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drawings/drawing2.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3.xml" ContentType="application/vnd.openxmlformats-officedocument.themeOverrid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4.xml" ContentType="application/vnd.openxmlformats-officedocument.themeOverrid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5.xml" ContentType="application/vnd.openxmlformats-officedocument.themeOverrid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6.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7.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8.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9.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70.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71.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72.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3.xml" ContentType="application/vnd.openxmlformats-officedocument.themeOverrid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4.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5.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6.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7.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8.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9.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80.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81.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82.xml" ContentType="application/vnd.openxmlformats-officedocument.themeOverrid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3.xml" ContentType="application/vnd.openxmlformats-officedocument.themeOverrid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4.xml" ContentType="application/vnd.openxmlformats-officedocument.themeOverrid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5.xml" ContentType="application/vnd.openxmlformats-officedocument.themeOverrid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6.xml" ContentType="application/vnd.openxmlformats-officedocument.themeOverrid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7.xml" ContentType="application/vnd.openxmlformats-officedocument.themeOverrid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8.xml" ContentType="application/vnd.openxmlformats-officedocument.themeOverrid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89.xml" ContentType="application/vnd.openxmlformats-officedocument.themeOverrid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theme/themeOverride90.xml" ContentType="application/vnd.openxmlformats-officedocument.themeOverrid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91.xml" ContentType="application/vnd.openxmlformats-officedocument.themeOverrid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92.xml" ContentType="application/vnd.openxmlformats-officedocument.themeOverride+xml"/>
  <Override PartName="/xl/drawings/drawing3.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93.xml" ContentType="application/vnd.openxmlformats-officedocument.themeOverrid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94.xml" ContentType="application/vnd.openxmlformats-officedocument.themeOverrid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theme/themeOverride95.xml" ContentType="application/vnd.openxmlformats-officedocument.themeOverrid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theme/themeOverride96.xml" ContentType="application/vnd.openxmlformats-officedocument.themeOverrid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theme/themeOverride97.xml" ContentType="application/vnd.openxmlformats-officedocument.themeOverrid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theme/themeOverride98.xml" ContentType="application/vnd.openxmlformats-officedocument.themeOverrid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theme/themeOverride99.xml" ContentType="application/vnd.openxmlformats-officedocument.themeOverrid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theme/themeOverride100.xml" ContentType="application/vnd.openxmlformats-officedocument.themeOverrid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theme/themeOverride101.xml" ContentType="application/vnd.openxmlformats-officedocument.themeOverrid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theme/themeOverride102.xml" ContentType="application/vnd.openxmlformats-officedocument.themeOverrid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theme/themeOverride103.xml" ContentType="application/vnd.openxmlformats-officedocument.themeOverrid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104.xml" ContentType="application/vnd.openxmlformats-officedocument.themeOverrid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105.xml" ContentType="application/vnd.openxmlformats-officedocument.themeOverrid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106.xml" ContentType="application/vnd.openxmlformats-officedocument.themeOverrid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theme/themeOverride107.xml" ContentType="application/vnd.openxmlformats-officedocument.themeOverrid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theme/themeOverride108.xml" ContentType="application/vnd.openxmlformats-officedocument.themeOverrid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theme/themeOverride109.xml" ContentType="application/vnd.openxmlformats-officedocument.themeOverrid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theme/themeOverride110.xml" ContentType="application/vnd.openxmlformats-officedocument.themeOverrid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theme/themeOverride111.xml" ContentType="application/vnd.openxmlformats-officedocument.themeOverrid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theme/themeOverride112.xml" ContentType="application/vnd.openxmlformats-officedocument.themeOverrid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theme/themeOverride113.xml" ContentType="application/vnd.openxmlformats-officedocument.themeOverrid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theme/themeOverride114.xml" ContentType="application/vnd.openxmlformats-officedocument.themeOverrid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theme/themeOverride115.xml" ContentType="application/vnd.openxmlformats-officedocument.themeOverrid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116.xml" ContentType="application/vnd.openxmlformats-officedocument.themeOverrid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117.xml" ContentType="application/vnd.openxmlformats-officedocument.themeOverrid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theme/themeOverride118.xml" ContentType="application/vnd.openxmlformats-officedocument.themeOverrid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theme/themeOverride119.xml" ContentType="application/vnd.openxmlformats-officedocument.themeOverrid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theme/themeOverride120.xml" ContentType="application/vnd.openxmlformats-officedocument.themeOverrid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theme/themeOverride121.xml" ContentType="application/vnd.openxmlformats-officedocument.themeOverrid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theme/themeOverride122.xml" ContentType="application/vnd.openxmlformats-officedocument.themeOverrid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theme/themeOverride123.xml" ContentType="application/vnd.openxmlformats-officedocument.themeOverrid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theme/themeOverride124.xml" ContentType="application/vnd.openxmlformats-officedocument.themeOverrid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theme/themeOverride125.xml" ContentType="application/vnd.openxmlformats-officedocument.themeOverrid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theme/themeOverride126.xml" ContentType="application/vnd.openxmlformats-officedocument.themeOverrid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theme/themeOverride127.xml" ContentType="application/vnd.openxmlformats-officedocument.themeOverrid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theme/themeOverride128.xml" ContentType="application/vnd.openxmlformats-officedocument.themeOverrid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129.xml" ContentType="application/vnd.openxmlformats-officedocument.themeOverrid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theme/themeOverride130.xml" ContentType="application/vnd.openxmlformats-officedocument.themeOverrid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theme/themeOverride131.xml" ContentType="application/vnd.openxmlformats-officedocument.themeOverrid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theme/themeOverride132.xml" ContentType="application/vnd.openxmlformats-officedocument.themeOverrid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heme/themeOverride133.xml" ContentType="application/vnd.openxmlformats-officedocument.themeOverrid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theme/themeOverride134.xml" ContentType="application/vnd.openxmlformats-officedocument.themeOverrid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theme/themeOverride135.xml" ContentType="application/vnd.openxmlformats-officedocument.themeOverrid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theme/themeOverride136.xml" ContentType="application/vnd.openxmlformats-officedocument.themeOverrid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theme/themeOverride137.xml" ContentType="application/vnd.openxmlformats-officedocument.themeOverrid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theme/themeOverride138.xml" ContentType="application/vnd.openxmlformats-officedocument.themeOverride+xml"/>
  <Override PartName="/xl/drawings/drawing4.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theme/themeOverride139.xml" ContentType="application/vnd.openxmlformats-officedocument.themeOverrid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theme/themeOverride140.xml" ContentType="application/vnd.openxmlformats-officedocument.themeOverrid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theme/themeOverride141.xml" ContentType="application/vnd.openxmlformats-officedocument.themeOverrid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theme/themeOverride142.xml" ContentType="application/vnd.openxmlformats-officedocument.themeOverrid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theme/themeOverride143.xml" ContentType="application/vnd.openxmlformats-officedocument.themeOverrid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theme/themeOverride144.xml" ContentType="application/vnd.openxmlformats-officedocument.themeOverrid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theme/themeOverride145.xml" ContentType="application/vnd.openxmlformats-officedocument.themeOverrid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theme/themeOverride146.xml" ContentType="application/vnd.openxmlformats-officedocument.themeOverrid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theme/themeOverride147.xml" ContentType="application/vnd.openxmlformats-officedocument.themeOverrid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theme/themeOverride148.xml" ContentType="application/vnd.openxmlformats-officedocument.themeOverrid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theme/themeOverride149.xml" ContentType="application/vnd.openxmlformats-officedocument.themeOverrid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theme/themeOverride150.xml" ContentType="application/vnd.openxmlformats-officedocument.themeOverrid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theme/themeOverride151.xml" ContentType="application/vnd.openxmlformats-officedocument.themeOverrid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theme/themeOverride152.xml" ContentType="application/vnd.openxmlformats-officedocument.themeOverrid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theme/themeOverride153.xml" ContentType="application/vnd.openxmlformats-officedocument.themeOverrid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theme/themeOverride154.xml" ContentType="application/vnd.openxmlformats-officedocument.themeOverrid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theme/themeOverride155.xml" ContentType="application/vnd.openxmlformats-officedocument.themeOverrid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theme/themeOverride156.xml" ContentType="application/vnd.openxmlformats-officedocument.themeOverrid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theme/themeOverride157.xml" ContentType="application/vnd.openxmlformats-officedocument.themeOverrid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theme/themeOverride158.xml" ContentType="application/vnd.openxmlformats-officedocument.themeOverrid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theme/themeOverride159.xml" ContentType="application/vnd.openxmlformats-officedocument.themeOverrid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theme/themeOverride160.xml" ContentType="application/vnd.openxmlformats-officedocument.themeOverrid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theme/themeOverride161.xml" ContentType="application/vnd.openxmlformats-officedocument.themeOverrid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theme/themeOverride162.xml" ContentType="application/vnd.openxmlformats-officedocument.themeOverrid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theme/themeOverride163.xml" ContentType="application/vnd.openxmlformats-officedocument.themeOverrid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theme/themeOverride164.xml" ContentType="application/vnd.openxmlformats-officedocument.themeOverrid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theme/themeOverride165.xml" ContentType="application/vnd.openxmlformats-officedocument.themeOverrid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theme/themeOverride166.xml" ContentType="application/vnd.openxmlformats-officedocument.themeOverrid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theme/themeOverride167.xml" ContentType="application/vnd.openxmlformats-officedocument.themeOverrid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theme/themeOverride168.xml" ContentType="application/vnd.openxmlformats-officedocument.themeOverrid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theme/themeOverride169.xml" ContentType="application/vnd.openxmlformats-officedocument.themeOverrid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theme/themeOverride170.xml" ContentType="application/vnd.openxmlformats-officedocument.themeOverrid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theme/themeOverride171.xml" ContentType="application/vnd.openxmlformats-officedocument.themeOverrid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theme/themeOverride172.xml" ContentType="application/vnd.openxmlformats-officedocument.themeOverrid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theme/themeOverride173.xml" ContentType="application/vnd.openxmlformats-officedocument.themeOverrid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theme/themeOverride174.xml" ContentType="application/vnd.openxmlformats-officedocument.themeOverrid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theme/themeOverride175.xml" ContentType="application/vnd.openxmlformats-officedocument.themeOverrid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theme/themeOverride176.xml" ContentType="application/vnd.openxmlformats-officedocument.themeOverrid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theme/themeOverride177.xml" ContentType="application/vnd.openxmlformats-officedocument.themeOverrid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theme/themeOverride178.xml" ContentType="application/vnd.openxmlformats-officedocument.themeOverrid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theme/themeOverride179.xml" ContentType="application/vnd.openxmlformats-officedocument.themeOverrid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theme/themeOverride180.xml" ContentType="application/vnd.openxmlformats-officedocument.themeOverride+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theme/themeOverride181.xml" ContentType="application/vnd.openxmlformats-officedocument.themeOverrid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theme/themeOverride182.xml" ContentType="application/vnd.openxmlformats-officedocument.themeOverrid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theme/themeOverride183.xml" ContentType="application/vnd.openxmlformats-officedocument.themeOverrid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theme/themeOverride184.xml" ContentType="application/vnd.openxmlformats-officedocument.themeOverrid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theme/themeOverride185.xml" ContentType="application/vnd.openxmlformats-officedocument.themeOverride+xml"/>
  <Override PartName="/xl/drawings/drawing5.xml" ContentType="application/vnd.openxmlformats-officedocument.drawing+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theme/themeOverride186.xml" ContentType="application/vnd.openxmlformats-officedocument.themeOverrid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theme/themeOverride187.xml" ContentType="application/vnd.openxmlformats-officedocument.themeOverrid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theme/themeOverride188.xml" ContentType="application/vnd.openxmlformats-officedocument.themeOverrid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theme/themeOverride189.xml" ContentType="application/vnd.openxmlformats-officedocument.themeOverrid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theme/themeOverride190.xml" ContentType="application/vnd.openxmlformats-officedocument.themeOverrid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theme/themeOverride191.xml" ContentType="application/vnd.openxmlformats-officedocument.themeOverrid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theme/themeOverride192.xml" ContentType="application/vnd.openxmlformats-officedocument.themeOverrid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theme/themeOverride193.xml" ContentType="application/vnd.openxmlformats-officedocument.themeOverrid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theme/themeOverride194.xml" ContentType="application/vnd.openxmlformats-officedocument.themeOverrid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theme/themeOverride195.xml" ContentType="application/vnd.openxmlformats-officedocument.themeOverrid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theme/themeOverride196.xml" ContentType="application/vnd.openxmlformats-officedocument.themeOverrid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theme/themeOverride197.xml" ContentType="application/vnd.openxmlformats-officedocument.themeOverrid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theme/themeOverride198.xml" ContentType="application/vnd.openxmlformats-officedocument.themeOverrid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theme/themeOverride199.xml" ContentType="application/vnd.openxmlformats-officedocument.themeOverrid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theme/themeOverride200.xml" ContentType="application/vnd.openxmlformats-officedocument.themeOverrid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theme/themeOverride201.xml" ContentType="application/vnd.openxmlformats-officedocument.themeOverrid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theme/themeOverride202.xml" ContentType="application/vnd.openxmlformats-officedocument.themeOverrid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theme/themeOverride203.xml" ContentType="application/vnd.openxmlformats-officedocument.themeOverrid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theme/themeOverride204.xml" ContentType="application/vnd.openxmlformats-officedocument.themeOverrid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theme/themeOverride205.xml" ContentType="application/vnd.openxmlformats-officedocument.themeOverrid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theme/themeOverride206.xml" ContentType="application/vnd.openxmlformats-officedocument.themeOverrid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theme/themeOverride207.xml" ContentType="application/vnd.openxmlformats-officedocument.themeOverrid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theme/themeOverride208.xml" ContentType="application/vnd.openxmlformats-officedocument.themeOverrid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theme/themeOverride209.xml" ContentType="application/vnd.openxmlformats-officedocument.themeOverrid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theme/themeOverride210.xml" ContentType="application/vnd.openxmlformats-officedocument.themeOverrid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211.xml" ContentType="application/vnd.openxmlformats-officedocument.themeOverrid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theme/themeOverride212.xml" ContentType="application/vnd.openxmlformats-officedocument.themeOverrid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theme/themeOverride213.xml" ContentType="application/vnd.openxmlformats-officedocument.themeOverrid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theme/themeOverride214.xml" ContentType="application/vnd.openxmlformats-officedocument.themeOverrid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theme/themeOverride215.xml" ContentType="application/vnd.openxmlformats-officedocument.themeOverrid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216.xml" ContentType="application/vnd.openxmlformats-officedocument.themeOverrid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theme/themeOverride217.xml" ContentType="application/vnd.openxmlformats-officedocument.themeOverrid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theme/themeOverride218.xml" ContentType="application/vnd.openxmlformats-officedocument.themeOverrid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theme/themeOverride219.xml" ContentType="application/vnd.openxmlformats-officedocument.themeOverrid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theme/themeOverride220.xml" ContentType="application/vnd.openxmlformats-officedocument.themeOverrid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theme/themeOverride221.xml" ContentType="application/vnd.openxmlformats-officedocument.themeOverrid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theme/themeOverride222.xml" ContentType="application/vnd.openxmlformats-officedocument.themeOverrid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theme/themeOverride223.xml" ContentType="application/vnd.openxmlformats-officedocument.themeOverrid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theme/themeOverride224.xml" ContentType="application/vnd.openxmlformats-officedocument.themeOverrid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theme/themeOverride225.xml" ContentType="application/vnd.openxmlformats-officedocument.themeOverrid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theme/themeOverride226.xml" ContentType="application/vnd.openxmlformats-officedocument.themeOverrid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theme/themeOverride227.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C:\Users\shin-hirano\Desktop\第３回学生調査報道発表用　EXCEL等資料\"/>
    </mc:Choice>
  </mc:AlternateContent>
  <xr:revisionPtr revIDLastSave="0" documentId="13_ncr:1_{5AE66A75-D197-446F-B849-68C100730D5B}" xr6:coauthVersionLast="47" xr6:coauthVersionMax="47" xr10:uidLastSave="{00000000-0000-0000-0000-000000000000}"/>
  <bookViews>
    <workbookView xWindow="-108" yWindow="-108" windowWidth="23256" windowHeight="12576" firstSheet="1" activeTab="3" xr2:uid="{00000000-000D-0000-FFFF-FFFF00000000}"/>
  </bookViews>
  <sheets>
    <sheet name="（07）【全体（短期大学）】" sheetId="2" r:id="rId1"/>
    <sheet name="（08）【設置者別（短期大学）】" sheetId="3" r:id="rId2"/>
    <sheet name="（09）【大学規模別（短期大学）】" sheetId="4" r:id="rId3"/>
    <sheet name="（10）【学部分野別（短期大学）】" sheetId="5" r:id="rId4"/>
    <sheet name="（11）【設置者別＋規模別（短期大学）】" sheetId="6" r:id="rId5"/>
  </sheets>
  <definedNames>
    <definedName name="_xlnm.Print_Area" localSheetId="0">'（07）【全体（短期大学）】'!$B$1:$Y$388</definedName>
    <definedName name="_xlnm.Print_Area" localSheetId="1">'（08）【設置者別（短期大学）】'!$B$1:$Y$382</definedName>
    <definedName name="_xlnm.Print_Area" localSheetId="2">'（09）【大学規模別（短期大学）】'!$B$1:$Y$441</definedName>
    <definedName name="_xlnm.Print_Area" localSheetId="3">'（10）【学部分野別（短期大学）】'!$B$1:$Y$655</definedName>
    <definedName name="_xlnm.Print_Area" localSheetId="4">'（11）【設置者別＋規模別（短期大学）】'!$B$1:$Z$536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34" i="6" l="1"/>
  <c r="M533" i="6"/>
  <c r="E533" i="6"/>
  <c r="I532" i="6"/>
  <c r="I530" i="6"/>
  <c r="M529" i="6"/>
  <c r="E529" i="6"/>
  <c r="O528" i="6"/>
  <c r="O534" i="6" s="1"/>
  <c r="O527" i="6"/>
  <c r="K533" i="6" s="1"/>
  <c r="O526" i="6"/>
  <c r="O532" i="6" s="1"/>
  <c r="O525" i="6"/>
  <c r="E531" i="6" s="1"/>
  <c r="O524" i="6"/>
  <c r="O530" i="6" s="1"/>
  <c r="O523" i="6"/>
  <c r="K529" i="6" s="1"/>
  <c r="AK507" i="6"/>
  <c r="AG507" i="6"/>
  <c r="H507" i="6" s="1"/>
  <c r="J507" i="6"/>
  <c r="AL507" i="6" s="1"/>
  <c r="D507" i="6"/>
  <c r="AI507" i="6" s="1"/>
  <c r="AG506" i="6"/>
  <c r="D506" i="6" s="1"/>
  <c r="AI506" i="6" s="1"/>
  <c r="AI505" i="6"/>
  <c r="AG505" i="6"/>
  <c r="J505" i="6" s="1"/>
  <c r="AL505" i="6" s="1"/>
  <c r="H505" i="6"/>
  <c r="AK505" i="6" s="1"/>
  <c r="F505" i="6"/>
  <c r="AJ505" i="6" s="1"/>
  <c r="D505" i="6"/>
  <c r="AJ504" i="6"/>
  <c r="AG504" i="6"/>
  <c r="J504" i="6"/>
  <c r="AL504" i="6" s="1"/>
  <c r="H504" i="6"/>
  <c r="AK504" i="6" s="1"/>
  <c r="F504" i="6"/>
  <c r="D504" i="6"/>
  <c r="AI504" i="6" s="1"/>
  <c r="AK503" i="6"/>
  <c r="AG503" i="6"/>
  <c r="H503" i="6" s="1"/>
  <c r="J503" i="6"/>
  <c r="AL503" i="6" s="1"/>
  <c r="D503" i="6"/>
  <c r="AI503" i="6" s="1"/>
  <c r="AG502" i="6"/>
  <c r="D502" i="6"/>
  <c r="AI502" i="6" s="1"/>
  <c r="AO486" i="6"/>
  <c r="AJ486" i="6"/>
  <c r="P486" i="6"/>
  <c r="N486" i="6"/>
  <c r="O486" i="6" s="1"/>
  <c r="AQ486" i="6" s="1"/>
  <c r="L486" i="6"/>
  <c r="M486" i="6" s="1"/>
  <c r="AP486" i="6" s="1"/>
  <c r="J486" i="6"/>
  <c r="K486" i="6" s="1"/>
  <c r="H486" i="6"/>
  <c r="I486" i="6" s="1"/>
  <c r="AN486" i="6" s="1"/>
  <c r="F486" i="6"/>
  <c r="G486" i="6" s="1"/>
  <c r="AM486" i="6" s="1"/>
  <c r="D486" i="6"/>
  <c r="E486" i="6" s="1"/>
  <c r="AL486" i="6" s="1"/>
  <c r="AJ485" i="6"/>
  <c r="P485" i="6"/>
  <c r="Q485" i="6" s="1"/>
  <c r="AR485" i="6" s="1"/>
  <c r="N485" i="6"/>
  <c r="O485" i="6" s="1"/>
  <c r="AQ485" i="6" s="1"/>
  <c r="L485" i="6"/>
  <c r="M485" i="6" s="1"/>
  <c r="AP485" i="6" s="1"/>
  <c r="J485" i="6"/>
  <c r="K485" i="6" s="1"/>
  <c r="AO485" i="6" s="1"/>
  <c r="H485" i="6"/>
  <c r="I485" i="6" s="1"/>
  <c r="AN485" i="6" s="1"/>
  <c r="F485" i="6"/>
  <c r="G485" i="6" s="1"/>
  <c r="AM485" i="6" s="1"/>
  <c r="D485" i="6"/>
  <c r="E485" i="6" s="1"/>
  <c r="AL485" i="6" s="1"/>
  <c r="AO484" i="6"/>
  <c r="AJ484" i="6"/>
  <c r="P484" i="6"/>
  <c r="N484" i="6"/>
  <c r="L484" i="6"/>
  <c r="M484" i="6" s="1"/>
  <c r="AP484" i="6" s="1"/>
  <c r="J484" i="6"/>
  <c r="K484" i="6" s="1"/>
  <c r="H484" i="6"/>
  <c r="F484" i="6"/>
  <c r="D484" i="6"/>
  <c r="E484" i="6" s="1"/>
  <c r="AL484" i="6" s="1"/>
  <c r="AJ483" i="6"/>
  <c r="P483" i="6"/>
  <c r="Q483" i="6" s="1"/>
  <c r="AR483" i="6" s="1"/>
  <c r="N483" i="6"/>
  <c r="O483" i="6" s="1"/>
  <c r="AQ483" i="6" s="1"/>
  <c r="L483" i="6"/>
  <c r="M483" i="6" s="1"/>
  <c r="AP483" i="6" s="1"/>
  <c r="J483" i="6"/>
  <c r="K483" i="6" s="1"/>
  <c r="AO483" i="6" s="1"/>
  <c r="H483" i="6"/>
  <c r="I483" i="6" s="1"/>
  <c r="AN483" i="6" s="1"/>
  <c r="F483" i="6"/>
  <c r="G483" i="6" s="1"/>
  <c r="AM483" i="6" s="1"/>
  <c r="D483" i="6"/>
  <c r="E483" i="6" s="1"/>
  <c r="AL483" i="6" s="1"/>
  <c r="AJ482" i="6"/>
  <c r="P482" i="6"/>
  <c r="N482" i="6"/>
  <c r="L482" i="6"/>
  <c r="J482" i="6"/>
  <c r="K482" i="6" s="1"/>
  <c r="AO482" i="6" s="1"/>
  <c r="H482" i="6"/>
  <c r="F482" i="6"/>
  <c r="D482" i="6"/>
  <c r="AJ481" i="6"/>
  <c r="P481" i="6"/>
  <c r="Q481" i="6" s="1"/>
  <c r="AR481" i="6" s="1"/>
  <c r="N481" i="6"/>
  <c r="O481" i="6" s="1"/>
  <c r="AQ481" i="6" s="1"/>
  <c r="L481" i="6"/>
  <c r="M481" i="6" s="1"/>
  <c r="AP481" i="6" s="1"/>
  <c r="J481" i="6"/>
  <c r="K481" i="6" s="1"/>
  <c r="AO481" i="6" s="1"/>
  <c r="H481" i="6"/>
  <c r="I481" i="6" s="1"/>
  <c r="AN481" i="6" s="1"/>
  <c r="F481" i="6"/>
  <c r="G481" i="6" s="1"/>
  <c r="AM481" i="6" s="1"/>
  <c r="D481" i="6"/>
  <c r="E481" i="6" s="1"/>
  <c r="AL481" i="6" s="1"/>
  <c r="AJ467" i="6"/>
  <c r="P467" i="6"/>
  <c r="Q467" i="6" s="1"/>
  <c r="AR467" i="6" s="1"/>
  <c r="N467" i="6"/>
  <c r="O467" i="6" s="1"/>
  <c r="AQ467" i="6" s="1"/>
  <c r="L467" i="6"/>
  <c r="J467" i="6"/>
  <c r="K467" i="6" s="1"/>
  <c r="AO467" i="6" s="1"/>
  <c r="H467" i="6"/>
  <c r="I467" i="6" s="1"/>
  <c r="AN467" i="6" s="1"/>
  <c r="F467" i="6"/>
  <c r="G467" i="6" s="1"/>
  <c r="AM467" i="6" s="1"/>
  <c r="D467" i="6"/>
  <c r="E467" i="6" s="1"/>
  <c r="AL467" i="6" s="1"/>
  <c r="AM466" i="6"/>
  <c r="AJ466" i="6"/>
  <c r="P466" i="6"/>
  <c r="Q466" i="6" s="1"/>
  <c r="AR466" i="6" s="1"/>
  <c r="N466" i="6"/>
  <c r="O466" i="6" s="1"/>
  <c r="AQ466" i="6" s="1"/>
  <c r="L466" i="6"/>
  <c r="M466" i="6" s="1"/>
  <c r="AP466" i="6" s="1"/>
  <c r="J466" i="6"/>
  <c r="K466" i="6" s="1"/>
  <c r="AO466" i="6" s="1"/>
  <c r="H466" i="6"/>
  <c r="I466" i="6" s="1"/>
  <c r="AN466" i="6" s="1"/>
  <c r="F466" i="6"/>
  <c r="G466" i="6" s="1"/>
  <c r="D466" i="6"/>
  <c r="E466" i="6" s="1"/>
  <c r="AL466" i="6" s="1"/>
  <c r="AO465" i="6"/>
  <c r="AJ465" i="6"/>
  <c r="P465" i="6"/>
  <c r="N465" i="6"/>
  <c r="O465" i="6" s="1"/>
  <c r="AQ465" i="6" s="1"/>
  <c r="L465" i="6"/>
  <c r="M465" i="6" s="1"/>
  <c r="AP465" i="6" s="1"/>
  <c r="J465" i="6"/>
  <c r="K465" i="6" s="1"/>
  <c r="H465" i="6"/>
  <c r="F465" i="6"/>
  <c r="G465" i="6" s="1"/>
  <c r="AM465" i="6" s="1"/>
  <c r="D465" i="6"/>
  <c r="E465" i="6" s="1"/>
  <c r="AL465" i="6" s="1"/>
  <c r="AQ464" i="6"/>
  <c r="AJ464" i="6"/>
  <c r="Q464" i="6"/>
  <c r="AR464" i="6" s="1"/>
  <c r="P464" i="6"/>
  <c r="N464" i="6"/>
  <c r="O464" i="6" s="1"/>
  <c r="M464" i="6"/>
  <c r="AP464" i="6" s="1"/>
  <c r="L464" i="6"/>
  <c r="J464" i="6"/>
  <c r="K464" i="6" s="1"/>
  <c r="AO464" i="6" s="1"/>
  <c r="H464" i="6"/>
  <c r="I464" i="6" s="1"/>
  <c r="AN464" i="6" s="1"/>
  <c r="F464" i="6"/>
  <c r="G464" i="6" s="1"/>
  <c r="AM464" i="6" s="1"/>
  <c r="E464" i="6"/>
  <c r="AL464" i="6" s="1"/>
  <c r="D464" i="6"/>
  <c r="AP463" i="6"/>
  <c r="AJ463" i="6"/>
  <c r="P463" i="6"/>
  <c r="Q463" i="6" s="1"/>
  <c r="AR463" i="6" s="1"/>
  <c r="O463" i="6"/>
  <c r="AQ463" i="6" s="1"/>
  <c r="N463" i="6"/>
  <c r="L463" i="6"/>
  <c r="M463" i="6" s="1"/>
  <c r="K463" i="6"/>
  <c r="AO463" i="6" s="1"/>
  <c r="J463" i="6"/>
  <c r="H463" i="6"/>
  <c r="I463" i="6" s="1"/>
  <c r="AN463" i="6" s="1"/>
  <c r="F463" i="6"/>
  <c r="G463" i="6" s="1"/>
  <c r="AM463" i="6" s="1"/>
  <c r="D463" i="6"/>
  <c r="E463" i="6" s="1"/>
  <c r="AL463" i="6" s="1"/>
  <c r="AN462" i="6"/>
  <c r="AM462" i="6"/>
  <c r="AJ462" i="6"/>
  <c r="P462" i="6"/>
  <c r="Q462" i="6" s="1"/>
  <c r="AR462" i="6" s="1"/>
  <c r="N462" i="6"/>
  <c r="O462" i="6" s="1"/>
  <c r="AQ462" i="6" s="1"/>
  <c r="M462" i="6"/>
  <c r="AP462" i="6" s="1"/>
  <c r="L462" i="6"/>
  <c r="J462" i="6"/>
  <c r="K462" i="6" s="1"/>
  <c r="AO462" i="6" s="1"/>
  <c r="I462" i="6"/>
  <c r="H462" i="6"/>
  <c r="F462" i="6"/>
  <c r="G462" i="6" s="1"/>
  <c r="E462" i="6"/>
  <c r="AL462" i="6" s="1"/>
  <c r="D462" i="6"/>
  <c r="AJ448" i="6"/>
  <c r="P448" i="6"/>
  <c r="Q448" i="6" s="1"/>
  <c r="AR448" i="6" s="1"/>
  <c r="O448" i="6"/>
  <c r="AQ448" i="6" s="1"/>
  <c r="N448" i="6"/>
  <c r="L448" i="6"/>
  <c r="M448" i="6" s="1"/>
  <c r="AP448" i="6" s="1"/>
  <c r="K448" i="6"/>
  <c r="AO448" i="6" s="1"/>
  <c r="J448" i="6"/>
  <c r="H448" i="6"/>
  <c r="I448" i="6" s="1"/>
  <c r="AN448" i="6" s="1"/>
  <c r="G448" i="6"/>
  <c r="AM448" i="6" s="1"/>
  <c r="F448" i="6"/>
  <c r="D448" i="6"/>
  <c r="E448" i="6" s="1"/>
  <c r="AL448" i="6" s="1"/>
  <c r="AJ447" i="6"/>
  <c r="Q447" i="6"/>
  <c r="AR447" i="6" s="1"/>
  <c r="P447" i="6"/>
  <c r="N447" i="6"/>
  <c r="O447" i="6" s="1"/>
  <c r="AQ447" i="6" s="1"/>
  <c r="M447" i="6"/>
  <c r="AP447" i="6" s="1"/>
  <c r="L447" i="6"/>
  <c r="J447" i="6"/>
  <c r="K447" i="6" s="1"/>
  <c r="AO447" i="6" s="1"/>
  <c r="I447" i="6"/>
  <c r="AN447" i="6" s="1"/>
  <c r="H447" i="6"/>
  <c r="F447" i="6"/>
  <c r="G447" i="6" s="1"/>
  <c r="AM447" i="6" s="1"/>
  <c r="E447" i="6"/>
  <c r="AL447" i="6" s="1"/>
  <c r="D447" i="6"/>
  <c r="AL446" i="6"/>
  <c r="AJ446" i="6"/>
  <c r="P446" i="6"/>
  <c r="Q446" i="6" s="1"/>
  <c r="AR446" i="6" s="1"/>
  <c r="O446" i="6"/>
  <c r="AQ446" i="6" s="1"/>
  <c r="N446" i="6"/>
  <c r="L446" i="6"/>
  <c r="M446" i="6" s="1"/>
  <c r="AP446" i="6" s="1"/>
  <c r="K446" i="6"/>
  <c r="AO446" i="6" s="1"/>
  <c r="J446" i="6"/>
  <c r="H446" i="6"/>
  <c r="I446" i="6" s="1"/>
  <c r="AN446" i="6" s="1"/>
  <c r="G446" i="6"/>
  <c r="AM446" i="6" s="1"/>
  <c r="F446" i="6"/>
  <c r="D446" i="6"/>
  <c r="E446" i="6" s="1"/>
  <c r="AR445" i="6"/>
  <c r="AJ445" i="6"/>
  <c r="Q445" i="6"/>
  <c r="P445" i="6"/>
  <c r="N445" i="6"/>
  <c r="O445" i="6" s="1"/>
  <c r="AQ445" i="6" s="1"/>
  <c r="M445" i="6"/>
  <c r="AP445" i="6" s="1"/>
  <c r="L445" i="6"/>
  <c r="J445" i="6"/>
  <c r="K445" i="6" s="1"/>
  <c r="AO445" i="6" s="1"/>
  <c r="I445" i="6"/>
  <c r="AN445" i="6" s="1"/>
  <c r="H445" i="6"/>
  <c r="F445" i="6"/>
  <c r="G445" i="6" s="1"/>
  <c r="AM445" i="6" s="1"/>
  <c r="E445" i="6"/>
  <c r="AL445" i="6" s="1"/>
  <c r="D445" i="6"/>
  <c r="AP444" i="6"/>
  <c r="AJ444" i="6"/>
  <c r="P444" i="6"/>
  <c r="Q444" i="6" s="1"/>
  <c r="AR444" i="6" s="1"/>
  <c r="O444" i="6"/>
  <c r="AQ444" i="6" s="1"/>
  <c r="N444" i="6"/>
  <c r="L444" i="6"/>
  <c r="M444" i="6" s="1"/>
  <c r="K444" i="6"/>
  <c r="AO444" i="6" s="1"/>
  <c r="J444" i="6"/>
  <c r="H444" i="6"/>
  <c r="I444" i="6" s="1"/>
  <c r="AN444" i="6" s="1"/>
  <c r="G444" i="6"/>
  <c r="AM444" i="6" s="1"/>
  <c r="F444" i="6"/>
  <c r="D444" i="6"/>
  <c r="E444" i="6" s="1"/>
  <c r="AL444" i="6" s="1"/>
  <c r="AJ443" i="6"/>
  <c r="Q443" i="6"/>
  <c r="AR443" i="6" s="1"/>
  <c r="P443" i="6"/>
  <c r="N443" i="6"/>
  <c r="O443" i="6" s="1"/>
  <c r="AQ443" i="6" s="1"/>
  <c r="L443" i="6"/>
  <c r="M443" i="6" s="1"/>
  <c r="AP443" i="6" s="1"/>
  <c r="J443" i="6"/>
  <c r="K443" i="6" s="1"/>
  <c r="AO443" i="6" s="1"/>
  <c r="I443" i="6"/>
  <c r="AN443" i="6" s="1"/>
  <c r="H443" i="6"/>
  <c r="F443" i="6"/>
  <c r="G443" i="6" s="1"/>
  <c r="AM443" i="6" s="1"/>
  <c r="D443" i="6"/>
  <c r="E443" i="6" s="1"/>
  <c r="AL443" i="6" s="1"/>
  <c r="AO428" i="6"/>
  <c r="AJ428" i="6"/>
  <c r="P428" i="6"/>
  <c r="O428" i="6"/>
  <c r="AQ428" i="6" s="1"/>
  <c r="N428" i="6"/>
  <c r="L428" i="6"/>
  <c r="M428" i="6" s="1"/>
  <c r="AP428" i="6" s="1"/>
  <c r="J428" i="6"/>
  <c r="K428" i="6" s="1"/>
  <c r="H428" i="6"/>
  <c r="G428" i="6"/>
  <c r="AM428" i="6" s="1"/>
  <c r="F428" i="6"/>
  <c r="D428" i="6"/>
  <c r="E428" i="6" s="1"/>
  <c r="AL428" i="6" s="1"/>
  <c r="AM427" i="6"/>
  <c r="AJ427" i="6"/>
  <c r="Q427" i="6"/>
  <c r="AR427" i="6" s="1"/>
  <c r="P427" i="6"/>
  <c r="N427" i="6"/>
  <c r="O427" i="6" s="1"/>
  <c r="AQ427" i="6" s="1"/>
  <c r="L427" i="6"/>
  <c r="M427" i="6" s="1"/>
  <c r="AP427" i="6" s="1"/>
  <c r="J427" i="6"/>
  <c r="K427" i="6" s="1"/>
  <c r="AO427" i="6" s="1"/>
  <c r="I427" i="6"/>
  <c r="AN427" i="6" s="1"/>
  <c r="H427" i="6"/>
  <c r="F427" i="6"/>
  <c r="G427" i="6" s="1"/>
  <c r="D427" i="6"/>
  <c r="E427" i="6" s="1"/>
  <c r="AL427" i="6" s="1"/>
  <c r="AJ426" i="6"/>
  <c r="O426" i="6" s="1"/>
  <c r="AQ426" i="6" s="1"/>
  <c r="P426" i="6"/>
  <c r="N426" i="6"/>
  <c r="L426" i="6"/>
  <c r="M426" i="6" s="1"/>
  <c r="AP426" i="6" s="1"/>
  <c r="J426" i="6"/>
  <c r="K426" i="6" s="1"/>
  <c r="AO426" i="6" s="1"/>
  <c r="H426" i="6"/>
  <c r="G426" i="6"/>
  <c r="AM426" i="6" s="1"/>
  <c r="F426" i="6"/>
  <c r="D426" i="6"/>
  <c r="AQ425" i="6"/>
  <c r="AJ425" i="6"/>
  <c r="Q425" i="6"/>
  <c r="AR425" i="6" s="1"/>
  <c r="P425" i="6"/>
  <c r="N425" i="6"/>
  <c r="O425" i="6" s="1"/>
  <c r="L425" i="6"/>
  <c r="M425" i="6" s="1"/>
  <c r="AP425" i="6" s="1"/>
  <c r="J425" i="6"/>
  <c r="K425" i="6" s="1"/>
  <c r="AO425" i="6" s="1"/>
  <c r="I425" i="6"/>
  <c r="AN425" i="6" s="1"/>
  <c r="H425" i="6"/>
  <c r="F425" i="6"/>
  <c r="G425" i="6" s="1"/>
  <c r="AM425" i="6" s="1"/>
  <c r="D425" i="6"/>
  <c r="E425" i="6" s="1"/>
  <c r="AL425" i="6" s="1"/>
  <c r="AJ424" i="6"/>
  <c r="P424" i="6"/>
  <c r="O424" i="6"/>
  <c r="AQ424" i="6" s="1"/>
  <c r="N424" i="6"/>
  <c r="L424" i="6"/>
  <c r="M424" i="6" s="1"/>
  <c r="AP424" i="6" s="1"/>
  <c r="J424" i="6"/>
  <c r="K424" i="6" s="1"/>
  <c r="AO424" i="6" s="1"/>
  <c r="H424" i="6"/>
  <c r="G424" i="6"/>
  <c r="AM424" i="6" s="1"/>
  <c r="F424" i="6"/>
  <c r="D424" i="6"/>
  <c r="E424" i="6" s="1"/>
  <c r="AL424" i="6" s="1"/>
  <c r="AM423" i="6"/>
  <c r="AJ423" i="6"/>
  <c r="Q423" i="6"/>
  <c r="AR423" i="6" s="1"/>
  <c r="P423" i="6"/>
  <c r="N423" i="6"/>
  <c r="O423" i="6" s="1"/>
  <c r="AQ423" i="6" s="1"/>
  <c r="L423" i="6"/>
  <c r="M423" i="6" s="1"/>
  <c r="AP423" i="6" s="1"/>
  <c r="J423" i="6"/>
  <c r="K423" i="6" s="1"/>
  <c r="AO423" i="6" s="1"/>
  <c r="I423" i="6"/>
  <c r="AN423" i="6" s="1"/>
  <c r="H423" i="6"/>
  <c r="F423" i="6"/>
  <c r="G423" i="6" s="1"/>
  <c r="D423" i="6"/>
  <c r="E423" i="6" s="1"/>
  <c r="AL423" i="6" s="1"/>
  <c r="AJ410" i="6"/>
  <c r="O410" i="6" s="1"/>
  <c r="AQ410" i="6" s="1"/>
  <c r="P410" i="6"/>
  <c r="N410" i="6"/>
  <c r="L410" i="6"/>
  <c r="J410" i="6"/>
  <c r="K410" i="6" s="1"/>
  <c r="AO410" i="6" s="1"/>
  <c r="H410" i="6"/>
  <c r="F410" i="6"/>
  <c r="D410" i="6"/>
  <c r="AJ409" i="6"/>
  <c r="P409" i="6"/>
  <c r="Q409" i="6" s="1"/>
  <c r="AR409" i="6" s="1"/>
  <c r="N409" i="6"/>
  <c r="O409" i="6" s="1"/>
  <c r="AQ409" i="6" s="1"/>
  <c r="L409" i="6"/>
  <c r="M409" i="6" s="1"/>
  <c r="AP409" i="6" s="1"/>
  <c r="J409" i="6"/>
  <c r="K409" i="6" s="1"/>
  <c r="AO409" i="6" s="1"/>
  <c r="H409" i="6"/>
  <c r="I409" i="6" s="1"/>
  <c r="AN409" i="6" s="1"/>
  <c r="F409" i="6"/>
  <c r="G409" i="6" s="1"/>
  <c r="AM409" i="6" s="1"/>
  <c r="D409" i="6"/>
  <c r="E409" i="6" s="1"/>
  <c r="AL409" i="6" s="1"/>
  <c r="AJ408" i="6"/>
  <c r="P408" i="6"/>
  <c r="Q408" i="6" s="1"/>
  <c r="AR408" i="6" s="1"/>
  <c r="N408" i="6"/>
  <c r="L408" i="6"/>
  <c r="J408" i="6"/>
  <c r="K408" i="6" s="1"/>
  <c r="AO408" i="6" s="1"/>
  <c r="H408" i="6"/>
  <c r="I408" i="6" s="1"/>
  <c r="AN408" i="6" s="1"/>
  <c r="F408" i="6"/>
  <c r="D408" i="6"/>
  <c r="AM407" i="6"/>
  <c r="AJ407" i="6"/>
  <c r="P407" i="6"/>
  <c r="Q407" i="6" s="1"/>
  <c r="AR407" i="6" s="1"/>
  <c r="N407" i="6"/>
  <c r="O407" i="6" s="1"/>
  <c r="AQ407" i="6" s="1"/>
  <c r="L407" i="6"/>
  <c r="M407" i="6" s="1"/>
  <c r="AP407" i="6" s="1"/>
  <c r="J407" i="6"/>
  <c r="K407" i="6" s="1"/>
  <c r="AO407" i="6" s="1"/>
  <c r="H407" i="6"/>
  <c r="I407" i="6" s="1"/>
  <c r="AN407" i="6" s="1"/>
  <c r="F407" i="6"/>
  <c r="G407" i="6" s="1"/>
  <c r="D407" i="6"/>
  <c r="E407" i="6" s="1"/>
  <c r="AL407" i="6" s="1"/>
  <c r="AJ406" i="6"/>
  <c r="P406" i="6"/>
  <c r="Q406" i="6" s="1"/>
  <c r="AR406" i="6" s="1"/>
  <c r="N406" i="6"/>
  <c r="O406" i="6" s="1"/>
  <c r="AQ406" i="6" s="1"/>
  <c r="L406" i="6"/>
  <c r="J406" i="6"/>
  <c r="K406" i="6" s="1"/>
  <c r="AO406" i="6" s="1"/>
  <c r="H406" i="6"/>
  <c r="I406" i="6" s="1"/>
  <c r="AN406" i="6" s="1"/>
  <c r="F406" i="6"/>
  <c r="G406" i="6" s="1"/>
  <c r="AM406" i="6" s="1"/>
  <c r="D406" i="6"/>
  <c r="AM405" i="6"/>
  <c r="AJ405" i="6"/>
  <c r="P405" i="6"/>
  <c r="Q405" i="6" s="1"/>
  <c r="AR405" i="6" s="1"/>
  <c r="N405" i="6"/>
  <c r="O405" i="6" s="1"/>
  <c r="AQ405" i="6" s="1"/>
  <c r="L405" i="6"/>
  <c r="M405" i="6" s="1"/>
  <c r="AP405" i="6" s="1"/>
  <c r="J405" i="6"/>
  <c r="K405" i="6" s="1"/>
  <c r="AO405" i="6" s="1"/>
  <c r="H405" i="6"/>
  <c r="I405" i="6" s="1"/>
  <c r="AN405" i="6" s="1"/>
  <c r="F405" i="6"/>
  <c r="G405" i="6" s="1"/>
  <c r="D405" i="6"/>
  <c r="E405" i="6" s="1"/>
  <c r="AL405" i="6" s="1"/>
  <c r="AO392" i="6"/>
  <c r="AJ392" i="6"/>
  <c r="P392" i="6"/>
  <c r="Q392" i="6" s="1"/>
  <c r="AR392" i="6" s="1"/>
  <c r="N392" i="6"/>
  <c r="O392" i="6" s="1"/>
  <c r="AQ392" i="6" s="1"/>
  <c r="L392" i="6"/>
  <c r="M392" i="6" s="1"/>
  <c r="AP392" i="6" s="1"/>
  <c r="J392" i="6"/>
  <c r="K392" i="6" s="1"/>
  <c r="H392" i="6"/>
  <c r="I392" i="6" s="1"/>
  <c r="AN392" i="6" s="1"/>
  <c r="F392" i="6"/>
  <c r="G392" i="6" s="1"/>
  <c r="AM392" i="6" s="1"/>
  <c r="D392" i="6"/>
  <c r="E392" i="6" s="1"/>
  <c r="AL392" i="6" s="1"/>
  <c r="AM391" i="6"/>
  <c r="AJ391" i="6"/>
  <c r="P391" i="6"/>
  <c r="Q391" i="6" s="1"/>
  <c r="AR391" i="6" s="1"/>
  <c r="N391" i="6"/>
  <c r="O391" i="6" s="1"/>
  <c r="AQ391" i="6" s="1"/>
  <c r="L391" i="6"/>
  <c r="M391" i="6" s="1"/>
  <c r="AP391" i="6" s="1"/>
  <c r="J391" i="6"/>
  <c r="K391" i="6" s="1"/>
  <c r="AO391" i="6" s="1"/>
  <c r="H391" i="6"/>
  <c r="I391" i="6" s="1"/>
  <c r="AN391" i="6" s="1"/>
  <c r="F391" i="6"/>
  <c r="G391" i="6" s="1"/>
  <c r="D391" i="6"/>
  <c r="E391" i="6" s="1"/>
  <c r="AL391" i="6" s="1"/>
  <c r="AJ390" i="6"/>
  <c r="P390" i="6"/>
  <c r="N390" i="6"/>
  <c r="L390" i="6"/>
  <c r="J390" i="6"/>
  <c r="K390" i="6" s="1"/>
  <c r="AO390" i="6" s="1"/>
  <c r="H390" i="6"/>
  <c r="F390" i="6"/>
  <c r="D390" i="6"/>
  <c r="AQ389" i="6"/>
  <c r="AJ389" i="6"/>
  <c r="P389" i="6"/>
  <c r="Q389" i="6" s="1"/>
  <c r="AR389" i="6" s="1"/>
  <c r="N389" i="6"/>
  <c r="O389" i="6" s="1"/>
  <c r="L389" i="6"/>
  <c r="M389" i="6" s="1"/>
  <c r="AP389" i="6" s="1"/>
  <c r="J389" i="6"/>
  <c r="K389" i="6" s="1"/>
  <c r="AO389" i="6" s="1"/>
  <c r="H389" i="6"/>
  <c r="I389" i="6" s="1"/>
  <c r="AN389" i="6" s="1"/>
  <c r="F389" i="6"/>
  <c r="G389" i="6" s="1"/>
  <c r="AM389" i="6" s="1"/>
  <c r="D389" i="6"/>
  <c r="E389" i="6" s="1"/>
  <c r="AL389" i="6" s="1"/>
  <c r="AJ388" i="6"/>
  <c r="P388" i="6"/>
  <c r="Q388" i="6" s="1"/>
  <c r="AR388" i="6" s="1"/>
  <c r="N388" i="6"/>
  <c r="L388" i="6"/>
  <c r="J388" i="6"/>
  <c r="K388" i="6" s="1"/>
  <c r="AO388" i="6" s="1"/>
  <c r="H388" i="6"/>
  <c r="I388" i="6" s="1"/>
  <c r="AN388" i="6" s="1"/>
  <c r="F388" i="6"/>
  <c r="D388" i="6"/>
  <c r="AO387" i="6"/>
  <c r="AJ387" i="6"/>
  <c r="P387" i="6"/>
  <c r="Q387" i="6" s="1"/>
  <c r="AR387" i="6" s="1"/>
  <c r="N387" i="6"/>
  <c r="O387" i="6" s="1"/>
  <c r="AQ387" i="6" s="1"/>
  <c r="L387" i="6"/>
  <c r="J387" i="6"/>
  <c r="K387" i="6" s="1"/>
  <c r="H387" i="6"/>
  <c r="I387" i="6" s="1"/>
  <c r="AN387" i="6" s="1"/>
  <c r="F387" i="6"/>
  <c r="G387" i="6" s="1"/>
  <c r="AM387" i="6" s="1"/>
  <c r="D387" i="6"/>
  <c r="AK380" i="6"/>
  <c r="AI380" i="6"/>
  <c r="AG380" i="6"/>
  <c r="K380" i="6"/>
  <c r="AL380" i="6" s="1"/>
  <c r="J380" i="6"/>
  <c r="I380" i="6"/>
  <c r="H380" i="6"/>
  <c r="G380" i="6"/>
  <c r="AJ380" i="6" s="1"/>
  <c r="F380" i="6"/>
  <c r="E380" i="6"/>
  <c r="D380" i="6"/>
  <c r="AK379" i="6"/>
  <c r="AI379" i="6"/>
  <c r="AG379" i="6"/>
  <c r="K379" i="6" s="1"/>
  <c r="AL379" i="6" s="1"/>
  <c r="J379" i="6"/>
  <c r="I379" i="6"/>
  <c r="H379" i="6"/>
  <c r="F379" i="6"/>
  <c r="E379" i="6"/>
  <c r="D379" i="6"/>
  <c r="L379" i="6" s="1"/>
  <c r="AK378" i="6"/>
  <c r="AI378" i="6"/>
  <c r="AG378" i="6"/>
  <c r="K378" i="6"/>
  <c r="AL378" i="6" s="1"/>
  <c r="J378" i="6"/>
  <c r="I378" i="6"/>
  <c r="H378" i="6"/>
  <c r="G378" i="6"/>
  <c r="AJ378" i="6" s="1"/>
  <c r="F378" i="6"/>
  <c r="E378" i="6"/>
  <c r="D378" i="6"/>
  <c r="L378" i="6" s="1"/>
  <c r="AG377" i="6"/>
  <c r="J377" i="6"/>
  <c r="H377" i="6"/>
  <c r="L377" i="6" s="1"/>
  <c r="F377" i="6"/>
  <c r="D377" i="6"/>
  <c r="AG376" i="6"/>
  <c r="J376" i="6"/>
  <c r="I376" i="6"/>
  <c r="AK376" i="6" s="1"/>
  <c r="H376" i="6"/>
  <c r="F376" i="6"/>
  <c r="E376" i="6"/>
  <c r="AI376" i="6" s="1"/>
  <c r="D376" i="6"/>
  <c r="L376" i="6" s="1"/>
  <c r="AK375" i="6"/>
  <c r="AI375" i="6"/>
  <c r="AG375" i="6"/>
  <c r="K375" i="6"/>
  <c r="AL375" i="6" s="1"/>
  <c r="J375" i="6"/>
  <c r="I375" i="6"/>
  <c r="H375" i="6"/>
  <c r="G375" i="6"/>
  <c r="AJ375" i="6" s="1"/>
  <c r="F375" i="6"/>
  <c r="E375" i="6"/>
  <c r="D375" i="6"/>
  <c r="L375" i="6" s="1"/>
  <c r="AG370" i="6"/>
  <c r="J370" i="6"/>
  <c r="H370" i="6"/>
  <c r="F370" i="6"/>
  <c r="D370" i="6"/>
  <c r="AK369" i="6"/>
  <c r="AI369" i="6"/>
  <c r="AG369" i="6"/>
  <c r="K369" i="6"/>
  <c r="AL369" i="6" s="1"/>
  <c r="J369" i="6"/>
  <c r="I369" i="6"/>
  <c r="H369" i="6"/>
  <c r="G369" i="6"/>
  <c r="AJ369" i="6" s="1"/>
  <c r="F369" i="6"/>
  <c r="E369" i="6"/>
  <c r="D369" i="6"/>
  <c r="AG368" i="6"/>
  <c r="J368" i="6"/>
  <c r="I368" i="6"/>
  <c r="AK368" i="6" s="1"/>
  <c r="H368" i="6"/>
  <c r="F368" i="6"/>
  <c r="E368" i="6"/>
  <c r="AI368" i="6" s="1"/>
  <c r="D368" i="6"/>
  <c r="L368" i="6" s="1"/>
  <c r="AK367" i="6"/>
  <c r="AI367" i="6"/>
  <c r="AG367" i="6"/>
  <c r="K367" i="6"/>
  <c r="AL367" i="6" s="1"/>
  <c r="J367" i="6"/>
  <c r="I367" i="6"/>
  <c r="H367" i="6"/>
  <c r="G367" i="6"/>
  <c r="AJ367" i="6" s="1"/>
  <c r="F367" i="6"/>
  <c r="E367" i="6"/>
  <c r="D367" i="6"/>
  <c r="L367" i="6" s="1"/>
  <c r="AG366" i="6"/>
  <c r="J366" i="6"/>
  <c r="H366" i="6"/>
  <c r="L366" i="6" s="1"/>
  <c r="F366" i="6"/>
  <c r="D366" i="6"/>
  <c r="AK365" i="6"/>
  <c r="AI365" i="6"/>
  <c r="AG365" i="6"/>
  <c r="K365" i="6"/>
  <c r="AL365" i="6" s="1"/>
  <c r="J365" i="6"/>
  <c r="I365" i="6"/>
  <c r="H365" i="6"/>
  <c r="G365" i="6"/>
  <c r="AJ365" i="6" s="1"/>
  <c r="F365" i="6"/>
  <c r="E365" i="6"/>
  <c r="D365" i="6"/>
  <c r="AG360" i="6"/>
  <c r="J360" i="6"/>
  <c r="I360" i="6"/>
  <c r="AK360" i="6" s="1"/>
  <c r="H360" i="6"/>
  <c r="F360" i="6"/>
  <c r="E360" i="6"/>
  <c r="AI360" i="6" s="1"/>
  <c r="D360" i="6"/>
  <c r="L360" i="6" s="1"/>
  <c r="AK359" i="6"/>
  <c r="AI359" i="6"/>
  <c r="AG359" i="6"/>
  <c r="K359" i="6"/>
  <c r="AL359" i="6" s="1"/>
  <c r="J359" i="6"/>
  <c r="I359" i="6"/>
  <c r="H359" i="6"/>
  <c r="G359" i="6"/>
  <c r="AJ359" i="6" s="1"/>
  <c r="F359" i="6"/>
  <c r="E359" i="6"/>
  <c r="D359" i="6"/>
  <c r="L359" i="6" s="1"/>
  <c r="AG358" i="6"/>
  <c r="J358" i="6"/>
  <c r="H358" i="6"/>
  <c r="L358" i="6" s="1"/>
  <c r="F358" i="6"/>
  <c r="D358" i="6"/>
  <c r="AK357" i="6"/>
  <c r="AI357" i="6"/>
  <c r="AG357" i="6"/>
  <c r="K357" i="6"/>
  <c r="AL357" i="6" s="1"/>
  <c r="J357" i="6"/>
  <c r="I357" i="6"/>
  <c r="H357" i="6"/>
  <c r="G357" i="6"/>
  <c r="AJ357" i="6" s="1"/>
  <c r="F357" i="6"/>
  <c r="E357" i="6"/>
  <c r="D357" i="6"/>
  <c r="AG356" i="6"/>
  <c r="J356" i="6"/>
  <c r="I356" i="6"/>
  <c r="AK356" i="6" s="1"/>
  <c r="H356" i="6"/>
  <c r="F356" i="6"/>
  <c r="E356" i="6"/>
  <c r="AI356" i="6" s="1"/>
  <c r="D356" i="6"/>
  <c r="L356" i="6" s="1"/>
  <c r="AK355" i="6"/>
  <c r="AI355" i="6"/>
  <c r="AG355" i="6"/>
  <c r="K355" i="6"/>
  <c r="AL355" i="6" s="1"/>
  <c r="J355" i="6"/>
  <c r="I355" i="6"/>
  <c r="H355" i="6"/>
  <c r="G355" i="6"/>
  <c r="AJ355" i="6" s="1"/>
  <c r="F355" i="6"/>
  <c r="E355" i="6"/>
  <c r="D355" i="6"/>
  <c r="L355" i="6" s="1"/>
  <c r="AG350" i="6"/>
  <c r="J350" i="6"/>
  <c r="H350" i="6"/>
  <c r="F350" i="6"/>
  <c r="D350" i="6"/>
  <c r="AK349" i="6"/>
  <c r="AI349" i="6"/>
  <c r="AG349" i="6"/>
  <c r="K349" i="6"/>
  <c r="AL349" i="6" s="1"/>
  <c r="J349" i="6"/>
  <c r="I349" i="6"/>
  <c r="H349" i="6"/>
  <c r="G349" i="6"/>
  <c r="AJ349" i="6" s="1"/>
  <c r="F349" i="6"/>
  <c r="E349" i="6"/>
  <c r="D349" i="6"/>
  <c r="AG348" i="6"/>
  <c r="J348" i="6"/>
  <c r="I348" i="6"/>
  <c r="AK348" i="6" s="1"/>
  <c r="H348" i="6"/>
  <c r="F348" i="6"/>
  <c r="E348" i="6"/>
  <c r="AI348" i="6" s="1"/>
  <c r="D348" i="6"/>
  <c r="L348" i="6" s="1"/>
  <c r="AK347" i="6"/>
  <c r="AI347" i="6"/>
  <c r="AG347" i="6"/>
  <c r="K347" i="6"/>
  <c r="AL347" i="6" s="1"/>
  <c r="J347" i="6"/>
  <c r="I347" i="6"/>
  <c r="H347" i="6"/>
  <c r="G347" i="6"/>
  <c r="AJ347" i="6" s="1"/>
  <c r="F347" i="6"/>
  <c r="E347" i="6"/>
  <c r="D347" i="6"/>
  <c r="L347" i="6" s="1"/>
  <c r="AG346" i="6"/>
  <c r="J346" i="6"/>
  <c r="H346" i="6"/>
  <c r="F346" i="6"/>
  <c r="D346" i="6"/>
  <c r="AK345" i="6"/>
  <c r="AI345" i="6"/>
  <c r="AG345" i="6"/>
  <c r="K345" i="6"/>
  <c r="AL345" i="6" s="1"/>
  <c r="J345" i="6"/>
  <c r="I345" i="6"/>
  <c r="H345" i="6"/>
  <c r="G345" i="6"/>
  <c r="AJ345" i="6" s="1"/>
  <c r="F345" i="6"/>
  <c r="E345" i="6"/>
  <c r="D345" i="6"/>
  <c r="AG335" i="6"/>
  <c r="J335" i="6"/>
  <c r="I335" i="6"/>
  <c r="AK335" i="6" s="1"/>
  <c r="H335" i="6"/>
  <c r="F335" i="6"/>
  <c r="E335" i="6"/>
  <c r="AI335" i="6" s="1"/>
  <c r="D335" i="6"/>
  <c r="L335" i="6" s="1"/>
  <c r="AK334" i="6"/>
  <c r="AI334" i="6"/>
  <c r="AG334" i="6"/>
  <c r="K334" i="6"/>
  <c r="AL334" i="6" s="1"/>
  <c r="J334" i="6"/>
  <c r="I334" i="6"/>
  <c r="H334" i="6"/>
  <c r="G334" i="6"/>
  <c r="AJ334" i="6" s="1"/>
  <c r="F334" i="6"/>
  <c r="E334" i="6"/>
  <c r="D334" i="6"/>
  <c r="L334" i="6" s="1"/>
  <c r="AG333" i="6"/>
  <c r="J333" i="6"/>
  <c r="H333" i="6"/>
  <c r="L333" i="6" s="1"/>
  <c r="F333" i="6"/>
  <c r="D333" i="6"/>
  <c r="AK332" i="6"/>
  <c r="AI332" i="6"/>
  <c r="AG332" i="6"/>
  <c r="K332" i="6"/>
  <c r="AL332" i="6" s="1"/>
  <c r="J332" i="6"/>
  <c r="I332" i="6"/>
  <c r="H332" i="6"/>
  <c r="G332" i="6"/>
  <c r="AJ332" i="6" s="1"/>
  <c r="F332" i="6"/>
  <c r="E332" i="6"/>
  <c r="D332" i="6"/>
  <c r="AG331" i="6"/>
  <c r="J331" i="6"/>
  <c r="I331" i="6"/>
  <c r="AK331" i="6" s="1"/>
  <c r="H331" i="6"/>
  <c r="F331" i="6"/>
  <c r="E331" i="6"/>
  <c r="AI331" i="6" s="1"/>
  <c r="D331" i="6"/>
  <c r="L331" i="6" s="1"/>
  <c r="AK330" i="6"/>
  <c r="AI330" i="6"/>
  <c r="AG330" i="6"/>
  <c r="K330" i="6"/>
  <c r="AL330" i="6" s="1"/>
  <c r="J330" i="6"/>
  <c r="I330" i="6"/>
  <c r="H330" i="6"/>
  <c r="G330" i="6"/>
  <c r="AJ330" i="6" s="1"/>
  <c r="F330" i="6"/>
  <c r="E330" i="6"/>
  <c r="D330" i="6"/>
  <c r="L330" i="6" s="1"/>
  <c r="AG325" i="6"/>
  <c r="J325" i="6"/>
  <c r="H325" i="6"/>
  <c r="L325" i="6" s="1"/>
  <c r="F325" i="6"/>
  <c r="D325" i="6"/>
  <c r="AK324" i="6"/>
  <c r="AI324" i="6"/>
  <c r="AG324" i="6"/>
  <c r="K324" i="6"/>
  <c r="AL324" i="6" s="1"/>
  <c r="J324" i="6"/>
  <c r="I324" i="6"/>
  <c r="H324" i="6"/>
  <c r="G324" i="6"/>
  <c r="AJ324" i="6" s="1"/>
  <c r="F324" i="6"/>
  <c r="E324" i="6"/>
  <c r="D324" i="6"/>
  <c r="AG323" i="6"/>
  <c r="J323" i="6"/>
  <c r="I323" i="6"/>
  <c r="AK323" i="6" s="1"/>
  <c r="H323" i="6"/>
  <c r="F323" i="6"/>
  <c r="E323" i="6"/>
  <c r="AI323" i="6" s="1"/>
  <c r="D323" i="6"/>
  <c r="L323" i="6" s="1"/>
  <c r="AK322" i="6"/>
  <c r="AI322" i="6"/>
  <c r="AG322" i="6"/>
  <c r="K322" i="6"/>
  <c r="AL322" i="6" s="1"/>
  <c r="J322" i="6"/>
  <c r="I322" i="6"/>
  <c r="H322" i="6"/>
  <c r="G322" i="6"/>
  <c r="AJ322" i="6" s="1"/>
  <c r="F322" i="6"/>
  <c r="E322" i="6"/>
  <c r="D322" i="6"/>
  <c r="L322" i="6" s="1"/>
  <c r="AG321" i="6"/>
  <c r="J321" i="6"/>
  <c r="H321" i="6"/>
  <c r="F321" i="6"/>
  <c r="D321" i="6"/>
  <c r="AK320" i="6"/>
  <c r="AI320" i="6"/>
  <c r="AG320" i="6"/>
  <c r="K320" i="6"/>
  <c r="AL320" i="6" s="1"/>
  <c r="J320" i="6"/>
  <c r="I320" i="6"/>
  <c r="H320" i="6"/>
  <c r="G320" i="6"/>
  <c r="AJ320" i="6" s="1"/>
  <c r="F320" i="6"/>
  <c r="E320" i="6"/>
  <c r="D320" i="6"/>
  <c r="AG315" i="6"/>
  <c r="J315" i="6"/>
  <c r="I315" i="6"/>
  <c r="AK315" i="6" s="1"/>
  <c r="H315" i="6"/>
  <c r="F315" i="6"/>
  <c r="E315" i="6"/>
  <c r="AI315" i="6" s="1"/>
  <c r="D315" i="6"/>
  <c r="L315" i="6" s="1"/>
  <c r="AK314" i="6"/>
  <c r="AI314" i="6"/>
  <c r="AG314" i="6"/>
  <c r="K314" i="6"/>
  <c r="AL314" i="6" s="1"/>
  <c r="J314" i="6"/>
  <c r="I314" i="6"/>
  <c r="H314" i="6"/>
  <c r="G314" i="6"/>
  <c r="AJ314" i="6" s="1"/>
  <c r="F314" i="6"/>
  <c r="E314" i="6"/>
  <c r="D314" i="6"/>
  <c r="L314" i="6" s="1"/>
  <c r="AG313" i="6"/>
  <c r="J313" i="6"/>
  <c r="H313" i="6"/>
  <c r="F313" i="6"/>
  <c r="D313" i="6"/>
  <c r="AK312" i="6"/>
  <c r="AI312" i="6"/>
  <c r="AG312" i="6"/>
  <c r="K312" i="6"/>
  <c r="AL312" i="6" s="1"/>
  <c r="J312" i="6"/>
  <c r="I312" i="6"/>
  <c r="H312" i="6"/>
  <c r="G312" i="6"/>
  <c r="AJ312" i="6" s="1"/>
  <c r="F312" i="6"/>
  <c r="E312" i="6"/>
  <c r="D312" i="6"/>
  <c r="AG311" i="6"/>
  <c r="J311" i="6"/>
  <c r="I311" i="6"/>
  <c r="AK311" i="6" s="1"/>
  <c r="H311" i="6"/>
  <c r="F311" i="6"/>
  <c r="E311" i="6"/>
  <c r="AI311" i="6" s="1"/>
  <c r="D311" i="6"/>
  <c r="L311" i="6" s="1"/>
  <c r="AK310" i="6"/>
  <c r="AI310" i="6"/>
  <c r="AG310" i="6"/>
  <c r="K310" i="6"/>
  <c r="AL310" i="6" s="1"/>
  <c r="J310" i="6"/>
  <c r="I310" i="6"/>
  <c r="H310" i="6"/>
  <c r="G310" i="6"/>
  <c r="AJ310" i="6" s="1"/>
  <c r="F310" i="6"/>
  <c r="E310" i="6"/>
  <c r="D310" i="6"/>
  <c r="L310" i="6" s="1"/>
  <c r="AG305" i="6"/>
  <c r="J305" i="6"/>
  <c r="H305" i="6"/>
  <c r="L305" i="6" s="1"/>
  <c r="F305" i="6"/>
  <c r="D305" i="6"/>
  <c r="AJ304" i="6"/>
  <c r="AI304" i="6"/>
  <c r="AG304" i="6"/>
  <c r="K304" i="6"/>
  <c r="AL304" i="6" s="1"/>
  <c r="J304" i="6"/>
  <c r="I304" i="6"/>
  <c r="AK304" i="6" s="1"/>
  <c r="H304" i="6"/>
  <c r="G304" i="6"/>
  <c r="F304" i="6"/>
  <c r="E304" i="6"/>
  <c r="D304" i="6"/>
  <c r="AG303" i="6"/>
  <c r="E303" i="6" s="1"/>
  <c r="AI303" i="6" s="1"/>
  <c r="J303" i="6"/>
  <c r="I303" i="6"/>
  <c r="AK303" i="6" s="1"/>
  <c r="H303" i="6"/>
  <c r="F303" i="6"/>
  <c r="D303" i="6"/>
  <c r="L303" i="6" s="1"/>
  <c r="AI302" i="6"/>
  <c r="AG302" i="6"/>
  <c r="K302" i="6"/>
  <c r="AL302" i="6" s="1"/>
  <c r="J302" i="6"/>
  <c r="I302" i="6"/>
  <c r="AK302" i="6" s="1"/>
  <c r="H302" i="6"/>
  <c r="G302" i="6"/>
  <c r="AJ302" i="6" s="1"/>
  <c r="F302" i="6"/>
  <c r="E302" i="6"/>
  <c r="D302" i="6"/>
  <c r="AG301" i="6"/>
  <c r="J301" i="6"/>
  <c r="I301" i="6"/>
  <c r="AK301" i="6" s="1"/>
  <c r="H301" i="6"/>
  <c r="F301" i="6"/>
  <c r="E301" i="6"/>
  <c r="AI301" i="6" s="1"/>
  <c r="D301" i="6"/>
  <c r="L301" i="6" s="1"/>
  <c r="AI300" i="6"/>
  <c r="AG300" i="6"/>
  <c r="K300" i="6"/>
  <c r="AL300" i="6" s="1"/>
  <c r="J300" i="6"/>
  <c r="I300" i="6"/>
  <c r="AK300" i="6" s="1"/>
  <c r="H300" i="6"/>
  <c r="G300" i="6"/>
  <c r="AJ300" i="6" s="1"/>
  <c r="F300" i="6"/>
  <c r="E300" i="6"/>
  <c r="D300" i="6"/>
  <c r="L300" i="6" s="1"/>
  <c r="AG295" i="6"/>
  <c r="L295" i="6"/>
  <c r="J295" i="6"/>
  <c r="I295" i="6"/>
  <c r="AK295" i="6" s="1"/>
  <c r="H295" i="6"/>
  <c r="F295" i="6"/>
  <c r="E295" i="6"/>
  <c r="AI295" i="6" s="1"/>
  <c r="D295" i="6"/>
  <c r="AI294" i="6"/>
  <c r="AG294" i="6"/>
  <c r="K294" i="6"/>
  <c r="AL294" i="6" s="1"/>
  <c r="J294" i="6"/>
  <c r="I294" i="6"/>
  <c r="AK294" i="6" s="1"/>
  <c r="H294" i="6"/>
  <c r="G294" i="6"/>
  <c r="AJ294" i="6" s="1"/>
  <c r="F294" i="6"/>
  <c r="E294" i="6"/>
  <c r="D294" i="6"/>
  <c r="L294" i="6" s="1"/>
  <c r="AG293" i="6"/>
  <c r="J293" i="6"/>
  <c r="H293" i="6"/>
  <c r="F293" i="6"/>
  <c r="D293" i="6"/>
  <c r="AJ292" i="6"/>
  <c r="AI292" i="6"/>
  <c r="AG292" i="6"/>
  <c r="K292" i="6"/>
  <c r="AL292" i="6" s="1"/>
  <c r="J292" i="6"/>
  <c r="I292" i="6"/>
  <c r="AK292" i="6" s="1"/>
  <c r="H292" i="6"/>
  <c r="G292" i="6"/>
  <c r="F292" i="6"/>
  <c r="E292" i="6"/>
  <c r="D292" i="6"/>
  <c r="AK291" i="6"/>
  <c r="AG291" i="6"/>
  <c r="E291" i="6" s="1"/>
  <c r="AI291" i="6" s="1"/>
  <c r="J291" i="6"/>
  <c r="I291" i="6"/>
  <c r="H291" i="6"/>
  <c r="F291" i="6"/>
  <c r="D291" i="6"/>
  <c r="L291" i="6" s="1"/>
  <c r="AI290" i="6"/>
  <c r="AG290" i="6"/>
  <c r="K290" i="6"/>
  <c r="AL290" i="6" s="1"/>
  <c r="J290" i="6"/>
  <c r="I290" i="6"/>
  <c r="AK290" i="6" s="1"/>
  <c r="H290" i="6"/>
  <c r="G290" i="6"/>
  <c r="AJ290" i="6" s="1"/>
  <c r="F290" i="6"/>
  <c r="E290" i="6"/>
  <c r="D290" i="6"/>
  <c r="AG285" i="6"/>
  <c r="J285" i="6"/>
  <c r="I285" i="6"/>
  <c r="AK285" i="6" s="1"/>
  <c r="H285" i="6"/>
  <c r="F285" i="6"/>
  <c r="E285" i="6"/>
  <c r="AI285" i="6" s="1"/>
  <c r="D285" i="6"/>
  <c r="L285" i="6" s="1"/>
  <c r="AI284" i="6"/>
  <c r="AG284" i="6"/>
  <c r="K284" i="6"/>
  <c r="AL284" i="6" s="1"/>
  <c r="J284" i="6"/>
  <c r="I284" i="6"/>
  <c r="AK284" i="6" s="1"/>
  <c r="H284" i="6"/>
  <c r="G284" i="6"/>
  <c r="AJ284" i="6" s="1"/>
  <c r="F284" i="6"/>
  <c r="E284" i="6"/>
  <c r="D284" i="6"/>
  <c r="L284" i="6" s="1"/>
  <c r="AG283" i="6"/>
  <c r="L283" i="6"/>
  <c r="J283" i="6"/>
  <c r="I283" i="6"/>
  <c r="AK283" i="6" s="1"/>
  <c r="H283" i="6"/>
  <c r="F283" i="6"/>
  <c r="E283" i="6"/>
  <c r="AI283" i="6" s="1"/>
  <c r="D283" i="6"/>
  <c r="AI282" i="6"/>
  <c r="AG282" i="6"/>
  <c r="K282" i="6"/>
  <c r="AL282" i="6" s="1"/>
  <c r="J282" i="6"/>
  <c r="I282" i="6"/>
  <c r="AK282" i="6" s="1"/>
  <c r="H282" i="6"/>
  <c r="G282" i="6"/>
  <c r="AJ282" i="6" s="1"/>
  <c r="F282" i="6"/>
  <c r="E282" i="6"/>
  <c r="D282" i="6"/>
  <c r="L282" i="6" s="1"/>
  <c r="AG281" i="6"/>
  <c r="J281" i="6"/>
  <c r="H281" i="6"/>
  <c r="F281" i="6"/>
  <c r="D281" i="6"/>
  <c r="AJ280" i="6"/>
  <c r="AI280" i="6"/>
  <c r="AG280" i="6"/>
  <c r="K280" i="6"/>
  <c r="AL280" i="6" s="1"/>
  <c r="J280" i="6"/>
  <c r="I280" i="6"/>
  <c r="AK280" i="6" s="1"/>
  <c r="H280" i="6"/>
  <c r="G280" i="6"/>
  <c r="F280" i="6"/>
  <c r="E280" i="6"/>
  <c r="D280" i="6"/>
  <c r="AK275" i="6"/>
  <c r="AG275" i="6"/>
  <c r="E275" i="6" s="1"/>
  <c r="AI275" i="6" s="1"/>
  <c r="J275" i="6"/>
  <c r="I275" i="6"/>
  <c r="H275" i="6"/>
  <c r="F275" i="6"/>
  <c r="D275" i="6"/>
  <c r="L275" i="6" s="1"/>
  <c r="AI274" i="6"/>
  <c r="AG274" i="6"/>
  <c r="K274" i="6"/>
  <c r="AL274" i="6" s="1"/>
  <c r="J274" i="6"/>
  <c r="I274" i="6"/>
  <c r="AK274" i="6" s="1"/>
  <c r="H274" i="6"/>
  <c r="G274" i="6"/>
  <c r="AJ274" i="6" s="1"/>
  <c r="F274" i="6"/>
  <c r="E274" i="6"/>
  <c r="D274" i="6"/>
  <c r="AG273" i="6"/>
  <c r="J273" i="6"/>
  <c r="I273" i="6"/>
  <c r="AK273" i="6" s="1"/>
  <c r="H273" i="6"/>
  <c r="F273" i="6"/>
  <c r="E273" i="6"/>
  <c r="AI273" i="6" s="1"/>
  <c r="D273" i="6"/>
  <c r="L273" i="6" s="1"/>
  <c r="AI272" i="6"/>
  <c r="AG272" i="6"/>
  <c r="K272" i="6"/>
  <c r="AL272" i="6" s="1"/>
  <c r="J272" i="6"/>
  <c r="I272" i="6"/>
  <c r="AK272" i="6" s="1"/>
  <c r="H272" i="6"/>
  <c r="G272" i="6"/>
  <c r="AJ272" i="6" s="1"/>
  <c r="F272" i="6"/>
  <c r="E272" i="6"/>
  <c r="D272" i="6"/>
  <c r="L272" i="6" s="1"/>
  <c r="AG271" i="6"/>
  <c r="L271" i="6"/>
  <c r="J271" i="6"/>
  <c r="I271" i="6"/>
  <c r="AK271" i="6" s="1"/>
  <c r="H271" i="6"/>
  <c r="F271" i="6"/>
  <c r="E271" i="6"/>
  <c r="AI271" i="6" s="1"/>
  <c r="D271" i="6"/>
  <c r="AI270" i="6"/>
  <c r="AG270" i="6"/>
  <c r="K270" i="6"/>
  <c r="AL270" i="6" s="1"/>
  <c r="J270" i="6"/>
  <c r="I270" i="6"/>
  <c r="AK270" i="6" s="1"/>
  <c r="H270" i="6"/>
  <c r="G270" i="6"/>
  <c r="AJ270" i="6" s="1"/>
  <c r="F270" i="6"/>
  <c r="E270" i="6"/>
  <c r="D270" i="6"/>
  <c r="L270" i="6" s="1"/>
  <c r="AG265" i="6"/>
  <c r="J265" i="6"/>
  <c r="H265" i="6"/>
  <c r="L265" i="6" s="1"/>
  <c r="F265" i="6"/>
  <c r="D265" i="6"/>
  <c r="AJ264" i="6"/>
  <c r="AI264" i="6"/>
  <c r="AG264" i="6"/>
  <c r="K264" i="6"/>
  <c r="AL264" i="6" s="1"/>
  <c r="J264" i="6"/>
  <c r="I264" i="6"/>
  <c r="AK264" i="6" s="1"/>
  <c r="H264" i="6"/>
  <c r="G264" i="6"/>
  <c r="F264" i="6"/>
  <c r="E264" i="6"/>
  <c r="D264" i="6"/>
  <c r="AG263" i="6"/>
  <c r="E263" i="6" s="1"/>
  <c r="AI263" i="6" s="1"/>
  <c r="J263" i="6"/>
  <c r="I263" i="6"/>
  <c r="AK263" i="6" s="1"/>
  <c r="H263" i="6"/>
  <c r="F263" i="6"/>
  <c r="D263" i="6"/>
  <c r="L263" i="6" s="1"/>
  <c r="AI262" i="6"/>
  <c r="AG262" i="6"/>
  <c r="K262" i="6"/>
  <c r="AL262" i="6" s="1"/>
  <c r="J262" i="6"/>
  <c r="I262" i="6"/>
  <c r="AK262" i="6" s="1"/>
  <c r="H262" i="6"/>
  <c r="G262" i="6"/>
  <c r="AJ262" i="6" s="1"/>
  <c r="F262" i="6"/>
  <c r="E262" i="6"/>
  <c r="D262" i="6"/>
  <c r="AG261" i="6"/>
  <c r="J261" i="6"/>
  <c r="I261" i="6"/>
  <c r="AK261" i="6" s="1"/>
  <c r="H261" i="6"/>
  <c r="F261" i="6"/>
  <c r="E261" i="6"/>
  <c r="AI261" i="6" s="1"/>
  <c r="D261" i="6"/>
  <c r="L261" i="6" s="1"/>
  <c r="AI260" i="6"/>
  <c r="AG260" i="6"/>
  <c r="K260" i="6"/>
  <c r="AL260" i="6" s="1"/>
  <c r="J260" i="6"/>
  <c r="I260" i="6"/>
  <c r="AK260" i="6" s="1"/>
  <c r="H260" i="6"/>
  <c r="G260" i="6"/>
  <c r="AJ260" i="6" s="1"/>
  <c r="F260" i="6"/>
  <c r="E260" i="6"/>
  <c r="D260" i="6"/>
  <c r="L260" i="6" s="1"/>
  <c r="AG255" i="6"/>
  <c r="L255" i="6"/>
  <c r="J255" i="6"/>
  <c r="I255" i="6"/>
  <c r="AK255" i="6" s="1"/>
  <c r="H255" i="6"/>
  <c r="F255" i="6"/>
  <c r="E255" i="6"/>
  <c r="AI255" i="6" s="1"/>
  <c r="D255" i="6"/>
  <c r="AI254" i="6"/>
  <c r="AG254" i="6"/>
  <c r="K254" i="6"/>
  <c r="AL254" i="6" s="1"/>
  <c r="J254" i="6"/>
  <c r="I254" i="6"/>
  <c r="AK254" i="6" s="1"/>
  <c r="H254" i="6"/>
  <c r="G254" i="6"/>
  <c r="AJ254" i="6" s="1"/>
  <c r="F254" i="6"/>
  <c r="E254" i="6"/>
  <c r="D254" i="6"/>
  <c r="L254" i="6" s="1"/>
  <c r="AG253" i="6"/>
  <c r="J253" i="6"/>
  <c r="H253" i="6"/>
  <c r="L253" i="6" s="1"/>
  <c r="F253" i="6"/>
  <c r="D253" i="6"/>
  <c r="AJ252" i="6"/>
  <c r="AI252" i="6"/>
  <c r="AG252" i="6"/>
  <c r="K252" i="6"/>
  <c r="AL252" i="6" s="1"/>
  <c r="J252" i="6"/>
  <c r="I252" i="6"/>
  <c r="AK252" i="6" s="1"/>
  <c r="H252" i="6"/>
  <c r="G252" i="6"/>
  <c r="F252" i="6"/>
  <c r="E252" i="6"/>
  <c r="D252" i="6"/>
  <c r="AG251" i="6"/>
  <c r="E251" i="6" s="1"/>
  <c r="AI251" i="6" s="1"/>
  <c r="J251" i="6"/>
  <c r="I251" i="6"/>
  <c r="AK251" i="6" s="1"/>
  <c r="H251" i="6"/>
  <c r="F251" i="6"/>
  <c r="D251" i="6"/>
  <c r="L251" i="6" s="1"/>
  <c r="AI250" i="6"/>
  <c r="AG250" i="6"/>
  <c r="K250" i="6"/>
  <c r="AL250" i="6" s="1"/>
  <c r="J250" i="6"/>
  <c r="I250" i="6"/>
  <c r="AK250" i="6" s="1"/>
  <c r="H250" i="6"/>
  <c r="G250" i="6"/>
  <c r="AJ250" i="6" s="1"/>
  <c r="F250" i="6"/>
  <c r="E250" i="6"/>
  <c r="D250" i="6"/>
  <c r="AL245" i="6"/>
  <c r="AK245" i="6"/>
  <c r="AG245" i="6"/>
  <c r="K245" i="6"/>
  <c r="J245" i="6"/>
  <c r="I245" i="6"/>
  <c r="H245" i="6"/>
  <c r="G245" i="6"/>
  <c r="AJ245" i="6" s="1"/>
  <c r="F245" i="6"/>
  <c r="E245" i="6"/>
  <c r="AI245" i="6" s="1"/>
  <c r="D245" i="6"/>
  <c r="L245" i="6" s="1"/>
  <c r="AG244" i="6"/>
  <c r="K244" i="6"/>
  <c r="AL244" i="6" s="1"/>
  <c r="J244" i="6"/>
  <c r="I244" i="6"/>
  <c r="AK244" i="6" s="1"/>
  <c r="H244" i="6"/>
  <c r="G244" i="6"/>
  <c r="AJ244" i="6" s="1"/>
  <c r="F244" i="6"/>
  <c r="E244" i="6"/>
  <c r="AI244" i="6" s="1"/>
  <c r="D244" i="6"/>
  <c r="AG243" i="6"/>
  <c r="E243" i="6" s="1"/>
  <c r="AI243" i="6" s="1"/>
  <c r="J243" i="6"/>
  <c r="I243" i="6"/>
  <c r="AK243" i="6" s="1"/>
  <c r="H243" i="6"/>
  <c r="F243" i="6"/>
  <c r="D243" i="6"/>
  <c r="L243" i="6" s="1"/>
  <c r="AJ242" i="6"/>
  <c r="AI242" i="6"/>
  <c r="AG242" i="6"/>
  <c r="K242" i="6"/>
  <c r="AL242" i="6" s="1"/>
  <c r="J242" i="6"/>
  <c r="I242" i="6"/>
  <c r="AK242" i="6" s="1"/>
  <c r="H242" i="6"/>
  <c r="G242" i="6"/>
  <c r="F242" i="6"/>
  <c r="E242" i="6"/>
  <c r="D242" i="6"/>
  <c r="L242" i="6" s="1"/>
  <c r="AG241" i="6"/>
  <c r="I241" i="6" s="1"/>
  <c r="AK241" i="6" s="1"/>
  <c r="J241" i="6"/>
  <c r="H241" i="6"/>
  <c r="F241" i="6"/>
  <c r="D241" i="6"/>
  <c r="AJ240" i="6"/>
  <c r="AI240" i="6"/>
  <c r="AG240" i="6"/>
  <c r="K240" i="6"/>
  <c r="AL240" i="6" s="1"/>
  <c r="J240" i="6"/>
  <c r="I240" i="6"/>
  <c r="AK240" i="6" s="1"/>
  <c r="H240" i="6"/>
  <c r="G240" i="6"/>
  <c r="F240" i="6"/>
  <c r="E240" i="6"/>
  <c r="D240" i="6"/>
  <c r="L240" i="6" s="1"/>
  <c r="AG235" i="6"/>
  <c r="J235" i="6"/>
  <c r="H235" i="6"/>
  <c r="F235" i="6"/>
  <c r="E235" i="6"/>
  <c r="AI235" i="6" s="1"/>
  <c r="D235" i="6"/>
  <c r="AI234" i="6"/>
  <c r="AG234" i="6"/>
  <c r="K234" i="6"/>
  <c r="AL234" i="6" s="1"/>
  <c r="J234" i="6"/>
  <c r="I234" i="6"/>
  <c r="AK234" i="6" s="1"/>
  <c r="H234" i="6"/>
  <c r="G234" i="6"/>
  <c r="AJ234" i="6" s="1"/>
  <c r="F234" i="6"/>
  <c r="E234" i="6"/>
  <c r="D234" i="6"/>
  <c r="L234" i="6" s="1"/>
  <c r="AG233" i="6"/>
  <c r="J233" i="6"/>
  <c r="I233" i="6"/>
  <c r="AK233" i="6" s="1"/>
  <c r="H233" i="6"/>
  <c r="F233" i="6"/>
  <c r="E233" i="6"/>
  <c r="AI233" i="6" s="1"/>
  <c r="D233" i="6"/>
  <c r="L233" i="6" s="1"/>
  <c r="AI232" i="6"/>
  <c r="AG232" i="6"/>
  <c r="K232" i="6"/>
  <c r="AL232" i="6" s="1"/>
  <c r="J232" i="6"/>
  <c r="I232" i="6"/>
  <c r="AK232" i="6" s="1"/>
  <c r="H232" i="6"/>
  <c r="G232" i="6"/>
  <c r="AJ232" i="6" s="1"/>
  <c r="F232" i="6"/>
  <c r="E232" i="6"/>
  <c r="D232" i="6"/>
  <c r="L232" i="6" s="1"/>
  <c r="AG231" i="6"/>
  <c r="E231" i="6" s="1"/>
  <c r="AI231" i="6" s="1"/>
  <c r="J231" i="6"/>
  <c r="I231" i="6"/>
  <c r="AK231" i="6" s="1"/>
  <c r="H231" i="6"/>
  <c r="F231" i="6"/>
  <c r="D231" i="6"/>
  <c r="L231" i="6" s="1"/>
  <c r="AJ230" i="6"/>
  <c r="AI230" i="6"/>
  <c r="AG230" i="6"/>
  <c r="K230" i="6"/>
  <c r="AL230" i="6" s="1"/>
  <c r="J230" i="6"/>
  <c r="I230" i="6"/>
  <c r="AK230" i="6" s="1"/>
  <c r="H230" i="6"/>
  <c r="G230" i="6"/>
  <c r="F230" i="6"/>
  <c r="E230" i="6"/>
  <c r="D230" i="6"/>
  <c r="L230" i="6" s="1"/>
  <c r="AG225" i="6"/>
  <c r="J225" i="6"/>
  <c r="H225" i="6"/>
  <c r="F225" i="6"/>
  <c r="D225" i="6"/>
  <c r="AJ224" i="6"/>
  <c r="AI224" i="6"/>
  <c r="AG224" i="6"/>
  <c r="K224" i="6"/>
  <c r="AL224" i="6" s="1"/>
  <c r="J224" i="6"/>
  <c r="I224" i="6"/>
  <c r="AK224" i="6" s="1"/>
  <c r="H224" i="6"/>
  <c r="G224" i="6"/>
  <c r="F224" i="6"/>
  <c r="E224" i="6"/>
  <c r="D224" i="6"/>
  <c r="L224" i="6" s="1"/>
  <c r="AG223" i="6"/>
  <c r="J223" i="6"/>
  <c r="H223" i="6"/>
  <c r="F223" i="6"/>
  <c r="E223" i="6"/>
  <c r="AI223" i="6" s="1"/>
  <c r="D223" i="6"/>
  <c r="AI222" i="6"/>
  <c r="AG222" i="6"/>
  <c r="K222" i="6"/>
  <c r="AL222" i="6" s="1"/>
  <c r="J222" i="6"/>
  <c r="I222" i="6"/>
  <c r="AK222" i="6" s="1"/>
  <c r="H222" i="6"/>
  <c r="G222" i="6"/>
  <c r="AJ222" i="6" s="1"/>
  <c r="F222" i="6"/>
  <c r="E222" i="6"/>
  <c r="D222" i="6"/>
  <c r="L222" i="6" s="1"/>
  <c r="AG221" i="6"/>
  <c r="J221" i="6"/>
  <c r="I221" i="6"/>
  <c r="AK221" i="6" s="1"/>
  <c r="H221" i="6"/>
  <c r="F221" i="6"/>
  <c r="E221" i="6"/>
  <c r="AI221" i="6" s="1"/>
  <c r="D221" i="6"/>
  <c r="L221" i="6" s="1"/>
  <c r="AI220" i="6"/>
  <c r="AG220" i="6"/>
  <c r="K220" i="6"/>
  <c r="AL220" i="6" s="1"/>
  <c r="J220" i="6"/>
  <c r="I220" i="6"/>
  <c r="AK220" i="6" s="1"/>
  <c r="H220" i="6"/>
  <c r="G220" i="6"/>
  <c r="AJ220" i="6" s="1"/>
  <c r="F220" i="6"/>
  <c r="E220" i="6"/>
  <c r="D220" i="6"/>
  <c r="L220" i="6" s="1"/>
  <c r="AG215" i="6"/>
  <c r="E215" i="6" s="1"/>
  <c r="AI215" i="6" s="1"/>
  <c r="J215" i="6"/>
  <c r="I215" i="6"/>
  <c r="AK215" i="6" s="1"/>
  <c r="H215" i="6"/>
  <c r="F215" i="6"/>
  <c r="D215" i="6"/>
  <c r="L215" i="6" s="1"/>
  <c r="AJ214" i="6"/>
  <c r="AI214" i="6"/>
  <c r="AG214" i="6"/>
  <c r="K214" i="6"/>
  <c r="AL214" i="6" s="1"/>
  <c r="J214" i="6"/>
  <c r="I214" i="6"/>
  <c r="AK214" i="6" s="1"/>
  <c r="H214" i="6"/>
  <c r="G214" i="6"/>
  <c r="F214" i="6"/>
  <c r="E214" i="6"/>
  <c r="D214" i="6"/>
  <c r="L214" i="6" s="1"/>
  <c r="AG213" i="6"/>
  <c r="J213" i="6"/>
  <c r="H213" i="6"/>
  <c r="F213" i="6"/>
  <c r="D213" i="6"/>
  <c r="AJ212" i="6"/>
  <c r="AI212" i="6"/>
  <c r="AG212" i="6"/>
  <c r="K212" i="6"/>
  <c r="AL212" i="6" s="1"/>
  <c r="J212" i="6"/>
  <c r="I212" i="6"/>
  <c r="AK212" i="6" s="1"/>
  <c r="H212" i="6"/>
  <c r="G212" i="6"/>
  <c r="F212" i="6"/>
  <c r="E212" i="6"/>
  <c r="D212" i="6"/>
  <c r="AG211" i="6"/>
  <c r="E211" i="6" s="1"/>
  <c r="AI211" i="6" s="1"/>
  <c r="J211" i="6"/>
  <c r="H211" i="6"/>
  <c r="F211" i="6"/>
  <c r="D211" i="6"/>
  <c r="L211" i="6" s="1"/>
  <c r="AJ210" i="6"/>
  <c r="AI210" i="6"/>
  <c r="AG210" i="6"/>
  <c r="K210" i="6"/>
  <c r="AL210" i="6" s="1"/>
  <c r="J210" i="6"/>
  <c r="I210" i="6"/>
  <c r="AK210" i="6" s="1"/>
  <c r="H210" i="6"/>
  <c r="G210" i="6"/>
  <c r="F210" i="6"/>
  <c r="E210" i="6"/>
  <c r="D210" i="6"/>
  <c r="AG205" i="6"/>
  <c r="J205" i="6"/>
  <c r="I205" i="6"/>
  <c r="AK205" i="6" s="1"/>
  <c r="H205" i="6"/>
  <c r="F205" i="6"/>
  <c r="E205" i="6"/>
  <c r="AI205" i="6" s="1"/>
  <c r="D205" i="6"/>
  <c r="L205" i="6" s="1"/>
  <c r="AI204" i="6"/>
  <c r="AG204" i="6"/>
  <c r="K204" i="6"/>
  <c r="AL204" i="6" s="1"/>
  <c r="J204" i="6"/>
  <c r="I204" i="6"/>
  <c r="AK204" i="6" s="1"/>
  <c r="H204" i="6"/>
  <c r="G204" i="6"/>
  <c r="AJ204" i="6" s="1"/>
  <c r="F204" i="6"/>
  <c r="E204" i="6"/>
  <c r="D204" i="6"/>
  <c r="L204" i="6" s="1"/>
  <c r="AG203" i="6"/>
  <c r="L203" i="6"/>
  <c r="J203" i="6"/>
  <c r="I203" i="6"/>
  <c r="AK203" i="6" s="1"/>
  <c r="H203" i="6"/>
  <c r="F203" i="6"/>
  <c r="E203" i="6"/>
  <c r="AI203" i="6" s="1"/>
  <c r="D203" i="6"/>
  <c r="AI202" i="6"/>
  <c r="AG202" i="6"/>
  <c r="K202" i="6"/>
  <c r="AL202" i="6" s="1"/>
  <c r="J202" i="6"/>
  <c r="I202" i="6"/>
  <c r="AK202" i="6" s="1"/>
  <c r="H202" i="6"/>
  <c r="G202" i="6"/>
  <c r="AJ202" i="6" s="1"/>
  <c r="F202" i="6"/>
  <c r="E202" i="6"/>
  <c r="D202" i="6"/>
  <c r="L202" i="6" s="1"/>
  <c r="AG201" i="6"/>
  <c r="L201" i="6"/>
  <c r="J201" i="6"/>
  <c r="H201" i="6"/>
  <c r="F201" i="6"/>
  <c r="D201" i="6"/>
  <c r="AJ200" i="6"/>
  <c r="AI200" i="6"/>
  <c r="AG200" i="6"/>
  <c r="K200" i="6"/>
  <c r="AL200" i="6" s="1"/>
  <c r="J200" i="6"/>
  <c r="I200" i="6"/>
  <c r="AK200" i="6" s="1"/>
  <c r="H200" i="6"/>
  <c r="G200" i="6"/>
  <c r="F200" i="6"/>
  <c r="E200" i="6"/>
  <c r="D200" i="6"/>
  <c r="AH191" i="6"/>
  <c r="N191" i="6"/>
  <c r="L191" i="6"/>
  <c r="K191" i="6"/>
  <c r="AM191" i="6" s="1"/>
  <c r="J191" i="6"/>
  <c r="H191" i="6"/>
  <c r="G191" i="6"/>
  <c r="AK191" i="6" s="1"/>
  <c r="F191" i="6"/>
  <c r="D191" i="6"/>
  <c r="AK190" i="6"/>
  <c r="AJ190" i="6"/>
  <c r="AH190" i="6"/>
  <c r="N190" i="6"/>
  <c r="M190" i="6"/>
  <c r="AN190" i="6" s="1"/>
  <c r="L190" i="6"/>
  <c r="K190" i="6"/>
  <c r="AM190" i="6" s="1"/>
  <c r="J190" i="6"/>
  <c r="I190" i="6"/>
  <c r="AL190" i="6" s="1"/>
  <c r="H190" i="6"/>
  <c r="G190" i="6"/>
  <c r="F190" i="6"/>
  <c r="E190" i="6"/>
  <c r="D190" i="6"/>
  <c r="AK189" i="6"/>
  <c r="AH189" i="6"/>
  <c r="N189" i="6"/>
  <c r="M189" i="6"/>
  <c r="AN189" i="6" s="1"/>
  <c r="L189" i="6"/>
  <c r="K189" i="6"/>
  <c r="AM189" i="6" s="1"/>
  <c r="J189" i="6"/>
  <c r="I189" i="6"/>
  <c r="AL189" i="6" s="1"/>
  <c r="H189" i="6"/>
  <c r="G189" i="6"/>
  <c r="F189" i="6"/>
  <c r="E189" i="6"/>
  <c r="AJ189" i="6" s="1"/>
  <c r="D189" i="6"/>
  <c r="AH188" i="6"/>
  <c r="N188" i="6"/>
  <c r="L188" i="6"/>
  <c r="K188" i="6"/>
  <c r="AM188" i="6" s="1"/>
  <c r="J188" i="6"/>
  <c r="H188" i="6"/>
  <c r="G188" i="6"/>
  <c r="AK188" i="6" s="1"/>
  <c r="F188" i="6"/>
  <c r="D188" i="6"/>
  <c r="AH187" i="6"/>
  <c r="N187" i="6"/>
  <c r="L187" i="6"/>
  <c r="K187" i="6"/>
  <c r="AM187" i="6" s="1"/>
  <c r="J187" i="6"/>
  <c r="H187" i="6"/>
  <c r="G187" i="6"/>
  <c r="AK187" i="6" s="1"/>
  <c r="F187" i="6"/>
  <c r="D187" i="6"/>
  <c r="AK186" i="6"/>
  <c r="AJ186" i="6"/>
  <c r="AH186" i="6"/>
  <c r="N186" i="6"/>
  <c r="M186" i="6"/>
  <c r="AN186" i="6" s="1"/>
  <c r="L186" i="6"/>
  <c r="K186" i="6"/>
  <c r="AM186" i="6" s="1"/>
  <c r="J186" i="6"/>
  <c r="I186" i="6"/>
  <c r="AL186" i="6" s="1"/>
  <c r="H186" i="6"/>
  <c r="G186" i="6"/>
  <c r="F186" i="6"/>
  <c r="E186" i="6"/>
  <c r="D186" i="6"/>
  <c r="AK181" i="6"/>
  <c r="AH181" i="6"/>
  <c r="N181" i="6"/>
  <c r="M181" i="6"/>
  <c r="AN181" i="6" s="1"/>
  <c r="L181" i="6"/>
  <c r="K181" i="6"/>
  <c r="AM181" i="6" s="1"/>
  <c r="J181" i="6"/>
  <c r="I181" i="6"/>
  <c r="AL181" i="6" s="1"/>
  <c r="H181" i="6"/>
  <c r="G181" i="6"/>
  <c r="F181" i="6"/>
  <c r="E181" i="6"/>
  <c r="AJ181" i="6" s="1"/>
  <c r="D181" i="6"/>
  <c r="AH180" i="6"/>
  <c r="N180" i="6"/>
  <c r="L180" i="6"/>
  <c r="K180" i="6"/>
  <c r="AM180" i="6" s="1"/>
  <c r="J180" i="6"/>
  <c r="H180" i="6"/>
  <c r="G180" i="6"/>
  <c r="AK180" i="6" s="1"/>
  <c r="F180" i="6"/>
  <c r="D180" i="6"/>
  <c r="AH179" i="6"/>
  <c r="N179" i="6"/>
  <c r="L179" i="6"/>
  <c r="K179" i="6"/>
  <c r="AM179" i="6" s="1"/>
  <c r="J179" i="6"/>
  <c r="H179" i="6"/>
  <c r="G179" i="6"/>
  <c r="AK179" i="6" s="1"/>
  <c r="F179" i="6"/>
  <c r="D179" i="6"/>
  <c r="AK178" i="6"/>
  <c r="AJ178" i="6"/>
  <c r="AH178" i="6"/>
  <c r="N178" i="6"/>
  <c r="M178" i="6"/>
  <c r="AN178" i="6" s="1"/>
  <c r="L178" i="6"/>
  <c r="K178" i="6"/>
  <c r="AM178" i="6" s="1"/>
  <c r="J178" i="6"/>
  <c r="I178" i="6"/>
  <c r="AL178" i="6" s="1"/>
  <c r="H178" i="6"/>
  <c r="G178" i="6"/>
  <c r="F178" i="6"/>
  <c r="E178" i="6"/>
  <c r="D178" i="6"/>
  <c r="AK177" i="6"/>
  <c r="AH177" i="6"/>
  <c r="N177" i="6"/>
  <c r="M177" i="6"/>
  <c r="AN177" i="6" s="1"/>
  <c r="L177" i="6"/>
  <c r="K177" i="6"/>
  <c r="AM177" i="6" s="1"/>
  <c r="J177" i="6"/>
  <c r="I177" i="6"/>
  <c r="AL177" i="6" s="1"/>
  <c r="H177" i="6"/>
  <c r="G177" i="6"/>
  <c r="F177" i="6"/>
  <c r="E177" i="6"/>
  <c r="AJ177" i="6" s="1"/>
  <c r="D177" i="6"/>
  <c r="AH176" i="6"/>
  <c r="N176" i="6"/>
  <c r="L176" i="6"/>
  <c r="K176" i="6"/>
  <c r="AM176" i="6" s="1"/>
  <c r="J176" i="6"/>
  <c r="H176" i="6"/>
  <c r="G176" i="6"/>
  <c r="AK176" i="6" s="1"/>
  <c r="F176" i="6"/>
  <c r="D176" i="6"/>
  <c r="AH171" i="6"/>
  <c r="N171" i="6"/>
  <c r="L171" i="6"/>
  <c r="K171" i="6"/>
  <c r="AM171" i="6" s="1"/>
  <c r="J171" i="6"/>
  <c r="H171" i="6"/>
  <c r="G171" i="6"/>
  <c r="AK171" i="6" s="1"/>
  <c r="F171" i="6"/>
  <c r="D171" i="6"/>
  <c r="AN170" i="6"/>
  <c r="AK170" i="6"/>
  <c r="AJ170" i="6"/>
  <c r="AH170" i="6"/>
  <c r="N170" i="6"/>
  <c r="M170" i="6"/>
  <c r="L170" i="6"/>
  <c r="K170" i="6"/>
  <c r="AM170" i="6" s="1"/>
  <c r="J170" i="6"/>
  <c r="I170" i="6"/>
  <c r="AL170" i="6" s="1"/>
  <c r="H170" i="6"/>
  <c r="G170" i="6"/>
  <c r="F170" i="6"/>
  <c r="E170" i="6"/>
  <c r="D170" i="6"/>
  <c r="AK169" i="6"/>
  <c r="AH169" i="6"/>
  <c r="N169" i="6"/>
  <c r="M169" i="6"/>
  <c r="AN169" i="6" s="1"/>
  <c r="L169" i="6"/>
  <c r="K169" i="6"/>
  <c r="AM169" i="6" s="1"/>
  <c r="J169" i="6"/>
  <c r="I169" i="6"/>
  <c r="AL169" i="6" s="1"/>
  <c r="H169" i="6"/>
  <c r="G169" i="6"/>
  <c r="F169" i="6"/>
  <c r="E169" i="6"/>
  <c r="AJ169" i="6" s="1"/>
  <c r="D169" i="6"/>
  <c r="AH168" i="6"/>
  <c r="N168" i="6"/>
  <c r="L168" i="6"/>
  <c r="K168" i="6"/>
  <c r="AM168" i="6" s="1"/>
  <c r="J168" i="6"/>
  <c r="H168" i="6"/>
  <c r="G168" i="6"/>
  <c r="AK168" i="6" s="1"/>
  <c r="F168" i="6"/>
  <c r="D168" i="6"/>
  <c r="AH167" i="6"/>
  <c r="N167" i="6"/>
  <c r="L167" i="6"/>
  <c r="K167" i="6"/>
  <c r="AM167" i="6" s="1"/>
  <c r="J167" i="6"/>
  <c r="H167" i="6"/>
  <c r="G167" i="6"/>
  <c r="AK167" i="6" s="1"/>
  <c r="F167" i="6"/>
  <c r="D167" i="6"/>
  <c r="AN166" i="6"/>
  <c r="AK166" i="6"/>
  <c r="AJ166" i="6"/>
  <c r="AH166" i="6"/>
  <c r="N166" i="6"/>
  <c r="M166" i="6"/>
  <c r="L166" i="6"/>
  <c r="K166" i="6"/>
  <c r="AM166" i="6" s="1"/>
  <c r="J166" i="6"/>
  <c r="I166" i="6"/>
  <c r="AL166" i="6" s="1"/>
  <c r="H166" i="6"/>
  <c r="G166" i="6"/>
  <c r="F166" i="6"/>
  <c r="E166" i="6"/>
  <c r="D166" i="6"/>
  <c r="AK161" i="6"/>
  <c r="AH161" i="6"/>
  <c r="N161" i="6"/>
  <c r="M161" i="6"/>
  <c r="AN161" i="6" s="1"/>
  <c r="L161" i="6"/>
  <c r="K161" i="6"/>
  <c r="AM161" i="6" s="1"/>
  <c r="J161" i="6"/>
  <c r="I161" i="6"/>
  <c r="AL161" i="6" s="1"/>
  <c r="H161" i="6"/>
  <c r="G161" i="6"/>
  <c r="F161" i="6"/>
  <c r="E161" i="6"/>
  <c r="AJ161" i="6" s="1"/>
  <c r="D161" i="6"/>
  <c r="AH160" i="6"/>
  <c r="N160" i="6"/>
  <c r="L160" i="6"/>
  <c r="K160" i="6"/>
  <c r="AM160" i="6" s="1"/>
  <c r="J160" i="6"/>
  <c r="H160" i="6"/>
  <c r="G160" i="6"/>
  <c r="AK160" i="6" s="1"/>
  <c r="F160" i="6"/>
  <c r="E160" i="6"/>
  <c r="AJ160" i="6" s="1"/>
  <c r="D160" i="6"/>
  <c r="AM159" i="6"/>
  <c r="AH159" i="6"/>
  <c r="M159" i="6" s="1"/>
  <c r="AN159" i="6" s="1"/>
  <c r="N159" i="6"/>
  <c r="L159" i="6"/>
  <c r="K159" i="6"/>
  <c r="J159" i="6"/>
  <c r="I159" i="6"/>
  <c r="AL159" i="6" s="1"/>
  <c r="H159" i="6"/>
  <c r="G159" i="6"/>
  <c r="AK159" i="6" s="1"/>
  <c r="F159" i="6"/>
  <c r="E159" i="6"/>
  <c r="AJ159" i="6" s="1"/>
  <c r="D159" i="6"/>
  <c r="AH158" i="6"/>
  <c r="M158" i="6" s="1"/>
  <c r="AN158" i="6" s="1"/>
  <c r="N158" i="6"/>
  <c r="L158" i="6"/>
  <c r="K158" i="6"/>
  <c r="AM158" i="6" s="1"/>
  <c r="J158" i="6"/>
  <c r="H158" i="6"/>
  <c r="G158" i="6"/>
  <c r="AK158" i="6" s="1"/>
  <c r="F158" i="6"/>
  <c r="D158" i="6"/>
  <c r="AH157" i="6"/>
  <c r="M157" i="6" s="1"/>
  <c r="AN157" i="6" s="1"/>
  <c r="N157" i="6"/>
  <c r="L157" i="6"/>
  <c r="J157" i="6"/>
  <c r="H157" i="6"/>
  <c r="G157" i="6"/>
  <c r="AK157" i="6" s="1"/>
  <c r="F157" i="6"/>
  <c r="D157" i="6"/>
  <c r="AN156" i="6"/>
  <c r="AL156" i="6"/>
  <c r="AK156" i="6"/>
  <c r="AJ156" i="6"/>
  <c r="AH156" i="6"/>
  <c r="N156" i="6"/>
  <c r="M156" i="6"/>
  <c r="L156" i="6"/>
  <c r="K156" i="6"/>
  <c r="AM156" i="6" s="1"/>
  <c r="J156" i="6"/>
  <c r="I156" i="6"/>
  <c r="H156" i="6"/>
  <c r="G156" i="6"/>
  <c r="F156" i="6"/>
  <c r="E156" i="6"/>
  <c r="D156" i="6"/>
  <c r="AK151" i="6"/>
  <c r="AH151" i="6"/>
  <c r="N151" i="6"/>
  <c r="M151" i="6"/>
  <c r="AN151" i="6" s="1"/>
  <c r="L151" i="6"/>
  <c r="K151" i="6"/>
  <c r="AM151" i="6" s="1"/>
  <c r="J151" i="6"/>
  <c r="I151" i="6"/>
  <c r="AL151" i="6" s="1"/>
  <c r="H151" i="6"/>
  <c r="G151" i="6"/>
  <c r="F151" i="6"/>
  <c r="E151" i="6"/>
  <c r="AJ151" i="6" s="1"/>
  <c r="D151" i="6"/>
  <c r="AH150" i="6"/>
  <c r="M150" i="6" s="1"/>
  <c r="AN150" i="6" s="1"/>
  <c r="N150" i="6"/>
  <c r="L150" i="6"/>
  <c r="K150" i="6"/>
  <c r="AM150" i="6" s="1"/>
  <c r="J150" i="6"/>
  <c r="H150" i="6"/>
  <c r="G150" i="6"/>
  <c r="AK150" i="6" s="1"/>
  <c r="F150" i="6"/>
  <c r="D150" i="6"/>
  <c r="AH149" i="6"/>
  <c r="M149" i="6" s="1"/>
  <c r="AN149" i="6" s="1"/>
  <c r="N149" i="6"/>
  <c r="L149" i="6"/>
  <c r="J149" i="6"/>
  <c r="H149" i="6"/>
  <c r="G149" i="6"/>
  <c r="AK149" i="6" s="1"/>
  <c r="F149" i="6"/>
  <c r="D149" i="6"/>
  <c r="AN148" i="6"/>
  <c r="AL148" i="6"/>
  <c r="AK148" i="6"/>
  <c r="AJ148" i="6"/>
  <c r="AH148" i="6"/>
  <c r="N148" i="6"/>
  <c r="M148" i="6"/>
  <c r="L148" i="6"/>
  <c r="K148" i="6"/>
  <c r="AM148" i="6" s="1"/>
  <c r="J148" i="6"/>
  <c r="I148" i="6"/>
  <c r="H148" i="6"/>
  <c r="G148" i="6"/>
  <c r="F148" i="6"/>
  <c r="E148" i="6"/>
  <c r="D148" i="6"/>
  <c r="AK147" i="6"/>
  <c r="AH147" i="6"/>
  <c r="N147" i="6"/>
  <c r="M147" i="6"/>
  <c r="AN147" i="6" s="1"/>
  <c r="L147" i="6"/>
  <c r="K147" i="6"/>
  <c r="AM147" i="6" s="1"/>
  <c r="J147" i="6"/>
  <c r="I147" i="6"/>
  <c r="AL147" i="6" s="1"/>
  <c r="H147" i="6"/>
  <c r="G147" i="6"/>
  <c r="F147" i="6"/>
  <c r="E147" i="6"/>
  <c r="AJ147" i="6" s="1"/>
  <c r="D147" i="6"/>
  <c r="AH146" i="6"/>
  <c r="M146" i="6" s="1"/>
  <c r="AN146" i="6" s="1"/>
  <c r="N146" i="6"/>
  <c r="L146" i="6"/>
  <c r="K146" i="6"/>
  <c r="AM146" i="6" s="1"/>
  <c r="J146" i="6"/>
  <c r="H146" i="6"/>
  <c r="G146" i="6"/>
  <c r="AK146" i="6" s="1"/>
  <c r="F146" i="6"/>
  <c r="D146" i="6"/>
  <c r="AH141" i="6"/>
  <c r="M141" i="6" s="1"/>
  <c r="AN141" i="6" s="1"/>
  <c r="N141" i="6"/>
  <c r="L141" i="6"/>
  <c r="K141" i="6"/>
  <c r="AM141" i="6" s="1"/>
  <c r="J141" i="6"/>
  <c r="H141" i="6"/>
  <c r="G141" i="6"/>
  <c r="AK141" i="6" s="1"/>
  <c r="F141" i="6"/>
  <c r="D141" i="6"/>
  <c r="AN140" i="6"/>
  <c r="AL140" i="6"/>
  <c r="AK140" i="6"/>
  <c r="AJ140" i="6"/>
  <c r="AH140" i="6"/>
  <c r="N140" i="6"/>
  <c r="M140" i="6"/>
  <c r="L140" i="6"/>
  <c r="K140" i="6"/>
  <c r="AM140" i="6" s="1"/>
  <c r="J140" i="6"/>
  <c r="I140" i="6"/>
  <c r="H140" i="6"/>
  <c r="G140" i="6"/>
  <c r="F140" i="6"/>
  <c r="E140" i="6"/>
  <c r="D140" i="6"/>
  <c r="AK139" i="6"/>
  <c r="AH139" i="6"/>
  <c r="N139" i="6"/>
  <c r="M139" i="6"/>
  <c r="AN139" i="6" s="1"/>
  <c r="L139" i="6"/>
  <c r="K139" i="6"/>
  <c r="AM139" i="6" s="1"/>
  <c r="J139" i="6"/>
  <c r="I139" i="6"/>
  <c r="AL139" i="6" s="1"/>
  <c r="H139" i="6"/>
  <c r="G139" i="6"/>
  <c r="F139" i="6"/>
  <c r="E139" i="6"/>
  <c r="AJ139" i="6" s="1"/>
  <c r="D139" i="6"/>
  <c r="AH138" i="6"/>
  <c r="M138" i="6" s="1"/>
  <c r="AN138" i="6" s="1"/>
  <c r="N138" i="6"/>
  <c r="L138" i="6"/>
  <c r="K138" i="6"/>
  <c r="AM138" i="6" s="1"/>
  <c r="J138" i="6"/>
  <c r="H138" i="6"/>
  <c r="G138" i="6"/>
  <c r="AK138" i="6" s="1"/>
  <c r="F138" i="6"/>
  <c r="D138" i="6"/>
  <c r="AH137" i="6"/>
  <c r="M137" i="6" s="1"/>
  <c r="AN137" i="6" s="1"/>
  <c r="N137" i="6"/>
  <c r="L137" i="6"/>
  <c r="J137" i="6"/>
  <c r="H137" i="6"/>
  <c r="G137" i="6"/>
  <c r="AK137" i="6" s="1"/>
  <c r="F137" i="6"/>
  <c r="D137" i="6"/>
  <c r="AN136" i="6"/>
  <c r="AL136" i="6"/>
  <c r="AK136" i="6"/>
  <c r="AJ136" i="6"/>
  <c r="AH136" i="6"/>
  <c r="N136" i="6"/>
  <c r="M136" i="6"/>
  <c r="L136" i="6"/>
  <c r="K136" i="6"/>
  <c r="AM136" i="6" s="1"/>
  <c r="J136" i="6"/>
  <c r="I136" i="6"/>
  <c r="H136" i="6"/>
  <c r="G136" i="6"/>
  <c r="F136" i="6"/>
  <c r="E136" i="6"/>
  <c r="D136" i="6"/>
  <c r="AK131" i="6"/>
  <c r="AH131" i="6"/>
  <c r="N131" i="6"/>
  <c r="M131" i="6"/>
  <c r="AN131" i="6" s="1"/>
  <c r="L131" i="6"/>
  <c r="K131" i="6"/>
  <c r="AM131" i="6" s="1"/>
  <c r="J131" i="6"/>
  <c r="I131" i="6"/>
  <c r="AL131" i="6" s="1"/>
  <c r="H131" i="6"/>
  <c r="G131" i="6"/>
  <c r="F131" i="6"/>
  <c r="E131" i="6"/>
  <c r="AJ131" i="6" s="1"/>
  <c r="D131" i="6"/>
  <c r="AH130" i="6"/>
  <c r="M130" i="6" s="1"/>
  <c r="AN130" i="6" s="1"/>
  <c r="N130" i="6"/>
  <c r="L130" i="6"/>
  <c r="K130" i="6"/>
  <c r="AM130" i="6" s="1"/>
  <c r="J130" i="6"/>
  <c r="H130" i="6"/>
  <c r="G130" i="6"/>
  <c r="AK130" i="6" s="1"/>
  <c r="F130" i="6"/>
  <c r="D130" i="6"/>
  <c r="AH129" i="6"/>
  <c r="M129" i="6" s="1"/>
  <c r="AN129" i="6" s="1"/>
  <c r="N129" i="6"/>
  <c r="L129" i="6"/>
  <c r="K129" i="6"/>
  <c r="AM129" i="6" s="1"/>
  <c r="J129" i="6"/>
  <c r="H129" i="6"/>
  <c r="G129" i="6"/>
  <c r="AK129" i="6" s="1"/>
  <c r="F129" i="6"/>
  <c r="D129" i="6"/>
  <c r="AN128" i="6"/>
  <c r="AL128" i="6"/>
  <c r="AK128" i="6"/>
  <c r="AJ128" i="6"/>
  <c r="AH128" i="6"/>
  <c r="N128" i="6"/>
  <c r="M128" i="6"/>
  <c r="L128" i="6"/>
  <c r="K128" i="6"/>
  <c r="AM128" i="6" s="1"/>
  <c r="J128" i="6"/>
  <c r="I128" i="6"/>
  <c r="H128" i="6"/>
  <c r="G128" i="6"/>
  <c r="F128" i="6"/>
  <c r="E128" i="6"/>
  <c r="D128" i="6"/>
  <c r="AK127" i="6"/>
  <c r="AH127" i="6"/>
  <c r="N127" i="6"/>
  <c r="M127" i="6"/>
  <c r="AN127" i="6" s="1"/>
  <c r="L127" i="6"/>
  <c r="K127" i="6"/>
  <c r="AM127" i="6" s="1"/>
  <c r="J127" i="6"/>
  <c r="I127" i="6"/>
  <c r="AL127" i="6" s="1"/>
  <c r="H127" i="6"/>
  <c r="G127" i="6"/>
  <c r="F127" i="6"/>
  <c r="E127" i="6"/>
  <c r="AJ127" i="6" s="1"/>
  <c r="D127" i="6"/>
  <c r="AH126" i="6"/>
  <c r="M126" i="6" s="1"/>
  <c r="AN126" i="6" s="1"/>
  <c r="N126" i="6"/>
  <c r="L126" i="6"/>
  <c r="K126" i="6"/>
  <c r="AM126" i="6" s="1"/>
  <c r="J126" i="6"/>
  <c r="H126" i="6"/>
  <c r="G126" i="6"/>
  <c r="AK126" i="6" s="1"/>
  <c r="F126" i="6"/>
  <c r="D126" i="6"/>
  <c r="AH121" i="6"/>
  <c r="M121" i="6" s="1"/>
  <c r="AN121" i="6" s="1"/>
  <c r="N121" i="6"/>
  <c r="L121" i="6"/>
  <c r="J121" i="6"/>
  <c r="H121" i="6"/>
  <c r="G121" i="6"/>
  <c r="AK121" i="6" s="1"/>
  <c r="F121" i="6"/>
  <c r="D121" i="6"/>
  <c r="AN120" i="6"/>
  <c r="AL120" i="6"/>
  <c r="AK120" i="6"/>
  <c r="AJ120" i="6"/>
  <c r="AH120" i="6"/>
  <c r="N120" i="6"/>
  <c r="M120" i="6"/>
  <c r="L120" i="6"/>
  <c r="K120" i="6"/>
  <c r="AM120" i="6" s="1"/>
  <c r="J120" i="6"/>
  <c r="I120" i="6"/>
  <c r="H120" i="6"/>
  <c r="G120" i="6"/>
  <c r="F120" i="6"/>
  <c r="E120" i="6"/>
  <c r="D120" i="6"/>
  <c r="AK119" i="6"/>
  <c r="AH119" i="6"/>
  <c r="N119" i="6"/>
  <c r="M119" i="6"/>
  <c r="AN119" i="6" s="1"/>
  <c r="L119" i="6"/>
  <c r="K119" i="6"/>
  <c r="AM119" i="6" s="1"/>
  <c r="J119" i="6"/>
  <c r="I119" i="6"/>
  <c r="AL119" i="6" s="1"/>
  <c r="H119" i="6"/>
  <c r="G119" i="6"/>
  <c r="F119" i="6"/>
  <c r="E119" i="6"/>
  <c r="AJ119" i="6" s="1"/>
  <c r="D119" i="6"/>
  <c r="AH118" i="6"/>
  <c r="M118" i="6" s="1"/>
  <c r="AN118" i="6" s="1"/>
  <c r="N118" i="6"/>
  <c r="L118" i="6"/>
  <c r="K118" i="6"/>
  <c r="AM118" i="6" s="1"/>
  <c r="J118" i="6"/>
  <c r="H118" i="6"/>
  <c r="G118" i="6"/>
  <c r="AK118" i="6" s="1"/>
  <c r="F118" i="6"/>
  <c r="D118" i="6"/>
  <c r="AH117" i="6"/>
  <c r="K117" i="6" s="1"/>
  <c r="AM117" i="6" s="1"/>
  <c r="N117" i="6"/>
  <c r="L117" i="6"/>
  <c r="J117" i="6"/>
  <c r="H117" i="6"/>
  <c r="G117" i="6"/>
  <c r="AK117" i="6" s="1"/>
  <c r="F117" i="6"/>
  <c r="D117" i="6"/>
  <c r="AN116" i="6"/>
  <c r="AL116" i="6"/>
  <c r="AJ116" i="6"/>
  <c r="AH116" i="6"/>
  <c r="N116" i="6"/>
  <c r="M116" i="6"/>
  <c r="L116" i="6"/>
  <c r="K116" i="6"/>
  <c r="AM116" i="6" s="1"/>
  <c r="J116" i="6"/>
  <c r="I116" i="6"/>
  <c r="H116" i="6"/>
  <c r="G116" i="6"/>
  <c r="AK116" i="6" s="1"/>
  <c r="F116" i="6"/>
  <c r="E116" i="6"/>
  <c r="D116" i="6"/>
  <c r="AK111" i="6"/>
  <c r="AH111" i="6"/>
  <c r="N111" i="6"/>
  <c r="M111" i="6"/>
  <c r="AN111" i="6" s="1"/>
  <c r="L111" i="6"/>
  <c r="K111" i="6"/>
  <c r="AM111" i="6" s="1"/>
  <c r="J111" i="6"/>
  <c r="I111" i="6"/>
  <c r="AL111" i="6" s="1"/>
  <c r="H111" i="6"/>
  <c r="G111" i="6"/>
  <c r="F111" i="6"/>
  <c r="E111" i="6"/>
  <c r="AJ111" i="6" s="1"/>
  <c r="D111" i="6"/>
  <c r="AH110" i="6"/>
  <c r="M110" i="6" s="1"/>
  <c r="AN110" i="6" s="1"/>
  <c r="N110" i="6"/>
  <c r="L110" i="6"/>
  <c r="K110" i="6"/>
  <c r="AM110" i="6" s="1"/>
  <c r="J110" i="6"/>
  <c r="H110" i="6"/>
  <c r="G110" i="6"/>
  <c r="AK110" i="6" s="1"/>
  <c r="F110" i="6"/>
  <c r="D110" i="6"/>
  <c r="AH109" i="6"/>
  <c r="K109" i="6" s="1"/>
  <c r="AM109" i="6" s="1"/>
  <c r="N109" i="6"/>
  <c r="L109" i="6"/>
  <c r="J109" i="6"/>
  <c r="H109" i="6"/>
  <c r="G109" i="6"/>
  <c r="AK109" i="6" s="1"/>
  <c r="F109" i="6"/>
  <c r="D109" i="6"/>
  <c r="AN108" i="6"/>
  <c r="AL108" i="6"/>
  <c r="AJ108" i="6"/>
  <c r="AH108" i="6"/>
  <c r="N108" i="6"/>
  <c r="M108" i="6"/>
  <c r="L108" i="6"/>
  <c r="K108" i="6"/>
  <c r="AM108" i="6" s="1"/>
  <c r="J108" i="6"/>
  <c r="I108" i="6"/>
  <c r="H108" i="6"/>
  <c r="G108" i="6"/>
  <c r="AK108" i="6" s="1"/>
  <c r="F108" i="6"/>
  <c r="E108" i="6"/>
  <c r="D108" i="6"/>
  <c r="AK107" i="6"/>
  <c r="AH107" i="6"/>
  <c r="N107" i="6"/>
  <c r="M107" i="6"/>
  <c r="AN107" i="6" s="1"/>
  <c r="L107" i="6"/>
  <c r="K107" i="6"/>
  <c r="AM107" i="6" s="1"/>
  <c r="J107" i="6"/>
  <c r="I107" i="6"/>
  <c r="AL107" i="6" s="1"/>
  <c r="H107" i="6"/>
  <c r="G107" i="6"/>
  <c r="F107" i="6"/>
  <c r="E107" i="6"/>
  <c r="AJ107" i="6" s="1"/>
  <c r="D107" i="6"/>
  <c r="AJ106" i="6"/>
  <c r="AH106" i="6"/>
  <c r="M106" i="6" s="1"/>
  <c r="AN106" i="6" s="1"/>
  <c r="N106" i="6"/>
  <c r="L106" i="6"/>
  <c r="K106" i="6"/>
  <c r="AM106" i="6" s="1"/>
  <c r="J106" i="6"/>
  <c r="H106" i="6"/>
  <c r="G106" i="6"/>
  <c r="AK106" i="6" s="1"/>
  <c r="F106" i="6"/>
  <c r="E106" i="6"/>
  <c r="D106" i="6"/>
  <c r="AH101" i="6"/>
  <c r="K101" i="6" s="1"/>
  <c r="AM101" i="6" s="1"/>
  <c r="N101" i="6"/>
  <c r="L101" i="6"/>
  <c r="J101" i="6"/>
  <c r="H101" i="6"/>
  <c r="G101" i="6"/>
  <c r="AK101" i="6" s="1"/>
  <c r="F101" i="6"/>
  <c r="D101" i="6"/>
  <c r="AL100" i="6"/>
  <c r="AJ100" i="6"/>
  <c r="AH100" i="6"/>
  <c r="M100" i="6" s="1"/>
  <c r="AN100" i="6" s="1"/>
  <c r="N100" i="6"/>
  <c r="L100" i="6"/>
  <c r="K100" i="6"/>
  <c r="AM100" i="6" s="1"/>
  <c r="J100" i="6"/>
  <c r="I100" i="6"/>
  <c r="H100" i="6"/>
  <c r="G100" i="6"/>
  <c r="AK100" i="6" s="1"/>
  <c r="F100" i="6"/>
  <c r="E100" i="6"/>
  <c r="D100" i="6"/>
  <c r="AK99" i="6"/>
  <c r="AH99" i="6"/>
  <c r="N99" i="6"/>
  <c r="M99" i="6"/>
  <c r="AN99" i="6" s="1"/>
  <c r="L99" i="6"/>
  <c r="K99" i="6"/>
  <c r="AM99" i="6" s="1"/>
  <c r="J99" i="6"/>
  <c r="I99" i="6"/>
  <c r="AL99" i="6" s="1"/>
  <c r="H99" i="6"/>
  <c r="G99" i="6"/>
  <c r="F99" i="6"/>
  <c r="E99" i="6"/>
  <c r="AJ99" i="6" s="1"/>
  <c r="D99" i="6"/>
  <c r="AJ98" i="6"/>
  <c r="AH98" i="6"/>
  <c r="M98" i="6" s="1"/>
  <c r="AN98" i="6" s="1"/>
  <c r="N98" i="6"/>
  <c r="L98" i="6"/>
  <c r="K98" i="6"/>
  <c r="AM98" i="6" s="1"/>
  <c r="J98" i="6"/>
  <c r="H98" i="6"/>
  <c r="G98" i="6"/>
  <c r="AK98" i="6" s="1"/>
  <c r="F98" i="6"/>
  <c r="E98" i="6"/>
  <c r="D98" i="6"/>
  <c r="AH97" i="6"/>
  <c r="M97" i="6" s="1"/>
  <c r="AN97" i="6" s="1"/>
  <c r="N97" i="6"/>
  <c r="L97" i="6"/>
  <c r="K97" i="6"/>
  <c r="AM97" i="6" s="1"/>
  <c r="J97" i="6"/>
  <c r="H97" i="6"/>
  <c r="G97" i="6"/>
  <c r="AK97" i="6" s="1"/>
  <c r="F97" i="6"/>
  <c r="D97" i="6"/>
  <c r="AN96" i="6"/>
  <c r="AL96" i="6"/>
  <c r="AJ96" i="6"/>
  <c r="AH96" i="6"/>
  <c r="N96" i="6"/>
  <c r="M96" i="6"/>
  <c r="L96" i="6"/>
  <c r="K96" i="6"/>
  <c r="AM96" i="6" s="1"/>
  <c r="J96" i="6"/>
  <c r="I96" i="6"/>
  <c r="H96" i="6"/>
  <c r="G96" i="6"/>
  <c r="AK96" i="6" s="1"/>
  <c r="F96" i="6"/>
  <c r="E96" i="6"/>
  <c r="D96" i="6"/>
  <c r="AK87" i="6"/>
  <c r="AI87" i="6"/>
  <c r="AG87" i="6"/>
  <c r="K87" i="6" s="1"/>
  <c r="AL87" i="6" s="1"/>
  <c r="J87" i="6"/>
  <c r="I87" i="6"/>
  <c r="H87" i="6"/>
  <c r="F87" i="6"/>
  <c r="E87" i="6"/>
  <c r="D87" i="6"/>
  <c r="L87" i="6" s="1"/>
  <c r="AK86" i="6"/>
  <c r="AI86" i="6"/>
  <c r="AG86" i="6"/>
  <c r="K86" i="6"/>
  <c r="AL86" i="6" s="1"/>
  <c r="J86" i="6"/>
  <c r="I86" i="6"/>
  <c r="H86" i="6"/>
  <c r="G86" i="6"/>
  <c r="AJ86" i="6" s="1"/>
  <c r="F86" i="6"/>
  <c r="E86" i="6"/>
  <c r="D86" i="6"/>
  <c r="L86" i="6" s="1"/>
  <c r="AK85" i="6"/>
  <c r="AI85" i="6"/>
  <c r="AG85" i="6"/>
  <c r="K85" i="6" s="1"/>
  <c r="AL85" i="6" s="1"/>
  <c r="J85" i="6"/>
  <c r="I85" i="6"/>
  <c r="H85" i="6"/>
  <c r="G85" i="6"/>
  <c r="AJ85" i="6" s="1"/>
  <c r="F85" i="6"/>
  <c r="E85" i="6"/>
  <c r="D85" i="6"/>
  <c r="L85" i="6" s="1"/>
  <c r="AK84" i="6"/>
  <c r="AI84" i="6"/>
  <c r="AG84" i="6"/>
  <c r="K84" i="6"/>
  <c r="AL84" i="6" s="1"/>
  <c r="J84" i="6"/>
  <c r="I84" i="6"/>
  <c r="H84" i="6"/>
  <c r="G84" i="6"/>
  <c r="AJ84" i="6" s="1"/>
  <c r="F84" i="6"/>
  <c r="E84" i="6"/>
  <c r="D84" i="6"/>
  <c r="L84" i="6" s="1"/>
  <c r="AK83" i="6"/>
  <c r="AI83" i="6"/>
  <c r="AG83" i="6"/>
  <c r="K83" i="6" s="1"/>
  <c r="AL83" i="6" s="1"/>
  <c r="J83" i="6"/>
  <c r="I83" i="6"/>
  <c r="H83" i="6"/>
  <c r="G83" i="6"/>
  <c r="AJ83" i="6" s="1"/>
  <c r="F83" i="6"/>
  <c r="E83" i="6"/>
  <c r="D83" i="6"/>
  <c r="L83" i="6" s="1"/>
  <c r="AK82" i="6"/>
  <c r="AI82" i="6"/>
  <c r="AG82" i="6"/>
  <c r="K82" i="6"/>
  <c r="AL82" i="6" s="1"/>
  <c r="J82" i="6"/>
  <c r="I82" i="6"/>
  <c r="H82" i="6"/>
  <c r="G82" i="6"/>
  <c r="AJ82" i="6" s="1"/>
  <c r="F82" i="6"/>
  <c r="E82" i="6"/>
  <c r="D82" i="6"/>
  <c r="L82" i="6" s="1"/>
  <c r="AK77" i="6"/>
  <c r="AI77" i="6"/>
  <c r="AG77" i="6"/>
  <c r="K77" i="6" s="1"/>
  <c r="AL77" i="6" s="1"/>
  <c r="J77" i="6"/>
  <c r="I77" i="6"/>
  <c r="H77" i="6"/>
  <c r="G77" i="6"/>
  <c r="AJ77" i="6" s="1"/>
  <c r="F77" i="6"/>
  <c r="E77" i="6"/>
  <c r="D77" i="6"/>
  <c r="L77" i="6" s="1"/>
  <c r="AK76" i="6"/>
  <c r="AI76" i="6"/>
  <c r="AG76" i="6"/>
  <c r="K76" i="6" s="1"/>
  <c r="AL76" i="6" s="1"/>
  <c r="J76" i="6"/>
  <c r="I76" i="6"/>
  <c r="H76" i="6"/>
  <c r="G76" i="6"/>
  <c r="AJ76" i="6" s="1"/>
  <c r="F76" i="6"/>
  <c r="E76" i="6"/>
  <c r="D76" i="6"/>
  <c r="L76" i="6" s="1"/>
  <c r="AK75" i="6"/>
  <c r="AI75" i="6"/>
  <c r="AG75" i="6"/>
  <c r="K75" i="6"/>
  <c r="AL75" i="6" s="1"/>
  <c r="J75" i="6"/>
  <c r="I75" i="6"/>
  <c r="H75" i="6"/>
  <c r="G75" i="6"/>
  <c r="AJ75" i="6" s="1"/>
  <c r="F75" i="6"/>
  <c r="E75" i="6"/>
  <c r="D75" i="6"/>
  <c r="L75" i="6" s="1"/>
  <c r="AK74" i="6"/>
  <c r="AI74" i="6"/>
  <c r="AG74" i="6"/>
  <c r="K74" i="6" s="1"/>
  <c r="AL74" i="6" s="1"/>
  <c r="J74" i="6"/>
  <c r="I74" i="6"/>
  <c r="H74" i="6"/>
  <c r="G74" i="6"/>
  <c r="AJ74" i="6" s="1"/>
  <c r="F74" i="6"/>
  <c r="E74" i="6"/>
  <c r="D74" i="6"/>
  <c r="L74" i="6" s="1"/>
  <c r="K73" i="6"/>
  <c r="AL73" i="6" s="1"/>
  <c r="J73" i="6"/>
  <c r="I73" i="6"/>
  <c r="AK73" i="6" s="1"/>
  <c r="H73" i="6"/>
  <c r="G73" i="6"/>
  <c r="AJ73" i="6" s="1"/>
  <c r="F73" i="6"/>
  <c r="E73" i="6"/>
  <c r="AI73" i="6" s="1"/>
  <c r="D73" i="6"/>
  <c r="L73" i="6" s="1"/>
  <c r="AL72" i="6"/>
  <c r="AJ72" i="6"/>
  <c r="K72" i="6"/>
  <c r="J72" i="6"/>
  <c r="I72" i="6"/>
  <c r="AK72" i="6" s="1"/>
  <c r="H72" i="6"/>
  <c r="G72" i="6"/>
  <c r="F72" i="6"/>
  <c r="E72" i="6"/>
  <c r="AI72" i="6" s="1"/>
  <c r="D72" i="6"/>
  <c r="L72" i="6" s="1"/>
  <c r="AK67" i="6"/>
  <c r="AI67" i="6"/>
  <c r="AG67" i="6"/>
  <c r="K67" i="6" s="1"/>
  <c r="AL67" i="6" s="1"/>
  <c r="J67" i="6"/>
  <c r="I67" i="6"/>
  <c r="H67" i="6"/>
  <c r="G67" i="6"/>
  <c r="AJ67" i="6" s="1"/>
  <c r="F67" i="6"/>
  <c r="E67" i="6"/>
  <c r="D67" i="6"/>
  <c r="L67" i="6" s="1"/>
  <c r="AK66" i="6"/>
  <c r="AI66" i="6"/>
  <c r="AG66" i="6"/>
  <c r="K66" i="6"/>
  <c r="AL66" i="6" s="1"/>
  <c r="J66" i="6"/>
  <c r="I66" i="6"/>
  <c r="H66" i="6"/>
  <c r="G66" i="6"/>
  <c r="AJ66" i="6" s="1"/>
  <c r="F66" i="6"/>
  <c r="E66" i="6"/>
  <c r="D66" i="6"/>
  <c r="L66" i="6" s="1"/>
  <c r="AK65" i="6"/>
  <c r="AI65" i="6"/>
  <c r="AG65" i="6"/>
  <c r="K65" i="6" s="1"/>
  <c r="AL65" i="6" s="1"/>
  <c r="J65" i="6"/>
  <c r="I65" i="6"/>
  <c r="H65" i="6"/>
  <c r="G65" i="6"/>
  <c r="AJ65" i="6" s="1"/>
  <c r="F65" i="6"/>
  <c r="E65" i="6"/>
  <c r="D65" i="6"/>
  <c r="L65" i="6" s="1"/>
  <c r="AK64" i="6"/>
  <c r="AI64" i="6"/>
  <c r="AG64" i="6"/>
  <c r="K64" i="6"/>
  <c r="AL64" i="6" s="1"/>
  <c r="J64" i="6"/>
  <c r="I64" i="6"/>
  <c r="H64" i="6"/>
  <c r="G64" i="6"/>
  <c r="AJ64" i="6" s="1"/>
  <c r="F64" i="6"/>
  <c r="E64" i="6"/>
  <c r="D64" i="6"/>
  <c r="L64" i="6" s="1"/>
  <c r="AK63" i="6"/>
  <c r="AI63" i="6"/>
  <c r="AG63" i="6"/>
  <c r="K63" i="6" s="1"/>
  <c r="AL63" i="6" s="1"/>
  <c r="J63" i="6"/>
  <c r="I63" i="6"/>
  <c r="H63" i="6"/>
  <c r="G63" i="6"/>
  <c r="AJ63" i="6" s="1"/>
  <c r="F63" i="6"/>
  <c r="E63" i="6"/>
  <c r="D63" i="6"/>
  <c r="L63" i="6" s="1"/>
  <c r="AK62" i="6"/>
  <c r="AI62" i="6"/>
  <c r="AG62" i="6"/>
  <c r="K62" i="6" s="1"/>
  <c r="AL62" i="6" s="1"/>
  <c r="J62" i="6"/>
  <c r="I62" i="6"/>
  <c r="H62" i="6"/>
  <c r="G62" i="6"/>
  <c r="AJ62" i="6" s="1"/>
  <c r="F62" i="6"/>
  <c r="E62" i="6"/>
  <c r="D62" i="6"/>
  <c r="L62" i="6" s="1"/>
  <c r="AK57" i="6"/>
  <c r="AI57" i="6"/>
  <c r="AG57" i="6"/>
  <c r="K57" i="6"/>
  <c r="AL57" i="6" s="1"/>
  <c r="J57" i="6"/>
  <c r="I57" i="6"/>
  <c r="H57" i="6"/>
  <c r="G57" i="6"/>
  <c r="AJ57" i="6" s="1"/>
  <c r="F57" i="6"/>
  <c r="E57" i="6"/>
  <c r="D57" i="6"/>
  <c r="L57" i="6" s="1"/>
  <c r="AK56" i="6"/>
  <c r="AI56" i="6"/>
  <c r="AG56" i="6"/>
  <c r="K56" i="6"/>
  <c r="AL56" i="6" s="1"/>
  <c r="J56" i="6"/>
  <c r="I56" i="6"/>
  <c r="H56" i="6"/>
  <c r="G56" i="6"/>
  <c r="AJ56" i="6" s="1"/>
  <c r="F56" i="6"/>
  <c r="E56" i="6"/>
  <c r="D56" i="6"/>
  <c r="L56" i="6" s="1"/>
  <c r="AK55" i="6"/>
  <c r="AI55" i="6"/>
  <c r="AG55" i="6"/>
  <c r="K55" i="6" s="1"/>
  <c r="AL55" i="6" s="1"/>
  <c r="J55" i="6"/>
  <c r="I55" i="6"/>
  <c r="H55" i="6"/>
  <c r="G55" i="6"/>
  <c r="AJ55" i="6" s="1"/>
  <c r="F55" i="6"/>
  <c r="E55" i="6"/>
  <c r="D55" i="6"/>
  <c r="L55" i="6" s="1"/>
  <c r="AK54" i="6"/>
  <c r="AI54" i="6"/>
  <c r="AG54" i="6"/>
  <c r="K54" i="6"/>
  <c r="AL54" i="6" s="1"/>
  <c r="J54" i="6"/>
  <c r="I54" i="6"/>
  <c r="H54" i="6"/>
  <c r="G54" i="6"/>
  <c r="AJ54" i="6" s="1"/>
  <c r="F54" i="6"/>
  <c r="E54" i="6"/>
  <c r="D54" i="6"/>
  <c r="L54" i="6" s="1"/>
  <c r="AK53" i="6"/>
  <c r="AI53" i="6"/>
  <c r="AG53" i="6"/>
  <c r="K53" i="6" s="1"/>
  <c r="AL53" i="6" s="1"/>
  <c r="J53" i="6"/>
  <c r="I53" i="6"/>
  <c r="H53" i="6"/>
  <c r="G53" i="6"/>
  <c r="AJ53" i="6" s="1"/>
  <c r="F53" i="6"/>
  <c r="E53" i="6"/>
  <c r="D53" i="6"/>
  <c r="L53" i="6" s="1"/>
  <c r="AK52" i="6"/>
  <c r="AI52" i="6"/>
  <c r="AG52" i="6"/>
  <c r="K52" i="6"/>
  <c r="AL52" i="6" s="1"/>
  <c r="J52" i="6"/>
  <c r="I52" i="6"/>
  <c r="H52" i="6"/>
  <c r="G52" i="6"/>
  <c r="AJ52" i="6" s="1"/>
  <c r="F52" i="6"/>
  <c r="E52" i="6"/>
  <c r="D52" i="6"/>
  <c r="L52" i="6" s="1"/>
  <c r="AK47" i="6"/>
  <c r="AI47" i="6"/>
  <c r="AG47" i="6"/>
  <c r="K47" i="6" s="1"/>
  <c r="AL47" i="6" s="1"/>
  <c r="J47" i="6"/>
  <c r="I47" i="6"/>
  <c r="H47" i="6"/>
  <c r="G47" i="6"/>
  <c r="AJ47" i="6" s="1"/>
  <c r="F47" i="6"/>
  <c r="E47" i="6"/>
  <c r="D47" i="6"/>
  <c r="L47" i="6" s="1"/>
  <c r="AK46" i="6"/>
  <c r="AI46" i="6"/>
  <c r="AG46" i="6"/>
  <c r="K46" i="6" s="1"/>
  <c r="AL46" i="6" s="1"/>
  <c r="J46" i="6"/>
  <c r="I46" i="6"/>
  <c r="H46" i="6"/>
  <c r="G46" i="6"/>
  <c r="AJ46" i="6" s="1"/>
  <c r="F46" i="6"/>
  <c r="E46" i="6"/>
  <c r="D46" i="6"/>
  <c r="L46" i="6" s="1"/>
  <c r="AK45" i="6"/>
  <c r="AI45" i="6"/>
  <c r="AG45" i="6"/>
  <c r="K45" i="6" s="1"/>
  <c r="AL45" i="6" s="1"/>
  <c r="J45" i="6"/>
  <c r="I45" i="6"/>
  <c r="H45" i="6"/>
  <c r="G45" i="6"/>
  <c r="AJ45" i="6" s="1"/>
  <c r="F45" i="6"/>
  <c r="E45" i="6"/>
  <c r="D45" i="6"/>
  <c r="L45" i="6" s="1"/>
  <c r="AK44" i="6"/>
  <c r="AI44" i="6"/>
  <c r="AG44" i="6"/>
  <c r="K44" i="6"/>
  <c r="AL44" i="6" s="1"/>
  <c r="J44" i="6"/>
  <c r="I44" i="6"/>
  <c r="H44" i="6"/>
  <c r="G44" i="6"/>
  <c r="AJ44" i="6" s="1"/>
  <c r="F44" i="6"/>
  <c r="E44" i="6"/>
  <c r="D44" i="6"/>
  <c r="L44" i="6" s="1"/>
  <c r="AK43" i="6"/>
  <c r="AI43" i="6"/>
  <c r="AG43" i="6"/>
  <c r="K43" i="6" s="1"/>
  <c r="AL43" i="6" s="1"/>
  <c r="J43" i="6"/>
  <c r="I43" i="6"/>
  <c r="H43" i="6"/>
  <c r="G43" i="6"/>
  <c r="AJ43" i="6" s="1"/>
  <c r="F43" i="6"/>
  <c r="E43" i="6"/>
  <c r="D43" i="6"/>
  <c r="L43" i="6" s="1"/>
  <c r="AK42" i="6"/>
  <c r="AI42" i="6"/>
  <c r="AG42" i="6"/>
  <c r="K42" i="6" s="1"/>
  <c r="AL42" i="6" s="1"/>
  <c r="J42" i="6"/>
  <c r="I42" i="6"/>
  <c r="H42" i="6"/>
  <c r="G42" i="6"/>
  <c r="AJ42" i="6" s="1"/>
  <c r="F42" i="6"/>
  <c r="E42" i="6"/>
  <c r="D42" i="6"/>
  <c r="L42" i="6" s="1"/>
  <c r="AK37" i="6"/>
  <c r="AI37" i="6"/>
  <c r="AG37" i="6"/>
  <c r="K37" i="6"/>
  <c r="AL37" i="6" s="1"/>
  <c r="J37" i="6"/>
  <c r="I37" i="6"/>
  <c r="H37" i="6"/>
  <c r="G37" i="6"/>
  <c r="AJ37" i="6" s="1"/>
  <c r="F37" i="6"/>
  <c r="E37" i="6"/>
  <c r="D37" i="6"/>
  <c r="L37" i="6" s="1"/>
  <c r="AK36" i="6"/>
  <c r="AI36" i="6"/>
  <c r="AG36" i="6"/>
  <c r="K36" i="6"/>
  <c r="AL36" i="6" s="1"/>
  <c r="J36" i="6"/>
  <c r="I36" i="6"/>
  <c r="H36" i="6"/>
  <c r="G36" i="6"/>
  <c r="AJ36" i="6" s="1"/>
  <c r="F36" i="6"/>
  <c r="E36" i="6"/>
  <c r="D36" i="6"/>
  <c r="L36" i="6" s="1"/>
  <c r="AK35" i="6"/>
  <c r="AI35" i="6"/>
  <c r="AG35" i="6"/>
  <c r="K35" i="6" s="1"/>
  <c r="AL35" i="6" s="1"/>
  <c r="J35" i="6"/>
  <c r="I35" i="6"/>
  <c r="H35" i="6"/>
  <c r="G35" i="6"/>
  <c r="AJ35" i="6" s="1"/>
  <c r="F35" i="6"/>
  <c r="E35" i="6"/>
  <c r="D35" i="6"/>
  <c r="L35" i="6" s="1"/>
  <c r="AK34" i="6"/>
  <c r="AI34" i="6"/>
  <c r="AG34" i="6"/>
  <c r="K34" i="6"/>
  <c r="AL34" i="6" s="1"/>
  <c r="J34" i="6"/>
  <c r="I34" i="6"/>
  <c r="H34" i="6"/>
  <c r="G34" i="6"/>
  <c r="AJ34" i="6" s="1"/>
  <c r="F34" i="6"/>
  <c r="L34" i="6" s="1"/>
  <c r="E34" i="6"/>
  <c r="D34" i="6"/>
  <c r="AK33" i="6"/>
  <c r="AI33" i="6"/>
  <c r="AG33" i="6"/>
  <c r="K33" i="6" s="1"/>
  <c r="AL33" i="6" s="1"/>
  <c r="J33" i="6"/>
  <c r="I33" i="6"/>
  <c r="H33" i="6"/>
  <c r="G33" i="6"/>
  <c r="AJ33" i="6" s="1"/>
  <c r="F33" i="6"/>
  <c r="E33" i="6"/>
  <c r="D33" i="6"/>
  <c r="L33" i="6" s="1"/>
  <c r="AK32" i="6"/>
  <c r="AI32" i="6"/>
  <c r="AG32" i="6"/>
  <c r="K32" i="6"/>
  <c r="AL32" i="6" s="1"/>
  <c r="J32" i="6"/>
  <c r="I32" i="6"/>
  <c r="H32" i="6"/>
  <c r="G32" i="6"/>
  <c r="AJ32" i="6" s="1"/>
  <c r="F32" i="6"/>
  <c r="E32" i="6"/>
  <c r="D32" i="6"/>
  <c r="L32" i="6" s="1"/>
  <c r="AK27" i="6"/>
  <c r="AI27" i="6"/>
  <c r="AG27" i="6"/>
  <c r="K27" i="6" s="1"/>
  <c r="AL27" i="6" s="1"/>
  <c r="J27" i="6"/>
  <c r="I27" i="6"/>
  <c r="H27" i="6"/>
  <c r="G27" i="6"/>
  <c r="AJ27" i="6" s="1"/>
  <c r="F27" i="6"/>
  <c r="E27" i="6"/>
  <c r="D27" i="6"/>
  <c r="L27" i="6" s="1"/>
  <c r="AK26" i="6"/>
  <c r="AI26" i="6"/>
  <c r="AG26" i="6"/>
  <c r="K26" i="6" s="1"/>
  <c r="AL26" i="6" s="1"/>
  <c r="J26" i="6"/>
  <c r="I26" i="6"/>
  <c r="H26" i="6"/>
  <c r="G26" i="6"/>
  <c r="AJ26" i="6" s="1"/>
  <c r="F26" i="6"/>
  <c r="E26" i="6"/>
  <c r="D26" i="6"/>
  <c r="L26" i="6" s="1"/>
  <c r="AK25" i="6"/>
  <c r="AI25" i="6"/>
  <c r="AG25" i="6"/>
  <c r="K25" i="6"/>
  <c r="AL25" i="6" s="1"/>
  <c r="J25" i="6"/>
  <c r="I25" i="6"/>
  <c r="H25" i="6"/>
  <c r="G25" i="6"/>
  <c r="AJ25" i="6" s="1"/>
  <c r="F25" i="6"/>
  <c r="E25" i="6"/>
  <c r="D25" i="6"/>
  <c r="L25" i="6" s="1"/>
  <c r="AK24" i="6"/>
  <c r="AI24" i="6"/>
  <c r="AG24" i="6"/>
  <c r="K24" i="6" s="1"/>
  <c r="AL24" i="6" s="1"/>
  <c r="J24" i="6"/>
  <c r="I24" i="6"/>
  <c r="H24" i="6"/>
  <c r="G24" i="6"/>
  <c r="AJ24" i="6" s="1"/>
  <c r="F24" i="6"/>
  <c r="E24" i="6"/>
  <c r="D24" i="6"/>
  <c r="L24" i="6" s="1"/>
  <c r="AK23" i="6"/>
  <c r="AI23" i="6"/>
  <c r="AG23" i="6"/>
  <c r="K23" i="6"/>
  <c r="AL23" i="6" s="1"/>
  <c r="J23" i="6"/>
  <c r="I23" i="6"/>
  <c r="H23" i="6"/>
  <c r="G23" i="6"/>
  <c r="AJ23" i="6" s="1"/>
  <c r="F23" i="6"/>
  <c r="E23" i="6"/>
  <c r="D23" i="6"/>
  <c r="L23" i="6" s="1"/>
  <c r="AK22" i="6"/>
  <c r="AI22" i="6"/>
  <c r="AG22" i="6"/>
  <c r="K22" i="6" s="1"/>
  <c r="AL22" i="6" s="1"/>
  <c r="J22" i="6"/>
  <c r="I22" i="6"/>
  <c r="H22" i="6"/>
  <c r="G22" i="6"/>
  <c r="AJ22" i="6" s="1"/>
  <c r="F22" i="6"/>
  <c r="E22" i="6"/>
  <c r="D22" i="6"/>
  <c r="L22" i="6" s="1"/>
  <c r="H14" i="6"/>
  <c r="H13" i="6"/>
  <c r="H12" i="6"/>
  <c r="H11" i="6"/>
  <c r="H9" i="6"/>
  <c r="H8" i="6"/>
  <c r="K121" i="6" l="1"/>
  <c r="AM121" i="6" s="1"/>
  <c r="K137" i="6"/>
  <c r="AM137" i="6" s="1"/>
  <c r="K149" i="6"/>
  <c r="AM149" i="6" s="1"/>
  <c r="K213" i="6"/>
  <c r="AL213" i="6" s="1"/>
  <c r="G213" i="6"/>
  <c r="AJ213" i="6" s="1"/>
  <c r="K225" i="6"/>
  <c r="AL225" i="6" s="1"/>
  <c r="G225" i="6"/>
  <c r="AJ225" i="6" s="1"/>
  <c r="K281" i="6"/>
  <c r="AL281" i="6" s="1"/>
  <c r="G281" i="6"/>
  <c r="AJ281" i="6" s="1"/>
  <c r="E281" i="6"/>
  <c r="AI281" i="6" s="1"/>
  <c r="I281" i="6"/>
  <c r="AK281" i="6" s="1"/>
  <c r="G87" i="6"/>
  <c r="AJ87" i="6" s="1"/>
  <c r="K201" i="6"/>
  <c r="AL201" i="6" s="1"/>
  <c r="G201" i="6"/>
  <c r="AJ201" i="6" s="1"/>
  <c r="I211" i="6"/>
  <c r="AK211" i="6" s="1"/>
  <c r="K223" i="6"/>
  <c r="AL223" i="6" s="1"/>
  <c r="G223" i="6"/>
  <c r="AJ223" i="6" s="1"/>
  <c r="K235" i="6"/>
  <c r="AL235" i="6" s="1"/>
  <c r="G235" i="6"/>
  <c r="AJ235" i="6" s="1"/>
  <c r="K293" i="6"/>
  <c r="AL293" i="6" s="1"/>
  <c r="G293" i="6"/>
  <c r="AJ293" i="6" s="1"/>
  <c r="E293" i="6"/>
  <c r="AI293" i="6" s="1"/>
  <c r="I293" i="6"/>
  <c r="AK293" i="6" s="1"/>
  <c r="K313" i="6"/>
  <c r="AL313" i="6" s="1"/>
  <c r="G313" i="6"/>
  <c r="AJ313" i="6" s="1"/>
  <c r="E313" i="6"/>
  <c r="AI313" i="6" s="1"/>
  <c r="I313" i="6"/>
  <c r="AK313" i="6" s="1"/>
  <c r="K346" i="6"/>
  <c r="AL346" i="6" s="1"/>
  <c r="G346" i="6"/>
  <c r="AJ346" i="6" s="1"/>
  <c r="E346" i="6"/>
  <c r="AI346" i="6" s="1"/>
  <c r="I346" i="6"/>
  <c r="AK346" i="6" s="1"/>
  <c r="K370" i="6"/>
  <c r="AL370" i="6" s="1"/>
  <c r="G370" i="6"/>
  <c r="AJ370" i="6" s="1"/>
  <c r="E370" i="6"/>
  <c r="AI370" i="6" s="1"/>
  <c r="I370" i="6"/>
  <c r="AK370" i="6" s="1"/>
  <c r="K157" i="6"/>
  <c r="AM157" i="6" s="1"/>
  <c r="K321" i="6"/>
  <c r="AL321" i="6" s="1"/>
  <c r="G321" i="6"/>
  <c r="AJ321" i="6" s="1"/>
  <c r="E321" i="6"/>
  <c r="AI321" i="6" s="1"/>
  <c r="I321" i="6"/>
  <c r="AK321" i="6" s="1"/>
  <c r="E97" i="6"/>
  <c r="AJ97" i="6" s="1"/>
  <c r="I97" i="6"/>
  <c r="AL97" i="6" s="1"/>
  <c r="E101" i="6"/>
  <c r="AJ101" i="6" s="1"/>
  <c r="I101" i="6"/>
  <c r="AL101" i="6" s="1"/>
  <c r="M101" i="6"/>
  <c r="AN101" i="6" s="1"/>
  <c r="E109" i="6"/>
  <c r="AJ109" i="6" s="1"/>
  <c r="I109" i="6"/>
  <c r="AL109" i="6" s="1"/>
  <c r="M109" i="6"/>
  <c r="AN109" i="6" s="1"/>
  <c r="E117" i="6"/>
  <c r="AJ117" i="6" s="1"/>
  <c r="I117" i="6"/>
  <c r="AL117" i="6" s="1"/>
  <c r="M117" i="6"/>
  <c r="AN117" i="6" s="1"/>
  <c r="E121" i="6"/>
  <c r="AJ121" i="6" s="1"/>
  <c r="I121" i="6"/>
  <c r="AL121" i="6" s="1"/>
  <c r="E129" i="6"/>
  <c r="AJ129" i="6" s="1"/>
  <c r="I129" i="6"/>
  <c r="AL129" i="6" s="1"/>
  <c r="E137" i="6"/>
  <c r="AJ137" i="6" s="1"/>
  <c r="I137" i="6"/>
  <c r="AL137" i="6" s="1"/>
  <c r="E141" i="6"/>
  <c r="AJ141" i="6" s="1"/>
  <c r="I141" i="6"/>
  <c r="AL141" i="6" s="1"/>
  <c r="E149" i="6"/>
  <c r="AJ149" i="6" s="1"/>
  <c r="I149" i="6"/>
  <c r="AL149" i="6" s="1"/>
  <c r="E157" i="6"/>
  <c r="AJ157" i="6" s="1"/>
  <c r="I157" i="6"/>
  <c r="AL157" i="6" s="1"/>
  <c r="I201" i="6"/>
  <c r="AK201" i="6" s="1"/>
  <c r="K203" i="6"/>
  <c r="AL203" i="6" s="1"/>
  <c r="G203" i="6"/>
  <c r="AJ203" i="6" s="1"/>
  <c r="L210" i="6"/>
  <c r="L213" i="6"/>
  <c r="I213" i="6"/>
  <c r="AK213" i="6" s="1"/>
  <c r="K221" i="6"/>
  <c r="AL221" i="6" s="1"/>
  <c r="G221" i="6"/>
  <c r="AJ221" i="6" s="1"/>
  <c r="L225" i="6"/>
  <c r="I225" i="6"/>
  <c r="AK225" i="6" s="1"/>
  <c r="K233" i="6"/>
  <c r="AL233" i="6" s="1"/>
  <c r="G233" i="6"/>
  <c r="AJ233" i="6" s="1"/>
  <c r="L241" i="6"/>
  <c r="K253" i="6"/>
  <c r="AL253" i="6" s="1"/>
  <c r="G253" i="6"/>
  <c r="AJ253" i="6" s="1"/>
  <c r="E253" i="6"/>
  <c r="AI253" i="6" s="1"/>
  <c r="I253" i="6"/>
  <c r="AK253" i="6" s="1"/>
  <c r="L281" i="6"/>
  <c r="K305" i="6"/>
  <c r="AL305" i="6" s="1"/>
  <c r="G305" i="6"/>
  <c r="AJ305" i="6" s="1"/>
  <c r="E305" i="6"/>
  <c r="AI305" i="6" s="1"/>
  <c r="I305" i="6"/>
  <c r="AK305" i="6" s="1"/>
  <c r="L321" i="6"/>
  <c r="K333" i="6"/>
  <c r="AL333" i="6" s="1"/>
  <c r="G333" i="6"/>
  <c r="AJ333" i="6" s="1"/>
  <c r="E333" i="6"/>
  <c r="AI333" i="6" s="1"/>
  <c r="I333" i="6"/>
  <c r="AK333" i="6" s="1"/>
  <c r="L350" i="6"/>
  <c r="K366" i="6"/>
  <c r="AL366" i="6" s="1"/>
  <c r="G366" i="6"/>
  <c r="AJ366" i="6" s="1"/>
  <c r="E366" i="6"/>
  <c r="AI366" i="6" s="1"/>
  <c r="I366" i="6"/>
  <c r="AK366" i="6" s="1"/>
  <c r="K211" i="6"/>
  <c r="AL211" i="6" s="1"/>
  <c r="G211" i="6"/>
  <c r="AJ211" i="6" s="1"/>
  <c r="K241" i="6"/>
  <c r="AL241" i="6" s="1"/>
  <c r="G241" i="6"/>
  <c r="AJ241" i="6" s="1"/>
  <c r="K350" i="6"/>
  <c r="AL350" i="6" s="1"/>
  <c r="G350" i="6"/>
  <c r="AJ350" i="6" s="1"/>
  <c r="E350" i="6"/>
  <c r="AI350" i="6" s="1"/>
  <c r="I350" i="6"/>
  <c r="AK350" i="6" s="1"/>
  <c r="I98" i="6"/>
  <c r="AL98" i="6" s="1"/>
  <c r="I106" i="6"/>
  <c r="AL106" i="6" s="1"/>
  <c r="E110" i="6"/>
  <c r="AJ110" i="6" s="1"/>
  <c r="I110" i="6"/>
  <c r="AL110" i="6" s="1"/>
  <c r="E118" i="6"/>
  <c r="AJ118" i="6" s="1"/>
  <c r="I118" i="6"/>
  <c r="AL118" i="6" s="1"/>
  <c r="E126" i="6"/>
  <c r="AJ126" i="6" s="1"/>
  <c r="I126" i="6"/>
  <c r="AL126" i="6" s="1"/>
  <c r="E130" i="6"/>
  <c r="AJ130" i="6" s="1"/>
  <c r="I130" i="6"/>
  <c r="AL130" i="6" s="1"/>
  <c r="E138" i="6"/>
  <c r="AJ138" i="6" s="1"/>
  <c r="I138" i="6"/>
  <c r="AL138" i="6" s="1"/>
  <c r="E146" i="6"/>
  <c r="AJ146" i="6" s="1"/>
  <c r="I146" i="6"/>
  <c r="AL146" i="6" s="1"/>
  <c r="E150" i="6"/>
  <c r="AJ150" i="6" s="1"/>
  <c r="I150" i="6"/>
  <c r="AL150" i="6" s="1"/>
  <c r="E158" i="6"/>
  <c r="AJ158" i="6" s="1"/>
  <c r="I158" i="6"/>
  <c r="AL158" i="6" s="1"/>
  <c r="M160" i="6"/>
  <c r="AN160" i="6" s="1"/>
  <c r="I160" i="6"/>
  <c r="AL160" i="6" s="1"/>
  <c r="M167" i="6"/>
  <c r="AN167" i="6" s="1"/>
  <c r="I167" i="6"/>
  <c r="AL167" i="6" s="1"/>
  <c r="E167" i="6"/>
  <c r="AJ167" i="6" s="1"/>
  <c r="M168" i="6"/>
  <c r="AN168" i="6" s="1"/>
  <c r="I168" i="6"/>
  <c r="AL168" i="6" s="1"/>
  <c r="E168" i="6"/>
  <c r="AJ168" i="6" s="1"/>
  <c r="M171" i="6"/>
  <c r="AN171" i="6" s="1"/>
  <c r="I171" i="6"/>
  <c r="AL171" i="6" s="1"/>
  <c r="E171" i="6"/>
  <c r="AJ171" i="6" s="1"/>
  <c r="M176" i="6"/>
  <c r="AN176" i="6" s="1"/>
  <c r="I176" i="6"/>
  <c r="AL176" i="6" s="1"/>
  <c r="E176" i="6"/>
  <c r="AJ176" i="6" s="1"/>
  <c r="M179" i="6"/>
  <c r="AN179" i="6" s="1"/>
  <c r="I179" i="6"/>
  <c r="AL179" i="6" s="1"/>
  <c r="E179" i="6"/>
  <c r="AJ179" i="6" s="1"/>
  <c r="M180" i="6"/>
  <c r="AN180" i="6" s="1"/>
  <c r="I180" i="6"/>
  <c r="AL180" i="6" s="1"/>
  <c r="E180" i="6"/>
  <c r="AJ180" i="6" s="1"/>
  <c r="M187" i="6"/>
  <c r="AN187" i="6" s="1"/>
  <c r="I187" i="6"/>
  <c r="AL187" i="6" s="1"/>
  <c r="E187" i="6"/>
  <c r="AJ187" i="6" s="1"/>
  <c r="M188" i="6"/>
  <c r="AN188" i="6" s="1"/>
  <c r="I188" i="6"/>
  <c r="AL188" i="6" s="1"/>
  <c r="E188" i="6"/>
  <c r="AJ188" i="6" s="1"/>
  <c r="M191" i="6"/>
  <c r="AN191" i="6" s="1"/>
  <c r="I191" i="6"/>
  <c r="AL191" i="6" s="1"/>
  <c r="E191" i="6"/>
  <c r="AJ191" i="6" s="1"/>
  <c r="L200" i="6"/>
  <c r="E201" i="6"/>
  <c r="AI201" i="6" s="1"/>
  <c r="K205" i="6"/>
  <c r="AL205" i="6" s="1"/>
  <c r="G205" i="6"/>
  <c r="AJ205" i="6" s="1"/>
  <c r="L212" i="6"/>
  <c r="E213" i="6"/>
  <c r="AI213" i="6" s="1"/>
  <c r="K215" i="6"/>
  <c r="AL215" i="6" s="1"/>
  <c r="G215" i="6"/>
  <c r="AJ215" i="6" s="1"/>
  <c r="L223" i="6"/>
  <c r="I223" i="6"/>
  <c r="AK223" i="6" s="1"/>
  <c r="E225" i="6"/>
  <c r="AI225" i="6" s="1"/>
  <c r="K231" i="6"/>
  <c r="AL231" i="6" s="1"/>
  <c r="G231" i="6"/>
  <c r="AJ231" i="6" s="1"/>
  <c r="L235" i="6"/>
  <c r="I235" i="6"/>
  <c r="AK235" i="6" s="1"/>
  <c r="E241" i="6"/>
  <c r="AI241" i="6" s="1"/>
  <c r="K243" i="6"/>
  <c r="AL243" i="6" s="1"/>
  <c r="G243" i="6"/>
  <c r="AJ243" i="6" s="1"/>
  <c r="K265" i="6"/>
  <c r="AL265" i="6" s="1"/>
  <c r="G265" i="6"/>
  <c r="AJ265" i="6" s="1"/>
  <c r="E265" i="6"/>
  <c r="AI265" i="6" s="1"/>
  <c r="I265" i="6"/>
  <c r="AK265" i="6" s="1"/>
  <c r="L293" i="6"/>
  <c r="L313" i="6"/>
  <c r="K325" i="6"/>
  <c r="AL325" i="6" s="1"/>
  <c r="G325" i="6"/>
  <c r="AJ325" i="6" s="1"/>
  <c r="E325" i="6"/>
  <c r="AI325" i="6" s="1"/>
  <c r="I325" i="6"/>
  <c r="AK325" i="6" s="1"/>
  <c r="L346" i="6"/>
  <c r="K358" i="6"/>
  <c r="AL358" i="6" s="1"/>
  <c r="G358" i="6"/>
  <c r="AJ358" i="6" s="1"/>
  <c r="E358" i="6"/>
  <c r="AI358" i="6" s="1"/>
  <c r="I358" i="6"/>
  <c r="AK358" i="6" s="1"/>
  <c r="L370" i="6"/>
  <c r="L244" i="6"/>
  <c r="L250" i="6"/>
  <c r="K255" i="6"/>
  <c r="AL255" i="6" s="1"/>
  <c r="G255" i="6"/>
  <c r="AJ255" i="6" s="1"/>
  <c r="L262" i="6"/>
  <c r="K271" i="6"/>
  <c r="AL271" i="6" s="1"/>
  <c r="G271" i="6"/>
  <c r="AJ271" i="6" s="1"/>
  <c r="L274" i="6"/>
  <c r="K283" i="6"/>
  <c r="AL283" i="6" s="1"/>
  <c r="G283" i="6"/>
  <c r="AJ283" i="6" s="1"/>
  <c r="L290" i="6"/>
  <c r="K295" i="6"/>
  <c r="AL295" i="6" s="1"/>
  <c r="G295" i="6"/>
  <c r="AJ295" i="6" s="1"/>
  <c r="L302" i="6"/>
  <c r="L312" i="6"/>
  <c r="L320" i="6"/>
  <c r="L324" i="6"/>
  <c r="L332" i="6"/>
  <c r="L345" i="6"/>
  <c r="L349" i="6"/>
  <c r="L357" i="6"/>
  <c r="L365" i="6"/>
  <c r="L369" i="6"/>
  <c r="L380" i="6"/>
  <c r="L252" i="6"/>
  <c r="K261" i="6"/>
  <c r="AL261" i="6" s="1"/>
  <c r="G261" i="6"/>
  <c r="AJ261" i="6" s="1"/>
  <c r="L264" i="6"/>
  <c r="K273" i="6"/>
  <c r="AL273" i="6" s="1"/>
  <c r="G273" i="6"/>
  <c r="AJ273" i="6" s="1"/>
  <c r="L280" i="6"/>
  <c r="K285" i="6"/>
  <c r="AL285" i="6" s="1"/>
  <c r="G285" i="6"/>
  <c r="AJ285" i="6" s="1"/>
  <c r="L292" i="6"/>
  <c r="K301" i="6"/>
  <c r="AL301" i="6" s="1"/>
  <c r="G301" i="6"/>
  <c r="AJ301" i="6" s="1"/>
  <c r="L304" i="6"/>
  <c r="K311" i="6"/>
  <c r="AL311" i="6" s="1"/>
  <c r="G311" i="6"/>
  <c r="AJ311" i="6" s="1"/>
  <c r="K315" i="6"/>
  <c r="AL315" i="6" s="1"/>
  <c r="G315" i="6"/>
  <c r="AJ315" i="6" s="1"/>
  <c r="K323" i="6"/>
  <c r="AL323" i="6" s="1"/>
  <c r="G323" i="6"/>
  <c r="AJ323" i="6" s="1"/>
  <c r="K331" i="6"/>
  <c r="AL331" i="6" s="1"/>
  <c r="G331" i="6"/>
  <c r="AJ331" i="6" s="1"/>
  <c r="K335" i="6"/>
  <c r="AL335" i="6" s="1"/>
  <c r="G335" i="6"/>
  <c r="AJ335" i="6" s="1"/>
  <c r="K348" i="6"/>
  <c r="AL348" i="6" s="1"/>
  <c r="G348" i="6"/>
  <c r="AJ348" i="6" s="1"/>
  <c r="K356" i="6"/>
  <c r="AL356" i="6" s="1"/>
  <c r="G356" i="6"/>
  <c r="AJ356" i="6" s="1"/>
  <c r="K360" i="6"/>
  <c r="AL360" i="6" s="1"/>
  <c r="G360" i="6"/>
  <c r="AJ360" i="6" s="1"/>
  <c r="K368" i="6"/>
  <c r="AL368" i="6" s="1"/>
  <c r="G368" i="6"/>
  <c r="AJ368" i="6" s="1"/>
  <c r="K376" i="6"/>
  <c r="AL376" i="6" s="1"/>
  <c r="G376" i="6"/>
  <c r="AJ376" i="6" s="1"/>
  <c r="K377" i="6"/>
  <c r="AL377" i="6" s="1"/>
  <c r="G377" i="6"/>
  <c r="AJ377" i="6" s="1"/>
  <c r="E377" i="6"/>
  <c r="AI377" i="6" s="1"/>
  <c r="I377" i="6"/>
  <c r="AK377" i="6" s="1"/>
  <c r="K251" i="6"/>
  <c r="AL251" i="6" s="1"/>
  <c r="G251" i="6"/>
  <c r="AJ251" i="6" s="1"/>
  <c r="K263" i="6"/>
  <c r="AL263" i="6" s="1"/>
  <c r="G263" i="6"/>
  <c r="AJ263" i="6" s="1"/>
  <c r="K275" i="6"/>
  <c r="AL275" i="6" s="1"/>
  <c r="G275" i="6"/>
  <c r="AJ275" i="6" s="1"/>
  <c r="K291" i="6"/>
  <c r="AL291" i="6" s="1"/>
  <c r="G291" i="6"/>
  <c r="AJ291" i="6" s="1"/>
  <c r="K303" i="6"/>
  <c r="AL303" i="6" s="1"/>
  <c r="G303" i="6"/>
  <c r="AJ303" i="6" s="1"/>
  <c r="E390" i="6"/>
  <c r="AL390" i="6" s="1"/>
  <c r="M390" i="6"/>
  <c r="AP390" i="6" s="1"/>
  <c r="E388" i="6"/>
  <c r="AL388" i="6" s="1"/>
  <c r="M388" i="6"/>
  <c r="AP388" i="6" s="1"/>
  <c r="G390" i="6"/>
  <c r="AM390" i="6" s="1"/>
  <c r="O390" i="6"/>
  <c r="AQ390" i="6" s="1"/>
  <c r="E408" i="6"/>
  <c r="AL408" i="6" s="1"/>
  <c r="M408" i="6"/>
  <c r="AP408" i="6" s="1"/>
  <c r="M410" i="6"/>
  <c r="AP410" i="6" s="1"/>
  <c r="E387" i="6"/>
  <c r="AL387" i="6" s="1"/>
  <c r="M387" i="6"/>
  <c r="AP387" i="6" s="1"/>
  <c r="G388" i="6"/>
  <c r="AM388" i="6" s="1"/>
  <c r="O388" i="6"/>
  <c r="AQ388" i="6" s="1"/>
  <c r="I390" i="6"/>
  <c r="AN390" i="6" s="1"/>
  <c r="Q390" i="6"/>
  <c r="AR390" i="6" s="1"/>
  <c r="E406" i="6"/>
  <c r="AL406" i="6" s="1"/>
  <c r="M406" i="6"/>
  <c r="AP406" i="6" s="1"/>
  <c r="G408" i="6"/>
  <c r="AM408" i="6" s="1"/>
  <c r="O408" i="6"/>
  <c r="AQ408" i="6" s="1"/>
  <c r="G410" i="6"/>
  <c r="AM410" i="6" s="1"/>
  <c r="I410" i="6"/>
  <c r="AN410" i="6" s="1"/>
  <c r="Q424" i="6"/>
  <c r="AR424" i="6" s="1"/>
  <c r="I426" i="6"/>
  <c r="AN426" i="6" s="1"/>
  <c r="Q428" i="6"/>
  <c r="AR428" i="6" s="1"/>
  <c r="E410" i="6"/>
  <c r="AL410" i="6" s="1"/>
  <c r="E426" i="6"/>
  <c r="AL426" i="6" s="1"/>
  <c r="G379" i="6"/>
  <c r="AJ379" i="6" s="1"/>
  <c r="Q410" i="6"/>
  <c r="AR410" i="6" s="1"/>
  <c r="I424" i="6"/>
  <c r="AN424" i="6" s="1"/>
  <c r="Q426" i="6"/>
  <c r="AR426" i="6" s="1"/>
  <c r="I428" i="6"/>
  <c r="AN428" i="6" s="1"/>
  <c r="I465" i="6"/>
  <c r="AN465" i="6" s="1"/>
  <c r="Q465" i="6"/>
  <c r="AR465" i="6" s="1"/>
  <c r="E482" i="6"/>
  <c r="AL482" i="6" s="1"/>
  <c r="M482" i="6"/>
  <c r="AP482" i="6" s="1"/>
  <c r="G484" i="6"/>
  <c r="AM484" i="6" s="1"/>
  <c r="O484" i="6"/>
  <c r="AQ484" i="6" s="1"/>
  <c r="Q486" i="6"/>
  <c r="AR486" i="6" s="1"/>
  <c r="J502" i="6"/>
  <c r="AL502" i="6" s="1"/>
  <c r="H502" i="6"/>
  <c r="AK502" i="6" s="1"/>
  <c r="F502" i="6"/>
  <c r="AJ502" i="6" s="1"/>
  <c r="M467" i="6"/>
  <c r="AP467" i="6" s="1"/>
  <c r="G482" i="6"/>
  <c r="AM482" i="6" s="1"/>
  <c r="O482" i="6"/>
  <c r="AQ482" i="6" s="1"/>
  <c r="I484" i="6"/>
  <c r="AN484" i="6" s="1"/>
  <c r="Q484" i="6"/>
  <c r="AR484" i="6" s="1"/>
  <c r="I482" i="6"/>
  <c r="AN482" i="6" s="1"/>
  <c r="Q482" i="6"/>
  <c r="AR482" i="6" s="1"/>
  <c r="J506" i="6"/>
  <c r="AL506" i="6" s="1"/>
  <c r="H506" i="6"/>
  <c r="AK506" i="6" s="1"/>
  <c r="F506" i="6"/>
  <c r="AJ506" i="6" s="1"/>
  <c r="K531" i="6"/>
  <c r="I531" i="6"/>
  <c r="O531" i="6"/>
  <c r="G531" i="6"/>
  <c r="M531" i="6"/>
  <c r="G529" i="6"/>
  <c r="O529" i="6"/>
  <c r="K530" i="6"/>
  <c r="K532" i="6"/>
  <c r="G533" i="6"/>
  <c r="O533" i="6"/>
  <c r="K534" i="6"/>
  <c r="F503" i="6"/>
  <c r="AJ503" i="6" s="1"/>
  <c r="F507" i="6"/>
  <c r="AJ507" i="6" s="1"/>
  <c r="I529" i="6"/>
  <c r="E530" i="6"/>
  <c r="M530" i="6"/>
  <c r="E532" i="6"/>
  <c r="M532" i="6"/>
  <c r="I533" i="6"/>
  <c r="E534" i="6"/>
  <c r="M534" i="6"/>
  <c r="G530" i="6"/>
  <c r="G532" i="6"/>
  <c r="G534" i="6"/>
  <c r="H653" i="5" l="1"/>
  <c r="D652" i="5"/>
  <c r="H651" i="5"/>
  <c r="L650" i="5"/>
  <c r="D650" i="5"/>
  <c r="H649" i="5"/>
  <c r="L648" i="5"/>
  <c r="H647" i="5"/>
  <c r="L646" i="5"/>
  <c r="D646" i="5"/>
  <c r="H645" i="5"/>
  <c r="N644" i="5"/>
  <c r="N653" i="5" s="1"/>
  <c r="N643" i="5"/>
  <c r="N642" i="5"/>
  <c r="N651" i="5" s="1"/>
  <c r="N641" i="5"/>
  <c r="J650" i="5" s="1"/>
  <c r="N640" i="5"/>
  <c r="N649" i="5" s="1"/>
  <c r="N639" i="5"/>
  <c r="N638" i="5"/>
  <c r="N647" i="5" s="1"/>
  <c r="N637" i="5"/>
  <c r="J646" i="5" s="1"/>
  <c r="N636" i="5"/>
  <c r="N645" i="5" s="1"/>
  <c r="AF632" i="5"/>
  <c r="AH631" i="5"/>
  <c r="AF631" i="5"/>
  <c r="I631" i="5" s="1"/>
  <c r="AK631" i="5" s="1"/>
  <c r="E631" i="5"/>
  <c r="AI631" i="5" s="1"/>
  <c r="C631" i="5"/>
  <c r="AI630" i="5"/>
  <c r="AH630" i="5"/>
  <c r="AF630" i="5"/>
  <c r="I630" i="5" s="1"/>
  <c r="AK630" i="5" s="1"/>
  <c r="G630" i="5"/>
  <c r="AJ630" i="5" s="1"/>
  <c r="E630" i="5"/>
  <c r="C630" i="5"/>
  <c r="AJ629" i="5"/>
  <c r="AI629" i="5"/>
  <c r="AH629" i="5"/>
  <c r="AF629" i="5"/>
  <c r="I629" i="5"/>
  <c r="AK629" i="5" s="1"/>
  <c r="G629" i="5"/>
  <c r="E629" i="5"/>
  <c r="C629" i="5"/>
  <c r="AF628" i="5"/>
  <c r="C628" i="5" s="1"/>
  <c r="AH628" i="5" s="1"/>
  <c r="AH627" i="5"/>
  <c r="AF627" i="5"/>
  <c r="I627" i="5" s="1"/>
  <c r="AK627" i="5" s="1"/>
  <c r="E627" i="5"/>
  <c r="AI627" i="5" s="1"/>
  <c r="C627" i="5"/>
  <c r="AI626" i="5"/>
  <c r="AH626" i="5"/>
  <c r="AF626" i="5"/>
  <c r="I626" i="5" s="1"/>
  <c r="AK626" i="5" s="1"/>
  <c r="G626" i="5"/>
  <c r="AJ626" i="5" s="1"/>
  <c r="E626" i="5"/>
  <c r="C626" i="5"/>
  <c r="AJ625" i="5"/>
  <c r="AI625" i="5"/>
  <c r="AF625" i="5"/>
  <c r="I625" i="5"/>
  <c r="AK625" i="5" s="1"/>
  <c r="G625" i="5"/>
  <c r="E625" i="5"/>
  <c r="C625" i="5"/>
  <c r="AH625" i="5" s="1"/>
  <c r="AF624" i="5"/>
  <c r="C624" i="5" s="1"/>
  <c r="AH624" i="5" s="1"/>
  <c r="AI608" i="5"/>
  <c r="O608" i="5"/>
  <c r="M608" i="5"/>
  <c r="K608" i="5"/>
  <c r="I608" i="5"/>
  <c r="J608" i="5" s="1"/>
  <c r="AN608" i="5" s="1"/>
  <c r="G608" i="5"/>
  <c r="E608" i="5"/>
  <c r="C608" i="5"/>
  <c r="AP607" i="5"/>
  <c r="AL607" i="5"/>
  <c r="AI607" i="5"/>
  <c r="O607" i="5"/>
  <c r="P607" i="5" s="1"/>
  <c r="AQ607" i="5" s="1"/>
  <c r="N607" i="5"/>
  <c r="M607" i="5"/>
  <c r="K607" i="5"/>
  <c r="L607" i="5" s="1"/>
  <c r="AO607" i="5" s="1"/>
  <c r="J607" i="5"/>
  <c r="AN607" i="5" s="1"/>
  <c r="I607" i="5"/>
  <c r="G607" i="5"/>
  <c r="H607" i="5" s="1"/>
  <c r="AM607" i="5" s="1"/>
  <c r="F607" i="5"/>
  <c r="E607" i="5"/>
  <c r="C607" i="5"/>
  <c r="D607" i="5" s="1"/>
  <c r="AK607" i="5" s="1"/>
  <c r="AI606" i="5"/>
  <c r="O606" i="5"/>
  <c r="M606" i="5"/>
  <c r="N606" i="5" s="1"/>
  <c r="AP606" i="5" s="1"/>
  <c r="K606" i="5"/>
  <c r="I606" i="5"/>
  <c r="J606" i="5" s="1"/>
  <c r="AN606" i="5" s="1"/>
  <c r="G606" i="5"/>
  <c r="E606" i="5"/>
  <c r="F606" i="5" s="1"/>
  <c r="AL606" i="5" s="1"/>
  <c r="C606" i="5"/>
  <c r="AP605" i="5"/>
  <c r="AL605" i="5"/>
  <c r="AI605" i="5"/>
  <c r="O605" i="5"/>
  <c r="P605" i="5" s="1"/>
  <c r="AQ605" i="5" s="1"/>
  <c r="N605" i="5"/>
  <c r="M605" i="5"/>
  <c r="K605" i="5"/>
  <c r="L605" i="5" s="1"/>
  <c r="AO605" i="5" s="1"/>
  <c r="J605" i="5"/>
  <c r="AN605" i="5" s="1"/>
  <c r="I605" i="5"/>
  <c r="G605" i="5"/>
  <c r="H605" i="5" s="1"/>
  <c r="AM605" i="5" s="1"/>
  <c r="F605" i="5"/>
  <c r="E605" i="5"/>
  <c r="C605" i="5"/>
  <c r="D605" i="5" s="1"/>
  <c r="AK605" i="5" s="1"/>
  <c r="AI604" i="5"/>
  <c r="O604" i="5"/>
  <c r="M604" i="5"/>
  <c r="K604" i="5"/>
  <c r="I604" i="5"/>
  <c r="J604" i="5" s="1"/>
  <c r="AN604" i="5" s="1"/>
  <c r="G604" i="5"/>
  <c r="E604" i="5"/>
  <c r="C604" i="5"/>
  <c r="AP603" i="5"/>
  <c r="AL603" i="5"/>
  <c r="AI603" i="5"/>
  <c r="O603" i="5"/>
  <c r="P603" i="5" s="1"/>
  <c r="AQ603" i="5" s="1"/>
  <c r="N603" i="5"/>
  <c r="M603" i="5"/>
  <c r="K603" i="5"/>
  <c r="L603" i="5" s="1"/>
  <c r="AO603" i="5" s="1"/>
  <c r="J603" i="5"/>
  <c r="AN603" i="5" s="1"/>
  <c r="I603" i="5"/>
  <c r="G603" i="5"/>
  <c r="H603" i="5" s="1"/>
  <c r="AM603" i="5" s="1"/>
  <c r="F603" i="5"/>
  <c r="E603" i="5"/>
  <c r="C603" i="5"/>
  <c r="D603" i="5" s="1"/>
  <c r="AK603" i="5" s="1"/>
  <c r="AI602" i="5"/>
  <c r="O602" i="5"/>
  <c r="M602" i="5"/>
  <c r="N602" i="5" s="1"/>
  <c r="AP602" i="5" s="1"/>
  <c r="K602" i="5"/>
  <c r="I602" i="5"/>
  <c r="J602" i="5" s="1"/>
  <c r="AN602" i="5" s="1"/>
  <c r="G602" i="5"/>
  <c r="E602" i="5"/>
  <c r="F602" i="5" s="1"/>
  <c r="AL602" i="5" s="1"/>
  <c r="C602" i="5"/>
  <c r="AP601" i="5"/>
  <c r="AL601" i="5"/>
  <c r="AI601" i="5"/>
  <c r="O601" i="5"/>
  <c r="P601" i="5" s="1"/>
  <c r="AQ601" i="5" s="1"/>
  <c r="N601" i="5"/>
  <c r="M601" i="5"/>
  <c r="K601" i="5"/>
  <c r="L601" i="5" s="1"/>
  <c r="AO601" i="5" s="1"/>
  <c r="J601" i="5"/>
  <c r="AN601" i="5" s="1"/>
  <c r="I601" i="5"/>
  <c r="G601" i="5"/>
  <c r="H601" i="5" s="1"/>
  <c r="AM601" i="5" s="1"/>
  <c r="F601" i="5"/>
  <c r="E601" i="5"/>
  <c r="C601" i="5"/>
  <c r="D601" i="5" s="1"/>
  <c r="AK601" i="5" s="1"/>
  <c r="AQ600" i="5"/>
  <c r="AI600" i="5"/>
  <c r="H600" i="5" s="1"/>
  <c r="AM600" i="5" s="1"/>
  <c r="P600" i="5"/>
  <c r="O600" i="5"/>
  <c r="M600" i="5"/>
  <c r="L600" i="5"/>
  <c r="AO600" i="5" s="1"/>
  <c r="K600" i="5"/>
  <c r="I600" i="5"/>
  <c r="J600" i="5" s="1"/>
  <c r="AN600" i="5" s="1"/>
  <c r="G600" i="5"/>
  <c r="E600" i="5"/>
  <c r="F600" i="5" s="1"/>
  <c r="AL600" i="5" s="1"/>
  <c r="D600" i="5"/>
  <c r="AK600" i="5" s="1"/>
  <c r="C600" i="5"/>
  <c r="AO586" i="5"/>
  <c r="AL586" i="5"/>
  <c r="AI586" i="5"/>
  <c r="O586" i="5"/>
  <c r="P586" i="5" s="1"/>
  <c r="AQ586" i="5" s="1"/>
  <c r="N586" i="5"/>
  <c r="AP586" i="5" s="1"/>
  <c r="M586" i="5"/>
  <c r="K586" i="5"/>
  <c r="L586" i="5" s="1"/>
  <c r="J586" i="5"/>
  <c r="AN586" i="5" s="1"/>
  <c r="I586" i="5"/>
  <c r="G586" i="5"/>
  <c r="H586" i="5" s="1"/>
  <c r="AM586" i="5" s="1"/>
  <c r="F586" i="5"/>
  <c r="E586" i="5"/>
  <c r="C586" i="5"/>
  <c r="D586" i="5" s="1"/>
  <c r="AK586" i="5" s="1"/>
  <c r="AL585" i="5"/>
  <c r="AI585" i="5"/>
  <c r="P585" i="5"/>
  <c r="AQ585" i="5" s="1"/>
  <c r="O585" i="5"/>
  <c r="M585" i="5"/>
  <c r="N585" i="5" s="1"/>
  <c r="AP585" i="5" s="1"/>
  <c r="L585" i="5"/>
  <c r="AO585" i="5" s="1"/>
  <c r="K585" i="5"/>
  <c r="I585" i="5"/>
  <c r="J585" i="5" s="1"/>
  <c r="AN585" i="5" s="1"/>
  <c r="G585" i="5"/>
  <c r="H585" i="5" s="1"/>
  <c r="AM585" i="5" s="1"/>
  <c r="E585" i="5"/>
  <c r="F585" i="5" s="1"/>
  <c r="C585" i="5"/>
  <c r="D585" i="5" s="1"/>
  <c r="AK585" i="5" s="1"/>
  <c r="AI584" i="5"/>
  <c r="N584" i="5" s="1"/>
  <c r="AP584" i="5" s="1"/>
  <c r="O584" i="5"/>
  <c r="P584" i="5" s="1"/>
  <c r="AQ584" i="5" s="1"/>
  <c r="M584" i="5"/>
  <c r="K584" i="5"/>
  <c r="J584" i="5"/>
  <c r="AN584" i="5" s="1"/>
  <c r="I584" i="5"/>
  <c r="G584" i="5"/>
  <c r="E584" i="5"/>
  <c r="F584" i="5" s="1"/>
  <c r="AL584" i="5" s="1"/>
  <c r="C584" i="5"/>
  <c r="AP583" i="5"/>
  <c r="AM583" i="5"/>
  <c r="AI583" i="5"/>
  <c r="O583" i="5"/>
  <c r="P583" i="5" s="1"/>
  <c r="AQ583" i="5" s="1"/>
  <c r="M583" i="5"/>
  <c r="N583" i="5" s="1"/>
  <c r="K583" i="5"/>
  <c r="L583" i="5" s="1"/>
  <c r="AO583" i="5" s="1"/>
  <c r="I583" i="5"/>
  <c r="J583" i="5" s="1"/>
  <c r="AN583" i="5" s="1"/>
  <c r="H583" i="5"/>
  <c r="G583" i="5"/>
  <c r="E583" i="5"/>
  <c r="F583" i="5" s="1"/>
  <c r="AL583" i="5" s="1"/>
  <c r="D583" i="5"/>
  <c r="AK583" i="5" s="1"/>
  <c r="C583" i="5"/>
  <c r="AI582" i="5"/>
  <c r="O582" i="5"/>
  <c r="M582" i="5"/>
  <c r="N582" i="5" s="1"/>
  <c r="AP582" i="5" s="1"/>
  <c r="K582" i="5"/>
  <c r="L582" i="5" s="1"/>
  <c r="AO582" i="5" s="1"/>
  <c r="I582" i="5"/>
  <c r="J582" i="5" s="1"/>
  <c r="AN582" i="5" s="1"/>
  <c r="G582" i="5"/>
  <c r="H582" i="5" s="1"/>
  <c r="AM582" i="5" s="1"/>
  <c r="F582" i="5"/>
  <c r="AL582" i="5" s="1"/>
  <c r="E582" i="5"/>
  <c r="C582" i="5"/>
  <c r="D582" i="5" s="1"/>
  <c r="AK582" i="5" s="1"/>
  <c r="AQ581" i="5"/>
  <c r="AL581" i="5"/>
  <c r="AI581" i="5"/>
  <c r="P581" i="5"/>
  <c r="O581" i="5"/>
  <c r="M581" i="5"/>
  <c r="N581" i="5" s="1"/>
  <c r="AP581" i="5" s="1"/>
  <c r="L581" i="5"/>
  <c r="AO581" i="5" s="1"/>
  <c r="K581" i="5"/>
  <c r="I581" i="5"/>
  <c r="J581" i="5" s="1"/>
  <c r="AN581" i="5" s="1"/>
  <c r="G581" i="5"/>
  <c r="H581" i="5" s="1"/>
  <c r="AM581" i="5" s="1"/>
  <c r="E581" i="5"/>
  <c r="F581" i="5" s="1"/>
  <c r="C581" i="5"/>
  <c r="D581" i="5" s="1"/>
  <c r="AK581" i="5" s="1"/>
  <c r="AI580" i="5"/>
  <c r="N580" i="5" s="1"/>
  <c r="AP580" i="5" s="1"/>
  <c r="O580" i="5"/>
  <c r="P580" i="5" s="1"/>
  <c r="AQ580" i="5" s="1"/>
  <c r="M580" i="5"/>
  <c r="K580" i="5"/>
  <c r="J580" i="5"/>
  <c r="AN580" i="5" s="1"/>
  <c r="I580" i="5"/>
  <c r="G580" i="5"/>
  <c r="E580" i="5"/>
  <c r="F580" i="5" s="1"/>
  <c r="AL580" i="5" s="1"/>
  <c r="C580" i="5"/>
  <c r="AP579" i="5"/>
  <c r="AM579" i="5"/>
  <c r="AI579" i="5"/>
  <c r="P579" i="5"/>
  <c r="AQ579" i="5" s="1"/>
  <c r="O579" i="5"/>
  <c r="M579" i="5"/>
  <c r="N579" i="5" s="1"/>
  <c r="K579" i="5"/>
  <c r="L579" i="5" s="1"/>
  <c r="AO579" i="5" s="1"/>
  <c r="I579" i="5"/>
  <c r="J579" i="5" s="1"/>
  <c r="AN579" i="5" s="1"/>
  <c r="H579" i="5"/>
  <c r="G579" i="5"/>
  <c r="E579" i="5"/>
  <c r="F579" i="5" s="1"/>
  <c r="AL579" i="5" s="1"/>
  <c r="D579" i="5"/>
  <c r="AK579" i="5" s="1"/>
  <c r="C579" i="5"/>
  <c r="AN578" i="5"/>
  <c r="AK578" i="5"/>
  <c r="AI578" i="5"/>
  <c r="O578" i="5"/>
  <c r="M578" i="5"/>
  <c r="N578" i="5" s="1"/>
  <c r="AP578" i="5" s="1"/>
  <c r="K578" i="5"/>
  <c r="L578" i="5" s="1"/>
  <c r="AO578" i="5" s="1"/>
  <c r="I578" i="5"/>
  <c r="J578" i="5" s="1"/>
  <c r="G578" i="5"/>
  <c r="H578" i="5" s="1"/>
  <c r="AM578" i="5" s="1"/>
  <c r="F578" i="5"/>
  <c r="AL578" i="5" s="1"/>
  <c r="E578" i="5"/>
  <c r="C578" i="5"/>
  <c r="D578" i="5" s="1"/>
  <c r="AQ564" i="5"/>
  <c r="AL564" i="5"/>
  <c r="AI564" i="5"/>
  <c r="P564" i="5"/>
  <c r="O564" i="5"/>
  <c r="M564" i="5"/>
  <c r="N564" i="5" s="1"/>
  <c r="AP564" i="5" s="1"/>
  <c r="L564" i="5"/>
  <c r="AO564" i="5" s="1"/>
  <c r="K564" i="5"/>
  <c r="I564" i="5"/>
  <c r="J564" i="5" s="1"/>
  <c r="AN564" i="5" s="1"/>
  <c r="G564" i="5"/>
  <c r="H564" i="5" s="1"/>
  <c r="AM564" i="5" s="1"/>
  <c r="E564" i="5"/>
  <c r="F564" i="5" s="1"/>
  <c r="C564" i="5"/>
  <c r="D564" i="5" s="1"/>
  <c r="AK564" i="5" s="1"/>
  <c r="AI563" i="5"/>
  <c r="N563" i="5" s="1"/>
  <c r="AP563" i="5" s="1"/>
  <c r="O563" i="5"/>
  <c r="M563" i="5"/>
  <c r="K563" i="5"/>
  <c r="J563" i="5"/>
  <c r="AN563" i="5" s="1"/>
  <c r="I563" i="5"/>
  <c r="G563" i="5"/>
  <c r="E563" i="5"/>
  <c r="C563" i="5"/>
  <c r="AP562" i="5"/>
  <c r="AM562" i="5"/>
  <c r="AI562" i="5"/>
  <c r="O562" i="5"/>
  <c r="P562" i="5" s="1"/>
  <c r="AQ562" i="5" s="1"/>
  <c r="M562" i="5"/>
  <c r="N562" i="5" s="1"/>
  <c r="K562" i="5"/>
  <c r="L562" i="5" s="1"/>
  <c r="AO562" i="5" s="1"/>
  <c r="I562" i="5"/>
  <c r="J562" i="5" s="1"/>
  <c r="AN562" i="5" s="1"/>
  <c r="H562" i="5"/>
  <c r="G562" i="5"/>
  <c r="E562" i="5"/>
  <c r="F562" i="5" s="1"/>
  <c r="AL562" i="5" s="1"/>
  <c r="D562" i="5"/>
  <c r="AK562" i="5" s="1"/>
  <c r="C562" i="5"/>
  <c r="AN561" i="5"/>
  <c r="AK561" i="5"/>
  <c r="AI561" i="5"/>
  <c r="O561" i="5"/>
  <c r="M561" i="5"/>
  <c r="N561" i="5" s="1"/>
  <c r="AP561" i="5" s="1"/>
  <c r="K561" i="5"/>
  <c r="L561" i="5" s="1"/>
  <c r="AO561" i="5" s="1"/>
  <c r="I561" i="5"/>
  <c r="J561" i="5" s="1"/>
  <c r="G561" i="5"/>
  <c r="H561" i="5" s="1"/>
  <c r="AM561" i="5" s="1"/>
  <c r="F561" i="5"/>
  <c r="AL561" i="5" s="1"/>
  <c r="E561" i="5"/>
  <c r="C561" i="5"/>
  <c r="D561" i="5" s="1"/>
  <c r="AQ560" i="5"/>
  <c r="AP560" i="5"/>
  <c r="AL560" i="5"/>
  <c r="AI560" i="5"/>
  <c r="P560" i="5"/>
  <c r="O560" i="5"/>
  <c r="N560" i="5"/>
  <c r="M560" i="5"/>
  <c r="L560" i="5"/>
  <c r="AO560" i="5" s="1"/>
  <c r="K560" i="5"/>
  <c r="J560" i="5"/>
  <c r="AN560" i="5" s="1"/>
  <c r="I560" i="5"/>
  <c r="H560" i="5"/>
  <c r="AM560" i="5" s="1"/>
  <c r="G560" i="5"/>
  <c r="F560" i="5"/>
  <c r="E560" i="5"/>
  <c r="D560" i="5"/>
  <c r="AK560" i="5" s="1"/>
  <c r="C560" i="5"/>
  <c r="AI559" i="5"/>
  <c r="O559" i="5"/>
  <c r="N559" i="5"/>
  <c r="AP559" i="5" s="1"/>
  <c r="M559" i="5"/>
  <c r="K559" i="5"/>
  <c r="J559" i="5"/>
  <c r="AN559" i="5" s="1"/>
  <c r="I559" i="5"/>
  <c r="G559" i="5"/>
  <c r="E559" i="5"/>
  <c r="F559" i="5" s="1"/>
  <c r="AL559" i="5" s="1"/>
  <c r="C559" i="5"/>
  <c r="AI558" i="5"/>
  <c r="O558" i="5"/>
  <c r="P558" i="5" s="1"/>
  <c r="AQ558" i="5" s="1"/>
  <c r="N558" i="5"/>
  <c r="AP558" i="5" s="1"/>
  <c r="M558" i="5"/>
  <c r="K558" i="5"/>
  <c r="L558" i="5" s="1"/>
  <c r="AO558" i="5" s="1"/>
  <c r="J558" i="5"/>
  <c r="AN558" i="5" s="1"/>
  <c r="I558" i="5"/>
  <c r="G558" i="5"/>
  <c r="H558" i="5" s="1"/>
  <c r="AM558" i="5" s="1"/>
  <c r="F558" i="5"/>
  <c r="AL558" i="5" s="1"/>
  <c r="E558" i="5"/>
  <c r="C558" i="5"/>
  <c r="D558" i="5" s="1"/>
  <c r="AK558" i="5" s="1"/>
  <c r="AQ557" i="5"/>
  <c r="AK557" i="5"/>
  <c r="AI557" i="5"/>
  <c r="P557" i="5" s="1"/>
  <c r="O557" i="5"/>
  <c r="N557" i="5"/>
  <c r="AP557" i="5" s="1"/>
  <c r="M557" i="5"/>
  <c r="K557" i="5"/>
  <c r="J557" i="5"/>
  <c r="AN557" i="5" s="1"/>
  <c r="I557" i="5"/>
  <c r="G557" i="5"/>
  <c r="H557" i="5" s="1"/>
  <c r="AM557" i="5" s="1"/>
  <c r="F557" i="5"/>
  <c r="AL557" i="5" s="1"/>
  <c r="E557" i="5"/>
  <c r="C557" i="5"/>
  <c r="D557" i="5" s="1"/>
  <c r="AQ556" i="5"/>
  <c r="AL556" i="5"/>
  <c r="AI556" i="5"/>
  <c r="O556" i="5"/>
  <c r="P556" i="5" s="1"/>
  <c r="M556" i="5"/>
  <c r="N556" i="5" s="1"/>
  <c r="AP556" i="5" s="1"/>
  <c r="K556" i="5"/>
  <c r="L556" i="5" s="1"/>
  <c r="AO556" i="5" s="1"/>
  <c r="I556" i="5"/>
  <c r="J556" i="5" s="1"/>
  <c r="AN556" i="5" s="1"/>
  <c r="H556" i="5"/>
  <c r="AM556" i="5" s="1"/>
  <c r="G556" i="5"/>
  <c r="E556" i="5"/>
  <c r="F556" i="5" s="1"/>
  <c r="C556" i="5"/>
  <c r="D556" i="5" s="1"/>
  <c r="AK556" i="5" s="1"/>
  <c r="AI541" i="5"/>
  <c r="O541" i="5"/>
  <c r="P541" i="5" s="1"/>
  <c r="AQ541" i="5" s="1"/>
  <c r="N541" i="5"/>
  <c r="AP541" i="5" s="1"/>
  <c r="M541" i="5"/>
  <c r="K541" i="5"/>
  <c r="L541" i="5" s="1"/>
  <c r="AO541" i="5" s="1"/>
  <c r="I541" i="5"/>
  <c r="J541" i="5" s="1"/>
  <c r="AN541" i="5" s="1"/>
  <c r="G541" i="5"/>
  <c r="E541" i="5"/>
  <c r="F541" i="5" s="1"/>
  <c r="AL541" i="5" s="1"/>
  <c r="C541" i="5"/>
  <c r="D541" i="5" s="1"/>
  <c r="AK541" i="5" s="1"/>
  <c r="AM540" i="5"/>
  <c r="AI540" i="5"/>
  <c r="O540" i="5"/>
  <c r="P540" i="5" s="1"/>
  <c r="AQ540" i="5" s="1"/>
  <c r="M540" i="5"/>
  <c r="K540" i="5"/>
  <c r="L540" i="5" s="1"/>
  <c r="AO540" i="5" s="1"/>
  <c r="I540" i="5"/>
  <c r="J540" i="5" s="1"/>
  <c r="AN540" i="5" s="1"/>
  <c r="G540" i="5"/>
  <c r="H540" i="5" s="1"/>
  <c r="E540" i="5"/>
  <c r="F540" i="5" s="1"/>
  <c r="AL540" i="5" s="1"/>
  <c r="D540" i="5"/>
  <c r="AK540" i="5" s="1"/>
  <c r="C540" i="5"/>
  <c r="AI539" i="5"/>
  <c r="O539" i="5"/>
  <c r="P539" i="5" s="1"/>
  <c r="AQ539" i="5" s="1"/>
  <c r="M539" i="5"/>
  <c r="N539" i="5" s="1"/>
  <c r="AP539" i="5" s="1"/>
  <c r="K539" i="5"/>
  <c r="L539" i="5" s="1"/>
  <c r="AO539" i="5" s="1"/>
  <c r="J539" i="5"/>
  <c r="AN539" i="5" s="1"/>
  <c r="I539" i="5"/>
  <c r="G539" i="5"/>
  <c r="E539" i="5"/>
  <c r="F539" i="5" s="1"/>
  <c r="AL539" i="5" s="1"/>
  <c r="C539" i="5"/>
  <c r="AI538" i="5"/>
  <c r="P538" i="5"/>
  <c r="AQ538" i="5" s="1"/>
  <c r="O538" i="5"/>
  <c r="M538" i="5"/>
  <c r="K538" i="5"/>
  <c r="L538" i="5" s="1"/>
  <c r="AO538" i="5" s="1"/>
  <c r="I538" i="5"/>
  <c r="G538" i="5"/>
  <c r="H538" i="5" s="1"/>
  <c r="AM538" i="5" s="1"/>
  <c r="E538" i="5"/>
  <c r="F538" i="5" s="1"/>
  <c r="AL538" i="5" s="1"/>
  <c r="C538" i="5"/>
  <c r="D538" i="5" s="1"/>
  <c r="AK538" i="5" s="1"/>
  <c r="AI537" i="5"/>
  <c r="O537" i="5"/>
  <c r="M537" i="5"/>
  <c r="N537" i="5" s="1"/>
  <c r="AP537" i="5" s="1"/>
  <c r="K537" i="5"/>
  <c r="I537" i="5"/>
  <c r="J537" i="5" s="1"/>
  <c r="AN537" i="5" s="1"/>
  <c r="G537" i="5"/>
  <c r="F537" i="5"/>
  <c r="AL537" i="5" s="1"/>
  <c r="E537" i="5"/>
  <c r="C537" i="5"/>
  <c r="AI536" i="5"/>
  <c r="L536" i="5" s="1"/>
  <c r="AO536" i="5" s="1"/>
  <c r="O536" i="5"/>
  <c r="M536" i="5"/>
  <c r="K536" i="5"/>
  <c r="I536" i="5"/>
  <c r="G536" i="5"/>
  <c r="E536" i="5"/>
  <c r="C536" i="5"/>
  <c r="AK535" i="5"/>
  <c r="AI535" i="5"/>
  <c r="O535" i="5"/>
  <c r="P535" i="5" s="1"/>
  <c r="AQ535" i="5" s="1"/>
  <c r="M535" i="5"/>
  <c r="N535" i="5" s="1"/>
  <c r="AP535" i="5" s="1"/>
  <c r="K535" i="5"/>
  <c r="L535" i="5" s="1"/>
  <c r="AO535" i="5" s="1"/>
  <c r="I535" i="5"/>
  <c r="J535" i="5" s="1"/>
  <c r="AN535" i="5" s="1"/>
  <c r="G535" i="5"/>
  <c r="H535" i="5" s="1"/>
  <c r="AM535" i="5" s="1"/>
  <c r="E535" i="5"/>
  <c r="F535" i="5" s="1"/>
  <c r="AL535" i="5" s="1"/>
  <c r="C535" i="5"/>
  <c r="D535" i="5" s="1"/>
  <c r="AQ534" i="5"/>
  <c r="AI534" i="5"/>
  <c r="P534" i="5"/>
  <c r="O534" i="5"/>
  <c r="M534" i="5"/>
  <c r="N534" i="5" s="1"/>
  <c r="AP534" i="5" s="1"/>
  <c r="L534" i="5"/>
  <c r="AO534" i="5" s="1"/>
  <c r="K534" i="5"/>
  <c r="I534" i="5"/>
  <c r="J534" i="5" s="1"/>
  <c r="AN534" i="5" s="1"/>
  <c r="H534" i="5"/>
  <c r="AM534" i="5" s="1"/>
  <c r="G534" i="5"/>
  <c r="E534" i="5"/>
  <c r="F534" i="5" s="1"/>
  <c r="AL534" i="5" s="1"/>
  <c r="D534" i="5"/>
  <c r="AK534" i="5" s="1"/>
  <c r="C534" i="5"/>
  <c r="AK533" i="5"/>
  <c r="AI533" i="5"/>
  <c r="O533" i="5"/>
  <c r="P533" i="5" s="1"/>
  <c r="AQ533" i="5" s="1"/>
  <c r="N533" i="5"/>
  <c r="AP533" i="5" s="1"/>
  <c r="M533" i="5"/>
  <c r="K533" i="5"/>
  <c r="L533" i="5" s="1"/>
  <c r="AO533" i="5" s="1"/>
  <c r="J533" i="5"/>
  <c r="AN533" i="5" s="1"/>
  <c r="I533" i="5"/>
  <c r="G533" i="5"/>
  <c r="H533" i="5" s="1"/>
  <c r="AM533" i="5" s="1"/>
  <c r="F533" i="5"/>
  <c r="AL533" i="5" s="1"/>
  <c r="E533" i="5"/>
  <c r="C533" i="5"/>
  <c r="D533" i="5" s="1"/>
  <c r="AQ519" i="5"/>
  <c r="AI519" i="5"/>
  <c r="P519" i="5"/>
  <c r="O519" i="5"/>
  <c r="M519" i="5"/>
  <c r="N519" i="5" s="1"/>
  <c r="AP519" i="5" s="1"/>
  <c r="L519" i="5"/>
  <c r="AO519" i="5" s="1"/>
  <c r="K519" i="5"/>
  <c r="I519" i="5"/>
  <c r="J519" i="5" s="1"/>
  <c r="AN519" i="5" s="1"/>
  <c r="H519" i="5"/>
  <c r="AM519" i="5" s="1"/>
  <c r="G519" i="5"/>
  <c r="E519" i="5"/>
  <c r="F519" i="5" s="1"/>
  <c r="AL519" i="5" s="1"/>
  <c r="D519" i="5"/>
  <c r="AK519" i="5" s="1"/>
  <c r="C519" i="5"/>
  <c r="AO518" i="5"/>
  <c r="AI518" i="5"/>
  <c r="O518" i="5"/>
  <c r="P518" i="5" s="1"/>
  <c r="AQ518" i="5" s="1"/>
  <c r="N518" i="5"/>
  <c r="AP518" i="5" s="1"/>
  <c r="M518" i="5"/>
  <c r="K518" i="5"/>
  <c r="L518" i="5" s="1"/>
  <c r="J518" i="5"/>
  <c r="AN518" i="5" s="1"/>
  <c r="I518" i="5"/>
  <c r="G518" i="5"/>
  <c r="H518" i="5" s="1"/>
  <c r="AM518" i="5" s="1"/>
  <c r="F518" i="5"/>
  <c r="AL518" i="5" s="1"/>
  <c r="E518" i="5"/>
  <c r="C518" i="5"/>
  <c r="D518" i="5" s="1"/>
  <c r="AK518" i="5" s="1"/>
  <c r="AI517" i="5"/>
  <c r="P517" i="5"/>
  <c r="AQ517" i="5" s="1"/>
  <c r="O517" i="5"/>
  <c r="M517" i="5"/>
  <c r="N517" i="5" s="1"/>
  <c r="AP517" i="5" s="1"/>
  <c r="L517" i="5"/>
  <c r="AO517" i="5" s="1"/>
  <c r="K517" i="5"/>
  <c r="I517" i="5"/>
  <c r="J517" i="5" s="1"/>
  <c r="AN517" i="5" s="1"/>
  <c r="H517" i="5"/>
  <c r="AM517" i="5" s="1"/>
  <c r="G517" i="5"/>
  <c r="E517" i="5"/>
  <c r="F517" i="5" s="1"/>
  <c r="AL517" i="5" s="1"/>
  <c r="D517" i="5"/>
  <c r="AK517" i="5" s="1"/>
  <c r="C517" i="5"/>
  <c r="AO516" i="5"/>
  <c r="AK516" i="5"/>
  <c r="AI516" i="5"/>
  <c r="O516" i="5"/>
  <c r="P516" i="5" s="1"/>
  <c r="AQ516" i="5" s="1"/>
  <c r="N516" i="5"/>
  <c r="AP516" i="5" s="1"/>
  <c r="M516" i="5"/>
  <c r="K516" i="5"/>
  <c r="L516" i="5" s="1"/>
  <c r="J516" i="5"/>
  <c r="AN516" i="5" s="1"/>
  <c r="I516" i="5"/>
  <c r="G516" i="5"/>
  <c r="H516" i="5" s="1"/>
  <c r="AM516" i="5" s="1"/>
  <c r="F516" i="5"/>
  <c r="AL516" i="5" s="1"/>
  <c r="E516" i="5"/>
  <c r="C516" i="5"/>
  <c r="D516" i="5" s="1"/>
  <c r="AQ515" i="5"/>
  <c r="AI515" i="5"/>
  <c r="P515" i="5"/>
  <c r="O515" i="5"/>
  <c r="M515" i="5"/>
  <c r="N515" i="5" s="1"/>
  <c r="AP515" i="5" s="1"/>
  <c r="L515" i="5"/>
  <c r="AO515" i="5" s="1"/>
  <c r="K515" i="5"/>
  <c r="I515" i="5"/>
  <c r="J515" i="5" s="1"/>
  <c r="AN515" i="5" s="1"/>
  <c r="H515" i="5"/>
  <c r="AM515" i="5" s="1"/>
  <c r="G515" i="5"/>
  <c r="E515" i="5"/>
  <c r="F515" i="5" s="1"/>
  <c r="AL515" i="5" s="1"/>
  <c r="D515" i="5"/>
  <c r="AK515" i="5" s="1"/>
  <c r="C515" i="5"/>
  <c r="AI514" i="5"/>
  <c r="O514" i="5"/>
  <c r="P514" i="5" s="1"/>
  <c r="AQ514" i="5" s="1"/>
  <c r="N514" i="5"/>
  <c r="AP514" i="5" s="1"/>
  <c r="M514" i="5"/>
  <c r="K514" i="5"/>
  <c r="L514" i="5" s="1"/>
  <c r="AO514" i="5" s="1"/>
  <c r="J514" i="5"/>
  <c r="AN514" i="5" s="1"/>
  <c r="I514" i="5"/>
  <c r="G514" i="5"/>
  <c r="H514" i="5" s="1"/>
  <c r="AM514" i="5" s="1"/>
  <c r="F514" i="5"/>
  <c r="AL514" i="5" s="1"/>
  <c r="E514" i="5"/>
  <c r="C514" i="5"/>
  <c r="D514" i="5" s="1"/>
  <c r="AK514" i="5" s="1"/>
  <c r="AI513" i="5"/>
  <c r="P513" i="5"/>
  <c r="AQ513" i="5" s="1"/>
  <c r="O513" i="5"/>
  <c r="M513" i="5"/>
  <c r="N513" i="5" s="1"/>
  <c r="AP513" i="5" s="1"/>
  <c r="L513" i="5"/>
  <c r="AO513" i="5" s="1"/>
  <c r="K513" i="5"/>
  <c r="I513" i="5"/>
  <c r="J513" i="5" s="1"/>
  <c r="AN513" i="5" s="1"/>
  <c r="H513" i="5"/>
  <c r="AM513" i="5" s="1"/>
  <c r="G513" i="5"/>
  <c r="E513" i="5"/>
  <c r="F513" i="5" s="1"/>
  <c r="AL513" i="5" s="1"/>
  <c r="D513" i="5"/>
  <c r="AK513" i="5" s="1"/>
  <c r="C513" i="5"/>
  <c r="AK512" i="5"/>
  <c r="AI512" i="5"/>
  <c r="O512" i="5"/>
  <c r="P512" i="5" s="1"/>
  <c r="AQ512" i="5" s="1"/>
  <c r="N512" i="5"/>
  <c r="AP512" i="5" s="1"/>
  <c r="M512" i="5"/>
  <c r="K512" i="5"/>
  <c r="L512" i="5" s="1"/>
  <c r="AO512" i="5" s="1"/>
  <c r="J512" i="5"/>
  <c r="AN512" i="5" s="1"/>
  <c r="I512" i="5"/>
  <c r="G512" i="5"/>
  <c r="H512" i="5" s="1"/>
  <c r="AM512" i="5" s="1"/>
  <c r="F512" i="5"/>
  <c r="AL512" i="5" s="1"/>
  <c r="E512" i="5"/>
  <c r="C512" i="5"/>
  <c r="D512" i="5" s="1"/>
  <c r="AQ511" i="5"/>
  <c r="AI511" i="5"/>
  <c r="P511" i="5"/>
  <c r="O511" i="5"/>
  <c r="M511" i="5"/>
  <c r="N511" i="5" s="1"/>
  <c r="AP511" i="5" s="1"/>
  <c r="L511" i="5"/>
  <c r="AO511" i="5" s="1"/>
  <c r="K511" i="5"/>
  <c r="I511" i="5"/>
  <c r="J511" i="5" s="1"/>
  <c r="AN511" i="5" s="1"/>
  <c r="H511" i="5"/>
  <c r="AM511" i="5" s="1"/>
  <c r="G511" i="5"/>
  <c r="E511" i="5"/>
  <c r="F511" i="5" s="1"/>
  <c r="AL511" i="5" s="1"/>
  <c r="D511" i="5"/>
  <c r="AK511" i="5" s="1"/>
  <c r="C511" i="5"/>
  <c r="AO497" i="5"/>
  <c r="AI497" i="5"/>
  <c r="O497" i="5"/>
  <c r="P497" i="5" s="1"/>
  <c r="AQ497" i="5" s="1"/>
  <c r="N497" i="5"/>
  <c r="AP497" i="5" s="1"/>
  <c r="M497" i="5"/>
  <c r="K497" i="5"/>
  <c r="L497" i="5" s="1"/>
  <c r="J497" i="5"/>
  <c r="AN497" i="5" s="1"/>
  <c r="I497" i="5"/>
  <c r="G497" i="5"/>
  <c r="H497" i="5" s="1"/>
  <c r="AM497" i="5" s="1"/>
  <c r="F497" i="5"/>
  <c r="AL497" i="5" s="1"/>
  <c r="E497" i="5"/>
  <c r="C497" i="5"/>
  <c r="D497" i="5" s="1"/>
  <c r="AK497" i="5" s="1"/>
  <c r="AI496" i="5"/>
  <c r="P496" i="5"/>
  <c r="AQ496" i="5" s="1"/>
  <c r="O496" i="5"/>
  <c r="M496" i="5"/>
  <c r="N496" i="5" s="1"/>
  <c r="AP496" i="5" s="1"/>
  <c r="L496" i="5"/>
  <c r="AO496" i="5" s="1"/>
  <c r="K496" i="5"/>
  <c r="I496" i="5"/>
  <c r="J496" i="5" s="1"/>
  <c r="AN496" i="5" s="1"/>
  <c r="H496" i="5"/>
  <c r="AM496" i="5" s="1"/>
  <c r="G496" i="5"/>
  <c r="E496" i="5"/>
  <c r="F496" i="5" s="1"/>
  <c r="AL496" i="5" s="1"/>
  <c r="D496" i="5"/>
  <c r="AK496" i="5" s="1"/>
  <c r="C496" i="5"/>
  <c r="AO495" i="5"/>
  <c r="AK495" i="5"/>
  <c r="AI495" i="5"/>
  <c r="O495" i="5"/>
  <c r="P495" i="5" s="1"/>
  <c r="AQ495" i="5" s="1"/>
  <c r="N495" i="5"/>
  <c r="AP495" i="5" s="1"/>
  <c r="M495" i="5"/>
  <c r="K495" i="5"/>
  <c r="L495" i="5" s="1"/>
  <c r="J495" i="5"/>
  <c r="AN495" i="5" s="1"/>
  <c r="I495" i="5"/>
  <c r="G495" i="5"/>
  <c r="H495" i="5" s="1"/>
  <c r="AM495" i="5" s="1"/>
  <c r="F495" i="5"/>
  <c r="AL495" i="5" s="1"/>
  <c r="E495" i="5"/>
  <c r="C495" i="5"/>
  <c r="D495" i="5" s="1"/>
  <c r="AQ494" i="5"/>
  <c r="AI494" i="5"/>
  <c r="P494" i="5"/>
  <c r="O494" i="5"/>
  <c r="M494" i="5"/>
  <c r="N494" i="5" s="1"/>
  <c r="AP494" i="5" s="1"/>
  <c r="L494" i="5"/>
  <c r="AO494" i="5" s="1"/>
  <c r="K494" i="5"/>
  <c r="I494" i="5"/>
  <c r="J494" i="5" s="1"/>
  <c r="AN494" i="5" s="1"/>
  <c r="H494" i="5"/>
  <c r="AM494" i="5" s="1"/>
  <c r="G494" i="5"/>
  <c r="E494" i="5"/>
  <c r="F494" i="5" s="1"/>
  <c r="AL494" i="5" s="1"/>
  <c r="D494" i="5"/>
  <c r="AK494" i="5" s="1"/>
  <c r="C494" i="5"/>
  <c r="AI493" i="5"/>
  <c r="O493" i="5"/>
  <c r="P493" i="5" s="1"/>
  <c r="AQ493" i="5" s="1"/>
  <c r="N493" i="5"/>
  <c r="AP493" i="5" s="1"/>
  <c r="M493" i="5"/>
  <c r="K493" i="5"/>
  <c r="L493" i="5" s="1"/>
  <c r="AO493" i="5" s="1"/>
  <c r="J493" i="5"/>
  <c r="AN493" i="5" s="1"/>
  <c r="I493" i="5"/>
  <c r="G493" i="5"/>
  <c r="H493" i="5" s="1"/>
  <c r="AM493" i="5" s="1"/>
  <c r="F493" i="5"/>
  <c r="AL493" i="5" s="1"/>
  <c r="E493" i="5"/>
  <c r="C493" i="5"/>
  <c r="D493" i="5" s="1"/>
  <c r="AK493" i="5" s="1"/>
  <c r="AI492" i="5"/>
  <c r="P492" i="5"/>
  <c r="AQ492" i="5" s="1"/>
  <c r="O492" i="5"/>
  <c r="M492" i="5"/>
  <c r="N492" i="5" s="1"/>
  <c r="AP492" i="5" s="1"/>
  <c r="L492" i="5"/>
  <c r="AO492" i="5" s="1"/>
  <c r="K492" i="5"/>
  <c r="I492" i="5"/>
  <c r="J492" i="5" s="1"/>
  <c r="AN492" i="5" s="1"/>
  <c r="H492" i="5"/>
  <c r="AM492" i="5" s="1"/>
  <c r="G492" i="5"/>
  <c r="E492" i="5"/>
  <c r="F492" i="5" s="1"/>
  <c r="AL492" i="5" s="1"/>
  <c r="D492" i="5"/>
  <c r="AK492" i="5" s="1"/>
  <c r="C492" i="5"/>
  <c r="AK491" i="5"/>
  <c r="AI491" i="5"/>
  <c r="O491" i="5"/>
  <c r="P491" i="5" s="1"/>
  <c r="AQ491" i="5" s="1"/>
  <c r="N491" i="5"/>
  <c r="AP491" i="5" s="1"/>
  <c r="M491" i="5"/>
  <c r="K491" i="5"/>
  <c r="L491" i="5" s="1"/>
  <c r="AO491" i="5" s="1"/>
  <c r="J491" i="5"/>
  <c r="AN491" i="5" s="1"/>
  <c r="I491" i="5"/>
  <c r="G491" i="5"/>
  <c r="H491" i="5" s="1"/>
  <c r="AM491" i="5" s="1"/>
  <c r="F491" i="5"/>
  <c r="AL491" i="5" s="1"/>
  <c r="E491" i="5"/>
  <c r="C491" i="5"/>
  <c r="D491" i="5" s="1"/>
  <c r="AQ490" i="5"/>
  <c r="AI490" i="5"/>
  <c r="P490" i="5"/>
  <c r="O490" i="5"/>
  <c r="M490" i="5"/>
  <c r="N490" i="5" s="1"/>
  <c r="AP490" i="5" s="1"/>
  <c r="L490" i="5"/>
  <c r="AO490" i="5" s="1"/>
  <c r="K490" i="5"/>
  <c r="I490" i="5"/>
  <c r="J490" i="5" s="1"/>
  <c r="AN490" i="5" s="1"/>
  <c r="H490" i="5"/>
  <c r="AM490" i="5" s="1"/>
  <c r="G490" i="5"/>
  <c r="E490" i="5"/>
  <c r="F490" i="5" s="1"/>
  <c r="AL490" i="5" s="1"/>
  <c r="D490" i="5"/>
  <c r="AK490" i="5" s="1"/>
  <c r="C490" i="5"/>
  <c r="AO489" i="5"/>
  <c r="AI489" i="5"/>
  <c r="O489" i="5"/>
  <c r="P489" i="5" s="1"/>
  <c r="AQ489" i="5" s="1"/>
  <c r="N489" i="5"/>
  <c r="AP489" i="5" s="1"/>
  <c r="M489" i="5"/>
  <c r="K489" i="5"/>
  <c r="L489" i="5" s="1"/>
  <c r="J489" i="5"/>
  <c r="AN489" i="5" s="1"/>
  <c r="I489" i="5"/>
  <c r="G489" i="5"/>
  <c r="H489" i="5" s="1"/>
  <c r="AM489" i="5" s="1"/>
  <c r="F489" i="5"/>
  <c r="AL489" i="5" s="1"/>
  <c r="E489" i="5"/>
  <c r="C489" i="5"/>
  <c r="D489" i="5" s="1"/>
  <c r="AK489" i="5" s="1"/>
  <c r="AF482" i="5"/>
  <c r="D482" i="5" s="1"/>
  <c r="AH482" i="5" s="1"/>
  <c r="I482" i="5"/>
  <c r="H482" i="5"/>
  <c r="AJ482" i="5" s="1"/>
  <c r="G482" i="5"/>
  <c r="E482" i="5"/>
  <c r="C482" i="5"/>
  <c r="K482" i="5" s="1"/>
  <c r="AJ481" i="5"/>
  <c r="AF481" i="5"/>
  <c r="J481" i="5"/>
  <c r="AK481" i="5" s="1"/>
  <c r="I481" i="5"/>
  <c r="H481" i="5"/>
  <c r="G481" i="5"/>
  <c r="F481" i="5"/>
  <c r="AI481" i="5" s="1"/>
  <c r="E481" i="5"/>
  <c r="D481" i="5"/>
  <c r="AH481" i="5" s="1"/>
  <c r="C481" i="5"/>
  <c r="K481" i="5" s="1"/>
  <c r="AF480" i="5"/>
  <c r="I480" i="5"/>
  <c r="H480" i="5"/>
  <c r="AJ480" i="5" s="1"/>
  <c r="G480" i="5"/>
  <c r="E480" i="5"/>
  <c r="D480" i="5"/>
  <c r="AH480" i="5" s="1"/>
  <c r="C480" i="5"/>
  <c r="K480" i="5" s="1"/>
  <c r="AJ479" i="5"/>
  <c r="AF479" i="5"/>
  <c r="J479" i="5"/>
  <c r="AK479" i="5" s="1"/>
  <c r="I479" i="5"/>
  <c r="H479" i="5"/>
  <c r="G479" i="5"/>
  <c r="F479" i="5"/>
  <c r="AI479" i="5" s="1"/>
  <c r="E479" i="5"/>
  <c r="D479" i="5"/>
  <c r="AH479" i="5" s="1"/>
  <c r="C479" i="5"/>
  <c r="K479" i="5" s="1"/>
  <c r="AF478" i="5"/>
  <c r="I478" i="5"/>
  <c r="G478" i="5"/>
  <c r="E478" i="5"/>
  <c r="C478" i="5"/>
  <c r="AJ477" i="5"/>
  <c r="AI477" i="5"/>
  <c r="AF477" i="5"/>
  <c r="J477" i="5"/>
  <c r="AK477" i="5" s="1"/>
  <c r="I477" i="5"/>
  <c r="H477" i="5"/>
  <c r="G477" i="5"/>
  <c r="F477" i="5"/>
  <c r="E477" i="5"/>
  <c r="D477" i="5"/>
  <c r="AH477" i="5" s="1"/>
  <c r="C477" i="5"/>
  <c r="K477" i="5" s="1"/>
  <c r="AF476" i="5"/>
  <c r="I476" i="5"/>
  <c r="G476" i="5"/>
  <c r="E476" i="5"/>
  <c r="D476" i="5"/>
  <c r="AH476" i="5" s="1"/>
  <c r="C476" i="5"/>
  <c r="AF475" i="5"/>
  <c r="J475" i="5"/>
  <c r="AK475" i="5" s="1"/>
  <c r="I475" i="5"/>
  <c r="H475" i="5"/>
  <c r="AJ475" i="5" s="1"/>
  <c r="G475" i="5"/>
  <c r="F475" i="5"/>
  <c r="AI475" i="5" s="1"/>
  <c r="E475" i="5"/>
  <c r="D475" i="5"/>
  <c r="AH475" i="5" s="1"/>
  <c r="C475" i="5"/>
  <c r="K475" i="5" s="1"/>
  <c r="AF474" i="5"/>
  <c r="I474" i="5"/>
  <c r="H474" i="5"/>
  <c r="AJ474" i="5" s="1"/>
  <c r="G474" i="5"/>
  <c r="E474" i="5"/>
  <c r="D474" i="5"/>
  <c r="AH474" i="5" s="1"/>
  <c r="C474" i="5"/>
  <c r="K474" i="5" s="1"/>
  <c r="AI469" i="5"/>
  <c r="AF469" i="5"/>
  <c r="J469" i="5"/>
  <c r="AK469" i="5" s="1"/>
  <c r="I469" i="5"/>
  <c r="H469" i="5"/>
  <c r="AJ469" i="5" s="1"/>
  <c r="G469" i="5"/>
  <c r="F469" i="5"/>
  <c r="E469" i="5"/>
  <c r="D469" i="5"/>
  <c r="AH469" i="5" s="1"/>
  <c r="C469" i="5"/>
  <c r="K469" i="5" s="1"/>
  <c r="AF468" i="5"/>
  <c r="I468" i="5"/>
  <c r="G468" i="5"/>
  <c r="E468" i="5"/>
  <c r="D468" i="5"/>
  <c r="AH468" i="5" s="1"/>
  <c r="C468" i="5"/>
  <c r="AF467" i="5"/>
  <c r="J467" i="5"/>
  <c r="AK467" i="5" s="1"/>
  <c r="I467" i="5"/>
  <c r="H467" i="5"/>
  <c r="AJ467" i="5" s="1"/>
  <c r="G467" i="5"/>
  <c r="F467" i="5"/>
  <c r="AI467" i="5" s="1"/>
  <c r="E467" i="5"/>
  <c r="D467" i="5"/>
  <c r="AH467" i="5" s="1"/>
  <c r="C467" i="5"/>
  <c r="K467" i="5" s="1"/>
  <c r="AF466" i="5"/>
  <c r="I466" i="5"/>
  <c r="H466" i="5"/>
  <c r="AJ466" i="5" s="1"/>
  <c r="G466" i="5"/>
  <c r="E466" i="5"/>
  <c r="D466" i="5"/>
  <c r="AH466" i="5" s="1"/>
  <c r="C466" i="5"/>
  <c r="K466" i="5" s="1"/>
  <c r="AI465" i="5"/>
  <c r="AF465" i="5"/>
  <c r="J465" i="5"/>
  <c r="AK465" i="5" s="1"/>
  <c r="I465" i="5"/>
  <c r="H465" i="5"/>
  <c r="AJ465" i="5" s="1"/>
  <c r="G465" i="5"/>
  <c r="F465" i="5"/>
  <c r="E465" i="5"/>
  <c r="D465" i="5"/>
  <c r="AH465" i="5" s="1"/>
  <c r="C465" i="5"/>
  <c r="K465" i="5" s="1"/>
  <c r="AF464" i="5"/>
  <c r="J464" i="5" s="1"/>
  <c r="AK464" i="5" s="1"/>
  <c r="I464" i="5"/>
  <c r="G464" i="5"/>
  <c r="F464" i="5"/>
  <c r="AI464" i="5" s="1"/>
  <c r="E464" i="5"/>
  <c r="C464" i="5"/>
  <c r="K464" i="5" s="1"/>
  <c r="AI463" i="5"/>
  <c r="AF463" i="5"/>
  <c r="J463" i="5"/>
  <c r="AK463" i="5" s="1"/>
  <c r="I463" i="5"/>
  <c r="H463" i="5"/>
  <c r="AJ463" i="5" s="1"/>
  <c r="G463" i="5"/>
  <c r="F463" i="5"/>
  <c r="E463" i="5"/>
  <c r="D463" i="5"/>
  <c r="AH463" i="5" s="1"/>
  <c r="C463" i="5"/>
  <c r="K463" i="5" s="1"/>
  <c r="AF462" i="5"/>
  <c r="I462" i="5"/>
  <c r="G462" i="5"/>
  <c r="E462" i="5"/>
  <c r="C462" i="5"/>
  <c r="K462" i="5" s="1"/>
  <c r="AF461" i="5"/>
  <c r="H461" i="5" s="1"/>
  <c r="AJ461" i="5" s="1"/>
  <c r="J461" i="5"/>
  <c r="AK461" i="5" s="1"/>
  <c r="I461" i="5"/>
  <c r="G461" i="5"/>
  <c r="F461" i="5"/>
  <c r="AI461" i="5" s="1"/>
  <c r="E461" i="5"/>
  <c r="D461" i="5"/>
  <c r="AH461" i="5" s="1"/>
  <c r="C461" i="5"/>
  <c r="K461" i="5" s="1"/>
  <c r="AF456" i="5"/>
  <c r="I456" i="5"/>
  <c r="G456" i="5"/>
  <c r="E456" i="5"/>
  <c r="D456" i="5"/>
  <c r="AH456" i="5" s="1"/>
  <c r="C456" i="5"/>
  <c r="AF455" i="5"/>
  <c r="J455" i="5"/>
  <c r="AK455" i="5" s="1"/>
  <c r="I455" i="5"/>
  <c r="H455" i="5"/>
  <c r="AJ455" i="5" s="1"/>
  <c r="G455" i="5"/>
  <c r="F455" i="5"/>
  <c r="AI455" i="5" s="1"/>
  <c r="E455" i="5"/>
  <c r="D455" i="5"/>
  <c r="AH455" i="5" s="1"/>
  <c r="C455" i="5"/>
  <c r="K455" i="5" s="1"/>
  <c r="AF454" i="5"/>
  <c r="I454" i="5"/>
  <c r="H454" i="5"/>
  <c r="AJ454" i="5" s="1"/>
  <c r="G454" i="5"/>
  <c r="E454" i="5"/>
  <c r="D454" i="5"/>
  <c r="AH454" i="5" s="1"/>
  <c r="C454" i="5"/>
  <c r="K454" i="5" s="1"/>
  <c r="AI453" i="5"/>
  <c r="AF453" i="5"/>
  <c r="J453" i="5"/>
  <c r="AK453" i="5" s="1"/>
  <c r="I453" i="5"/>
  <c r="H453" i="5"/>
  <c r="AJ453" i="5" s="1"/>
  <c r="G453" i="5"/>
  <c r="F453" i="5"/>
  <c r="E453" i="5"/>
  <c r="D453" i="5"/>
  <c r="AH453" i="5" s="1"/>
  <c r="C453" i="5"/>
  <c r="K453" i="5" s="1"/>
  <c r="AF452" i="5"/>
  <c r="I452" i="5"/>
  <c r="G452" i="5"/>
  <c r="E452" i="5"/>
  <c r="D452" i="5"/>
  <c r="AH452" i="5" s="1"/>
  <c r="C452" i="5"/>
  <c r="AF451" i="5"/>
  <c r="J451" i="5"/>
  <c r="AK451" i="5" s="1"/>
  <c r="I451" i="5"/>
  <c r="H451" i="5"/>
  <c r="AJ451" i="5" s="1"/>
  <c r="G451" i="5"/>
  <c r="F451" i="5"/>
  <c r="AI451" i="5" s="1"/>
  <c r="E451" i="5"/>
  <c r="D451" i="5"/>
  <c r="AH451" i="5" s="1"/>
  <c r="C451" i="5"/>
  <c r="K451" i="5" s="1"/>
  <c r="AF450" i="5"/>
  <c r="I450" i="5"/>
  <c r="H450" i="5"/>
  <c r="AJ450" i="5" s="1"/>
  <c r="G450" i="5"/>
  <c r="E450" i="5"/>
  <c r="D450" i="5"/>
  <c r="AH450" i="5" s="1"/>
  <c r="C450" i="5"/>
  <c r="K450" i="5" s="1"/>
  <c r="AI449" i="5"/>
  <c r="AF449" i="5"/>
  <c r="J449" i="5"/>
  <c r="AK449" i="5" s="1"/>
  <c r="I449" i="5"/>
  <c r="H449" i="5"/>
  <c r="AJ449" i="5" s="1"/>
  <c r="G449" i="5"/>
  <c r="F449" i="5"/>
  <c r="E449" i="5"/>
  <c r="D449" i="5"/>
  <c r="AH449" i="5" s="1"/>
  <c r="C449" i="5"/>
  <c r="K449" i="5" s="1"/>
  <c r="AF448" i="5"/>
  <c r="I448" i="5"/>
  <c r="G448" i="5"/>
  <c r="E448" i="5"/>
  <c r="D448" i="5"/>
  <c r="AH448" i="5" s="1"/>
  <c r="C448" i="5"/>
  <c r="AF443" i="5"/>
  <c r="J443" i="5"/>
  <c r="AK443" i="5" s="1"/>
  <c r="I443" i="5"/>
  <c r="H443" i="5"/>
  <c r="AJ443" i="5" s="1"/>
  <c r="G443" i="5"/>
  <c r="F443" i="5"/>
  <c r="AI443" i="5" s="1"/>
  <c r="E443" i="5"/>
  <c r="D443" i="5"/>
  <c r="AH443" i="5" s="1"/>
  <c r="C443" i="5"/>
  <c r="K443" i="5" s="1"/>
  <c r="AF442" i="5"/>
  <c r="I442" i="5"/>
  <c r="H442" i="5"/>
  <c r="AJ442" i="5" s="1"/>
  <c r="G442" i="5"/>
  <c r="E442" i="5"/>
  <c r="D442" i="5"/>
  <c r="AH442" i="5" s="1"/>
  <c r="C442" i="5"/>
  <c r="K442" i="5" s="1"/>
  <c r="AI441" i="5"/>
  <c r="AF441" i="5"/>
  <c r="J441" i="5"/>
  <c r="AK441" i="5" s="1"/>
  <c r="I441" i="5"/>
  <c r="H441" i="5"/>
  <c r="AJ441" i="5" s="1"/>
  <c r="G441" i="5"/>
  <c r="F441" i="5"/>
  <c r="E441" i="5"/>
  <c r="D441" i="5"/>
  <c r="AH441" i="5" s="1"/>
  <c r="C441" i="5"/>
  <c r="K441" i="5" s="1"/>
  <c r="AF440" i="5"/>
  <c r="I440" i="5"/>
  <c r="G440" i="5"/>
  <c r="E440" i="5"/>
  <c r="D440" i="5"/>
  <c r="AH440" i="5" s="1"/>
  <c r="C440" i="5"/>
  <c r="AF439" i="5"/>
  <c r="J439" i="5"/>
  <c r="AK439" i="5" s="1"/>
  <c r="I439" i="5"/>
  <c r="H439" i="5"/>
  <c r="AJ439" i="5" s="1"/>
  <c r="G439" i="5"/>
  <c r="F439" i="5"/>
  <c r="AI439" i="5" s="1"/>
  <c r="E439" i="5"/>
  <c r="D439" i="5"/>
  <c r="AH439" i="5" s="1"/>
  <c r="C439" i="5"/>
  <c r="K439" i="5" s="1"/>
  <c r="AF438" i="5"/>
  <c r="I438" i="5"/>
  <c r="H438" i="5"/>
  <c r="AJ438" i="5" s="1"/>
  <c r="G438" i="5"/>
  <c r="E438" i="5"/>
  <c r="D438" i="5"/>
  <c r="AH438" i="5" s="1"/>
  <c r="C438" i="5"/>
  <c r="K438" i="5" s="1"/>
  <c r="AI437" i="5"/>
  <c r="AF437" i="5"/>
  <c r="J437" i="5"/>
  <c r="AK437" i="5" s="1"/>
  <c r="I437" i="5"/>
  <c r="H437" i="5"/>
  <c r="AJ437" i="5" s="1"/>
  <c r="G437" i="5"/>
  <c r="F437" i="5"/>
  <c r="E437" i="5"/>
  <c r="D437" i="5"/>
  <c r="AH437" i="5" s="1"/>
  <c r="C437" i="5"/>
  <c r="K437" i="5" s="1"/>
  <c r="AF436" i="5"/>
  <c r="I436" i="5"/>
  <c r="G436" i="5"/>
  <c r="E436" i="5"/>
  <c r="D436" i="5"/>
  <c r="AH436" i="5" s="1"/>
  <c r="C436" i="5"/>
  <c r="AF435" i="5"/>
  <c r="J435" i="5"/>
  <c r="AK435" i="5" s="1"/>
  <c r="I435" i="5"/>
  <c r="H435" i="5"/>
  <c r="AJ435" i="5" s="1"/>
  <c r="G435" i="5"/>
  <c r="F435" i="5"/>
  <c r="AI435" i="5" s="1"/>
  <c r="E435" i="5"/>
  <c r="D435" i="5"/>
  <c r="AH435" i="5" s="1"/>
  <c r="C435" i="5"/>
  <c r="K435" i="5" s="1"/>
  <c r="AF427" i="5"/>
  <c r="I427" i="5"/>
  <c r="H427" i="5"/>
  <c r="AJ427" i="5" s="1"/>
  <c r="G427" i="5"/>
  <c r="E427" i="5"/>
  <c r="D427" i="5"/>
  <c r="AH427" i="5" s="1"/>
  <c r="C427" i="5"/>
  <c r="K427" i="5" s="1"/>
  <c r="AI426" i="5"/>
  <c r="AF426" i="5"/>
  <c r="J426" i="5"/>
  <c r="AK426" i="5" s="1"/>
  <c r="I426" i="5"/>
  <c r="H426" i="5"/>
  <c r="AJ426" i="5" s="1"/>
  <c r="G426" i="5"/>
  <c r="F426" i="5"/>
  <c r="E426" i="5"/>
  <c r="D426" i="5"/>
  <c r="AH426" i="5" s="1"/>
  <c r="C426" i="5"/>
  <c r="K426" i="5" s="1"/>
  <c r="AF425" i="5"/>
  <c r="I425" i="5"/>
  <c r="G425" i="5"/>
  <c r="E425" i="5"/>
  <c r="D425" i="5"/>
  <c r="AH425" i="5" s="1"/>
  <c r="C425" i="5"/>
  <c r="AF424" i="5"/>
  <c r="J424" i="5"/>
  <c r="AK424" i="5" s="1"/>
  <c r="I424" i="5"/>
  <c r="H424" i="5"/>
  <c r="AJ424" i="5" s="1"/>
  <c r="G424" i="5"/>
  <c r="F424" i="5"/>
  <c r="AI424" i="5" s="1"/>
  <c r="E424" i="5"/>
  <c r="D424" i="5"/>
  <c r="AH424" i="5" s="1"/>
  <c r="C424" i="5"/>
  <c r="K424" i="5" s="1"/>
  <c r="AF423" i="5"/>
  <c r="I423" i="5"/>
  <c r="H423" i="5"/>
  <c r="AJ423" i="5" s="1"/>
  <c r="G423" i="5"/>
  <c r="E423" i="5"/>
  <c r="D423" i="5"/>
  <c r="AH423" i="5" s="1"/>
  <c r="C423" i="5"/>
  <c r="K423" i="5" s="1"/>
  <c r="AI422" i="5"/>
  <c r="AF422" i="5"/>
  <c r="J422" i="5"/>
  <c r="AK422" i="5" s="1"/>
  <c r="I422" i="5"/>
  <c r="H422" i="5"/>
  <c r="AJ422" i="5" s="1"/>
  <c r="G422" i="5"/>
  <c r="F422" i="5"/>
  <c r="E422" i="5"/>
  <c r="D422" i="5"/>
  <c r="AH422" i="5" s="1"/>
  <c r="C422" i="5"/>
  <c r="K422" i="5" s="1"/>
  <c r="AF421" i="5"/>
  <c r="I421" i="5"/>
  <c r="G421" i="5"/>
  <c r="E421" i="5"/>
  <c r="D421" i="5"/>
  <c r="AH421" i="5" s="1"/>
  <c r="C421" i="5"/>
  <c r="AF420" i="5"/>
  <c r="J420" i="5"/>
  <c r="AK420" i="5" s="1"/>
  <c r="I420" i="5"/>
  <c r="H420" i="5"/>
  <c r="AJ420" i="5" s="1"/>
  <c r="G420" i="5"/>
  <c r="F420" i="5"/>
  <c r="AI420" i="5" s="1"/>
  <c r="E420" i="5"/>
  <c r="D420" i="5"/>
  <c r="AH420" i="5" s="1"/>
  <c r="C420" i="5"/>
  <c r="K420" i="5" s="1"/>
  <c r="AF419" i="5"/>
  <c r="I419" i="5"/>
  <c r="H419" i="5"/>
  <c r="AJ419" i="5" s="1"/>
  <c r="G419" i="5"/>
  <c r="E419" i="5"/>
  <c r="D419" i="5"/>
  <c r="AH419" i="5" s="1"/>
  <c r="C419" i="5"/>
  <c r="K419" i="5" s="1"/>
  <c r="AI414" i="5"/>
  <c r="AF414" i="5"/>
  <c r="J414" i="5"/>
  <c r="AK414" i="5" s="1"/>
  <c r="I414" i="5"/>
  <c r="H414" i="5"/>
  <c r="AJ414" i="5" s="1"/>
  <c r="G414" i="5"/>
  <c r="F414" i="5"/>
  <c r="E414" i="5"/>
  <c r="D414" i="5"/>
  <c r="AH414" i="5" s="1"/>
  <c r="C414" i="5"/>
  <c r="K414" i="5" s="1"/>
  <c r="AF413" i="5"/>
  <c r="I413" i="5"/>
  <c r="G413" i="5"/>
  <c r="E413" i="5"/>
  <c r="D413" i="5"/>
  <c r="AH413" i="5" s="1"/>
  <c r="C413" i="5"/>
  <c r="AF412" i="5"/>
  <c r="J412" i="5"/>
  <c r="AK412" i="5" s="1"/>
  <c r="I412" i="5"/>
  <c r="H412" i="5"/>
  <c r="AJ412" i="5" s="1"/>
  <c r="G412" i="5"/>
  <c r="F412" i="5"/>
  <c r="AI412" i="5" s="1"/>
  <c r="E412" i="5"/>
  <c r="D412" i="5"/>
  <c r="AH412" i="5" s="1"/>
  <c r="C412" i="5"/>
  <c r="K412" i="5" s="1"/>
  <c r="AF411" i="5"/>
  <c r="I411" i="5"/>
  <c r="H411" i="5"/>
  <c r="AJ411" i="5" s="1"/>
  <c r="G411" i="5"/>
  <c r="E411" i="5"/>
  <c r="D411" i="5"/>
  <c r="AH411" i="5" s="1"/>
  <c r="C411" i="5"/>
  <c r="K411" i="5" s="1"/>
  <c r="AI410" i="5"/>
  <c r="AF410" i="5"/>
  <c r="J410" i="5"/>
  <c r="AK410" i="5" s="1"/>
  <c r="I410" i="5"/>
  <c r="H410" i="5"/>
  <c r="AJ410" i="5" s="1"/>
  <c r="G410" i="5"/>
  <c r="F410" i="5"/>
  <c r="E410" i="5"/>
  <c r="D410" i="5"/>
  <c r="AH410" i="5" s="1"/>
  <c r="C410" i="5"/>
  <c r="K410" i="5" s="1"/>
  <c r="AF409" i="5"/>
  <c r="I409" i="5"/>
  <c r="G409" i="5"/>
  <c r="E409" i="5"/>
  <c r="D409" i="5"/>
  <c r="AH409" i="5" s="1"/>
  <c r="C409" i="5"/>
  <c r="AF408" i="5"/>
  <c r="J408" i="5"/>
  <c r="AK408" i="5" s="1"/>
  <c r="I408" i="5"/>
  <c r="H408" i="5"/>
  <c r="AJ408" i="5" s="1"/>
  <c r="G408" i="5"/>
  <c r="F408" i="5"/>
  <c r="AI408" i="5" s="1"/>
  <c r="E408" i="5"/>
  <c r="D408" i="5"/>
  <c r="AH408" i="5" s="1"/>
  <c r="C408" i="5"/>
  <c r="K408" i="5" s="1"/>
  <c r="AF407" i="5"/>
  <c r="I407" i="5"/>
  <c r="H407" i="5"/>
  <c r="AJ407" i="5" s="1"/>
  <c r="G407" i="5"/>
  <c r="E407" i="5"/>
  <c r="D407" i="5"/>
  <c r="AH407" i="5" s="1"/>
  <c r="C407" i="5"/>
  <c r="K407" i="5" s="1"/>
  <c r="AI406" i="5"/>
  <c r="AF406" i="5"/>
  <c r="J406" i="5"/>
  <c r="AK406" i="5" s="1"/>
  <c r="I406" i="5"/>
  <c r="H406" i="5"/>
  <c r="AJ406" i="5" s="1"/>
  <c r="G406" i="5"/>
  <c r="F406" i="5"/>
  <c r="E406" i="5"/>
  <c r="D406" i="5"/>
  <c r="AH406" i="5" s="1"/>
  <c r="C406" i="5"/>
  <c r="K406" i="5" s="1"/>
  <c r="AF401" i="5"/>
  <c r="I401" i="5"/>
  <c r="G401" i="5"/>
  <c r="E401" i="5"/>
  <c r="D401" i="5"/>
  <c r="AH401" i="5" s="1"/>
  <c r="C401" i="5"/>
  <c r="AF400" i="5"/>
  <c r="J400" i="5"/>
  <c r="AK400" i="5" s="1"/>
  <c r="I400" i="5"/>
  <c r="H400" i="5"/>
  <c r="AJ400" i="5" s="1"/>
  <c r="G400" i="5"/>
  <c r="F400" i="5"/>
  <c r="AI400" i="5" s="1"/>
  <c r="E400" i="5"/>
  <c r="D400" i="5"/>
  <c r="AH400" i="5" s="1"/>
  <c r="C400" i="5"/>
  <c r="K400" i="5" s="1"/>
  <c r="AF399" i="5"/>
  <c r="I399" i="5"/>
  <c r="H399" i="5"/>
  <c r="AJ399" i="5" s="1"/>
  <c r="G399" i="5"/>
  <c r="E399" i="5"/>
  <c r="D399" i="5"/>
  <c r="AH399" i="5" s="1"/>
  <c r="C399" i="5"/>
  <c r="K399" i="5" s="1"/>
  <c r="AI398" i="5"/>
  <c r="AF398" i="5"/>
  <c r="J398" i="5"/>
  <c r="AK398" i="5" s="1"/>
  <c r="I398" i="5"/>
  <c r="H398" i="5"/>
  <c r="AJ398" i="5" s="1"/>
  <c r="G398" i="5"/>
  <c r="F398" i="5"/>
  <c r="E398" i="5"/>
  <c r="D398" i="5"/>
  <c r="AH398" i="5" s="1"/>
  <c r="C398" i="5"/>
  <c r="K398" i="5" s="1"/>
  <c r="AF397" i="5"/>
  <c r="I397" i="5"/>
  <c r="G397" i="5"/>
  <c r="E397" i="5"/>
  <c r="D397" i="5"/>
  <c r="AH397" i="5" s="1"/>
  <c r="C397" i="5"/>
  <c r="AF396" i="5"/>
  <c r="J396" i="5"/>
  <c r="AK396" i="5" s="1"/>
  <c r="I396" i="5"/>
  <c r="H396" i="5"/>
  <c r="AJ396" i="5" s="1"/>
  <c r="G396" i="5"/>
  <c r="F396" i="5"/>
  <c r="AI396" i="5" s="1"/>
  <c r="E396" i="5"/>
  <c r="D396" i="5"/>
  <c r="AH396" i="5" s="1"/>
  <c r="C396" i="5"/>
  <c r="K396" i="5" s="1"/>
  <c r="AF395" i="5"/>
  <c r="I395" i="5"/>
  <c r="H395" i="5"/>
  <c r="AJ395" i="5" s="1"/>
  <c r="G395" i="5"/>
  <c r="E395" i="5"/>
  <c r="D395" i="5"/>
  <c r="AH395" i="5" s="1"/>
  <c r="C395" i="5"/>
  <c r="K395" i="5" s="1"/>
  <c r="AI394" i="5"/>
  <c r="AF394" i="5"/>
  <c r="J394" i="5"/>
  <c r="AK394" i="5" s="1"/>
  <c r="I394" i="5"/>
  <c r="H394" i="5"/>
  <c r="AJ394" i="5" s="1"/>
  <c r="G394" i="5"/>
  <c r="F394" i="5"/>
  <c r="E394" i="5"/>
  <c r="D394" i="5"/>
  <c r="AH394" i="5" s="1"/>
  <c r="C394" i="5"/>
  <c r="K394" i="5" s="1"/>
  <c r="AF393" i="5"/>
  <c r="I393" i="5"/>
  <c r="G393" i="5"/>
  <c r="E393" i="5"/>
  <c r="D393" i="5"/>
  <c r="AH393" i="5" s="1"/>
  <c r="C393" i="5"/>
  <c r="AF388" i="5"/>
  <c r="J388" i="5"/>
  <c r="AK388" i="5" s="1"/>
  <c r="I388" i="5"/>
  <c r="H388" i="5"/>
  <c r="AJ388" i="5" s="1"/>
  <c r="G388" i="5"/>
  <c r="F388" i="5"/>
  <c r="AI388" i="5" s="1"/>
  <c r="E388" i="5"/>
  <c r="D388" i="5"/>
  <c r="AH388" i="5" s="1"/>
  <c r="C388" i="5"/>
  <c r="K388" i="5" s="1"/>
  <c r="AF387" i="5"/>
  <c r="I387" i="5"/>
  <c r="H387" i="5"/>
  <c r="AJ387" i="5" s="1"/>
  <c r="G387" i="5"/>
  <c r="E387" i="5"/>
  <c r="D387" i="5"/>
  <c r="AH387" i="5" s="1"/>
  <c r="C387" i="5"/>
  <c r="K387" i="5" s="1"/>
  <c r="AI386" i="5"/>
  <c r="AF386" i="5"/>
  <c r="J386" i="5"/>
  <c r="AK386" i="5" s="1"/>
  <c r="I386" i="5"/>
  <c r="H386" i="5"/>
  <c r="AJ386" i="5" s="1"/>
  <c r="G386" i="5"/>
  <c r="F386" i="5"/>
  <c r="E386" i="5"/>
  <c r="D386" i="5"/>
  <c r="AH386" i="5" s="1"/>
  <c r="C386" i="5"/>
  <c r="K386" i="5" s="1"/>
  <c r="AF385" i="5"/>
  <c r="I385" i="5"/>
  <c r="G385" i="5"/>
  <c r="E385" i="5"/>
  <c r="D385" i="5"/>
  <c r="AH385" i="5" s="1"/>
  <c r="C385" i="5"/>
  <c r="AF384" i="5"/>
  <c r="J384" i="5"/>
  <c r="AK384" i="5" s="1"/>
  <c r="I384" i="5"/>
  <c r="H384" i="5"/>
  <c r="AJ384" i="5" s="1"/>
  <c r="G384" i="5"/>
  <c r="F384" i="5"/>
  <c r="AI384" i="5" s="1"/>
  <c r="E384" i="5"/>
  <c r="D384" i="5"/>
  <c r="AH384" i="5" s="1"/>
  <c r="C384" i="5"/>
  <c r="K384" i="5" s="1"/>
  <c r="AF383" i="5"/>
  <c r="I383" i="5"/>
  <c r="H383" i="5"/>
  <c r="AJ383" i="5" s="1"/>
  <c r="G383" i="5"/>
  <c r="E383" i="5"/>
  <c r="D383" i="5"/>
  <c r="AH383" i="5" s="1"/>
  <c r="C383" i="5"/>
  <c r="K383" i="5" s="1"/>
  <c r="AI382" i="5"/>
  <c r="AF382" i="5"/>
  <c r="J382" i="5"/>
  <c r="AK382" i="5" s="1"/>
  <c r="I382" i="5"/>
  <c r="H382" i="5"/>
  <c r="AJ382" i="5" s="1"/>
  <c r="G382" i="5"/>
  <c r="F382" i="5"/>
  <c r="E382" i="5"/>
  <c r="D382" i="5"/>
  <c r="AH382" i="5" s="1"/>
  <c r="C382" i="5"/>
  <c r="K382" i="5" s="1"/>
  <c r="AF381" i="5"/>
  <c r="I381" i="5"/>
  <c r="G381" i="5"/>
  <c r="E381" i="5"/>
  <c r="D381" i="5"/>
  <c r="AH381" i="5" s="1"/>
  <c r="C381" i="5"/>
  <c r="AF380" i="5"/>
  <c r="J380" i="5"/>
  <c r="AK380" i="5" s="1"/>
  <c r="I380" i="5"/>
  <c r="H380" i="5"/>
  <c r="AJ380" i="5" s="1"/>
  <c r="G380" i="5"/>
  <c r="F380" i="5"/>
  <c r="AI380" i="5" s="1"/>
  <c r="E380" i="5"/>
  <c r="D380" i="5"/>
  <c r="AH380" i="5" s="1"/>
  <c r="C380" i="5"/>
  <c r="K380" i="5" s="1"/>
  <c r="AF375" i="5"/>
  <c r="I375" i="5"/>
  <c r="H375" i="5"/>
  <c r="AJ375" i="5" s="1"/>
  <c r="G375" i="5"/>
  <c r="E375" i="5"/>
  <c r="D375" i="5"/>
  <c r="AH375" i="5" s="1"/>
  <c r="C375" i="5"/>
  <c r="K375" i="5" s="1"/>
  <c r="AI374" i="5"/>
  <c r="AF374" i="5"/>
  <c r="J374" i="5"/>
  <c r="AK374" i="5" s="1"/>
  <c r="I374" i="5"/>
  <c r="H374" i="5"/>
  <c r="AJ374" i="5" s="1"/>
  <c r="G374" i="5"/>
  <c r="F374" i="5"/>
  <c r="E374" i="5"/>
  <c r="D374" i="5"/>
  <c r="AH374" i="5" s="1"/>
  <c r="C374" i="5"/>
  <c r="K374" i="5" s="1"/>
  <c r="AF373" i="5"/>
  <c r="I373" i="5"/>
  <c r="G373" i="5"/>
  <c r="E373" i="5"/>
  <c r="D373" i="5"/>
  <c r="AH373" i="5" s="1"/>
  <c r="C373" i="5"/>
  <c r="AF372" i="5"/>
  <c r="J372" i="5"/>
  <c r="AK372" i="5" s="1"/>
  <c r="I372" i="5"/>
  <c r="H372" i="5"/>
  <c r="AJ372" i="5" s="1"/>
  <c r="G372" i="5"/>
  <c r="F372" i="5"/>
  <c r="AI372" i="5" s="1"/>
  <c r="E372" i="5"/>
  <c r="D372" i="5"/>
  <c r="AH372" i="5" s="1"/>
  <c r="C372" i="5"/>
  <c r="K372" i="5" s="1"/>
  <c r="AF371" i="5"/>
  <c r="I371" i="5"/>
  <c r="H371" i="5"/>
  <c r="AJ371" i="5" s="1"/>
  <c r="G371" i="5"/>
  <c r="E371" i="5"/>
  <c r="D371" i="5"/>
  <c r="AH371" i="5" s="1"/>
  <c r="C371" i="5"/>
  <c r="K371" i="5" s="1"/>
  <c r="AI370" i="5"/>
  <c r="AF370" i="5"/>
  <c r="J370" i="5"/>
  <c r="AK370" i="5" s="1"/>
  <c r="I370" i="5"/>
  <c r="H370" i="5"/>
  <c r="AJ370" i="5" s="1"/>
  <c r="G370" i="5"/>
  <c r="F370" i="5"/>
  <c r="E370" i="5"/>
  <c r="D370" i="5"/>
  <c r="AH370" i="5" s="1"/>
  <c r="C370" i="5"/>
  <c r="K370" i="5" s="1"/>
  <c r="AF369" i="5"/>
  <c r="I369" i="5"/>
  <c r="G369" i="5"/>
  <c r="E369" i="5"/>
  <c r="D369" i="5"/>
  <c r="AH369" i="5" s="1"/>
  <c r="C369" i="5"/>
  <c r="AF368" i="5"/>
  <c r="J368" i="5"/>
  <c r="AK368" i="5" s="1"/>
  <c r="I368" i="5"/>
  <c r="H368" i="5"/>
  <c r="AJ368" i="5" s="1"/>
  <c r="G368" i="5"/>
  <c r="F368" i="5"/>
  <c r="AI368" i="5" s="1"/>
  <c r="E368" i="5"/>
  <c r="D368" i="5"/>
  <c r="AH368" i="5" s="1"/>
  <c r="C368" i="5"/>
  <c r="K368" i="5" s="1"/>
  <c r="AF367" i="5"/>
  <c r="I367" i="5"/>
  <c r="H367" i="5"/>
  <c r="AJ367" i="5" s="1"/>
  <c r="G367" i="5"/>
  <c r="E367" i="5"/>
  <c r="D367" i="5"/>
  <c r="AH367" i="5" s="1"/>
  <c r="C367" i="5"/>
  <c r="K367" i="5" s="1"/>
  <c r="AI362" i="5"/>
  <c r="AF362" i="5"/>
  <c r="J362" i="5"/>
  <c r="AK362" i="5" s="1"/>
  <c r="I362" i="5"/>
  <c r="H362" i="5"/>
  <c r="AJ362" i="5" s="1"/>
  <c r="G362" i="5"/>
  <c r="F362" i="5"/>
  <c r="E362" i="5"/>
  <c r="D362" i="5"/>
  <c r="AH362" i="5" s="1"/>
  <c r="C362" i="5"/>
  <c r="K362" i="5" s="1"/>
  <c r="AF361" i="5"/>
  <c r="I361" i="5"/>
  <c r="G361" i="5"/>
  <c r="E361" i="5"/>
  <c r="D361" i="5"/>
  <c r="AH361" i="5" s="1"/>
  <c r="C361" i="5"/>
  <c r="AH360" i="5"/>
  <c r="AF360" i="5"/>
  <c r="J360" i="5"/>
  <c r="AK360" i="5" s="1"/>
  <c r="I360" i="5"/>
  <c r="H360" i="5"/>
  <c r="AJ360" i="5" s="1"/>
  <c r="G360" i="5"/>
  <c r="F360" i="5"/>
  <c r="AI360" i="5" s="1"/>
  <c r="E360" i="5"/>
  <c r="D360" i="5"/>
  <c r="C360" i="5"/>
  <c r="K360" i="5" s="1"/>
  <c r="AF359" i="5"/>
  <c r="K359" i="5"/>
  <c r="I359" i="5"/>
  <c r="H359" i="5"/>
  <c r="AJ359" i="5" s="1"/>
  <c r="G359" i="5"/>
  <c r="E359" i="5"/>
  <c r="D359" i="5"/>
  <c r="AH359" i="5" s="1"/>
  <c r="C359" i="5"/>
  <c r="AH358" i="5"/>
  <c r="AF358" i="5"/>
  <c r="J358" i="5"/>
  <c r="AK358" i="5" s="1"/>
  <c r="I358" i="5"/>
  <c r="H358" i="5"/>
  <c r="AJ358" i="5" s="1"/>
  <c r="G358" i="5"/>
  <c r="F358" i="5"/>
  <c r="AI358" i="5" s="1"/>
  <c r="E358" i="5"/>
  <c r="D358" i="5"/>
  <c r="C358" i="5"/>
  <c r="K358" i="5" s="1"/>
  <c r="AF357" i="5"/>
  <c r="I357" i="5"/>
  <c r="G357" i="5"/>
  <c r="E357" i="5"/>
  <c r="C357" i="5"/>
  <c r="AJ356" i="5"/>
  <c r="AH356" i="5"/>
  <c r="AF356" i="5"/>
  <c r="J356" i="5"/>
  <c r="AK356" i="5" s="1"/>
  <c r="I356" i="5"/>
  <c r="H356" i="5"/>
  <c r="G356" i="5"/>
  <c r="F356" i="5"/>
  <c r="AI356" i="5" s="1"/>
  <c r="E356" i="5"/>
  <c r="D356" i="5"/>
  <c r="C356" i="5"/>
  <c r="AF355" i="5"/>
  <c r="I355" i="5"/>
  <c r="H355" i="5"/>
  <c r="AJ355" i="5" s="1"/>
  <c r="G355" i="5"/>
  <c r="E355" i="5"/>
  <c r="D355" i="5"/>
  <c r="AH355" i="5" s="1"/>
  <c r="C355" i="5"/>
  <c r="K355" i="5" s="1"/>
  <c r="AJ354" i="5"/>
  <c r="AH354" i="5"/>
  <c r="AF354" i="5"/>
  <c r="J354" i="5"/>
  <c r="AK354" i="5" s="1"/>
  <c r="I354" i="5"/>
  <c r="H354" i="5"/>
  <c r="G354" i="5"/>
  <c r="F354" i="5"/>
  <c r="AI354" i="5" s="1"/>
  <c r="E354" i="5"/>
  <c r="D354" i="5"/>
  <c r="C354" i="5"/>
  <c r="K354" i="5" s="1"/>
  <c r="AF349" i="5"/>
  <c r="I349" i="5"/>
  <c r="G349" i="5"/>
  <c r="K349" i="5" s="1"/>
  <c r="E349" i="5"/>
  <c r="C349" i="5"/>
  <c r="AJ348" i="5"/>
  <c r="AH348" i="5"/>
  <c r="AF348" i="5"/>
  <c r="J348" i="5"/>
  <c r="AK348" i="5" s="1"/>
  <c r="I348" i="5"/>
  <c r="H348" i="5"/>
  <c r="G348" i="5"/>
  <c r="F348" i="5"/>
  <c r="AI348" i="5" s="1"/>
  <c r="E348" i="5"/>
  <c r="D348" i="5"/>
  <c r="C348" i="5"/>
  <c r="AF347" i="5"/>
  <c r="I347" i="5"/>
  <c r="H347" i="5"/>
  <c r="AJ347" i="5" s="1"/>
  <c r="G347" i="5"/>
  <c r="E347" i="5"/>
  <c r="D347" i="5"/>
  <c r="AH347" i="5" s="1"/>
  <c r="C347" i="5"/>
  <c r="K347" i="5" s="1"/>
  <c r="AH346" i="5"/>
  <c r="AF346" i="5"/>
  <c r="J346" i="5"/>
  <c r="AK346" i="5" s="1"/>
  <c r="I346" i="5"/>
  <c r="H346" i="5"/>
  <c r="AJ346" i="5" s="1"/>
  <c r="G346" i="5"/>
  <c r="F346" i="5"/>
  <c r="AI346" i="5" s="1"/>
  <c r="E346" i="5"/>
  <c r="D346" i="5"/>
  <c r="C346" i="5"/>
  <c r="K346" i="5" s="1"/>
  <c r="AF345" i="5"/>
  <c r="K345" i="5"/>
  <c r="I345" i="5"/>
  <c r="H345" i="5"/>
  <c r="AJ345" i="5" s="1"/>
  <c r="G345" i="5"/>
  <c r="E345" i="5"/>
  <c r="D345" i="5"/>
  <c r="AH345" i="5" s="1"/>
  <c r="C345" i="5"/>
  <c r="AH344" i="5"/>
  <c r="AF344" i="5"/>
  <c r="J344" i="5"/>
  <c r="AK344" i="5" s="1"/>
  <c r="I344" i="5"/>
  <c r="H344" i="5"/>
  <c r="AJ344" i="5" s="1"/>
  <c r="G344" i="5"/>
  <c r="F344" i="5"/>
  <c r="AI344" i="5" s="1"/>
  <c r="E344" i="5"/>
  <c r="D344" i="5"/>
  <c r="C344" i="5"/>
  <c r="K344" i="5" s="1"/>
  <c r="AF343" i="5"/>
  <c r="I343" i="5"/>
  <c r="G343" i="5"/>
  <c r="K343" i="5" s="1"/>
  <c r="E343" i="5"/>
  <c r="C343" i="5"/>
  <c r="AI342" i="5"/>
  <c r="AH342" i="5"/>
  <c r="AF342" i="5"/>
  <c r="J342" i="5"/>
  <c r="AK342" i="5" s="1"/>
  <c r="I342" i="5"/>
  <c r="H342" i="5"/>
  <c r="AJ342" i="5" s="1"/>
  <c r="G342" i="5"/>
  <c r="F342" i="5"/>
  <c r="E342" i="5"/>
  <c r="D342" i="5"/>
  <c r="C342" i="5"/>
  <c r="AJ341" i="5"/>
  <c r="AF341" i="5"/>
  <c r="D341" i="5" s="1"/>
  <c r="AH341" i="5" s="1"/>
  <c r="I341" i="5"/>
  <c r="H341" i="5"/>
  <c r="G341" i="5"/>
  <c r="E341" i="5"/>
  <c r="C341" i="5"/>
  <c r="K341" i="5" s="1"/>
  <c r="AH336" i="5"/>
  <c r="AF336" i="5"/>
  <c r="J336" i="5"/>
  <c r="AK336" i="5" s="1"/>
  <c r="I336" i="5"/>
  <c r="H336" i="5"/>
  <c r="AJ336" i="5" s="1"/>
  <c r="G336" i="5"/>
  <c r="F336" i="5"/>
  <c r="AI336" i="5" s="1"/>
  <c r="E336" i="5"/>
  <c r="D336" i="5"/>
  <c r="C336" i="5"/>
  <c r="AF335" i="5"/>
  <c r="I335" i="5"/>
  <c r="H335" i="5"/>
  <c r="AJ335" i="5" s="1"/>
  <c r="G335" i="5"/>
  <c r="E335" i="5"/>
  <c r="D335" i="5"/>
  <c r="AH335" i="5" s="1"/>
  <c r="C335" i="5"/>
  <c r="K335" i="5" s="1"/>
  <c r="AH334" i="5"/>
  <c r="AF334" i="5"/>
  <c r="J334" i="5"/>
  <c r="AK334" i="5" s="1"/>
  <c r="I334" i="5"/>
  <c r="H334" i="5"/>
  <c r="AJ334" i="5" s="1"/>
  <c r="G334" i="5"/>
  <c r="F334" i="5"/>
  <c r="AI334" i="5" s="1"/>
  <c r="E334" i="5"/>
  <c r="D334" i="5"/>
  <c r="C334" i="5"/>
  <c r="K334" i="5" s="1"/>
  <c r="AF333" i="5"/>
  <c r="K333" i="5"/>
  <c r="I333" i="5"/>
  <c r="H333" i="5"/>
  <c r="AJ333" i="5" s="1"/>
  <c r="G333" i="5"/>
  <c r="E333" i="5"/>
  <c r="D333" i="5"/>
  <c r="AH333" i="5" s="1"/>
  <c r="C333" i="5"/>
  <c r="AH332" i="5"/>
  <c r="AF332" i="5"/>
  <c r="J332" i="5"/>
  <c r="AK332" i="5" s="1"/>
  <c r="I332" i="5"/>
  <c r="H332" i="5"/>
  <c r="AJ332" i="5" s="1"/>
  <c r="G332" i="5"/>
  <c r="F332" i="5"/>
  <c r="AI332" i="5" s="1"/>
  <c r="E332" i="5"/>
  <c r="D332" i="5"/>
  <c r="C332" i="5"/>
  <c r="K332" i="5" s="1"/>
  <c r="AF331" i="5"/>
  <c r="I331" i="5"/>
  <c r="G331" i="5"/>
  <c r="E331" i="5"/>
  <c r="C331" i="5"/>
  <c r="AI330" i="5"/>
  <c r="AH330" i="5"/>
  <c r="AF330" i="5"/>
  <c r="J330" i="5"/>
  <c r="AK330" i="5" s="1"/>
  <c r="I330" i="5"/>
  <c r="H330" i="5"/>
  <c r="AJ330" i="5" s="1"/>
  <c r="G330" i="5"/>
  <c r="F330" i="5"/>
  <c r="E330" i="5"/>
  <c r="D330" i="5"/>
  <c r="C330" i="5"/>
  <c r="AJ329" i="5"/>
  <c r="AF329" i="5"/>
  <c r="D329" i="5" s="1"/>
  <c r="AH329" i="5" s="1"/>
  <c r="I329" i="5"/>
  <c r="H329" i="5"/>
  <c r="G329" i="5"/>
  <c r="E329" i="5"/>
  <c r="C329" i="5"/>
  <c r="K329" i="5" s="1"/>
  <c r="AH328" i="5"/>
  <c r="AF328" i="5"/>
  <c r="J328" i="5"/>
  <c r="AK328" i="5" s="1"/>
  <c r="I328" i="5"/>
  <c r="H328" i="5"/>
  <c r="AJ328" i="5" s="1"/>
  <c r="G328" i="5"/>
  <c r="F328" i="5"/>
  <c r="AI328" i="5" s="1"/>
  <c r="E328" i="5"/>
  <c r="D328" i="5"/>
  <c r="C328" i="5"/>
  <c r="AF323" i="5"/>
  <c r="I323" i="5"/>
  <c r="H323" i="5"/>
  <c r="AJ323" i="5" s="1"/>
  <c r="G323" i="5"/>
  <c r="E323" i="5"/>
  <c r="D323" i="5"/>
  <c r="AH323" i="5" s="1"/>
  <c r="C323" i="5"/>
  <c r="K323" i="5" s="1"/>
  <c r="AH322" i="5"/>
  <c r="AF322" i="5"/>
  <c r="J322" i="5"/>
  <c r="AK322" i="5" s="1"/>
  <c r="I322" i="5"/>
  <c r="H322" i="5"/>
  <c r="AJ322" i="5" s="1"/>
  <c r="G322" i="5"/>
  <c r="F322" i="5"/>
  <c r="AI322" i="5" s="1"/>
  <c r="E322" i="5"/>
  <c r="D322" i="5"/>
  <c r="C322" i="5"/>
  <c r="K322" i="5" s="1"/>
  <c r="AF321" i="5"/>
  <c r="K321" i="5"/>
  <c r="I321" i="5"/>
  <c r="H321" i="5"/>
  <c r="AJ321" i="5" s="1"/>
  <c r="G321" i="5"/>
  <c r="E321" i="5"/>
  <c r="D321" i="5"/>
  <c r="AH321" i="5" s="1"/>
  <c r="C321" i="5"/>
  <c r="AH320" i="5"/>
  <c r="AF320" i="5"/>
  <c r="J320" i="5"/>
  <c r="AK320" i="5" s="1"/>
  <c r="I320" i="5"/>
  <c r="H320" i="5"/>
  <c r="AJ320" i="5" s="1"/>
  <c r="G320" i="5"/>
  <c r="F320" i="5"/>
  <c r="AI320" i="5" s="1"/>
  <c r="E320" i="5"/>
  <c r="D320" i="5"/>
  <c r="C320" i="5"/>
  <c r="K320" i="5" s="1"/>
  <c r="AF319" i="5"/>
  <c r="I319" i="5"/>
  <c r="G319" i="5"/>
  <c r="E319" i="5"/>
  <c r="C319" i="5"/>
  <c r="AI318" i="5"/>
  <c r="AH318" i="5"/>
  <c r="AF318" i="5"/>
  <c r="J318" i="5"/>
  <c r="AK318" i="5" s="1"/>
  <c r="I318" i="5"/>
  <c r="H318" i="5"/>
  <c r="AJ318" i="5" s="1"/>
  <c r="G318" i="5"/>
  <c r="F318" i="5"/>
  <c r="E318" i="5"/>
  <c r="D318" i="5"/>
  <c r="C318" i="5"/>
  <c r="AJ317" i="5"/>
  <c r="AF317" i="5"/>
  <c r="D317" i="5" s="1"/>
  <c r="AH317" i="5" s="1"/>
  <c r="I317" i="5"/>
  <c r="H317" i="5"/>
  <c r="G317" i="5"/>
  <c r="E317" i="5"/>
  <c r="C317" i="5"/>
  <c r="K317" i="5" s="1"/>
  <c r="AH316" i="5"/>
  <c r="AF316" i="5"/>
  <c r="J316" i="5"/>
  <c r="AK316" i="5" s="1"/>
  <c r="I316" i="5"/>
  <c r="H316" i="5"/>
  <c r="AJ316" i="5" s="1"/>
  <c r="G316" i="5"/>
  <c r="F316" i="5"/>
  <c r="AI316" i="5" s="1"/>
  <c r="E316" i="5"/>
  <c r="D316" i="5"/>
  <c r="C316" i="5"/>
  <c r="AF315" i="5"/>
  <c r="I315" i="5"/>
  <c r="H315" i="5"/>
  <c r="AJ315" i="5" s="1"/>
  <c r="G315" i="5"/>
  <c r="E315" i="5"/>
  <c r="D315" i="5"/>
  <c r="AH315" i="5" s="1"/>
  <c r="C315" i="5"/>
  <c r="K315" i="5" s="1"/>
  <c r="AH310" i="5"/>
  <c r="AF310" i="5"/>
  <c r="J310" i="5"/>
  <c r="AK310" i="5" s="1"/>
  <c r="I310" i="5"/>
  <c r="H310" i="5"/>
  <c r="AJ310" i="5" s="1"/>
  <c r="G310" i="5"/>
  <c r="F310" i="5"/>
  <c r="AI310" i="5" s="1"/>
  <c r="E310" i="5"/>
  <c r="D310" i="5"/>
  <c r="C310" i="5"/>
  <c r="K310" i="5" s="1"/>
  <c r="AF309" i="5"/>
  <c r="K309" i="5"/>
  <c r="I309" i="5"/>
  <c r="H309" i="5"/>
  <c r="AJ309" i="5" s="1"/>
  <c r="G309" i="5"/>
  <c r="E309" i="5"/>
  <c r="D309" i="5"/>
  <c r="AH309" i="5" s="1"/>
  <c r="C309" i="5"/>
  <c r="AH308" i="5"/>
  <c r="AF308" i="5"/>
  <c r="J308" i="5" s="1"/>
  <c r="AK308" i="5" s="1"/>
  <c r="I308" i="5"/>
  <c r="H308" i="5"/>
  <c r="AJ308" i="5" s="1"/>
  <c r="G308" i="5"/>
  <c r="E308" i="5"/>
  <c r="D308" i="5"/>
  <c r="C308" i="5"/>
  <c r="K308" i="5" s="1"/>
  <c r="AF307" i="5"/>
  <c r="J307" i="5" s="1"/>
  <c r="AK307" i="5" s="1"/>
  <c r="I307" i="5"/>
  <c r="H307" i="5"/>
  <c r="AJ307" i="5" s="1"/>
  <c r="G307" i="5"/>
  <c r="E307" i="5"/>
  <c r="D307" i="5"/>
  <c r="AH307" i="5" s="1"/>
  <c r="C307" i="5"/>
  <c r="K307" i="5" s="1"/>
  <c r="AF306" i="5"/>
  <c r="J306" i="5" s="1"/>
  <c r="AK306" i="5" s="1"/>
  <c r="I306" i="5"/>
  <c r="H306" i="5"/>
  <c r="AJ306" i="5" s="1"/>
  <c r="G306" i="5"/>
  <c r="E306" i="5"/>
  <c r="D306" i="5"/>
  <c r="AH306" i="5" s="1"/>
  <c r="C306" i="5"/>
  <c r="AJ305" i="5"/>
  <c r="AH305" i="5"/>
  <c r="AF305" i="5"/>
  <c r="J305" i="5"/>
  <c r="AK305" i="5" s="1"/>
  <c r="I305" i="5"/>
  <c r="H305" i="5"/>
  <c r="G305" i="5"/>
  <c r="F305" i="5"/>
  <c r="AI305" i="5" s="1"/>
  <c r="E305" i="5"/>
  <c r="D305" i="5"/>
  <c r="C305" i="5"/>
  <c r="K305" i="5" s="1"/>
  <c r="AH304" i="5"/>
  <c r="AF304" i="5"/>
  <c r="J304" i="5" s="1"/>
  <c r="AK304" i="5" s="1"/>
  <c r="I304" i="5"/>
  <c r="H304" i="5"/>
  <c r="AJ304" i="5" s="1"/>
  <c r="G304" i="5"/>
  <c r="E304" i="5"/>
  <c r="D304" i="5"/>
  <c r="C304" i="5"/>
  <c r="AJ303" i="5"/>
  <c r="AH303" i="5"/>
  <c r="AF303" i="5"/>
  <c r="J303" i="5"/>
  <c r="AK303" i="5" s="1"/>
  <c r="I303" i="5"/>
  <c r="H303" i="5"/>
  <c r="G303" i="5"/>
  <c r="F303" i="5"/>
  <c r="AI303" i="5" s="1"/>
  <c r="E303" i="5"/>
  <c r="D303" i="5"/>
  <c r="C303" i="5"/>
  <c r="K303" i="5" s="1"/>
  <c r="AH302" i="5"/>
  <c r="AF302" i="5"/>
  <c r="J302" i="5" s="1"/>
  <c r="AK302" i="5" s="1"/>
  <c r="I302" i="5"/>
  <c r="H302" i="5"/>
  <c r="AJ302" i="5" s="1"/>
  <c r="G302" i="5"/>
  <c r="E302" i="5"/>
  <c r="D302" i="5"/>
  <c r="C302" i="5"/>
  <c r="AJ297" i="5"/>
  <c r="AF297" i="5"/>
  <c r="J297" i="5"/>
  <c r="AK297" i="5" s="1"/>
  <c r="I297" i="5"/>
  <c r="H297" i="5"/>
  <c r="G297" i="5"/>
  <c r="F297" i="5"/>
  <c r="AI297" i="5" s="1"/>
  <c r="E297" i="5"/>
  <c r="D297" i="5"/>
  <c r="AH297" i="5" s="1"/>
  <c r="C297" i="5"/>
  <c r="K297" i="5" s="1"/>
  <c r="AH296" i="5"/>
  <c r="AF296" i="5"/>
  <c r="J296" i="5" s="1"/>
  <c r="AK296" i="5" s="1"/>
  <c r="I296" i="5"/>
  <c r="H296" i="5"/>
  <c r="AJ296" i="5" s="1"/>
  <c r="G296" i="5"/>
  <c r="E296" i="5"/>
  <c r="D296" i="5"/>
  <c r="C296" i="5"/>
  <c r="AJ295" i="5"/>
  <c r="AF295" i="5"/>
  <c r="J295" i="5"/>
  <c r="AK295" i="5" s="1"/>
  <c r="I295" i="5"/>
  <c r="H295" i="5"/>
  <c r="G295" i="5"/>
  <c r="F295" i="5"/>
  <c r="AI295" i="5" s="1"/>
  <c r="E295" i="5"/>
  <c r="D295" i="5"/>
  <c r="AH295" i="5" s="1"/>
  <c r="C295" i="5"/>
  <c r="K295" i="5" s="1"/>
  <c r="AH294" i="5"/>
  <c r="AF294" i="5"/>
  <c r="J294" i="5" s="1"/>
  <c r="AK294" i="5" s="1"/>
  <c r="I294" i="5"/>
  <c r="H294" i="5"/>
  <c r="AJ294" i="5" s="1"/>
  <c r="G294" i="5"/>
  <c r="E294" i="5"/>
  <c r="D294" i="5"/>
  <c r="C294" i="5"/>
  <c r="K294" i="5" s="1"/>
  <c r="AJ293" i="5"/>
  <c r="AF293" i="5"/>
  <c r="J293" i="5"/>
  <c r="AK293" i="5" s="1"/>
  <c r="I293" i="5"/>
  <c r="H293" i="5"/>
  <c r="G293" i="5"/>
  <c r="F293" i="5"/>
  <c r="AI293" i="5" s="1"/>
  <c r="E293" i="5"/>
  <c r="D293" i="5"/>
  <c r="AH293" i="5" s="1"/>
  <c r="C293" i="5"/>
  <c r="K293" i="5" s="1"/>
  <c r="AH292" i="5"/>
  <c r="AF292" i="5"/>
  <c r="J292" i="5" s="1"/>
  <c r="AK292" i="5" s="1"/>
  <c r="I292" i="5"/>
  <c r="H292" i="5"/>
  <c r="AJ292" i="5" s="1"/>
  <c r="G292" i="5"/>
  <c r="E292" i="5"/>
  <c r="D292" i="5"/>
  <c r="C292" i="5"/>
  <c r="K292" i="5" s="1"/>
  <c r="AJ291" i="5"/>
  <c r="AF291" i="5"/>
  <c r="J291" i="5"/>
  <c r="AK291" i="5" s="1"/>
  <c r="I291" i="5"/>
  <c r="H291" i="5"/>
  <c r="G291" i="5"/>
  <c r="F291" i="5"/>
  <c r="AI291" i="5" s="1"/>
  <c r="E291" i="5"/>
  <c r="D291" i="5"/>
  <c r="AH291" i="5" s="1"/>
  <c r="C291" i="5"/>
  <c r="K291" i="5" s="1"/>
  <c r="AH290" i="5"/>
  <c r="AF290" i="5"/>
  <c r="J290" i="5" s="1"/>
  <c r="AK290" i="5" s="1"/>
  <c r="I290" i="5"/>
  <c r="H290" i="5"/>
  <c r="AJ290" i="5" s="1"/>
  <c r="G290" i="5"/>
  <c r="E290" i="5"/>
  <c r="D290" i="5"/>
  <c r="C290" i="5"/>
  <c r="AJ289" i="5"/>
  <c r="AF289" i="5"/>
  <c r="J289" i="5"/>
  <c r="AK289" i="5" s="1"/>
  <c r="I289" i="5"/>
  <c r="H289" i="5"/>
  <c r="G289" i="5"/>
  <c r="F289" i="5"/>
  <c r="AI289" i="5" s="1"/>
  <c r="E289" i="5"/>
  <c r="D289" i="5"/>
  <c r="AH289" i="5" s="1"/>
  <c r="C289" i="5"/>
  <c r="K289" i="5" s="1"/>
  <c r="AH284" i="5"/>
  <c r="AF284" i="5"/>
  <c r="J284" i="5" s="1"/>
  <c r="AK284" i="5" s="1"/>
  <c r="I284" i="5"/>
  <c r="H284" i="5"/>
  <c r="AJ284" i="5" s="1"/>
  <c r="G284" i="5"/>
  <c r="E284" i="5"/>
  <c r="D284" i="5"/>
  <c r="C284" i="5"/>
  <c r="AJ283" i="5"/>
  <c r="AF283" i="5"/>
  <c r="J283" i="5"/>
  <c r="AK283" i="5" s="1"/>
  <c r="I283" i="5"/>
  <c r="H283" i="5"/>
  <c r="G283" i="5"/>
  <c r="F283" i="5"/>
  <c r="AI283" i="5" s="1"/>
  <c r="E283" i="5"/>
  <c r="D283" i="5"/>
  <c r="AH283" i="5" s="1"/>
  <c r="C283" i="5"/>
  <c r="K283" i="5" s="1"/>
  <c r="AH282" i="5"/>
  <c r="AF282" i="5"/>
  <c r="J282" i="5" s="1"/>
  <c r="AK282" i="5" s="1"/>
  <c r="I282" i="5"/>
  <c r="H282" i="5"/>
  <c r="AJ282" i="5" s="1"/>
  <c r="G282" i="5"/>
  <c r="E282" i="5"/>
  <c r="D282" i="5"/>
  <c r="C282" i="5"/>
  <c r="K282" i="5" s="1"/>
  <c r="AJ281" i="5"/>
  <c r="AF281" i="5"/>
  <c r="J281" i="5"/>
  <c r="AK281" i="5" s="1"/>
  <c r="I281" i="5"/>
  <c r="H281" i="5"/>
  <c r="G281" i="5"/>
  <c r="F281" i="5"/>
  <c r="AI281" i="5" s="1"/>
  <c r="E281" i="5"/>
  <c r="D281" i="5"/>
  <c r="AH281" i="5" s="1"/>
  <c r="C281" i="5"/>
  <c r="K281" i="5" s="1"/>
  <c r="AH280" i="5"/>
  <c r="AF280" i="5"/>
  <c r="J280" i="5" s="1"/>
  <c r="AK280" i="5" s="1"/>
  <c r="I280" i="5"/>
  <c r="H280" i="5"/>
  <c r="AJ280" i="5" s="1"/>
  <c r="G280" i="5"/>
  <c r="E280" i="5"/>
  <c r="D280" i="5"/>
  <c r="C280" i="5"/>
  <c r="K280" i="5" s="1"/>
  <c r="AJ279" i="5"/>
  <c r="AF279" i="5"/>
  <c r="J279" i="5"/>
  <c r="AK279" i="5" s="1"/>
  <c r="I279" i="5"/>
  <c r="H279" i="5"/>
  <c r="G279" i="5"/>
  <c r="F279" i="5"/>
  <c r="AI279" i="5" s="1"/>
  <c r="E279" i="5"/>
  <c r="D279" i="5"/>
  <c r="AH279" i="5" s="1"/>
  <c r="C279" i="5"/>
  <c r="K279" i="5" s="1"/>
  <c r="AH278" i="5"/>
  <c r="AF278" i="5"/>
  <c r="J278" i="5" s="1"/>
  <c r="AK278" i="5" s="1"/>
  <c r="I278" i="5"/>
  <c r="H278" i="5"/>
  <c r="AJ278" i="5" s="1"/>
  <c r="G278" i="5"/>
  <c r="E278" i="5"/>
  <c r="D278" i="5"/>
  <c r="C278" i="5"/>
  <c r="AJ277" i="5"/>
  <c r="AF277" i="5"/>
  <c r="J277" i="5"/>
  <c r="AK277" i="5" s="1"/>
  <c r="I277" i="5"/>
  <c r="H277" i="5"/>
  <c r="G277" i="5"/>
  <c r="F277" i="5"/>
  <c r="AI277" i="5" s="1"/>
  <c r="E277" i="5"/>
  <c r="D277" i="5"/>
  <c r="AH277" i="5" s="1"/>
  <c r="C277" i="5"/>
  <c r="K277" i="5" s="1"/>
  <c r="AH276" i="5"/>
  <c r="AF276" i="5"/>
  <c r="J276" i="5" s="1"/>
  <c r="AK276" i="5" s="1"/>
  <c r="I276" i="5"/>
  <c r="H276" i="5"/>
  <c r="AJ276" i="5" s="1"/>
  <c r="G276" i="5"/>
  <c r="E276" i="5"/>
  <c r="D276" i="5"/>
  <c r="C276" i="5"/>
  <c r="AJ271" i="5"/>
  <c r="AF271" i="5"/>
  <c r="J271" i="5"/>
  <c r="AK271" i="5" s="1"/>
  <c r="I271" i="5"/>
  <c r="H271" i="5"/>
  <c r="G271" i="5"/>
  <c r="F271" i="5"/>
  <c r="AI271" i="5" s="1"/>
  <c r="E271" i="5"/>
  <c r="D271" i="5"/>
  <c r="AH271" i="5" s="1"/>
  <c r="C271" i="5"/>
  <c r="K271" i="5" s="1"/>
  <c r="AH270" i="5"/>
  <c r="AF270" i="5"/>
  <c r="J270" i="5" s="1"/>
  <c r="AK270" i="5" s="1"/>
  <c r="I270" i="5"/>
  <c r="H270" i="5"/>
  <c r="AJ270" i="5" s="1"/>
  <c r="G270" i="5"/>
  <c r="E270" i="5"/>
  <c r="D270" i="5"/>
  <c r="C270" i="5"/>
  <c r="K270" i="5" s="1"/>
  <c r="AJ269" i="5"/>
  <c r="AF269" i="5"/>
  <c r="J269" i="5"/>
  <c r="AK269" i="5" s="1"/>
  <c r="I269" i="5"/>
  <c r="H269" i="5"/>
  <c r="G269" i="5"/>
  <c r="F269" i="5"/>
  <c r="AI269" i="5" s="1"/>
  <c r="E269" i="5"/>
  <c r="D269" i="5"/>
  <c r="AH269" i="5" s="1"/>
  <c r="C269" i="5"/>
  <c r="K269" i="5" s="1"/>
  <c r="AH268" i="5"/>
  <c r="AF268" i="5"/>
  <c r="J268" i="5" s="1"/>
  <c r="AK268" i="5" s="1"/>
  <c r="I268" i="5"/>
  <c r="H268" i="5"/>
  <c r="AJ268" i="5" s="1"/>
  <c r="G268" i="5"/>
  <c r="E268" i="5"/>
  <c r="D268" i="5"/>
  <c r="C268" i="5"/>
  <c r="K268" i="5" s="1"/>
  <c r="AJ267" i="5"/>
  <c r="AF267" i="5"/>
  <c r="J267" i="5"/>
  <c r="AK267" i="5" s="1"/>
  <c r="I267" i="5"/>
  <c r="H267" i="5"/>
  <c r="G267" i="5"/>
  <c r="F267" i="5"/>
  <c r="AI267" i="5" s="1"/>
  <c r="E267" i="5"/>
  <c r="D267" i="5"/>
  <c r="AH267" i="5" s="1"/>
  <c r="C267" i="5"/>
  <c r="K267" i="5" s="1"/>
  <c r="AH266" i="5"/>
  <c r="AF266" i="5"/>
  <c r="J266" i="5" s="1"/>
  <c r="AK266" i="5" s="1"/>
  <c r="I266" i="5"/>
  <c r="H266" i="5"/>
  <c r="AJ266" i="5" s="1"/>
  <c r="G266" i="5"/>
  <c r="E266" i="5"/>
  <c r="D266" i="5"/>
  <c r="C266" i="5"/>
  <c r="AJ265" i="5"/>
  <c r="AF265" i="5"/>
  <c r="J265" i="5"/>
  <c r="AK265" i="5" s="1"/>
  <c r="I265" i="5"/>
  <c r="H265" i="5"/>
  <c r="G265" i="5"/>
  <c r="F265" i="5"/>
  <c r="AI265" i="5" s="1"/>
  <c r="E265" i="5"/>
  <c r="D265" i="5"/>
  <c r="AH265" i="5" s="1"/>
  <c r="C265" i="5"/>
  <c r="K265" i="5" s="1"/>
  <c r="AH264" i="5"/>
  <c r="AF264" i="5"/>
  <c r="J264" i="5" s="1"/>
  <c r="AK264" i="5" s="1"/>
  <c r="I264" i="5"/>
  <c r="H264" i="5"/>
  <c r="AJ264" i="5" s="1"/>
  <c r="G264" i="5"/>
  <c r="E264" i="5"/>
  <c r="D264" i="5"/>
  <c r="C264" i="5"/>
  <c r="AJ263" i="5"/>
  <c r="AF263" i="5"/>
  <c r="J263" i="5"/>
  <c r="AK263" i="5" s="1"/>
  <c r="I263" i="5"/>
  <c r="H263" i="5"/>
  <c r="G263" i="5"/>
  <c r="F263" i="5"/>
  <c r="AI263" i="5" s="1"/>
  <c r="E263" i="5"/>
  <c r="D263" i="5"/>
  <c r="AH263" i="5" s="1"/>
  <c r="C263" i="5"/>
  <c r="K263" i="5" s="1"/>
  <c r="AH258" i="5"/>
  <c r="AF258" i="5"/>
  <c r="J258" i="5" s="1"/>
  <c r="AK258" i="5" s="1"/>
  <c r="I258" i="5"/>
  <c r="H258" i="5"/>
  <c r="AJ258" i="5" s="1"/>
  <c r="G258" i="5"/>
  <c r="E258" i="5"/>
  <c r="D258" i="5"/>
  <c r="C258" i="5"/>
  <c r="K258" i="5" s="1"/>
  <c r="AJ257" i="5"/>
  <c r="AF257" i="5"/>
  <c r="J257" i="5"/>
  <c r="AK257" i="5" s="1"/>
  <c r="I257" i="5"/>
  <c r="H257" i="5"/>
  <c r="G257" i="5"/>
  <c r="F257" i="5"/>
  <c r="AI257" i="5" s="1"/>
  <c r="E257" i="5"/>
  <c r="D257" i="5"/>
  <c r="AH257" i="5" s="1"/>
  <c r="C257" i="5"/>
  <c r="K257" i="5" s="1"/>
  <c r="AH256" i="5"/>
  <c r="AF256" i="5"/>
  <c r="J256" i="5" s="1"/>
  <c r="AK256" i="5" s="1"/>
  <c r="I256" i="5"/>
  <c r="H256" i="5"/>
  <c r="AJ256" i="5" s="1"/>
  <c r="G256" i="5"/>
  <c r="E256" i="5"/>
  <c r="D256" i="5"/>
  <c r="C256" i="5"/>
  <c r="K256" i="5" s="1"/>
  <c r="AJ255" i="5"/>
  <c r="AF255" i="5"/>
  <c r="J255" i="5"/>
  <c r="AK255" i="5" s="1"/>
  <c r="I255" i="5"/>
  <c r="H255" i="5"/>
  <c r="G255" i="5"/>
  <c r="F255" i="5"/>
  <c r="AI255" i="5" s="1"/>
  <c r="E255" i="5"/>
  <c r="D255" i="5"/>
  <c r="AH255" i="5" s="1"/>
  <c r="C255" i="5"/>
  <c r="K255" i="5" s="1"/>
  <c r="AH254" i="5"/>
  <c r="AF254" i="5"/>
  <c r="J254" i="5" s="1"/>
  <c r="AK254" i="5" s="1"/>
  <c r="I254" i="5"/>
  <c r="H254" i="5"/>
  <c r="AJ254" i="5" s="1"/>
  <c r="G254" i="5"/>
  <c r="E254" i="5"/>
  <c r="D254" i="5"/>
  <c r="C254" i="5"/>
  <c r="AJ253" i="5"/>
  <c r="AF253" i="5"/>
  <c r="J253" i="5"/>
  <c r="AK253" i="5" s="1"/>
  <c r="I253" i="5"/>
  <c r="H253" i="5"/>
  <c r="G253" i="5"/>
  <c r="F253" i="5"/>
  <c r="AI253" i="5" s="1"/>
  <c r="E253" i="5"/>
  <c r="D253" i="5"/>
  <c r="AH253" i="5" s="1"/>
  <c r="C253" i="5"/>
  <c r="K253" i="5" s="1"/>
  <c r="AH252" i="5"/>
  <c r="AF252" i="5"/>
  <c r="J252" i="5" s="1"/>
  <c r="AK252" i="5" s="1"/>
  <c r="I252" i="5"/>
  <c r="H252" i="5"/>
  <c r="AJ252" i="5" s="1"/>
  <c r="G252" i="5"/>
  <c r="E252" i="5"/>
  <c r="D252" i="5"/>
  <c r="C252" i="5"/>
  <c r="AJ251" i="5"/>
  <c r="AF251" i="5"/>
  <c r="J251" i="5"/>
  <c r="AK251" i="5" s="1"/>
  <c r="I251" i="5"/>
  <c r="H251" i="5"/>
  <c r="G251" i="5"/>
  <c r="F251" i="5"/>
  <c r="AI251" i="5" s="1"/>
  <c r="E251" i="5"/>
  <c r="D251" i="5"/>
  <c r="AH251" i="5" s="1"/>
  <c r="C251" i="5"/>
  <c r="K251" i="5" s="1"/>
  <c r="AH250" i="5"/>
  <c r="AF250" i="5"/>
  <c r="J250" i="5" s="1"/>
  <c r="AK250" i="5" s="1"/>
  <c r="I250" i="5"/>
  <c r="H250" i="5"/>
  <c r="AJ250" i="5" s="1"/>
  <c r="G250" i="5"/>
  <c r="E250" i="5"/>
  <c r="D250" i="5"/>
  <c r="C250" i="5"/>
  <c r="K250" i="5" s="1"/>
  <c r="AG242" i="5"/>
  <c r="M242" i="5"/>
  <c r="K242" i="5"/>
  <c r="I242" i="5"/>
  <c r="G242" i="5"/>
  <c r="F242" i="5"/>
  <c r="AJ242" i="5" s="1"/>
  <c r="E242" i="5"/>
  <c r="C242" i="5"/>
  <c r="AM241" i="5"/>
  <c r="AG241" i="5"/>
  <c r="L241" i="5" s="1"/>
  <c r="M241" i="5"/>
  <c r="K241" i="5"/>
  <c r="J241" i="5"/>
  <c r="AL241" i="5" s="1"/>
  <c r="I241" i="5"/>
  <c r="G241" i="5"/>
  <c r="F241" i="5"/>
  <c r="AJ241" i="5" s="1"/>
  <c r="E241" i="5"/>
  <c r="C241" i="5"/>
  <c r="AJ240" i="5"/>
  <c r="AG240" i="5"/>
  <c r="M240" i="5"/>
  <c r="L240" i="5"/>
  <c r="AM240" i="5" s="1"/>
  <c r="K240" i="5"/>
  <c r="J240" i="5"/>
  <c r="AL240" i="5" s="1"/>
  <c r="I240" i="5"/>
  <c r="H240" i="5"/>
  <c r="AK240" i="5" s="1"/>
  <c r="G240" i="5"/>
  <c r="F240" i="5"/>
  <c r="E240" i="5"/>
  <c r="D240" i="5"/>
  <c r="AI240" i="5" s="1"/>
  <c r="C240" i="5"/>
  <c r="AK239" i="5"/>
  <c r="AJ239" i="5"/>
  <c r="AG239" i="5"/>
  <c r="M239" i="5"/>
  <c r="L239" i="5"/>
  <c r="AM239" i="5" s="1"/>
  <c r="K239" i="5"/>
  <c r="J239" i="5"/>
  <c r="AL239" i="5" s="1"/>
  <c r="I239" i="5"/>
  <c r="H239" i="5"/>
  <c r="G239" i="5"/>
  <c r="F239" i="5"/>
  <c r="E239" i="5"/>
  <c r="D239" i="5"/>
  <c r="AI239" i="5" s="1"/>
  <c r="C239" i="5"/>
  <c r="AG238" i="5"/>
  <c r="M238" i="5"/>
  <c r="K238" i="5"/>
  <c r="I238" i="5"/>
  <c r="G238" i="5"/>
  <c r="F238" i="5"/>
  <c r="AJ238" i="5" s="1"/>
  <c r="E238" i="5"/>
  <c r="C238" i="5"/>
  <c r="AM237" i="5"/>
  <c r="AG237" i="5"/>
  <c r="L237" i="5" s="1"/>
  <c r="M237" i="5"/>
  <c r="K237" i="5"/>
  <c r="J237" i="5"/>
  <c r="AL237" i="5" s="1"/>
  <c r="I237" i="5"/>
  <c r="G237" i="5"/>
  <c r="F237" i="5"/>
  <c r="AJ237" i="5" s="1"/>
  <c r="E237" i="5"/>
  <c r="C237" i="5"/>
  <c r="AJ236" i="5"/>
  <c r="AG236" i="5"/>
  <c r="M236" i="5"/>
  <c r="L236" i="5"/>
  <c r="AM236" i="5" s="1"/>
  <c r="K236" i="5"/>
  <c r="J236" i="5"/>
  <c r="AL236" i="5" s="1"/>
  <c r="I236" i="5"/>
  <c r="H236" i="5"/>
  <c r="AK236" i="5" s="1"/>
  <c r="G236" i="5"/>
  <c r="F236" i="5"/>
  <c r="E236" i="5"/>
  <c r="D236" i="5"/>
  <c r="AI236" i="5" s="1"/>
  <c r="C236" i="5"/>
  <c r="AK235" i="5"/>
  <c r="AJ235" i="5"/>
  <c r="AG235" i="5"/>
  <c r="M235" i="5"/>
  <c r="L235" i="5"/>
  <c r="AM235" i="5" s="1"/>
  <c r="K235" i="5"/>
  <c r="J235" i="5"/>
  <c r="AL235" i="5" s="1"/>
  <c r="I235" i="5"/>
  <c r="H235" i="5"/>
  <c r="G235" i="5"/>
  <c r="F235" i="5"/>
  <c r="E235" i="5"/>
  <c r="D235" i="5"/>
  <c r="AI235" i="5" s="1"/>
  <c r="C235" i="5"/>
  <c r="AG234" i="5"/>
  <c r="M234" i="5"/>
  <c r="K234" i="5"/>
  <c r="I234" i="5"/>
  <c r="G234" i="5"/>
  <c r="F234" i="5"/>
  <c r="AJ234" i="5" s="1"/>
  <c r="E234" i="5"/>
  <c r="C234" i="5"/>
  <c r="AM229" i="5"/>
  <c r="AG229" i="5"/>
  <c r="L229" i="5" s="1"/>
  <c r="M229" i="5"/>
  <c r="K229" i="5"/>
  <c r="J229" i="5"/>
  <c r="AL229" i="5" s="1"/>
  <c r="I229" i="5"/>
  <c r="G229" i="5"/>
  <c r="F229" i="5"/>
  <c r="AJ229" i="5" s="1"/>
  <c r="E229" i="5"/>
  <c r="C229" i="5"/>
  <c r="AJ228" i="5"/>
  <c r="AG228" i="5"/>
  <c r="M228" i="5"/>
  <c r="L228" i="5"/>
  <c r="AM228" i="5" s="1"/>
  <c r="K228" i="5"/>
  <c r="J228" i="5"/>
  <c r="AL228" i="5" s="1"/>
  <c r="I228" i="5"/>
  <c r="H228" i="5"/>
  <c r="AK228" i="5" s="1"/>
  <c r="G228" i="5"/>
  <c r="F228" i="5"/>
  <c r="E228" i="5"/>
  <c r="D228" i="5"/>
  <c r="AI228" i="5" s="1"/>
  <c r="C228" i="5"/>
  <c r="AK227" i="5"/>
  <c r="AJ227" i="5"/>
  <c r="AG227" i="5"/>
  <c r="M227" i="5"/>
  <c r="L227" i="5"/>
  <c r="AM227" i="5" s="1"/>
  <c r="K227" i="5"/>
  <c r="J227" i="5"/>
  <c r="AL227" i="5" s="1"/>
  <c r="I227" i="5"/>
  <c r="H227" i="5"/>
  <c r="G227" i="5"/>
  <c r="F227" i="5"/>
  <c r="E227" i="5"/>
  <c r="D227" i="5"/>
  <c r="AI227" i="5" s="1"/>
  <c r="C227" i="5"/>
  <c r="AG226" i="5"/>
  <c r="M226" i="5"/>
  <c r="K226" i="5"/>
  <c r="J226" i="5"/>
  <c r="AL226" i="5" s="1"/>
  <c r="I226" i="5"/>
  <c r="G226" i="5"/>
  <c r="F226" i="5"/>
  <c r="AJ226" i="5" s="1"/>
  <c r="E226" i="5"/>
  <c r="C226" i="5"/>
  <c r="AM225" i="5"/>
  <c r="AG225" i="5"/>
  <c r="L225" i="5" s="1"/>
  <c r="M225" i="5"/>
  <c r="K225" i="5"/>
  <c r="J225" i="5"/>
  <c r="AL225" i="5" s="1"/>
  <c r="I225" i="5"/>
  <c r="G225" i="5"/>
  <c r="F225" i="5"/>
  <c r="AJ225" i="5" s="1"/>
  <c r="E225" i="5"/>
  <c r="C225" i="5"/>
  <c r="AJ224" i="5"/>
  <c r="AG224" i="5"/>
  <c r="M224" i="5"/>
  <c r="L224" i="5"/>
  <c r="AM224" i="5" s="1"/>
  <c r="K224" i="5"/>
  <c r="J224" i="5"/>
  <c r="AL224" i="5" s="1"/>
  <c r="I224" i="5"/>
  <c r="H224" i="5"/>
  <c r="AK224" i="5" s="1"/>
  <c r="G224" i="5"/>
  <c r="F224" i="5"/>
  <c r="E224" i="5"/>
  <c r="D224" i="5"/>
  <c r="AI224" i="5" s="1"/>
  <c r="C224" i="5"/>
  <c r="AK223" i="5"/>
  <c r="AJ223" i="5"/>
  <c r="AG223" i="5"/>
  <c r="M223" i="5"/>
  <c r="L223" i="5"/>
  <c r="AM223" i="5" s="1"/>
  <c r="K223" i="5"/>
  <c r="J223" i="5"/>
  <c r="AL223" i="5" s="1"/>
  <c r="I223" i="5"/>
  <c r="H223" i="5"/>
  <c r="G223" i="5"/>
  <c r="F223" i="5"/>
  <c r="E223" i="5"/>
  <c r="D223" i="5"/>
  <c r="AI223" i="5" s="1"/>
  <c r="C223" i="5"/>
  <c r="AG222" i="5"/>
  <c r="M222" i="5"/>
  <c r="K222" i="5"/>
  <c r="J222" i="5"/>
  <c r="AL222" i="5" s="1"/>
  <c r="I222" i="5"/>
  <c r="G222" i="5"/>
  <c r="F222" i="5"/>
  <c r="AJ222" i="5" s="1"/>
  <c r="E222" i="5"/>
  <c r="C222" i="5"/>
  <c r="AM221" i="5"/>
  <c r="AG221" i="5"/>
  <c r="L221" i="5" s="1"/>
  <c r="M221" i="5"/>
  <c r="K221" i="5"/>
  <c r="J221" i="5"/>
  <c r="AL221" i="5" s="1"/>
  <c r="I221" i="5"/>
  <c r="G221" i="5"/>
  <c r="F221" i="5"/>
  <c r="AJ221" i="5" s="1"/>
  <c r="E221" i="5"/>
  <c r="C221" i="5"/>
  <c r="AJ216" i="5"/>
  <c r="AG216" i="5"/>
  <c r="M216" i="5"/>
  <c r="L216" i="5"/>
  <c r="AM216" i="5" s="1"/>
  <c r="K216" i="5"/>
  <c r="J216" i="5"/>
  <c r="AL216" i="5" s="1"/>
  <c r="I216" i="5"/>
  <c r="H216" i="5"/>
  <c r="AK216" i="5" s="1"/>
  <c r="G216" i="5"/>
  <c r="F216" i="5"/>
  <c r="E216" i="5"/>
  <c r="D216" i="5"/>
  <c r="AI216" i="5" s="1"/>
  <c r="C216" i="5"/>
  <c r="AK215" i="5"/>
  <c r="AJ215" i="5"/>
  <c r="AG215" i="5"/>
  <c r="M215" i="5"/>
  <c r="L215" i="5"/>
  <c r="AM215" i="5" s="1"/>
  <c r="K215" i="5"/>
  <c r="J215" i="5"/>
  <c r="AL215" i="5" s="1"/>
  <c r="I215" i="5"/>
  <c r="H215" i="5"/>
  <c r="G215" i="5"/>
  <c r="F215" i="5"/>
  <c r="E215" i="5"/>
  <c r="D215" i="5"/>
  <c r="AI215" i="5" s="1"/>
  <c r="C215" i="5"/>
  <c r="AG214" i="5"/>
  <c r="M214" i="5"/>
  <c r="K214" i="5"/>
  <c r="J214" i="5"/>
  <c r="AL214" i="5" s="1"/>
  <c r="I214" i="5"/>
  <c r="G214" i="5"/>
  <c r="F214" i="5"/>
  <c r="AJ214" i="5" s="1"/>
  <c r="E214" i="5"/>
  <c r="C214" i="5"/>
  <c r="AM213" i="5"/>
  <c r="AG213" i="5"/>
  <c r="L213" i="5" s="1"/>
  <c r="M213" i="5"/>
  <c r="K213" i="5"/>
  <c r="J213" i="5"/>
  <c r="AL213" i="5" s="1"/>
  <c r="I213" i="5"/>
  <c r="G213" i="5"/>
  <c r="F213" i="5"/>
  <c r="AJ213" i="5" s="1"/>
  <c r="E213" i="5"/>
  <c r="C213" i="5"/>
  <c r="AJ212" i="5"/>
  <c r="AG212" i="5"/>
  <c r="M212" i="5"/>
  <c r="L212" i="5"/>
  <c r="AM212" i="5" s="1"/>
  <c r="K212" i="5"/>
  <c r="J212" i="5"/>
  <c r="AL212" i="5" s="1"/>
  <c r="I212" i="5"/>
  <c r="H212" i="5"/>
  <c r="AK212" i="5" s="1"/>
  <c r="G212" i="5"/>
  <c r="F212" i="5"/>
  <c r="E212" i="5"/>
  <c r="D212" i="5"/>
  <c r="AI212" i="5" s="1"/>
  <c r="C212" i="5"/>
  <c r="AK211" i="5"/>
  <c r="AJ211" i="5"/>
  <c r="AG211" i="5"/>
  <c r="M211" i="5"/>
  <c r="L211" i="5"/>
  <c r="AM211" i="5" s="1"/>
  <c r="K211" i="5"/>
  <c r="J211" i="5"/>
  <c r="AL211" i="5" s="1"/>
  <c r="I211" i="5"/>
  <c r="H211" i="5"/>
  <c r="G211" i="5"/>
  <c r="F211" i="5"/>
  <c r="E211" i="5"/>
  <c r="D211" i="5"/>
  <c r="AI211" i="5" s="1"/>
  <c r="C211" i="5"/>
  <c r="AG210" i="5"/>
  <c r="M210" i="5"/>
  <c r="K210" i="5"/>
  <c r="J210" i="5"/>
  <c r="AL210" i="5" s="1"/>
  <c r="I210" i="5"/>
  <c r="G210" i="5"/>
  <c r="F210" i="5"/>
  <c r="AJ210" i="5" s="1"/>
  <c r="E210" i="5"/>
  <c r="C210" i="5"/>
  <c r="AG209" i="5"/>
  <c r="L209" i="5" s="1"/>
  <c r="AM209" i="5" s="1"/>
  <c r="M209" i="5"/>
  <c r="K209" i="5"/>
  <c r="J209" i="5"/>
  <c r="AL209" i="5" s="1"/>
  <c r="I209" i="5"/>
  <c r="G209" i="5"/>
  <c r="F209" i="5"/>
  <c r="AJ209" i="5" s="1"/>
  <c r="E209" i="5"/>
  <c r="C209" i="5"/>
  <c r="AJ208" i="5"/>
  <c r="AG208" i="5"/>
  <c r="M208" i="5"/>
  <c r="L208" i="5"/>
  <c r="AM208" i="5" s="1"/>
  <c r="K208" i="5"/>
  <c r="J208" i="5"/>
  <c r="AL208" i="5" s="1"/>
  <c r="I208" i="5"/>
  <c r="H208" i="5"/>
  <c r="AK208" i="5" s="1"/>
  <c r="G208" i="5"/>
  <c r="F208" i="5"/>
  <c r="E208" i="5"/>
  <c r="D208" i="5"/>
  <c r="AI208" i="5" s="1"/>
  <c r="C208" i="5"/>
  <c r="AK203" i="5"/>
  <c r="AJ203" i="5"/>
  <c r="AG203" i="5"/>
  <c r="M203" i="5"/>
  <c r="L203" i="5"/>
  <c r="AM203" i="5" s="1"/>
  <c r="K203" i="5"/>
  <c r="J203" i="5"/>
  <c r="AL203" i="5" s="1"/>
  <c r="I203" i="5"/>
  <c r="H203" i="5"/>
  <c r="G203" i="5"/>
  <c r="F203" i="5"/>
  <c r="E203" i="5"/>
  <c r="D203" i="5"/>
  <c r="AI203" i="5" s="1"/>
  <c r="C203" i="5"/>
  <c r="AG202" i="5"/>
  <c r="M202" i="5"/>
  <c r="K202" i="5"/>
  <c r="J202" i="5"/>
  <c r="AL202" i="5" s="1"/>
  <c r="I202" i="5"/>
  <c r="G202" i="5"/>
  <c r="F202" i="5"/>
  <c r="AJ202" i="5" s="1"/>
  <c r="E202" i="5"/>
  <c r="C202" i="5"/>
  <c r="AG201" i="5"/>
  <c r="L201" i="5" s="1"/>
  <c r="AM201" i="5" s="1"/>
  <c r="M201" i="5"/>
  <c r="K201" i="5"/>
  <c r="J201" i="5"/>
  <c r="AL201" i="5" s="1"/>
  <c r="I201" i="5"/>
  <c r="G201" i="5"/>
  <c r="F201" i="5"/>
  <c r="AJ201" i="5" s="1"/>
  <c r="E201" i="5"/>
  <c r="C201" i="5"/>
  <c r="AJ200" i="5"/>
  <c r="AG200" i="5"/>
  <c r="M200" i="5"/>
  <c r="L200" i="5"/>
  <c r="AM200" i="5" s="1"/>
  <c r="K200" i="5"/>
  <c r="J200" i="5"/>
  <c r="AL200" i="5" s="1"/>
  <c r="I200" i="5"/>
  <c r="H200" i="5"/>
  <c r="AK200" i="5" s="1"/>
  <c r="G200" i="5"/>
  <c r="F200" i="5"/>
  <c r="E200" i="5"/>
  <c r="D200" i="5"/>
  <c r="AI200" i="5" s="1"/>
  <c r="C200" i="5"/>
  <c r="AK199" i="5"/>
  <c r="AJ199" i="5"/>
  <c r="AG199" i="5"/>
  <c r="M199" i="5"/>
  <c r="L199" i="5"/>
  <c r="AM199" i="5" s="1"/>
  <c r="K199" i="5"/>
  <c r="J199" i="5"/>
  <c r="AL199" i="5" s="1"/>
  <c r="I199" i="5"/>
  <c r="H199" i="5"/>
  <c r="G199" i="5"/>
  <c r="F199" i="5"/>
  <c r="E199" i="5"/>
  <c r="D199" i="5"/>
  <c r="AI199" i="5" s="1"/>
  <c r="C199" i="5"/>
  <c r="AG198" i="5"/>
  <c r="M198" i="5"/>
  <c r="K198" i="5"/>
  <c r="J198" i="5"/>
  <c r="AL198" i="5" s="1"/>
  <c r="I198" i="5"/>
  <c r="G198" i="5"/>
  <c r="F198" i="5"/>
  <c r="AJ198" i="5" s="1"/>
  <c r="E198" i="5"/>
  <c r="C198" i="5"/>
  <c r="AG197" i="5"/>
  <c r="L197" i="5" s="1"/>
  <c r="AM197" i="5" s="1"/>
  <c r="M197" i="5"/>
  <c r="K197" i="5"/>
  <c r="J197" i="5"/>
  <c r="AL197" i="5" s="1"/>
  <c r="I197" i="5"/>
  <c r="G197" i="5"/>
  <c r="F197" i="5"/>
  <c r="AJ197" i="5" s="1"/>
  <c r="E197" i="5"/>
  <c r="C197" i="5"/>
  <c r="AJ196" i="5"/>
  <c r="AG196" i="5"/>
  <c r="M196" i="5"/>
  <c r="L196" i="5"/>
  <c r="AM196" i="5" s="1"/>
  <c r="K196" i="5"/>
  <c r="J196" i="5"/>
  <c r="AL196" i="5" s="1"/>
  <c r="I196" i="5"/>
  <c r="H196" i="5"/>
  <c r="AK196" i="5" s="1"/>
  <c r="G196" i="5"/>
  <c r="F196" i="5"/>
  <c r="E196" i="5"/>
  <c r="D196" i="5"/>
  <c r="AI196" i="5" s="1"/>
  <c r="C196" i="5"/>
  <c r="AK195" i="5"/>
  <c r="AJ195" i="5"/>
  <c r="AG195" i="5"/>
  <c r="M195" i="5"/>
  <c r="L195" i="5"/>
  <c r="AM195" i="5" s="1"/>
  <c r="K195" i="5"/>
  <c r="J195" i="5"/>
  <c r="AL195" i="5" s="1"/>
  <c r="I195" i="5"/>
  <c r="H195" i="5"/>
  <c r="G195" i="5"/>
  <c r="F195" i="5"/>
  <c r="E195" i="5"/>
  <c r="D195" i="5"/>
  <c r="AI195" i="5" s="1"/>
  <c r="C195" i="5"/>
  <c r="AG190" i="5"/>
  <c r="M190" i="5"/>
  <c r="K190" i="5"/>
  <c r="J190" i="5"/>
  <c r="AL190" i="5" s="1"/>
  <c r="I190" i="5"/>
  <c r="G190" i="5"/>
  <c r="F190" i="5"/>
  <c r="AJ190" i="5" s="1"/>
  <c r="E190" i="5"/>
  <c r="C190" i="5"/>
  <c r="AG189" i="5"/>
  <c r="L189" i="5" s="1"/>
  <c r="AM189" i="5" s="1"/>
  <c r="M189" i="5"/>
  <c r="K189" i="5"/>
  <c r="J189" i="5"/>
  <c r="AL189" i="5" s="1"/>
  <c r="I189" i="5"/>
  <c r="G189" i="5"/>
  <c r="F189" i="5"/>
  <c r="AJ189" i="5" s="1"/>
  <c r="E189" i="5"/>
  <c r="C189" i="5"/>
  <c r="AJ188" i="5"/>
  <c r="AG188" i="5"/>
  <c r="M188" i="5"/>
  <c r="L188" i="5"/>
  <c r="AM188" i="5" s="1"/>
  <c r="K188" i="5"/>
  <c r="J188" i="5"/>
  <c r="AL188" i="5" s="1"/>
  <c r="I188" i="5"/>
  <c r="H188" i="5"/>
  <c r="AK188" i="5" s="1"/>
  <c r="G188" i="5"/>
  <c r="F188" i="5"/>
  <c r="E188" i="5"/>
  <c r="D188" i="5"/>
  <c r="AI188" i="5" s="1"/>
  <c r="C188" i="5"/>
  <c r="AK187" i="5"/>
  <c r="AJ187" i="5"/>
  <c r="AG187" i="5"/>
  <c r="M187" i="5"/>
  <c r="L187" i="5"/>
  <c r="AM187" i="5" s="1"/>
  <c r="K187" i="5"/>
  <c r="J187" i="5"/>
  <c r="AL187" i="5" s="1"/>
  <c r="I187" i="5"/>
  <c r="H187" i="5"/>
  <c r="G187" i="5"/>
  <c r="F187" i="5"/>
  <c r="E187" i="5"/>
  <c r="D187" i="5"/>
  <c r="AI187" i="5" s="1"/>
  <c r="C187" i="5"/>
  <c r="AG186" i="5"/>
  <c r="M186" i="5"/>
  <c r="K186" i="5"/>
  <c r="J186" i="5"/>
  <c r="AL186" i="5" s="1"/>
  <c r="I186" i="5"/>
  <c r="G186" i="5"/>
  <c r="F186" i="5"/>
  <c r="AJ186" i="5" s="1"/>
  <c r="E186" i="5"/>
  <c r="C186" i="5"/>
  <c r="AG185" i="5"/>
  <c r="L185" i="5" s="1"/>
  <c r="AM185" i="5" s="1"/>
  <c r="M185" i="5"/>
  <c r="K185" i="5"/>
  <c r="J185" i="5"/>
  <c r="AL185" i="5" s="1"/>
  <c r="I185" i="5"/>
  <c r="G185" i="5"/>
  <c r="F185" i="5"/>
  <c r="AJ185" i="5" s="1"/>
  <c r="E185" i="5"/>
  <c r="C185" i="5"/>
  <c r="AJ184" i="5"/>
  <c r="AG184" i="5"/>
  <c r="M184" i="5"/>
  <c r="L184" i="5"/>
  <c r="AM184" i="5" s="1"/>
  <c r="K184" i="5"/>
  <c r="J184" i="5"/>
  <c r="AL184" i="5" s="1"/>
  <c r="I184" i="5"/>
  <c r="H184" i="5"/>
  <c r="AK184" i="5" s="1"/>
  <c r="G184" i="5"/>
  <c r="F184" i="5"/>
  <c r="E184" i="5"/>
  <c r="D184" i="5"/>
  <c r="AI184" i="5" s="1"/>
  <c r="C184" i="5"/>
  <c r="AK183" i="5"/>
  <c r="AJ183" i="5"/>
  <c r="AG183" i="5"/>
  <c r="M183" i="5"/>
  <c r="L183" i="5"/>
  <c r="AM183" i="5" s="1"/>
  <c r="K183" i="5"/>
  <c r="J183" i="5"/>
  <c r="AL183" i="5" s="1"/>
  <c r="I183" i="5"/>
  <c r="H183" i="5"/>
  <c r="G183" i="5"/>
  <c r="F183" i="5"/>
  <c r="E183" i="5"/>
  <c r="D183" i="5"/>
  <c r="AI183" i="5" s="1"/>
  <c r="C183" i="5"/>
  <c r="AG182" i="5"/>
  <c r="M182" i="5"/>
  <c r="K182" i="5"/>
  <c r="J182" i="5"/>
  <c r="AL182" i="5" s="1"/>
  <c r="I182" i="5"/>
  <c r="G182" i="5"/>
  <c r="F182" i="5"/>
  <c r="AJ182" i="5" s="1"/>
  <c r="E182" i="5"/>
  <c r="C182" i="5"/>
  <c r="AG177" i="5"/>
  <c r="L177" i="5" s="1"/>
  <c r="AM177" i="5" s="1"/>
  <c r="M177" i="5"/>
  <c r="K177" i="5"/>
  <c r="J177" i="5"/>
  <c r="AL177" i="5" s="1"/>
  <c r="I177" i="5"/>
  <c r="G177" i="5"/>
  <c r="F177" i="5"/>
  <c r="AJ177" i="5" s="1"/>
  <c r="E177" i="5"/>
  <c r="C177" i="5"/>
  <c r="AJ176" i="5"/>
  <c r="AG176" i="5"/>
  <c r="M176" i="5"/>
  <c r="L176" i="5"/>
  <c r="AM176" i="5" s="1"/>
  <c r="K176" i="5"/>
  <c r="J176" i="5"/>
  <c r="AL176" i="5" s="1"/>
  <c r="I176" i="5"/>
  <c r="H176" i="5"/>
  <c r="AK176" i="5" s="1"/>
  <c r="G176" i="5"/>
  <c r="F176" i="5"/>
  <c r="E176" i="5"/>
  <c r="D176" i="5"/>
  <c r="AI176" i="5" s="1"/>
  <c r="C176" i="5"/>
  <c r="AK175" i="5"/>
  <c r="AJ175" i="5"/>
  <c r="AG175" i="5"/>
  <c r="M175" i="5"/>
  <c r="L175" i="5"/>
  <c r="AM175" i="5" s="1"/>
  <c r="K175" i="5"/>
  <c r="J175" i="5"/>
  <c r="AL175" i="5" s="1"/>
  <c r="I175" i="5"/>
  <c r="H175" i="5"/>
  <c r="G175" i="5"/>
  <c r="F175" i="5"/>
  <c r="E175" i="5"/>
  <c r="D175" i="5"/>
  <c r="AI175" i="5" s="1"/>
  <c r="C175" i="5"/>
  <c r="AG174" i="5"/>
  <c r="M174" i="5"/>
  <c r="K174" i="5"/>
  <c r="J174" i="5"/>
  <c r="AL174" i="5" s="1"/>
  <c r="I174" i="5"/>
  <c r="G174" i="5"/>
  <c r="F174" i="5"/>
  <c r="AJ174" i="5" s="1"/>
  <c r="E174" i="5"/>
  <c r="C174" i="5"/>
  <c r="AG173" i="5"/>
  <c r="L173" i="5" s="1"/>
  <c r="AM173" i="5" s="1"/>
  <c r="M173" i="5"/>
  <c r="K173" i="5"/>
  <c r="J173" i="5"/>
  <c r="AL173" i="5" s="1"/>
  <c r="I173" i="5"/>
  <c r="G173" i="5"/>
  <c r="F173" i="5"/>
  <c r="AJ173" i="5" s="1"/>
  <c r="E173" i="5"/>
  <c r="C173" i="5"/>
  <c r="AJ172" i="5"/>
  <c r="AG172" i="5"/>
  <c r="M172" i="5"/>
  <c r="L172" i="5"/>
  <c r="AM172" i="5" s="1"/>
  <c r="K172" i="5"/>
  <c r="J172" i="5"/>
  <c r="AL172" i="5" s="1"/>
  <c r="I172" i="5"/>
  <c r="H172" i="5"/>
  <c r="AK172" i="5" s="1"/>
  <c r="G172" i="5"/>
  <c r="F172" i="5"/>
  <c r="E172" i="5"/>
  <c r="D172" i="5"/>
  <c r="AI172" i="5" s="1"/>
  <c r="C172" i="5"/>
  <c r="AK171" i="5"/>
  <c r="AJ171" i="5"/>
  <c r="AG171" i="5"/>
  <c r="M171" i="5"/>
  <c r="L171" i="5"/>
  <c r="AM171" i="5" s="1"/>
  <c r="K171" i="5"/>
  <c r="J171" i="5"/>
  <c r="AL171" i="5" s="1"/>
  <c r="I171" i="5"/>
  <c r="H171" i="5"/>
  <c r="G171" i="5"/>
  <c r="F171" i="5"/>
  <c r="E171" i="5"/>
  <c r="D171" i="5"/>
  <c r="AI171" i="5" s="1"/>
  <c r="C171" i="5"/>
  <c r="AG170" i="5"/>
  <c r="M170" i="5"/>
  <c r="K170" i="5"/>
  <c r="J170" i="5"/>
  <c r="AL170" i="5" s="1"/>
  <c r="I170" i="5"/>
  <c r="G170" i="5"/>
  <c r="F170" i="5"/>
  <c r="AJ170" i="5" s="1"/>
  <c r="E170" i="5"/>
  <c r="C170" i="5"/>
  <c r="AG169" i="5"/>
  <c r="L169" i="5" s="1"/>
  <c r="AM169" i="5" s="1"/>
  <c r="M169" i="5"/>
  <c r="K169" i="5"/>
  <c r="J169" i="5"/>
  <c r="AL169" i="5" s="1"/>
  <c r="I169" i="5"/>
  <c r="G169" i="5"/>
  <c r="F169" i="5"/>
  <c r="AJ169" i="5" s="1"/>
  <c r="E169" i="5"/>
  <c r="C169" i="5"/>
  <c r="AJ164" i="5"/>
  <c r="AG164" i="5"/>
  <c r="M164" i="5"/>
  <c r="L164" i="5"/>
  <c r="AM164" i="5" s="1"/>
  <c r="K164" i="5"/>
  <c r="J164" i="5"/>
  <c r="AL164" i="5" s="1"/>
  <c r="I164" i="5"/>
  <c r="H164" i="5"/>
  <c r="AK164" i="5" s="1"/>
  <c r="G164" i="5"/>
  <c r="F164" i="5"/>
  <c r="E164" i="5"/>
  <c r="D164" i="5"/>
  <c r="AI164" i="5" s="1"/>
  <c r="C164" i="5"/>
  <c r="AK163" i="5"/>
  <c r="AJ163" i="5"/>
  <c r="AG163" i="5"/>
  <c r="M163" i="5"/>
  <c r="L163" i="5"/>
  <c r="AM163" i="5" s="1"/>
  <c r="K163" i="5"/>
  <c r="J163" i="5"/>
  <c r="AL163" i="5" s="1"/>
  <c r="I163" i="5"/>
  <c r="H163" i="5"/>
  <c r="G163" i="5"/>
  <c r="F163" i="5"/>
  <c r="E163" i="5"/>
  <c r="D163" i="5"/>
  <c r="AI163" i="5" s="1"/>
  <c r="C163" i="5"/>
  <c r="AG162" i="5"/>
  <c r="M162" i="5"/>
  <c r="K162" i="5"/>
  <c r="J162" i="5"/>
  <c r="AL162" i="5" s="1"/>
  <c r="I162" i="5"/>
  <c r="G162" i="5"/>
  <c r="F162" i="5"/>
  <c r="AJ162" i="5" s="1"/>
  <c r="E162" i="5"/>
  <c r="C162" i="5"/>
  <c r="AG161" i="5"/>
  <c r="L161" i="5" s="1"/>
  <c r="AM161" i="5" s="1"/>
  <c r="M161" i="5"/>
  <c r="K161" i="5"/>
  <c r="J161" i="5"/>
  <c r="AL161" i="5" s="1"/>
  <c r="I161" i="5"/>
  <c r="G161" i="5"/>
  <c r="F161" i="5"/>
  <c r="AJ161" i="5" s="1"/>
  <c r="E161" i="5"/>
  <c r="C161" i="5"/>
  <c r="AJ160" i="5"/>
  <c r="AG160" i="5"/>
  <c r="M160" i="5"/>
  <c r="L160" i="5"/>
  <c r="AM160" i="5" s="1"/>
  <c r="K160" i="5"/>
  <c r="J160" i="5"/>
  <c r="AL160" i="5" s="1"/>
  <c r="I160" i="5"/>
  <c r="H160" i="5"/>
  <c r="AK160" i="5" s="1"/>
  <c r="G160" i="5"/>
  <c r="F160" i="5"/>
  <c r="E160" i="5"/>
  <c r="D160" i="5"/>
  <c r="AI160" i="5" s="1"/>
  <c r="C160" i="5"/>
  <c r="AK159" i="5"/>
  <c r="AJ159" i="5"/>
  <c r="AG159" i="5"/>
  <c r="M159" i="5"/>
  <c r="L159" i="5"/>
  <c r="AM159" i="5" s="1"/>
  <c r="K159" i="5"/>
  <c r="J159" i="5"/>
  <c r="AL159" i="5" s="1"/>
  <c r="I159" i="5"/>
  <c r="H159" i="5"/>
  <c r="G159" i="5"/>
  <c r="F159" i="5"/>
  <c r="E159" i="5"/>
  <c r="D159" i="5"/>
  <c r="AI159" i="5" s="1"/>
  <c r="C159" i="5"/>
  <c r="AG158" i="5"/>
  <c r="M158" i="5"/>
  <c r="K158" i="5"/>
  <c r="J158" i="5"/>
  <c r="AL158" i="5" s="1"/>
  <c r="I158" i="5"/>
  <c r="G158" i="5"/>
  <c r="F158" i="5"/>
  <c r="AJ158" i="5" s="1"/>
  <c r="E158" i="5"/>
  <c r="C158" i="5"/>
  <c r="AG157" i="5"/>
  <c r="L157" i="5" s="1"/>
  <c r="AM157" i="5" s="1"/>
  <c r="M157" i="5"/>
  <c r="K157" i="5"/>
  <c r="J157" i="5"/>
  <c r="AL157" i="5" s="1"/>
  <c r="I157" i="5"/>
  <c r="G157" i="5"/>
  <c r="F157" i="5"/>
  <c r="AJ157" i="5" s="1"/>
  <c r="E157" i="5"/>
  <c r="C157" i="5"/>
  <c r="AJ156" i="5"/>
  <c r="AG156" i="5"/>
  <c r="M156" i="5"/>
  <c r="L156" i="5"/>
  <c r="AM156" i="5" s="1"/>
  <c r="K156" i="5"/>
  <c r="J156" i="5"/>
  <c r="AL156" i="5" s="1"/>
  <c r="I156" i="5"/>
  <c r="H156" i="5"/>
  <c r="AK156" i="5" s="1"/>
  <c r="G156" i="5"/>
  <c r="F156" i="5"/>
  <c r="E156" i="5"/>
  <c r="D156" i="5"/>
  <c r="AI156" i="5" s="1"/>
  <c r="C156" i="5"/>
  <c r="AK151" i="5"/>
  <c r="AJ151" i="5"/>
  <c r="AG151" i="5"/>
  <c r="M151" i="5"/>
  <c r="L151" i="5"/>
  <c r="AM151" i="5" s="1"/>
  <c r="K151" i="5"/>
  <c r="J151" i="5"/>
  <c r="AL151" i="5" s="1"/>
  <c r="I151" i="5"/>
  <c r="H151" i="5"/>
  <c r="G151" i="5"/>
  <c r="F151" i="5"/>
  <c r="E151" i="5"/>
  <c r="D151" i="5"/>
  <c r="AI151" i="5" s="1"/>
  <c r="C151" i="5"/>
  <c r="AG150" i="5"/>
  <c r="M150" i="5"/>
  <c r="K150" i="5"/>
  <c r="J150" i="5"/>
  <c r="AL150" i="5" s="1"/>
  <c r="I150" i="5"/>
  <c r="G150" i="5"/>
  <c r="F150" i="5"/>
  <c r="AJ150" i="5" s="1"/>
  <c r="E150" i="5"/>
  <c r="C150" i="5"/>
  <c r="AG149" i="5"/>
  <c r="L149" i="5" s="1"/>
  <c r="AM149" i="5" s="1"/>
  <c r="M149" i="5"/>
  <c r="K149" i="5"/>
  <c r="J149" i="5"/>
  <c r="AL149" i="5" s="1"/>
  <c r="I149" i="5"/>
  <c r="G149" i="5"/>
  <c r="F149" i="5"/>
  <c r="AJ149" i="5" s="1"/>
  <c r="E149" i="5"/>
  <c r="C149" i="5"/>
  <c r="AJ148" i="5"/>
  <c r="AG148" i="5"/>
  <c r="M148" i="5"/>
  <c r="L148" i="5"/>
  <c r="AM148" i="5" s="1"/>
  <c r="K148" i="5"/>
  <c r="J148" i="5"/>
  <c r="AL148" i="5" s="1"/>
  <c r="I148" i="5"/>
  <c r="H148" i="5"/>
  <c r="AK148" i="5" s="1"/>
  <c r="G148" i="5"/>
  <c r="F148" i="5"/>
  <c r="E148" i="5"/>
  <c r="D148" i="5"/>
  <c r="AI148" i="5" s="1"/>
  <c r="C148" i="5"/>
  <c r="AJ147" i="5"/>
  <c r="AG147" i="5"/>
  <c r="M147" i="5"/>
  <c r="L147" i="5"/>
  <c r="AM147" i="5" s="1"/>
  <c r="K147" i="5"/>
  <c r="J147" i="5"/>
  <c r="AL147" i="5" s="1"/>
  <c r="I147" i="5"/>
  <c r="H147" i="5"/>
  <c r="AK147" i="5" s="1"/>
  <c r="G147" i="5"/>
  <c r="F147" i="5"/>
  <c r="E147" i="5"/>
  <c r="D147" i="5"/>
  <c r="AI147" i="5" s="1"/>
  <c r="C147" i="5"/>
  <c r="AG146" i="5"/>
  <c r="F146" i="5" s="1"/>
  <c r="AJ146" i="5" s="1"/>
  <c r="M146" i="5"/>
  <c r="K146" i="5"/>
  <c r="I146" i="5"/>
  <c r="G146" i="5"/>
  <c r="E146" i="5"/>
  <c r="C146" i="5"/>
  <c r="AG145" i="5"/>
  <c r="J145" i="5" s="1"/>
  <c r="AL145" i="5" s="1"/>
  <c r="M145" i="5"/>
  <c r="K145" i="5"/>
  <c r="I145" i="5"/>
  <c r="G145" i="5"/>
  <c r="E145" i="5"/>
  <c r="C145" i="5"/>
  <c r="AM144" i="5"/>
  <c r="AJ144" i="5"/>
  <c r="AG144" i="5"/>
  <c r="M144" i="5"/>
  <c r="L144" i="5"/>
  <c r="K144" i="5"/>
  <c r="J144" i="5"/>
  <c r="AL144" i="5" s="1"/>
  <c r="I144" i="5"/>
  <c r="H144" i="5"/>
  <c r="AK144" i="5" s="1"/>
  <c r="G144" i="5"/>
  <c r="F144" i="5"/>
  <c r="E144" i="5"/>
  <c r="D144" i="5"/>
  <c r="AI144" i="5" s="1"/>
  <c r="C144" i="5"/>
  <c r="AJ143" i="5"/>
  <c r="AG143" i="5"/>
  <c r="M143" i="5"/>
  <c r="L143" i="5"/>
  <c r="AM143" i="5" s="1"/>
  <c r="K143" i="5"/>
  <c r="J143" i="5"/>
  <c r="AL143" i="5" s="1"/>
  <c r="I143" i="5"/>
  <c r="H143" i="5"/>
  <c r="AK143" i="5" s="1"/>
  <c r="G143" i="5"/>
  <c r="F143" i="5"/>
  <c r="E143" i="5"/>
  <c r="D143" i="5"/>
  <c r="AI143" i="5" s="1"/>
  <c r="C143" i="5"/>
  <c r="AG138" i="5"/>
  <c r="J138" i="5" s="1"/>
  <c r="AL138" i="5" s="1"/>
  <c r="M138" i="5"/>
  <c r="K138" i="5"/>
  <c r="I138" i="5"/>
  <c r="G138" i="5"/>
  <c r="E138" i="5"/>
  <c r="C138" i="5"/>
  <c r="AG137" i="5"/>
  <c r="F137" i="5" s="1"/>
  <c r="AJ137" i="5" s="1"/>
  <c r="M137" i="5"/>
  <c r="K137" i="5"/>
  <c r="I137" i="5"/>
  <c r="G137" i="5"/>
  <c r="E137" i="5"/>
  <c r="C137" i="5"/>
  <c r="AM136" i="5"/>
  <c r="AJ136" i="5"/>
  <c r="AG136" i="5"/>
  <c r="M136" i="5"/>
  <c r="L136" i="5"/>
  <c r="K136" i="5"/>
  <c r="J136" i="5"/>
  <c r="AL136" i="5" s="1"/>
  <c r="I136" i="5"/>
  <c r="H136" i="5"/>
  <c r="AK136" i="5" s="1"/>
  <c r="G136" i="5"/>
  <c r="F136" i="5"/>
  <c r="E136" i="5"/>
  <c r="D136" i="5"/>
  <c r="AI136" i="5" s="1"/>
  <c r="C136" i="5"/>
  <c r="AJ135" i="5"/>
  <c r="AG135" i="5"/>
  <c r="M135" i="5"/>
  <c r="L135" i="5"/>
  <c r="AM135" i="5" s="1"/>
  <c r="K135" i="5"/>
  <c r="J135" i="5"/>
  <c r="AL135" i="5" s="1"/>
  <c r="I135" i="5"/>
  <c r="H135" i="5"/>
  <c r="AK135" i="5" s="1"/>
  <c r="G135" i="5"/>
  <c r="F135" i="5"/>
  <c r="E135" i="5"/>
  <c r="D135" i="5"/>
  <c r="AI135" i="5" s="1"/>
  <c r="C135" i="5"/>
  <c r="AG134" i="5"/>
  <c r="F134" i="5" s="1"/>
  <c r="AJ134" i="5" s="1"/>
  <c r="M134" i="5"/>
  <c r="K134" i="5"/>
  <c r="I134" i="5"/>
  <c r="G134" i="5"/>
  <c r="E134" i="5"/>
  <c r="C134" i="5"/>
  <c r="AG133" i="5"/>
  <c r="J133" i="5" s="1"/>
  <c r="AL133" i="5" s="1"/>
  <c r="M133" i="5"/>
  <c r="K133" i="5"/>
  <c r="I133" i="5"/>
  <c r="G133" i="5"/>
  <c r="E133" i="5"/>
  <c r="C133" i="5"/>
  <c r="AM132" i="5"/>
  <c r="AJ132" i="5"/>
  <c r="AG132" i="5"/>
  <c r="M132" i="5"/>
  <c r="L132" i="5"/>
  <c r="K132" i="5"/>
  <c r="J132" i="5"/>
  <c r="AL132" i="5" s="1"/>
  <c r="I132" i="5"/>
  <c r="H132" i="5"/>
  <c r="AK132" i="5" s="1"/>
  <c r="G132" i="5"/>
  <c r="F132" i="5"/>
  <c r="E132" i="5"/>
  <c r="D132" i="5"/>
  <c r="AI132" i="5" s="1"/>
  <c r="C132" i="5"/>
  <c r="AJ131" i="5"/>
  <c r="AG131" i="5"/>
  <c r="M131" i="5"/>
  <c r="L131" i="5"/>
  <c r="AM131" i="5" s="1"/>
  <c r="K131" i="5"/>
  <c r="J131" i="5"/>
  <c r="AL131" i="5" s="1"/>
  <c r="I131" i="5"/>
  <c r="H131" i="5"/>
  <c r="AK131" i="5" s="1"/>
  <c r="G131" i="5"/>
  <c r="F131" i="5"/>
  <c r="E131" i="5"/>
  <c r="D131" i="5"/>
  <c r="AI131" i="5" s="1"/>
  <c r="C131" i="5"/>
  <c r="AG130" i="5"/>
  <c r="J130" i="5" s="1"/>
  <c r="AL130" i="5" s="1"/>
  <c r="M130" i="5"/>
  <c r="K130" i="5"/>
  <c r="I130" i="5"/>
  <c r="G130" i="5"/>
  <c r="E130" i="5"/>
  <c r="C130" i="5"/>
  <c r="AG125" i="5"/>
  <c r="J125" i="5" s="1"/>
  <c r="AL125" i="5" s="1"/>
  <c r="M125" i="5"/>
  <c r="K125" i="5"/>
  <c r="I125" i="5"/>
  <c r="G125" i="5"/>
  <c r="E125" i="5"/>
  <c r="C125" i="5"/>
  <c r="AM124" i="5"/>
  <c r="AJ124" i="5"/>
  <c r="AG124" i="5"/>
  <c r="M124" i="5"/>
  <c r="L124" i="5"/>
  <c r="K124" i="5"/>
  <c r="J124" i="5"/>
  <c r="AL124" i="5" s="1"/>
  <c r="I124" i="5"/>
  <c r="H124" i="5"/>
  <c r="AK124" i="5" s="1"/>
  <c r="G124" i="5"/>
  <c r="F124" i="5"/>
  <c r="E124" i="5"/>
  <c r="D124" i="5"/>
  <c r="AI124" i="5" s="1"/>
  <c r="C124" i="5"/>
  <c r="AJ123" i="5"/>
  <c r="AG123" i="5"/>
  <c r="M123" i="5"/>
  <c r="L123" i="5"/>
  <c r="AM123" i="5" s="1"/>
  <c r="K123" i="5"/>
  <c r="J123" i="5"/>
  <c r="AL123" i="5" s="1"/>
  <c r="I123" i="5"/>
  <c r="H123" i="5"/>
  <c r="AK123" i="5" s="1"/>
  <c r="G123" i="5"/>
  <c r="F123" i="5"/>
  <c r="E123" i="5"/>
  <c r="D123" i="5"/>
  <c r="AI123" i="5" s="1"/>
  <c r="C123" i="5"/>
  <c r="AG122" i="5"/>
  <c r="F122" i="5" s="1"/>
  <c r="AJ122" i="5" s="1"/>
  <c r="M122" i="5"/>
  <c r="K122" i="5"/>
  <c r="I122" i="5"/>
  <c r="G122" i="5"/>
  <c r="E122" i="5"/>
  <c r="C122" i="5"/>
  <c r="AG121" i="5"/>
  <c r="J121" i="5" s="1"/>
  <c r="AL121" i="5" s="1"/>
  <c r="M121" i="5"/>
  <c r="K121" i="5"/>
  <c r="I121" i="5"/>
  <c r="G121" i="5"/>
  <c r="E121" i="5"/>
  <c r="C121" i="5"/>
  <c r="AM120" i="5"/>
  <c r="AJ120" i="5"/>
  <c r="AG120" i="5"/>
  <c r="M120" i="5"/>
  <c r="L120" i="5"/>
  <c r="K120" i="5"/>
  <c r="J120" i="5"/>
  <c r="AL120" i="5" s="1"/>
  <c r="I120" i="5"/>
  <c r="H120" i="5"/>
  <c r="AK120" i="5" s="1"/>
  <c r="G120" i="5"/>
  <c r="F120" i="5"/>
  <c r="E120" i="5"/>
  <c r="D120" i="5"/>
  <c r="AI120" i="5" s="1"/>
  <c r="C120" i="5"/>
  <c r="AJ119" i="5"/>
  <c r="AG119" i="5"/>
  <c r="M119" i="5"/>
  <c r="L119" i="5"/>
  <c r="AM119" i="5" s="1"/>
  <c r="K119" i="5"/>
  <c r="J119" i="5"/>
  <c r="AL119" i="5" s="1"/>
  <c r="I119" i="5"/>
  <c r="H119" i="5"/>
  <c r="AK119" i="5" s="1"/>
  <c r="G119" i="5"/>
  <c r="F119" i="5"/>
  <c r="E119" i="5"/>
  <c r="D119" i="5"/>
  <c r="AI119" i="5" s="1"/>
  <c r="C119" i="5"/>
  <c r="AG118" i="5"/>
  <c r="M118" i="5"/>
  <c r="K118" i="5"/>
  <c r="I118" i="5"/>
  <c r="G118" i="5"/>
  <c r="E118" i="5"/>
  <c r="C118" i="5"/>
  <c r="AG117" i="5"/>
  <c r="F117" i="5" s="1"/>
  <c r="AJ117" i="5" s="1"/>
  <c r="M117" i="5"/>
  <c r="K117" i="5"/>
  <c r="I117" i="5"/>
  <c r="G117" i="5"/>
  <c r="E117" i="5"/>
  <c r="C117" i="5"/>
  <c r="AF109" i="5"/>
  <c r="I109" i="5"/>
  <c r="H109" i="5"/>
  <c r="AJ109" i="5" s="1"/>
  <c r="G109" i="5"/>
  <c r="E109" i="5"/>
  <c r="D109" i="5"/>
  <c r="AH109" i="5" s="1"/>
  <c r="C109" i="5"/>
  <c r="AJ108" i="5"/>
  <c r="AF108" i="5"/>
  <c r="J108" i="5"/>
  <c r="AK108" i="5" s="1"/>
  <c r="I108" i="5"/>
  <c r="H108" i="5"/>
  <c r="G108" i="5"/>
  <c r="F108" i="5"/>
  <c r="AI108" i="5" s="1"/>
  <c r="E108" i="5"/>
  <c r="D108" i="5"/>
  <c r="AH108" i="5" s="1"/>
  <c r="C108" i="5"/>
  <c r="K108" i="5" s="1"/>
  <c r="AF107" i="5"/>
  <c r="I107" i="5"/>
  <c r="G107" i="5"/>
  <c r="E107" i="5"/>
  <c r="C107" i="5"/>
  <c r="AJ106" i="5"/>
  <c r="AI106" i="5"/>
  <c r="AF106" i="5"/>
  <c r="J106" i="5"/>
  <c r="AK106" i="5" s="1"/>
  <c r="I106" i="5"/>
  <c r="H106" i="5"/>
  <c r="G106" i="5"/>
  <c r="F106" i="5"/>
  <c r="E106" i="5"/>
  <c r="D106" i="5"/>
  <c r="AH106" i="5" s="1"/>
  <c r="C106" i="5"/>
  <c r="K106" i="5" s="1"/>
  <c r="AH105" i="5"/>
  <c r="AF105" i="5"/>
  <c r="H105" i="5" s="1"/>
  <c r="AJ105" i="5" s="1"/>
  <c r="I105" i="5"/>
  <c r="G105" i="5"/>
  <c r="E105" i="5"/>
  <c r="D105" i="5"/>
  <c r="C105" i="5"/>
  <c r="AJ104" i="5"/>
  <c r="AF104" i="5"/>
  <c r="J104" i="5"/>
  <c r="AK104" i="5" s="1"/>
  <c r="I104" i="5"/>
  <c r="H104" i="5"/>
  <c r="G104" i="5"/>
  <c r="F104" i="5"/>
  <c r="AI104" i="5" s="1"/>
  <c r="E104" i="5"/>
  <c r="D104" i="5"/>
  <c r="AH104" i="5" s="1"/>
  <c r="C104" i="5"/>
  <c r="K104" i="5" s="1"/>
  <c r="AF103" i="5"/>
  <c r="D103" i="5" s="1"/>
  <c r="AH103" i="5" s="1"/>
  <c r="I103" i="5"/>
  <c r="H103" i="5"/>
  <c r="AJ103" i="5" s="1"/>
  <c r="G103" i="5"/>
  <c r="E103" i="5"/>
  <c r="C103" i="5"/>
  <c r="K103" i="5" s="1"/>
  <c r="AJ102" i="5"/>
  <c r="AF102" i="5"/>
  <c r="J102" i="5"/>
  <c r="AK102" i="5" s="1"/>
  <c r="I102" i="5"/>
  <c r="H102" i="5"/>
  <c r="G102" i="5"/>
  <c r="F102" i="5"/>
  <c r="AI102" i="5" s="1"/>
  <c r="E102" i="5"/>
  <c r="D102" i="5"/>
  <c r="AH102" i="5" s="1"/>
  <c r="C102" i="5"/>
  <c r="K102" i="5" s="1"/>
  <c r="AF101" i="5"/>
  <c r="I101" i="5"/>
  <c r="H101" i="5"/>
  <c r="AJ101" i="5" s="1"/>
  <c r="G101" i="5"/>
  <c r="E101" i="5"/>
  <c r="D101" i="5"/>
  <c r="AH101" i="5" s="1"/>
  <c r="C101" i="5"/>
  <c r="AJ96" i="5"/>
  <c r="AF96" i="5"/>
  <c r="J96" i="5"/>
  <c r="AK96" i="5" s="1"/>
  <c r="I96" i="5"/>
  <c r="H96" i="5"/>
  <c r="G96" i="5"/>
  <c r="F96" i="5"/>
  <c r="AI96" i="5" s="1"/>
  <c r="E96" i="5"/>
  <c r="D96" i="5"/>
  <c r="AH96" i="5" s="1"/>
  <c r="C96" i="5"/>
  <c r="K96" i="5" s="1"/>
  <c r="AF95" i="5"/>
  <c r="I95" i="5"/>
  <c r="G95" i="5"/>
  <c r="E95" i="5"/>
  <c r="C95" i="5"/>
  <c r="AJ94" i="5"/>
  <c r="AI94" i="5"/>
  <c r="AF94" i="5"/>
  <c r="J94" i="5"/>
  <c r="AK94" i="5" s="1"/>
  <c r="I94" i="5"/>
  <c r="H94" i="5"/>
  <c r="G94" i="5"/>
  <c r="F94" i="5"/>
  <c r="E94" i="5"/>
  <c r="D94" i="5"/>
  <c r="AH94" i="5" s="1"/>
  <c r="C94" i="5"/>
  <c r="K94" i="5" s="1"/>
  <c r="AH93" i="5"/>
  <c r="AF93" i="5"/>
  <c r="H93" i="5" s="1"/>
  <c r="AJ93" i="5" s="1"/>
  <c r="I93" i="5"/>
  <c r="G93" i="5"/>
  <c r="E93" i="5"/>
  <c r="D93" i="5"/>
  <c r="C93" i="5"/>
  <c r="AJ92" i="5"/>
  <c r="AF92" i="5"/>
  <c r="J92" i="5"/>
  <c r="AK92" i="5" s="1"/>
  <c r="I92" i="5"/>
  <c r="H92" i="5"/>
  <c r="G92" i="5"/>
  <c r="F92" i="5"/>
  <c r="AI92" i="5" s="1"/>
  <c r="E92" i="5"/>
  <c r="D92" i="5"/>
  <c r="AH92" i="5" s="1"/>
  <c r="C92" i="5"/>
  <c r="K92" i="5" s="1"/>
  <c r="AF91" i="5"/>
  <c r="D91" i="5" s="1"/>
  <c r="AH91" i="5" s="1"/>
  <c r="I91" i="5"/>
  <c r="H91" i="5"/>
  <c r="AJ91" i="5" s="1"/>
  <c r="G91" i="5"/>
  <c r="E91" i="5"/>
  <c r="C91" i="5"/>
  <c r="K91" i="5" s="1"/>
  <c r="AF90" i="5"/>
  <c r="J90" i="5" s="1"/>
  <c r="AK90" i="5" s="1"/>
  <c r="I90" i="5"/>
  <c r="H90" i="5"/>
  <c r="AJ90" i="5" s="1"/>
  <c r="G90" i="5"/>
  <c r="E90" i="5"/>
  <c r="D90" i="5"/>
  <c r="AH90" i="5" s="1"/>
  <c r="C90" i="5"/>
  <c r="K90" i="5" s="1"/>
  <c r="AH89" i="5"/>
  <c r="AF89" i="5"/>
  <c r="J89" i="5" s="1"/>
  <c r="AK89" i="5" s="1"/>
  <c r="I89" i="5"/>
  <c r="H89" i="5"/>
  <c r="AJ89" i="5" s="1"/>
  <c r="G89" i="5"/>
  <c r="E89" i="5"/>
  <c r="D89" i="5"/>
  <c r="C89" i="5"/>
  <c r="K89" i="5" s="1"/>
  <c r="AJ88" i="5"/>
  <c r="AH88" i="5"/>
  <c r="AF88" i="5"/>
  <c r="J88" i="5"/>
  <c r="AK88" i="5" s="1"/>
  <c r="I88" i="5"/>
  <c r="H88" i="5"/>
  <c r="G88" i="5"/>
  <c r="F88" i="5"/>
  <c r="AI88" i="5" s="1"/>
  <c r="E88" i="5"/>
  <c r="D88" i="5"/>
  <c r="C88" i="5"/>
  <c r="K88" i="5" s="1"/>
  <c r="AH83" i="5"/>
  <c r="AF83" i="5"/>
  <c r="J83" i="5" s="1"/>
  <c r="AK83" i="5" s="1"/>
  <c r="I83" i="5"/>
  <c r="H83" i="5"/>
  <c r="AJ83" i="5" s="1"/>
  <c r="G83" i="5"/>
  <c r="E83" i="5"/>
  <c r="D83" i="5"/>
  <c r="C83" i="5"/>
  <c r="K83" i="5" s="1"/>
  <c r="AJ82" i="5"/>
  <c r="AH82" i="5"/>
  <c r="AF82" i="5"/>
  <c r="J82" i="5"/>
  <c r="AK82" i="5" s="1"/>
  <c r="I82" i="5"/>
  <c r="H82" i="5"/>
  <c r="G82" i="5"/>
  <c r="F82" i="5"/>
  <c r="AI82" i="5" s="1"/>
  <c r="E82" i="5"/>
  <c r="D82" i="5"/>
  <c r="C82" i="5"/>
  <c r="K82" i="5" s="1"/>
  <c r="AH81" i="5"/>
  <c r="AF81" i="5"/>
  <c r="J81" i="5" s="1"/>
  <c r="AK81" i="5" s="1"/>
  <c r="I81" i="5"/>
  <c r="H81" i="5"/>
  <c r="AJ81" i="5" s="1"/>
  <c r="G81" i="5"/>
  <c r="E81" i="5"/>
  <c r="D81" i="5"/>
  <c r="C81" i="5"/>
  <c r="K81" i="5" s="1"/>
  <c r="AJ80" i="5"/>
  <c r="AH80" i="5"/>
  <c r="AF80" i="5"/>
  <c r="J80" i="5"/>
  <c r="AK80" i="5" s="1"/>
  <c r="I80" i="5"/>
  <c r="H80" i="5"/>
  <c r="G80" i="5"/>
  <c r="F80" i="5"/>
  <c r="AI80" i="5" s="1"/>
  <c r="E80" i="5"/>
  <c r="D80" i="5"/>
  <c r="C80" i="5"/>
  <c r="K80" i="5" s="1"/>
  <c r="AH79" i="5"/>
  <c r="AF79" i="5"/>
  <c r="J79" i="5" s="1"/>
  <c r="AK79" i="5" s="1"/>
  <c r="I79" i="5"/>
  <c r="H79" i="5"/>
  <c r="AJ79" i="5" s="1"/>
  <c r="G79" i="5"/>
  <c r="E79" i="5"/>
  <c r="D79" i="5"/>
  <c r="C79" i="5"/>
  <c r="K79" i="5" s="1"/>
  <c r="AJ78" i="5"/>
  <c r="AH78" i="5"/>
  <c r="AF78" i="5"/>
  <c r="J78" i="5"/>
  <c r="AK78" i="5" s="1"/>
  <c r="I78" i="5"/>
  <c r="H78" i="5"/>
  <c r="G78" i="5"/>
  <c r="F78" i="5"/>
  <c r="AI78" i="5" s="1"/>
  <c r="E78" i="5"/>
  <c r="D78" i="5"/>
  <c r="C78" i="5"/>
  <c r="K78" i="5" s="1"/>
  <c r="AH77" i="5"/>
  <c r="AF77" i="5"/>
  <c r="J77" i="5" s="1"/>
  <c r="AK77" i="5" s="1"/>
  <c r="I77" i="5"/>
  <c r="H77" i="5"/>
  <c r="AJ77" i="5" s="1"/>
  <c r="G77" i="5"/>
  <c r="E77" i="5"/>
  <c r="D77" i="5"/>
  <c r="C77" i="5"/>
  <c r="K77" i="5" s="1"/>
  <c r="AJ76" i="5"/>
  <c r="AH76" i="5"/>
  <c r="AF76" i="5"/>
  <c r="J76" i="5"/>
  <c r="AK76" i="5" s="1"/>
  <c r="I76" i="5"/>
  <c r="H76" i="5"/>
  <c r="G76" i="5"/>
  <c r="F76" i="5"/>
  <c r="AI76" i="5" s="1"/>
  <c r="E76" i="5"/>
  <c r="D76" i="5"/>
  <c r="C76" i="5"/>
  <c r="K76" i="5" s="1"/>
  <c r="AH75" i="5"/>
  <c r="AF75" i="5"/>
  <c r="J75" i="5" s="1"/>
  <c r="AK75" i="5" s="1"/>
  <c r="I75" i="5"/>
  <c r="H75" i="5"/>
  <c r="AJ75" i="5" s="1"/>
  <c r="G75" i="5"/>
  <c r="E75" i="5"/>
  <c r="D75" i="5"/>
  <c r="C75" i="5"/>
  <c r="K75" i="5" s="1"/>
  <c r="AJ70" i="5"/>
  <c r="AH70" i="5"/>
  <c r="AF70" i="5"/>
  <c r="J70" i="5"/>
  <c r="AK70" i="5" s="1"/>
  <c r="I70" i="5"/>
  <c r="H70" i="5"/>
  <c r="G70" i="5"/>
  <c r="F70" i="5"/>
  <c r="AI70" i="5" s="1"/>
  <c r="E70" i="5"/>
  <c r="D70" i="5"/>
  <c r="C70" i="5"/>
  <c r="K70" i="5" s="1"/>
  <c r="AH69" i="5"/>
  <c r="AF69" i="5"/>
  <c r="J69" i="5" s="1"/>
  <c r="AK69" i="5" s="1"/>
  <c r="I69" i="5"/>
  <c r="H69" i="5"/>
  <c r="AJ69" i="5" s="1"/>
  <c r="G69" i="5"/>
  <c r="E69" i="5"/>
  <c r="D69" i="5"/>
  <c r="C69" i="5"/>
  <c r="K69" i="5" s="1"/>
  <c r="AJ68" i="5"/>
  <c r="AH68" i="5"/>
  <c r="AF68" i="5"/>
  <c r="J68" i="5"/>
  <c r="AK68" i="5" s="1"/>
  <c r="I68" i="5"/>
  <c r="H68" i="5"/>
  <c r="G68" i="5"/>
  <c r="F68" i="5"/>
  <c r="AI68" i="5" s="1"/>
  <c r="E68" i="5"/>
  <c r="D68" i="5"/>
  <c r="C68" i="5"/>
  <c r="K68" i="5" s="1"/>
  <c r="AH67" i="5"/>
  <c r="AF67" i="5"/>
  <c r="J67" i="5" s="1"/>
  <c r="AK67" i="5" s="1"/>
  <c r="I67" i="5"/>
  <c r="H67" i="5"/>
  <c r="AJ67" i="5" s="1"/>
  <c r="G67" i="5"/>
  <c r="E67" i="5"/>
  <c r="D67" i="5"/>
  <c r="C67" i="5"/>
  <c r="K67" i="5" s="1"/>
  <c r="AJ66" i="5"/>
  <c r="AF66" i="5"/>
  <c r="J66" i="5"/>
  <c r="AK66" i="5" s="1"/>
  <c r="I66" i="5"/>
  <c r="H66" i="5"/>
  <c r="G66" i="5"/>
  <c r="F66" i="5"/>
  <c r="AI66" i="5" s="1"/>
  <c r="E66" i="5"/>
  <c r="D66" i="5"/>
  <c r="AH66" i="5" s="1"/>
  <c r="C66" i="5"/>
  <c r="K66" i="5" s="1"/>
  <c r="AH65" i="5"/>
  <c r="AF65" i="5"/>
  <c r="J65" i="5" s="1"/>
  <c r="AK65" i="5" s="1"/>
  <c r="I65" i="5"/>
  <c r="H65" i="5"/>
  <c r="AJ65" i="5" s="1"/>
  <c r="G65" i="5"/>
  <c r="E65" i="5"/>
  <c r="D65" i="5"/>
  <c r="C65" i="5"/>
  <c r="K65" i="5" s="1"/>
  <c r="AJ64" i="5"/>
  <c r="AF64" i="5"/>
  <c r="J64" i="5"/>
  <c r="AK64" i="5" s="1"/>
  <c r="I64" i="5"/>
  <c r="H64" i="5"/>
  <c r="G64" i="5"/>
  <c r="F64" i="5"/>
  <c r="AI64" i="5" s="1"/>
  <c r="E64" i="5"/>
  <c r="D64" i="5"/>
  <c r="AH64" i="5" s="1"/>
  <c r="C64" i="5"/>
  <c r="K64" i="5" s="1"/>
  <c r="AH63" i="5"/>
  <c r="AF63" i="5"/>
  <c r="J63" i="5" s="1"/>
  <c r="AK63" i="5" s="1"/>
  <c r="I63" i="5"/>
  <c r="H63" i="5"/>
  <c r="AJ63" i="5" s="1"/>
  <c r="G63" i="5"/>
  <c r="E63" i="5"/>
  <c r="D63" i="5"/>
  <c r="C63" i="5"/>
  <c r="K63" i="5" s="1"/>
  <c r="AJ62" i="5"/>
  <c r="AF62" i="5"/>
  <c r="J62" i="5"/>
  <c r="AK62" i="5" s="1"/>
  <c r="I62" i="5"/>
  <c r="H62" i="5"/>
  <c r="G62" i="5"/>
  <c r="F62" i="5"/>
  <c r="AI62" i="5" s="1"/>
  <c r="E62" i="5"/>
  <c r="D62" i="5"/>
  <c r="AH62" i="5" s="1"/>
  <c r="C62" i="5"/>
  <c r="K62" i="5" s="1"/>
  <c r="AH57" i="5"/>
  <c r="AF57" i="5"/>
  <c r="J57" i="5" s="1"/>
  <c r="AK57" i="5" s="1"/>
  <c r="I57" i="5"/>
  <c r="H57" i="5"/>
  <c r="AJ57" i="5" s="1"/>
  <c r="G57" i="5"/>
  <c r="E57" i="5"/>
  <c r="D57" i="5"/>
  <c r="C57" i="5"/>
  <c r="K57" i="5" s="1"/>
  <c r="AJ56" i="5"/>
  <c r="AF56" i="5"/>
  <c r="J56" i="5"/>
  <c r="AK56" i="5" s="1"/>
  <c r="I56" i="5"/>
  <c r="H56" i="5"/>
  <c r="G56" i="5"/>
  <c r="F56" i="5"/>
  <c r="AI56" i="5" s="1"/>
  <c r="E56" i="5"/>
  <c r="D56" i="5"/>
  <c r="AH56" i="5" s="1"/>
  <c r="C56" i="5"/>
  <c r="K56" i="5" s="1"/>
  <c r="AH55" i="5"/>
  <c r="AF55" i="5"/>
  <c r="J55" i="5" s="1"/>
  <c r="AK55" i="5" s="1"/>
  <c r="I55" i="5"/>
  <c r="H55" i="5"/>
  <c r="AJ55" i="5" s="1"/>
  <c r="G55" i="5"/>
  <c r="E55" i="5"/>
  <c r="D55" i="5"/>
  <c r="C55" i="5"/>
  <c r="K55" i="5" s="1"/>
  <c r="AJ54" i="5"/>
  <c r="AF54" i="5"/>
  <c r="J54" i="5"/>
  <c r="AK54" i="5" s="1"/>
  <c r="I54" i="5"/>
  <c r="H54" i="5"/>
  <c r="G54" i="5"/>
  <c r="F54" i="5"/>
  <c r="AI54" i="5" s="1"/>
  <c r="E54" i="5"/>
  <c r="D54" i="5"/>
  <c r="AH54" i="5" s="1"/>
  <c r="C54" i="5"/>
  <c r="K54" i="5" s="1"/>
  <c r="AH53" i="5"/>
  <c r="AF53" i="5"/>
  <c r="J53" i="5" s="1"/>
  <c r="AK53" i="5" s="1"/>
  <c r="I53" i="5"/>
  <c r="H53" i="5"/>
  <c r="AJ53" i="5" s="1"/>
  <c r="G53" i="5"/>
  <c r="E53" i="5"/>
  <c r="D53" i="5"/>
  <c r="C53" i="5"/>
  <c r="K53" i="5" s="1"/>
  <c r="AJ52" i="5"/>
  <c r="AF52" i="5"/>
  <c r="J52" i="5"/>
  <c r="AK52" i="5" s="1"/>
  <c r="I52" i="5"/>
  <c r="H52" i="5"/>
  <c r="G52" i="5"/>
  <c r="F52" i="5"/>
  <c r="AI52" i="5" s="1"/>
  <c r="E52" i="5"/>
  <c r="D52" i="5"/>
  <c r="AH52" i="5" s="1"/>
  <c r="C52" i="5"/>
  <c r="K52" i="5" s="1"/>
  <c r="AH51" i="5"/>
  <c r="AF51" i="5"/>
  <c r="J51" i="5" s="1"/>
  <c r="AK51" i="5" s="1"/>
  <c r="I51" i="5"/>
  <c r="H51" i="5"/>
  <c r="AJ51" i="5" s="1"/>
  <c r="G51" i="5"/>
  <c r="E51" i="5"/>
  <c r="D51" i="5"/>
  <c r="C51" i="5"/>
  <c r="K51" i="5" s="1"/>
  <c r="AJ50" i="5"/>
  <c r="AF50" i="5"/>
  <c r="J50" i="5"/>
  <c r="AK50" i="5" s="1"/>
  <c r="I50" i="5"/>
  <c r="H50" i="5"/>
  <c r="G50" i="5"/>
  <c r="F50" i="5"/>
  <c r="AI50" i="5" s="1"/>
  <c r="E50" i="5"/>
  <c r="D50" i="5"/>
  <c r="AH50" i="5" s="1"/>
  <c r="C50" i="5"/>
  <c r="K50" i="5" s="1"/>
  <c r="AH49" i="5"/>
  <c r="AF49" i="5"/>
  <c r="J49" i="5" s="1"/>
  <c r="AK49" i="5" s="1"/>
  <c r="I49" i="5"/>
  <c r="H49" i="5"/>
  <c r="AJ49" i="5" s="1"/>
  <c r="G49" i="5"/>
  <c r="E49" i="5"/>
  <c r="D49" i="5"/>
  <c r="C49" i="5"/>
  <c r="K49" i="5" s="1"/>
  <c r="AJ44" i="5"/>
  <c r="AF44" i="5"/>
  <c r="J44" i="5"/>
  <c r="AK44" i="5" s="1"/>
  <c r="I44" i="5"/>
  <c r="H44" i="5"/>
  <c r="G44" i="5"/>
  <c r="F44" i="5"/>
  <c r="AI44" i="5" s="1"/>
  <c r="E44" i="5"/>
  <c r="D44" i="5"/>
  <c r="AH44" i="5" s="1"/>
  <c r="C44" i="5"/>
  <c r="K44" i="5" s="1"/>
  <c r="AH43" i="5"/>
  <c r="AF43" i="5"/>
  <c r="J43" i="5" s="1"/>
  <c r="AK43" i="5" s="1"/>
  <c r="I43" i="5"/>
  <c r="H43" i="5"/>
  <c r="AJ43" i="5" s="1"/>
  <c r="G43" i="5"/>
  <c r="E43" i="5"/>
  <c r="D43" i="5"/>
  <c r="C43" i="5"/>
  <c r="K43" i="5" s="1"/>
  <c r="AJ42" i="5"/>
  <c r="AF42" i="5"/>
  <c r="J42" i="5"/>
  <c r="AK42" i="5" s="1"/>
  <c r="I42" i="5"/>
  <c r="H42" i="5"/>
  <c r="G42" i="5"/>
  <c r="F42" i="5"/>
  <c r="AI42" i="5" s="1"/>
  <c r="E42" i="5"/>
  <c r="D42" i="5"/>
  <c r="AH42" i="5" s="1"/>
  <c r="C42" i="5"/>
  <c r="K42" i="5" s="1"/>
  <c r="AH41" i="5"/>
  <c r="AF41" i="5"/>
  <c r="J41" i="5" s="1"/>
  <c r="AK41" i="5" s="1"/>
  <c r="I41" i="5"/>
  <c r="H41" i="5"/>
  <c r="AJ41" i="5" s="1"/>
  <c r="G41" i="5"/>
  <c r="E41" i="5"/>
  <c r="D41" i="5"/>
  <c r="C41" i="5"/>
  <c r="K41" i="5" s="1"/>
  <c r="AJ40" i="5"/>
  <c r="AF40" i="5"/>
  <c r="J40" i="5"/>
  <c r="AK40" i="5" s="1"/>
  <c r="I40" i="5"/>
  <c r="H40" i="5"/>
  <c r="G40" i="5"/>
  <c r="F40" i="5"/>
  <c r="AI40" i="5" s="1"/>
  <c r="E40" i="5"/>
  <c r="D40" i="5"/>
  <c r="AH40" i="5" s="1"/>
  <c r="C40" i="5"/>
  <c r="K40" i="5" s="1"/>
  <c r="AH39" i="5"/>
  <c r="AF39" i="5"/>
  <c r="J39" i="5" s="1"/>
  <c r="AK39" i="5" s="1"/>
  <c r="I39" i="5"/>
  <c r="H39" i="5"/>
  <c r="AJ39" i="5" s="1"/>
  <c r="G39" i="5"/>
  <c r="E39" i="5"/>
  <c r="D39" i="5"/>
  <c r="C39" i="5"/>
  <c r="K39" i="5" s="1"/>
  <c r="AJ38" i="5"/>
  <c r="AF38" i="5"/>
  <c r="J38" i="5"/>
  <c r="AK38" i="5" s="1"/>
  <c r="I38" i="5"/>
  <c r="H38" i="5"/>
  <c r="G38" i="5"/>
  <c r="F38" i="5"/>
  <c r="AI38" i="5" s="1"/>
  <c r="E38" i="5"/>
  <c r="D38" i="5"/>
  <c r="AH38" i="5" s="1"/>
  <c r="C38" i="5"/>
  <c r="K38" i="5" s="1"/>
  <c r="AH37" i="5"/>
  <c r="AF37" i="5"/>
  <c r="J37" i="5" s="1"/>
  <c r="AK37" i="5" s="1"/>
  <c r="I37" i="5"/>
  <c r="H37" i="5"/>
  <c r="AJ37" i="5" s="1"/>
  <c r="G37" i="5"/>
  <c r="E37" i="5"/>
  <c r="D37" i="5"/>
  <c r="C37" i="5"/>
  <c r="K37" i="5" s="1"/>
  <c r="AJ36" i="5"/>
  <c r="AF36" i="5"/>
  <c r="J36" i="5"/>
  <c r="AK36" i="5" s="1"/>
  <c r="I36" i="5"/>
  <c r="H36" i="5"/>
  <c r="G36" i="5"/>
  <c r="F36" i="5"/>
  <c r="AI36" i="5" s="1"/>
  <c r="E36" i="5"/>
  <c r="D36" i="5"/>
  <c r="AH36" i="5" s="1"/>
  <c r="C36" i="5"/>
  <c r="K36" i="5" s="1"/>
  <c r="AH31" i="5"/>
  <c r="AF31" i="5"/>
  <c r="J31" i="5" s="1"/>
  <c r="AK31" i="5" s="1"/>
  <c r="I31" i="5"/>
  <c r="H31" i="5"/>
  <c r="AJ31" i="5" s="1"/>
  <c r="G31" i="5"/>
  <c r="E31" i="5"/>
  <c r="D31" i="5"/>
  <c r="C31" i="5"/>
  <c r="K31" i="5" s="1"/>
  <c r="AJ30" i="5"/>
  <c r="AF30" i="5"/>
  <c r="J30" i="5"/>
  <c r="AK30" i="5" s="1"/>
  <c r="I30" i="5"/>
  <c r="H30" i="5"/>
  <c r="G30" i="5"/>
  <c r="F30" i="5"/>
  <c r="AI30" i="5" s="1"/>
  <c r="E30" i="5"/>
  <c r="D30" i="5"/>
  <c r="AH30" i="5" s="1"/>
  <c r="C30" i="5"/>
  <c r="K30" i="5" s="1"/>
  <c r="AH29" i="5"/>
  <c r="AF29" i="5"/>
  <c r="J29" i="5" s="1"/>
  <c r="AK29" i="5" s="1"/>
  <c r="I29" i="5"/>
  <c r="H29" i="5"/>
  <c r="AJ29" i="5" s="1"/>
  <c r="G29" i="5"/>
  <c r="E29" i="5"/>
  <c r="D29" i="5"/>
  <c r="C29" i="5"/>
  <c r="K29" i="5" s="1"/>
  <c r="AJ28" i="5"/>
  <c r="AF28" i="5"/>
  <c r="J28" i="5"/>
  <c r="AK28" i="5" s="1"/>
  <c r="I28" i="5"/>
  <c r="H28" i="5"/>
  <c r="G28" i="5"/>
  <c r="F28" i="5"/>
  <c r="AI28" i="5" s="1"/>
  <c r="E28" i="5"/>
  <c r="D28" i="5"/>
  <c r="AH28" i="5" s="1"/>
  <c r="C28" i="5"/>
  <c r="K28" i="5" s="1"/>
  <c r="AH27" i="5"/>
  <c r="AF27" i="5"/>
  <c r="J27" i="5" s="1"/>
  <c r="AK27" i="5" s="1"/>
  <c r="I27" i="5"/>
  <c r="H27" i="5"/>
  <c r="AJ27" i="5" s="1"/>
  <c r="G27" i="5"/>
  <c r="E27" i="5"/>
  <c r="D27" i="5"/>
  <c r="C27" i="5"/>
  <c r="K27" i="5" s="1"/>
  <c r="AJ26" i="5"/>
  <c r="AF26" i="5"/>
  <c r="J26" i="5"/>
  <c r="AK26" i="5" s="1"/>
  <c r="I26" i="5"/>
  <c r="H26" i="5"/>
  <c r="G26" i="5"/>
  <c r="F26" i="5"/>
  <c r="AI26" i="5" s="1"/>
  <c r="E26" i="5"/>
  <c r="D26" i="5"/>
  <c r="AH26" i="5" s="1"/>
  <c r="C26" i="5"/>
  <c r="K26" i="5" s="1"/>
  <c r="AH25" i="5"/>
  <c r="AF25" i="5"/>
  <c r="J25" i="5" s="1"/>
  <c r="AK25" i="5" s="1"/>
  <c r="I25" i="5"/>
  <c r="H25" i="5"/>
  <c r="AJ25" i="5" s="1"/>
  <c r="G25" i="5"/>
  <c r="E25" i="5"/>
  <c r="D25" i="5"/>
  <c r="C25" i="5"/>
  <c r="K25" i="5" s="1"/>
  <c r="AJ24" i="5"/>
  <c r="AF24" i="5"/>
  <c r="J24" i="5"/>
  <c r="AK24" i="5" s="1"/>
  <c r="I24" i="5"/>
  <c r="H24" i="5"/>
  <c r="G24" i="5"/>
  <c r="F24" i="5"/>
  <c r="AI24" i="5" s="1"/>
  <c r="E24" i="5"/>
  <c r="D24" i="5"/>
  <c r="AH24" i="5" s="1"/>
  <c r="C24" i="5"/>
  <c r="K24" i="5" s="1"/>
  <c r="AH23" i="5"/>
  <c r="AF23" i="5"/>
  <c r="J23" i="5" s="1"/>
  <c r="AK23" i="5" s="1"/>
  <c r="I23" i="5"/>
  <c r="H23" i="5"/>
  <c r="AJ23" i="5" s="1"/>
  <c r="G23" i="5"/>
  <c r="E23" i="5"/>
  <c r="D23" i="5"/>
  <c r="C23" i="5"/>
  <c r="K23" i="5" s="1"/>
  <c r="F15" i="5"/>
  <c r="F14" i="5"/>
  <c r="F13" i="5"/>
  <c r="F12" i="5"/>
  <c r="F11" i="5"/>
  <c r="F10" i="5"/>
  <c r="F9" i="5"/>
  <c r="F8" i="5"/>
  <c r="F7" i="5"/>
  <c r="L118" i="5" l="1"/>
  <c r="AM118" i="5" s="1"/>
  <c r="H118" i="5"/>
  <c r="AK118" i="5" s="1"/>
  <c r="D118" i="5"/>
  <c r="AI118" i="5" s="1"/>
  <c r="F23" i="5"/>
  <c r="AI23" i="5" s="1"/>
  <c r="F25" i="5"/>
  <c r="AI25" i="5" s="1"/>
  <c r="F27" i="5"/>
  <c r="AI27" i="5" s="1"/>
  <c r="F29" i="5"/>
  <c r="AI29" i="5" s="1"/>
  <c r="F31" i="5"/>
  <c r="AI31" i="5" s="1"/>
  <c r="F37" i="5"/>
  <c r="AI37" i="5" s="1"/>
  <c r="F39" i="5"/>
  <c r="AI39" i="5" s="1"/>
  <c r="F41" i="5"/>
  <c r="AI41" i="5" s="1"/>
  <c r="F43" i="5"/>
  <c r="AI43" i="5" s="1"/>
  <c r="F49" i="5"/>
  <c r="AI49" i="5" s="1"/>
  <c r="F51" i="5"/>
  <c r="AI51" i="5" s="1"/>
  <c r="F53" i="5"/>
  <c r="AI53" i="5" s="1"/>
  <c r="F55" i="5"/>
  <c r="AI55" i="5" s="1"/>
  <c r="F57" i="5"/>
  <c r="AI57" i="5" s="1"/>
  <c r="F63" i="5"/>
  <c r="AI63" i="5" s="1"/>
  <c r="F65" i="5"/>
  <c r="AI65" i="5" s="1"/>
  <c r="F67" i="5"/>
  <c r="AI67" i="5" s="1"/>
  <c r="F69" i="5"/>
  <c r="AI69" i="5" s="1"/>
  <c r="F75" i="5"/>
  <c r="AI75" i="5" s="1"/>
  <c r="F77" i="5"/>
  <c r="AI77" i="5" s="1"/>
  <c r="F79" i="5"/>
  <c r="AI79" i="5" s="1"/>
  <c r="F81" i="5"/>
  <c r="AI81" i="5" s="1"/>
  <c r="F83" i="5"/>
  <c r="AI83" i="5" s="1"/>
  <c r="F89" i="5"/>
  <c r="AI89" i="5" s="1"/>
  <c r="K93" i="5"/>
  <c r="J101" i="5"/>
  <c r="AK101" i="5" s="1"/>
  <c r="F101" i="5"/>
  <c r="AI101" i="5" s="1"/>
  <c r="K105" i="5"/>
  <c r="J109" i="5"/>
  <c r="AK109" i="5" s="1"/>
  <c r="F109" i="5"/>
  <c r="AI109" i="5" s="1"/>
  <c r="J117" i="5"/>
  <c r="AL117" i="5" s="1"/>
  <c r="J118" i="5"/>
  <c r="AL118" i="5" s="1"/>
  <c r="J122" i="5"/>
  <c r="AL122" i="5" s="1"/>
  <c r="J134" i="5"/>
  <c r="AL134" i="5" s="1"/>
  <c r="J137" i="5"/>
  <c r="AL137" i="5" s="1"/>
  <c r="J146" i="5"/>
  <c r="AL146" i="5" s="1"/>
  <c r="J331" i="5"/>
  <c r="AK331" i="5" s="1"/>
  <c r="F331" i="5"/>
  <c r="AI331" i="5" s="1"/>
  <c r="D331" i="5"/>
  <c r="AH331" i="5" s="1"/>
  <c r="H331" i="5"/>
  <c r="AJ331" i="5" s="1"/>
  <c r="J357" i="5"/>
  <c r="AK357" i="5" s="1"/>
  <c r="F357" i="5"/>
  <c r="AI357" i="5" s="1"/>
  <c r="D357" i="5"/>
  <c r="AH357" i="5" s="1"/>
  <c r="H357" i="5"/>
  <c r="AJ357" i="5" s="1"/>
  <c r="J95" i="5"/>
  <c r="AK95" i="5" s="1"/>
  <c r="F95" i="5"/>
  <c r="AI95" i="5" s="1"/>
  <c r="J107" i="5"/>
  <c r="AK107" i="5" s="1"/>
  <c r="F107" i="5"/>
  <c r="AI107" i="5" s="1"/>
  <c r="L121" i="5"/>
  <c r="AM121" i="5" s="1"/>
  <c r="H121" i="5"/>
  <c r="AK121" i="5" s="1"/>
  <c r="D121" i="5"/>
  <c r="AI121" i="5" s="1"/>
  <c r="L125" i="5"/>
  <c r="AM125" i="5" s="1"/>
  <c r="H125" i="5"/>
  <c r="AK125" i="5" s="1"/>
  <c r="D125" i="5"/>
  <c r="AI125" i="5" s="1"/>
  <c r="L130" i="5"/>
  <c r="AM130" i="5" s="1"/>
  <c r="H130" i="5"/>
  <c r="AK130" i="5" s="1"/>
  <c r="D130" i="5"/>
  <c r="AI130" i="5" s="1"/>
  <c r="L133" i="5"/>
  <c r="AM133" i="5" s="1"/>
  <c r="H133" i="5"/>
  <c r="AK133" i="5" s="1"/>
  <c r="D133" i="5"/>
  <c r="AI133" i="5" s="1"/>
  <c r="L138" i="5"/>
  <c r="AM138" i="5" s="1"/>
  <c r="H138" i="5"/>
  <c r="AK138" i="5" s="1"/>
  <c r="D138" i="5"/>
  <c r="AI138" i="5" s="1"/>
  <c r="L145" i="5"/>
  <c r="AM145" i="5" s="1"/>
  <c r="H145" i="5"/>
  <c r="AK145" i="5" s="1"/>
  <c r="D145" i="5"/>
  <c r="AI145" i="5" s="1"/>
  <c r="F90" i="5"/>
  <c r="AI90" i="5" s="1"/>
  <c r="J91" i="5"/>
  <c r="AK91" i="5" s="1"/>
  <c r="F91" i="5"/>
  <c r="AI91" i="5" s="1"/>
  <c r="K95" i="5"/>
  <c r="H95" i="5"/>
  <c r="AJ95" i="5" s="1"/>
  <c r="J103" i="5"/>
  <c r="AK103" i="5" s="1"/>
  <c r="F103" i="5"/>
  <c r="AI103" i="5" s="1"/>
  <c r="K107" i="5"/>
  <c r="H107" i="5"/>
  <c r="AJ107" i="5" s="1"/>
  <c r="F118" i="5"/>
  <c r="AJ118" i="5" s="1"/>
  <c r="F121" i="5"/>
  <c r="AJ121" i="5" s="1"/>
  <c r="F125" i="5"/>
  <c r="AJ125" i="5" s="1"/>
  <c r="F130" i="5"/>
  <c r="AJ130" i="5" s="1"/>
  <c r="F133" i="5"/>
  <c r="AJ133" i="5" s="1"/>
  <c r="F138" i="5"/>
  <c r="AJ138" i="5" s="1"/>
  <c r="F145" i="5"/>
  <c r="AJ145" i="5" s="1"/>
  <c r="L150" i="5"/>
  <c r="AM150" i="5" s="1"/>
  <c r="H150" i="5"/>
  <c r="AK150" i="5" s="1"/>
  <c r="D150" i="5"/>
  <c r="AI150" i="5" s="1"/>
  <c r="L158" i="5"/>
  <c r="AM158" i="5" s="1"/>
  <c r="H158" i="5"/>
  <c r="AK158" i="5" s="1"/>
  <c r="D158" i="5"/>
  <c r="AI158" i="5" s="1"/>
  <c r="L162" i="5"/>
  <c r="AM162" i="5" s="1"/>
  <c r="H162" i="5"/>
  <c r="AK162" i="5" s="1"/>
  <c r="D162" i="5"/>
  <c r="AI162" i="5" s="1"/>
  <c r="L170" i="5"/>
  <c r="AM170" i="5" s="1"/>
  <c r="H170" i="5"/>
  <c r="AK170" i="5" s="1"/>
  <c r="D170" i="5"/>
  <c r="AI170" i="5" s="1"/>
  <c r="L174" i="5"/>
  <c r="AM174" i="5" s="1"/>
  <c r="H174" i="5"/>
  <c r="AK174" i="5" s="1"/>
  <c r="D174" i="5"/>
  <c r="AI174" i="5" s="1"/>
  <c r="L182" i="5"/>
  <c r="AM182" i="5" s="1"/>
  <c r="H182" i="5"/>
  <c r="AK182" i="5" s="1"/>
  <c r="D182" i="5"/>
  <c r="AI182" i="5" s="1"/>
  <c r="L186" i="5"/>
  <c r="AM186" i="5" s="1"/>
  <c r="H186" i="5"/>
  <c r="AK186" i="5" s="1"/>
  <c r="D186" i="5"/>
  <c r="AI186" i="5" s="1"/>
  <c r="L190" i="5"/>
  <c r="AM190" i="5" s="1"/>
  <c r="H190" i="5"/>
  <c r="AK190" i="5" s="1"/>
  <c r="D190" i="5"/>
  <c r="AI190" i="5" s="1"/>
  <c r="L198" i="5"/>
  <c r="AM198" i="5" s="1"/>
  <c r="H198" i="5"/>
  <c r="AK198" i="5" s="1"/>
  <c r="D198" i="5"/>
  <c r="AI198" i="5" s="1"/>
  <c r="L202" i="5"/>
  <c r="AM202" i="5" s="1"/>
  <c r="H202" i="5"/>
  <c r="AK202" i="5" s="1"/>
  <c r="D202" i="5"/>
  <c r="AI202" i="5" s="1"/>
  <c r="L210" i="5"/>
  <c r="AM210" i="5" s="1"/>
  <c r="H210" i="5"/>
  <c r="AK210" i="5" s="1"/>
  <c r="D210" i="5"/>
  <c r="AI210" i="5" s="1"/>
  <c r="L214" i="5"/>
  <c r="AM214" i="5" s="1"/>
  <c r="H214" i="5"/>
  <c r="AK214" i="5" s="1"/>
  <c r="D214" i="5"/>
  <c r="AI214" i="5" s="1"/>
  <c r="L222" i="5"/>
  <c r="AM222" i="5" s="1"/>
  <c r="H222" i="5"/>
  <c r="AK222" i="5" s="1"/>
  <c r="D222" i="5"/>
  <c r="AI222" i="5" s="1"/>
  <c r="L226" i="5"/>
  <c r="AM226" i="5" s="1"/>
  <c r="H226" i="5"/>
  <c r="AK226" i="5" s="1"/>
  <c r="D226" i="5"/>
  <c r="AI226" i="5" s="1"/>
  <c r="L234" i="5"/>
  <c r="AM234" i="5" s="1"/>
  <c r="H234" i="5"/>
  <c r="AK234" i="5" s="1"/>
  <c r="D234" i="5"/>
  <c r="AI234" i="5" s="1"/>
  <c r="L238" i="5"/>
  <c r="AM238" i="5" s="1"/>
  <c r="H238" i="5"/>
  <c r="AK238" i="5" s="1"/>
  <c r="D238" i="5"/>
  <c r="AI238" i="5" s="1"/>
  <c r="L242" i="5"/>
  <c r="AM242" i="5" s="1"/>
  <c r="H242" i="5"/>
  <c r="AK242" i="5" s="1"/>
  <c r="D242" i="5"/>
  <c r="AI242" i="5" s="1"/>
  <c r="K254" i="5"/>
  <c r="K266" i="5"/>
  <c r="K278" i="5"/>
  <c r="K290" i="5"/>
  <c r="K302" i="5"/>
  <c r="K304" i="5"/>
  <c r="K319" i="5"/>
  <c r="J343" i="5"/>
  <c r="AK343" i="5" s="1"/>
  <c r="F343" i="5"/>
  <c r="AI343" i="5" s="1"/>
  <c r="D343" i="5"/>
  <c r="AH343" i="5" s="1"/>
  <c r="H343" i="5"/>
  <c r="AJ343" i="5" s="1"/>
  <c r="J349" i="5"/>
  <c r="AK349" i="5" s="1"/>
  <c r="F349" i="5"/>
  <c r="AI349" i="5" s="1"/>
  <c r="D349" i="5"/>
  <c r="AH349" i="5" s="1"/>
  <c r="H349" i="5"/>
  <c r="AJ349" i="5" s="1"/>
  <c r="L117" i="5"/>
  <c r="AM117" i="5" s="1"/>
  <c r="H117" i="5"/>
  <c r="AK117" i="5" s="1"/>
  <c r="D117" i="5"/>
  <c r="AI117" i="5" s="1"/>
  <c r="L122" i="5"/>
  <c r="AM122" i="5" s="1"/>
  <c r="H122" i="5"/>
  <c r="AK122" i="5" s="1"/>
  <c r="D122" i="5"/>
  <c r="AI122" i="5" s="1"/>
  <c r="L134" i="5"/>
  <c r="AM134" i="5" s="1"/>
  <c r="H134" i="5"/>
  <c r="AK134" i="5" s="1"/>
  <c r="D134" i="5"/>
  <c r="AI134" i="5" s="1"/>
  <c r="L137" i="5"/>
  <c r="AM137" i="5" s="1"/>
  <c r="H137" i="5"/>
  <c r="AK137" i="5" s="1"/>
  <c r="D137" i="5"/>
  <c r="AI137" i="5" s="1"/>
  <c r="L146" i="5"/>
  <c r="AM146" i="5" s="1"/>
  <c r="H146" i="5"/>
  <c r="AK146" i="5" s="1"/>
  <c r="D146" i="5"/>
  <c r="AI146" i="5" s="1"/>
  <c r="J319" i="5"/>
  <c r="AK319" i="5" s="1"/>
  <c r="F319" i="5"/>
  <c r="AI319" i="5" s="1"/>
  <c r="D319" i="5"/>
  <c r="AH319" i="5" s="1"/>
  <c r="H319" i="5"/>
  <c r="AJ319" i="5" s="1"/>
  <c r="J93" i="5"/>
  <c r="AK93" i="5" s="1"/>
  <c r="F93" i="5"/>
  <c r="AI93" i="5" s="1"/>
  <c r="D95" i="5"/>
  <c r="AH95" i="5" s="1"/>
  <c r="K101" i="5"/>
  <c r="J105" i="5"/>
  <c r="AK105" i="5" s="1"/>
  <c r="F105" i="5"/>
  <c r="AI105" i="5" s="1"/>
  <c r="D107" i="5"/>
  <c r="AH107" i="5" s="1"/>
  <c r="K109" i="5"/>
  <c r="J234" i="5"/>
  <c r="AL234" i="5" s="1"/>
  <c r="J238" i="5"/>
  <c r="AL238" i="5" s="1"/>
  <c r="J242" i="5"/>
  <c r="AL242" i="5" s="1"/>
  <c r="K252" i="5"/>
  <c r="K264" i="5"/>
  <c r="K276" i="5"/>
  <c r="K284" i="5"/>
  <c r="K296" i="5"/>
  <c r="K331" i="5"/>
  <c r="K357" i="5"/>
  <c r="D149" i="5"/>
  <c r="AI149" i="5" s="1"/>
  <c r="H149" i="5"/>
  <c r="AK149" i="5" s="1"/>
  <c r="D157" i="5"/>
  <c r="AI157" i="5" s="1"/>
  <c r="H157" i="5"/>
  <c r="AK157" i="5" s="1"/>
  <c r="D161" i="5"/>
  <c r="AI161" i="5" s="1"/>
  <c r="H161" i="5"/>
  <c r="AK161" i="5" s="1"/>
  <c r="D169" i="5"/>
  <c r="AI169" i="5" s="1"/>
  <c r="H169" i="5"/>
  <c r="AK169" i="5" s="1"/>
  <c r="D173" i="5"/>
  <c r="AI173" i="5" s="1"/>
  <c r="H173" i="5"/>
  <c r="AK173" i="5" s="1"/>
  <c r="D177" i="5"/>
  <c r="AI177" i="5" s="1"/>
  <c r="H177" i="5"/>
  <c r="AK177" i="5" s="1"/>
  <c r="D185" i="5"/>
  <c r="AI185" i="5" s="1"/>
  <c r="H185" i="5"/>
  <c r="AK185" i="5" s="1"/>
  <c r="D189" i="5"/>
  <c r="AI189" i="5" s="1"/>
  <c r="H189" i="5"/>
  <c r="AK189" i="5" s="1"/>
  <c r="D197" i="5"/>
  <c r="AI197" i="5" s="1"/>
  <c r="H197" i="5"/>
  <c r="AK197" i="5" s="1"/>
  <c r="D201" i="5"/>
  <c r="AI201" i="5" s="1"/>
  <c r="H201" i="5"/>
  <c r="AK201" i="5" s="1"/>
  <c r="D209" i="5"/>
  <c r="AI209" i="5" s="1"/>
  <c r="H209" i="5"/>
  <c r="AK209" i="5" s="1"/>
  <c r="D213" i="5"/>
  <c r="AI213" i="5" s="1"/>
  <c r="H213" i="5"/>
  <c r="AK213" i="5" s="1"/>
  <c r="D221" i="5"/>
  <c r="AI221" i="5" s="1"/>
  <c r="H221" i="5"/>
  <c r="AK221" i="5" s="1"/>
  <c r="D225" i="5"/>
  <c r="AI225" i="5" s="1"/>
  <c r="H225" i="5"/>
  <c r="AK225" i="5" s="1"/>
  <c r="D229" i="5"/>
  <c r="AI229" i="5" s="1"/>
  <c r="H229" i="5"/>
  <c r="AK229" i="5" s="1"/>
  <c r="D237" i="5"/>
  <c r="AI237" i="5" s="1"/>
  <c r="H237" i="5"/>
  <c r="AK237" i="5" s="1"/>
  <c r="D241" i="5"/>
  <c r="AI241" i="5" s="1"/>
  <c r="H241" i="5"/>
  <c r="AK241" i="5" s="1"/>
  <c r="F250" i="5"/>
  <c r="AI250" i="5" s="1"/>
  <c r="F252" i="5"/>
  <c r="AI252" i="5" s="1"/>
  <c r="F254" i="5"/>
  <c r="AI254" i="5" s="1"/>
  <c r="F256" i="5"/>
  <c r="AI256" i="5" s="1"/>
  <c r="F258" i="5"/>
  <c r="AI258" i="5" s="1"/>
  <c r="F264" i="5"/>
  <c r="AI264" i="5" s="1"/>
  <c r="F266" i="5"/>
  <c r="AI266" i="5" s="1"/>
  <c r="F268" i="5"/>
  <c r="AI268" i="5" s="1"/>
  <c r="F270" i="5"/>
  <c r="AI270" i="5" s="1"/>
  <c r="F276" i="5"/>
  <c r="AI276" i="5" s="1"/>
  <c r="F278" i="5"/>
  <c r="AI278" i="5" s="1"/>
  <c r="F280" i="5"/>
  <c r="AI280" i="5" s="1"/>
  <c r="F282" i="5"/>
  <c r="AI282" i="5" s="1"/>
  <c r="F284" i="5"/>
  <c r="AI284" i="5" s="1"/>
  <c r="F290" i="5"/>
  <c r="AI290" i="5" s="1"/>
  <c r="F292" i="5"/>
  <c r="AI292" i="5" s="1"/>
  <c r="F294" i="5"/>
  <c r="AI294" i="5" s="1"/>
  <c r="F296" i="5"/>
  <c r="AI296" i="5" s="1"/>
  <c r="F302" i="5"/>
  <c r="AI302" i="5" s="1"/>
  <c r="F304" i="5"/>
  <c r="AI304" i="5" s="1"/>
  <c r="F306" i="5"/>
  <c r="AI306" i="5" s="1"/>
  <c r="F307" i="5"/>
  <c r="AI307" i="5" s="1"/>
  <c r="J309" i="5"/>
  <c r="AK309" i="5" s="1"/>
  <c r="F309" i="5"/>
  <c r="AI309" i="5" s="1"/>
  <c r="K316" i="5"/>
  <c r="J321" i="5"/>
  <c r="AK321" i="5" s="1"/>
  <c r="F321" i="5"/>
  <c r="AI321" i="5" s="1"/>
  <c r="K328" i="5"/>
  <c r="J333" i="5"/>
  <c r="AK333" i="5" s="1"/>
  <c r="F333" i="5"/>
  <c r="AI333" i="5" s="1"/>
  <c r="K336" i="5"/>
  <c r="J345" i="5"/>
  <c r="AK345" i="5" s="1"/>
  <c r="F345" i="5"/>
  <c r="AI345" i="5" s="1"/>
  <c r="K348" i="5"/>
  <c r="K356" i="5"/>
  <c r="J359" i="5"/>
  <c r="AK359" i="5" s="1"/>
  <c r="F359" i="5"/>
  <c r="AI359" i="5" s="1"/>
  <c r="J361" i="5"/>
  <c r="AK361" i="5" s="1"/>
  <c r="F361" i="5"/>
  <c r="AI361" i="5" s="1"/>
  <c r="J369" i="5"/>
  <c r="AK369" i="5" s="1"/>
  <c r="F369" i="5"/>
  <c r="AI369" i="5" s="1"/>
  <c r="J373" i="5"/>
  <c r="AK373" i="5" s="1"/>
  <c r="F373" i="5"/>
  <c r="AI373" i="5" s="1"/>
  <c r="J381" i="5"/>
  <c r="AK381" i="5" s="1"/>
  <c r="F381" i="5"/>
  <c r="AI381" i="5" s="1"/>
  <c r="J385" i="5"/>
  <c r="AK385" i="5" s="1"/>
  <c r="F385" i="5"/>
  <c r="AI385" i="5" s="1"/>
  <c r="J393" i="5"/>
  <c r="AK393" i="5" s="1"/>
  <c r="F393" i="5"/>
  <c r="AI393" i="5" s="1"/>
  <c r="J397" i="5"/>
  <c r="AK397" i="5" s="1"/>
  <c r="F397" i="5"/>
  <c r="AI397" i="5" s="1"/>
  <c r="J401" i="5"/>
  <c r="AK401" i="5" s="1"/>
  <c r="F401" i="5"/>
  <c r="AI401" i="5" s="1"/>
  <c r="J409" i="5"/>
  <c r="AK409" i="5" s="1"/>
  <c r="F409" i="5"/>
  <c r="AI409" i="5" s="1"/>
  <c r="J413" i="5"/>
  <c r="AK413" i="5" s="1"/>
  <c r="F413" i="5"/>
  <c r="AI413" i="5" s="1"/>
  <c r="J421" i="5"/>
  <c r="AK421" i="5" s="1"/>
  <c r="F421" i="5"/>
  <c r="AI421" i="5" s="1"/>
  <c r="J425" i="5"/>
  <c r="AK425" i="5" s="1"/>
  <c r="F425" i="5"/>
  <c r="AI425" i="5" s="1"/>
  <c r="J436" i="5"/>
  <c r="AK436" i="5" s="1"/>
  <c r="F436" i="5"/>
  <c r="AI436" i="5" s="1"/>
  <c r="J440" i="5"/>
  <c r="AK440" i="5" s="1"/>
  <c r="F440" i="5"/>
  <c r="AI440" i="5" s="1"/>
  <c r="J448" i="5"/>
  <c r="AK448" i="5" s="1"/>
  <c r="F448" i="5"/>
  <c r="AI448" i="5" s="1"/>
  <c r="J452" i="5"/>
  <c r="AK452" i="5" s="1"/>
  <c r="F452" i="5"/>
  <c r="AI452" i="5" s="1"/>
  <c r="J456" i="5"/>
  <c r="AK456" i="5" s="1"/>
  <c r="F456" i="5"/>
  <c r="AI456" i="5" s="1"/>
  <c r="J478" i="5"/>
  <c r="AK478" i="5" s="1"/>
  <c r="F478" i="5"/>
  <c r="AI478" i="5" s="1"/>
  <c r="D478" i="5"/>
  <c r="AH478" i="5" s="1"/>
  <c r="H478" i="5"/>
  <c r="AJ478" i="5" s="1"/>
  <c r="K306" i="5"/>
  <c r="F308" i="5"/>
  <c r="AI308" i="5" s="1"/>
  <c r="J315" i="5"/>
  <c r="AK315" i="5" s="1"/>
  <c r="F315" i="5"/>
  <c r="AI315" i="5" s="1"/>
  <c r="K318" i="5"/>
  <c r="J323" i="5"/>
  <c r="AK323" i="5" s="1"/>
  <c r="F323" i="5"/>
  <c r="AI323" i="5" s="1"/>
  <c r="K330" i="5"/>
  <c r="J335" i="5"/>
  <c r="AK335" i="5" s="1"/>
  <c r="F335" i="5"/>
  <c r="AI335" i="5" s="1"/>
  <c r="K342" i="5"/>
  <c r="J347" i="5"/>
  <c r="AK347" i="5" s="1"/>
  <c r="F347" i="5"/>
  <c r="AI347" i="5" s="1"/>
  <c r="J355" i="5"/>
  <c r="AK355" i="5" s="1"/>
  <c r="F355" i="5"/>
  <c r="AI355" i="5" s="1"/>
  <c r="D536" i="5"/>
  <c r="AK536" i="5" s="1"/>
  <c r="J317" i="5"/>
  <c r="AK317" i="5" s="1"/>
  <c r="F317" i="5"/>
  <c r="AI317" i="5" s="1"/>
  <c r="J329" i="5"/>
  <c r="AK329" i="5" s="1"/>
  <c r="F329" i="5"/>
  <c r="AI329" i="5" s="1"/>
  <c r="J341" i="5"/>
  <c r="AK341" i="5" s="1"/>
  <c r="F341" i="5"/>
  <c r="AI341" i="5" s="1"/>
  <c r="K361" i="5"/>
  <c r="H361" i="5"/>
  <c r="AJ361" i="5" s="1"/>
  <c r="J367" i="5"/>
  <c r="AK367" i="5" s="1"/>
  <c r="F367" i="5"/>
  <c r="AI367" i="5" s="1"/>
  <c r="K369" i="5"/>
  <c r="H369" i="5"/>
  <c r="AJ369" i="5" s="1"/>
  <c r="J371" i="5"/>
  <c r="AK371" i="5" s="1"/>
  <c r="F371" i="5"/>
  <c r="AI371" i="5" s="1"/>
  <c r="K373" i="5"/>
  <c r="H373" i="5"/>
  <c r="AJ373" i="5" s="1"/>
  <c r="J375" i="5"/>
  <c r="AK375" i="5" s="1"/>
  <c r="F375" i="5"/>
  <c r="AI375" i="5" s="1"/>
  <c r="K381" i="5"/>
  <c r="H381" i="5"/>
  <c r="AJ381" i="5" s="1"/>
  <c r="J383" i="5"/>
  <c r="AK383" i="5" s="1"/>
  <c r="F383" i="5"/>
  <c r="AI383" i="5" s="1"/>
  <c r="K385" i="5"/>
  <c r="H385" i="5"/>
  <c r="AJ385" i="5" s="1"/>
  <c r="J387" i="5"/>
  <c r="AK387" i="5" s="1"/>
  <c r="F387" i="5"/>
  <c r="AI387" i="5" s="1"/>
  <c r="K393" i="5"/>
  <c r="H393" i="5"/>
  <c r="AJ393" i="5" s="1"/>
  <c r="J395" i="5"/>
  <c r="AK395" i="5" s="1"/>
  <c r="F395" i="5"/>
  <c r="AI395" i="5" s="1"/>
  <c r="K397" i="5"/>
  <c r="H397" i="5"/>
  <c r="AJ397" i="5" s="1"/>
  <c r="J399" i="5"/>
  <c r="AK399" i="5" s="1"/>
  <c r="F399" i="5"/>
  <c r="AI399" i="5" s="1"/>
  <c r="K401" i="5"/>
  <c r="H401" i="5"/>
  <c r="AJ401" i="5" s="1"/>
  <c r="J407" i="5"/>
  <c r="AK407" i="5" s="1"/>
  <c r="F407" i="5"/>
  <c r="AI407" i="5" s="1"/>
  <c r="K409" i="5"/>
  <c r="H409" i="5"/>
  <c r="AJ409" i="5" s="1"/>
  <c r="J411" i="5"/>
  <c r="AK411" i="5" s="1"/>
  <c r="F411" i="5"/>
  <c r="AI411" i="5" s="1"/>
  <c r="K413" i="5"/>
  <c r="H413" i="5"/>
  <c r="AJ413" i="5" s="1"/>
  <c r="J419" i="5"/>
  <c r="AK419" i="5" s="1"/>
  <c r="F419" i="5"/>
  <c r="AI419" i="5" s="1"/>
  <c r="K421" i="5"/>
  <c r="H421" i="5"/>
  <c r="AJ421" i="5" s="1"/>
  <c r="J423" i="5"/>
  <c r="AK423" i="5" s="1"/>
  <c r="F423" i="5"/>
  <c r="AI423" i="5" s="1"/>
  <c r="K425" i="5"/>
  <c r="H425" i="5"/>
  <c r="AJ425" i="5" s="1"/>
  <c r="J427" i="5"/>
  <c r="AK427" i="5" s="1"/>
  <c r="F427" i="5"/>
  <c r="AI427" i="5" s="1"/>
  <c r="K436" i="5"/>
  <c r="H436" i="5"/>
  <c r="AJ436" i="5" s="1"/>
  <c r="J438" i="5"/>
  <c r="AK438" i="5" s="1"/>
  <c r="F438" i="5"/>
  <c r="AI438" i="5" s="1"/>
  <c r="K440" i="5"/>
  <c r="H440" i="5"/>
  <c r="AJ440" i="5" s="1"/>
  <c r="J442" i="5"/>
  <c r="AK442" i="5" s="1"/>
  <c r="F442" i="5"/>
  <c r="AI442" i="5" s="1"/>
  <c r="K448" i="5"/>
  <c r="H448" i="5"/>
  <c r="AJ448" i="5" s="1"/>
  <c r="J450" i="5"/>
  <c r="AK450" i="5" s="1"/>
  <c r="F450" i="5"/>
  <c r="AI450" i="5" s="1"/>
  <c r="K452" i="5"/>
  <c r="H452" i="5"/>
  <c r="AJ452" i="5" s="1"/>
  <c r="J454" i="5"/>
  <c r="AK454" i="5" s="1"/>
  <c r="F454" i="5"/>
  <c r="AI454" i="5" s="1"/>
  <c r="K456" i="5"/>
  <c r="H456" i="5"/>
  <c r="AJ456" i="5" s="1"/>
  <c r="J462" i="5"/>
  <c r="AK462" i="5" s="1"/>
  <c r="F462" i="5"/>
  <c r="AI462" i="5" s="1"/>
  <c r="H462" i="5"/>
  <c r="AJ462" i="5" s="1"/>
  <c r="D462" i="5"/>
  <c r="AH462" i="5" s="1"/>
  <c r="J468" i="5"/>
  <c r="AK468" i="5" s="1"/>
  <c r="F468" i="5"/>
  <c r="AI468" i="5" s="1"/>
  <c r="J476" i="5"/>
  <c r="AK476" i="5" s="1"/>
  <c r="F476" i="5"/>
  <c r="AI476" i="5" s="1"/>
  <c r="P608" i="5"/>
  <c r="AQ608" i="5" s="1"/>
  <c r="L608" i="5"/>
  <c r="AO608" i="5" s="1"/>
  <c r="H608" i="5"/>
  <c r="AM608" i="5" s="1"/>
  <c r="D608" i="5"/>
  <c r="AK608" i="5" s="1"/>
  <c r="K478" i="5"/>
  <c r="J482" i="5"/>
  <c r="AK482" i="5" s="1"/>
  <c r="F482" i="5"/>
  <c r="AI482" i="5" s="1"/>
  <c r="H536" i="5"/>
  <c r="AM536" i="5" s="1"/>
  <c r="D464" i="5"/>
  <c r="AH464" i="5" s="1"/>
  <c r="H464" i="5"/>
  <c r="AJ464" i="5" s="1"/>
  <c r="J466" i="5"/>
  <c r="AK466" i="5" s="1"/>
  <c r="F466" i="5"/>
  <c r="AI466" i="5" s="1"/>
  <c r="K468" i="5"/>
  <c r="H468" i="5"/>
  <c r="AJ468" i="5" s="1"/>
  <c r="J474" i="5"/>
  <c r="AK474" i="5" s="1"/>
  <c r="F474" i="5"/>
  <c r="AI474" i="5" s="1"/>
  <c r="K476" i="5"/>
  <c r="H476" i="5"/>
  <c r="AJ476" i="5" s="1"/>
  <c r="J480" i="5"/>
  <c r="AK480" i="5" s="1"/>
  <c r="F480" i="5"/>
  <c r="AI480" i="5" s="1"/>
  <c r="P536" i="5"/>
  <c r="AQ536" i="5" s="1"/>
  <c r="L537" i="5"/>
  <c r="AO537" i="5" s="1"/>
  <c r="F563" i="5"/>
  <c r="AL563" i="5" s="1"/>
  <c r="N536" i="5"/>
  <c r="AP536" i="5" s="1"/>
  <c r="H537" i="5"/>
  <c r="AM537" i="5" s="1"/>
  <c r="L563" i="5"/>
  <c r="AO563" i="5" s="1"/>
  <c r="J536" i="5"/>
  <c r="AN536" i="5" s="1"/>
  <c r="D537" i="5"/>
  <c r="AK537" i="5" s="1"/>
  <c r="N538" i="5"/>
  <c r="AP538" i="5" s="1"/>
  <c r="H539" i="5"/>
  <c r="AM539" i="5" s="1"/>
  <c r="L580" i="5"/>
  <c r="AO580" i="5" s="1"/>
  <c r="F536" i="5"/>
  <c r="AL536" i="5" s="1"/>
  <c r="P537" i="5"/>
  <c r="AQ537" i="5" s="1"/>
  <c r="J538" i="5"/>
  <c r="AN538" i="5" s="1"/>
  <c r="D539" i="5"/>
  <c r="AK539" i="5" s="1"/>
  <c r="N540" i="5"/>
  <c r="AP540" i="5" s="1"/>
  <c r="H541" i="5"/>
  <c r="AM541" i="5" s="1"/>
  <c r="P563" i="5"/>
  <c r="AQ563" i="5" s="1"/>
  <c r="L584" i="5"/>
  <c r="AO584" i="5" s="1"/>
  <c r="L557" i="5"/>
  <c r="AO557" i="5" s="1"/>
  <c r="P559" i="5"/>
  <c r="AQ559" i="5" s="1"/>
  <c r="L559" i="5"/>
  <c r="AO559" i="5" s="1"/>
  <c r="H559" i="5"/>
  <c r="AM559" i="5" s="1"/>
  <c r="D559" i="5"/>
  <c r="AK559" i="5" s="1"/>
  <c r="P561" i="5"/>
  <c r="AQ561" i="5" s="1"/>
  <c r="H563" i="5"/>
  <c r="AM563" i="5" s="1"/>
  <c r="P578" i="5"/>
  <c r="AQ578" i="5" s="1"/>
  <c r="H580" i="5"/>
  <c r="AM580" i="5" s="1"/>
  <c r="P582" i="5"/>
  <c r="AQ582" i="5" s="1"/>
  <c r="H584" i="5"/>
  <c r="AM584" i="5" s="1"/>
  <c r="P604" i="5"/>
  <c r="AQ604" i="5" s="1"/>
  <c r="L604" i="5"/>
  <c r="AO604" i="5" s="1"/>
  <c r="H604" i="5"/>
  <c r="AM604" i="5" s="1"/>
  <c r="D604" i="5"/>
  <c r="AK604" i="5" s="1"/>
  <c r="I632" i="5"/>
  <c r="AK632" i="5" s="1"/>
  <c r="G632" i="5"/>
  <c r="AJ632" i="5" s="1"/>
  <c r="E632" i="5"/>
  <c r="AI632" i="5" s="1"/>
  <c r="C632" i="5"/>
  <c r="AH632" i="5" s="1"/>
  <c r="D563" i="5"/>
  <c r="AK563" i="5" s="1"/>
  <c r="D580" i="5"/>
  <c r="AK580" i="5" s="1"/>
  <c r="D584" i="5"/>
  <c r="AK584" i="5" s="1"/>
  <c r="J648" i="5"/>
  <c r="H648" i="5"/>
  <c r="N648" i="5"/>
  <c r="F648" i="5"/>
  <c r="D648" i="5"/>
  <c r="J652" i="5"/>
  <c r="H652" i="5"/>
  <c r="N652" i="5"/>
  <c r="F652" i="5"/>
  <c r="L652" i="5"/>
  <c r="P602" i="5"/>
  <c r="AQ602" i="5" s="1"/>
  <c r="L602" i="5"/>
  <c r="AO602" i="5" s="1"/>
  <c r="H602" i="5"/>
  <c r="AM602" i="5" s="1"/>
  <c r="D602" i="5"/>
  <c r="AK602" i="5" s="1"/>
  <c r="F604" i="5"/>
  <c r="AL604" i="5" s="1"/>
  <c r="N604" i="5"/>
  <c r="AP604" i="5" s="1"/>
  <c r="P606" i="5"/>
  <c r="AQ606" i="5" s="1"/>
  <c r="L606" i="5"/>
  <c r="AO606" i="5" s="1"/>
  <c r="H606" i="5"/>
  <c r="AM606" i="5" s="1"/>
  <c r="D606" i="5"/>
  <c r="AK606" i="5" s="1"/>
  <c r="F608" i="5"/>
  <c r="AL608" i="5" s="1"/>
  <c r="N608" i="5"/>
  <c r="AP608" i="5" s="1"/>
  <c r="N600" i="5"/>
  <c r="AP600" i="5" s="1"/>
  <c r="I624" i="5"/>
  <c r="AK624" i="5" s="1"/>
  <c r="G624" i="5"/>
  <c r="AJ624" i="5" s="1"/>
  <c r="E624" i="5"/>
  <c r="AI624" i="5" s="1"/>
  <c r="I628" i="5"/>
  <c r="AK628" i="5" s="1"/>
  <c r="G628" i="5"/>
  <c r="AJ628" i="5" s="1"/>
  <c r="E628" i="5"/>
  <c r="AI628" i="5" s="1"/>
  <c r="G627" i="5"/>
  <c r="AJ627" i="5" s="1"/>
  <c r="G631" i="5"/>
  <c r="AJ631" i="5" s="1"/>
  <c r="J645" i="5"/>
  <c r="F646" i="5"/>
  <c r="N646" i="5"/>
  <c r="J647" i="5"/>
  <c r="J649" i="5"/>
  <c r="F650" i="5"/>
  <c r="N650" i="5"/>
  <c r="J651" i="5"/>
  <c r="J653" i="5"/>
  <c r="D645" i="5"/>
  <c r="L645" i="5"/>
  <c r="H646" i="5"/>
  <c r="D647" i="5"/>
  <c r="L647" i="5"/>
  <c r="D649" i="5"/>
  <c r="L649" i="5"/>
  <c r="H650" i="5"/>
  <c r="D651" i="5"/>
  <c r="L651" i="5"/>
  <c r="D653" i="5"/>
  <c r="L653" i="5"/>
  <c r="F645" i="5"/>
  <c r="F647" i="5"/>
  <c r="F649" i="5"/>
  <c r="F651" i="5"/>
  <c r="F653" i="5"/>
  <c r="H439" i="4" l="1"/>
  <c r="L438" i="4"/>
  <c r="D438" i="4"/>
  <c r="H437" i="4"/>
  <c r="N435" i="4"/>
  <c r="N439" i="4" s="1"/>
  <c r="N434" i="4"/>
  <c r="J438" i="4" s="1"/>
  <c r="N433" i="4"/>
  <c r="N437" i="4" s="1"/>
  <c r="N432" i="4"/>
  <c r="AH417" i="4"/>
  <c r="AF417" i="4"/>
  <c r="I417" i="4" s="1"/>
  <c r="AK417" i="4" s="1"/>
  <c r="E417" i="4"/>
  <c r="AI417" i="4" s="1"/>
  <c r="C417" i="4"/>
  <c r="AI416" i="4"/>
  <c r="AF416" i="4"/>
  <c r="I416" i="4" s="1"/>
  <c r="AK416" i="4" s="1"/>
  <c r="G416" i="4"/>
  <c r="AJ416" i="4" s="1"/>
  <c r="E416" i="4"/>
  <c r="C416" i="4"/>
  <c r="AH416" i="4" s="1"/>
  <c r="AJ415" i="4"/>
  <c r="AF415" i="4"/>
  <c r="I415" i="4"/>
  <c r="AK415" i="4" s="1"/>
  <c r="G415" i="4"/>
  <c r="E415" i="4"/>
  <c r="AI415" i="4" s="1"/>
  <c r="C415" i="4"/>
  <c r="AH415" i="4" s="1"/>
  <c r="AF414" i="4"/>
  <c r="AI399" i="4"/>
  <c r="O399" i="4"/>
  <c r="P399" i="4" s="1"/>
  <c r="AQ399" i="4" s="1"/>
  <c r="M399" i="4"/>
  <c r="N399" i="4" s="1"/>
  <c r="AP399" i="4" s="1"/>
  <c r="K399" i="4"/>
  <c r="I399" i="4"/>
  <c r="J399" i="4" s="1"/>
  <c r="AN399" i="4" s="1"/>
  <c r="G399" i="4"/>
  <c r="H399" i="4" s="1"/>
  <c r="AM399" i="4" s="1"/>
  <c r="E399" i="4"/>
  <c r="F399" i="4" s="1"/>
  <c r="AL399" i="4" s="1"/>
  <c r="C399" i="4"/>
  <c r="AL398" i="4"/>
  <c r="AI398" i="4"/>
  <c r="O398" i="4"/>
  <c r="P398" i="4" s="1"/>
  <c r="AQ398" i="4" s="1"/>
  <c r="M398" i="4"/>
  <c r="N398" i="4" s="1"/>
  <c r="AP398" i="4" s="1"/>
  <c r="K398" i="4"/>
  <c r="L398" i="4" s="1"/>
  <c r="AO398" i="4" s="1"/>
  <c r="I398" i="4"/>
  <c r="J398" i="4" s="1"/>
  <c r="AN398" i="4" s="1"/>
  <c r="G398" i="4"/>
  <c r="H398" i="4" s="1"/>
  <c r="AM398" i="4" s="1"/>
  <c r="E398" i="4"/>
  <c r="F398" i="4" s="1"/>
  <c r="C398" i="4"/>
  <c r="D398" i="4" s="1"/>
  <c r="AK398" i="4" s="1"/>
  <c r="AN397" i="4"/>
  <c r="AI397" i="4"/>
  <c r="O397" i="4"/>
  <c r="P397" i="4" s="1"/>
  <c r="AQ397" i="4" s="1"/>
  <c r="M397" i="4"/>
  <c r="N397" i="4" s="1"/>
  <c r="AP397" i="4" s="1"/>
  <c r="K397" i="4"/>
  <c r="L397" i="4" s="1"/>
  <c r="AO397" i="4" s="1"/>
  <c r="I397" i="4"/>
  <c r="J397" i="4" s="1"/>
  <c r="G397" i="4"/>
  <c r="H397" i="4" s="1"/>
  <c r="AM397" i="4" s="1"/>
  <c r="E397" i="4"/>
  <c r="F397" i="4" s="1"/>
  <c r="AL397" i="4" s="1"/>
  <c r="C397" i="4"/>
  <c r="D397" i="4" s="1"/>
  <c r="AK397" i="4" s="1"/>
  <c r="AL396" i="4"/>
  <c r="AI396" i="4"/>
  <c r="O396" i="4"/>
  <c r="P396" i="4" s="1"/>
  <c r="AQ396" i="4" s="1"/>
  <c r="M396" i="4"/>
  <c r="N396" i="4" s="1"/>
  <c r="AP396" i="4" s="1"/>
  <c r="K396" i="4"/>
  <c r="L396" i="4" s="1"/>
  <c r="AO396" i="4" s="1"/>
  <c r="I396" i="4"/>
  <c r="J396" i="4" s="1"/>
  <c r="AN396" i="4" s="1"/>
  <c r="G396" i="4"/>
  <c r="H396" i="4" s="1"/>
  <c r="AM396" i="4" s="1"/>
  <c r="E396" i="4"/>
  <c r="F396" i="4" s="1"/>
  <c r="C396" i="4"/>
  <c r="D396" i="4" s="1"/>
  <c r="AK396" i="4" s="1"/>
  <c r="AI382" i="4"/>
  <c r="O382" i="4"/>
  <c r="M382" i="4"/>
  <c r="K382" i="4"/>
  <c r="I382" i="4"/>
  <c r="J382" i="4" s="1"/>
  <c r="AN382" i="4" s="1"/>
  <c r="G382" i="4"/>
  <c r="E382" i="4"/>
  <c r="C382" i="4"/>
  <c r="AP381" i="4"/>
  <c r="AI381" i="4"/>
  <c r="O381" i="4"/>
  <c r="P381" i="4" s="1"/>
  <c r="AQ381" i="4" s="1"/>
  <c r="M381" i="4"/>
  <c r="N381" i="4" s="1"/>
  <c r="K381" i="4"/>
  <c r="L381" i="4" s="1"/>
  <c r="AO381" i="4" s="1"/>
  <c r="I381" i="4"/>
  <c r="J381" i="4" s="1"/>
  <c r="AN381" i="4" s="1"/>
  <c r="G381" i="4"/>
  <c r="H381" i="4" s="1"/>
  <c r="AM381" i="4" s="1"/>
  <c r="E381" i="4"/>
  <c r="F381" i="4" s="1"/>
  <c r="AL381" i="4" s="1"/>
  <c r="C381" i="4"/>
  <c r="D381" i="4" s="1"/>
  <c r="AK381" i="4" s="1"/>
  <c r="AI380" i="4"/>
  <c r="O380" i="4"/>
  <c r="P380" i="4" s="1"/>
  <c r="AQ380" i="4" s="1"/>
  <c r="M380" i="4"/>
  <c r="K380" i="4"/>
  <c r="I380" i="4"/>
  <c r="J380" i="4" s="1"/>
  <c r="AN380" i="4" s="1"/>
  <c r="G380" i="4"/>
  <c r="H380" i="4" s="1"/>
  <c r="AM380" i="4" s="1"/>
  <c r="E380" i="4"/>
  <c r="C380" i="4"/>
  <c r="AL379" i="4"/>
  <c r="AI379" i="4"/>
  <c r="O379" i="4"/>
  <c r="P379" i="4" s="1"/>
  <c r="AQ379" i="4" s="1"/>
  <c r="M379" i="4"/>
  <c r="N379" i="4" s="1"/>
  <c r="AP379" i="4" s="1"/>
  <c r="K379" i="4"/>
  <c r="L379" i="4" s="1"/>
  <c r="AO379" i="4" s="1"/>
  <c r="I379" i="4"/>
  <c r="J379" i="4" s="1"/>
  <c r="AN379" i="4" s="1"/>
  <c r="G379" i="4"/>
  <c r="H379" i="4" s="1"/>
  <c r="AM379" i="4" s="1"/>
  <c r="E379" i="4"/>
  <c r="F379" i="4" s="1"/>
  <c r="C379" i="4"/>
  <c r="D379" i="4" s="1"/>
  <c r="AK379" i="4" s="1"/>
  <c r="AI365" i="4"/>
  <c r="O365" i="4"/>
  <c r="P365" i="4" s="1"/>
  <c r="AQ365" i="4" s="1"/>
  <c r="M365" i="4"/>
  <c r="N365" i="4" s="1"/>
  <c r="AP365" i="4" s="1"/>
  <c r="K365" i="4"/>
  <c r="I365" i="4"/>
  <c r="J365" i="4" s="1"/>
  <c r="AN365" i="4" s="1"/>
  <c r="G365" i="4"/>
  <c r="H365" i="4" s="1"/>
  <c r="AM365" i="4" s="1"/>
  <c r="E365" i="4"/>
  <c r="F365" i="4" s="1"/>
  <c r="AL365" i="4" s="1"/>
  <c r="C365" i="4"/>
  <c r="AL364" i="4"/>
  <c r="AI364" i="4"/>
  <c r="O364" i="4"/>
  <c r="P364" i="4" s="1"/>
  <c r="AQ364" i="4" s="1"/>
  <c r="M364" i="4"/>
  <c r="N364" i="4" s="1"/>
  <c r="AP364" i="4" s="1"/>
  <c r="K364" i="4"/>
  <c r="L364" i="4" s="1"/>
  <c r="AO364" i="4" s="1"/>
  <c r="I364" i="4"/>
  <c r="J364" i="4" s="1"/>
  <c r="AN364" i="4" s="1"/>
  <c r="G364" i="4"/>
  <c r="H364" i="4" s="1"/>
  <c r="AM364" i="4" s="1"/>
  <c r="E364" i="4"/>
  <c r="F364" i="4" s="1"/>
  <c r="C364" i="4"/>
  <c r="D364" i="4" s="1"/>
  <c r="AK364" i="4" s="1"/>
  <c r="AN363" i="4"/>
  <c r="AI363" i="4"/>
  <c r="O363" i="4"/>
  <c r="P363" i="4" s="1"/>
  <c r="AQ363" i="4" s="1"/>
  <c r="M363" i="4"/>
  <c r="N363" i="4" s="1"/>
  <c r="AP363" i="4" s="1"/>
  <c r="K363" i="4"/>
  <c r="L363" i="4" s="1"/>
  <c r="AO363" i="4" s="1"/>
  <c r="I363" i="4"/>
  <c r="J363" i="4" s="1"/>
  <c r="G363" i="4"/>
  <c r="H363" i="4" s="1"/>
  <c r="AM363" i="4" s="1"/>
  <c r="E363" i="4"/>
  <c r="F363" i="4" s="1"/>
  <c r="AL363" i="4" s="1"/>
  <c r="C363" i="4"/>
  <c r="D363" i="4" s="1"/>
  <c r="AK363" i="4" s="1"/>
  <c r="AL362" i="4"/>
  <c r="AI362" i="4"/>
  <c r="O362" i="4"/>
  <c r="P362" i="4" s="1"/>
  <c r="AQ362" i="4" s="1"/>
  <c r="M362" i="4"/>
  <c r="N362" i="4" s="1"/>
  <c r="AP362" i="4" s="1"/>
  <c r="K362" i="4"/>
  <c r="L362" i="4" s="1"/>
  <c r="AO362" i="4" s="1"/>
  <c r="I362" i="4"/>
  <c r="J362" i="4" s="1"/>
  <c r="AN362" i="4" s="1"/>
  <c r="G362" i="4"/>
  <c r="H362" i="4" s="1"/>
  <c r="AM362" i="4" s="1"/>
  <c r="E362" i="4"/>
  <c r="F362" i="4" s="1"/>
  <c r="C362" i="4"/>
  <c r="D362" i="4" s="1"/>
  <c r="AK362" i="4" s="1"/>
  <c r="AN347" i="4"/>
  <c r="AI347" i="4"/>
  <c r="O347" i="4"/>
  <c r="M347" i="4"/>
  <c r="K347" i="4"/>
  <c r="L347" i="4" s="1"/>
  <c r="AO347" i="4" s="1"/>
  <c r="I347" i="4"/>
  <c r="J347" i="4" s="1"/>
  <c r="G347" i="4"/>
  <c r="E347" i="4"/>
  <c r="C347" i="4"/>
  <c r="D347" i="4" s="1"/>
  <c r="AK347" i="4" s="1"/>
  <c r="AI346" i="4"/>
  <c r="H346" i="4" s="1"/>
  <c r="AM346" i="4" s="1"/>
  <c r="P346" i="4"/>
  <c r="AQ346" i="4" s="1"/>
  <c r="O346" i="4"/>
  <c r="M346" i="4"/>
  <c r="L346" i="4"/>
  <c r="AO346" i="4" s="1"/>
  <c r="K346" i="4"/>
  <c r="I346" i="4"/>
  <c r="J346" i="4" s="1"/>
  <c r="AN346" i="4" s="1"/>
  <c r="G346" i="4"/>
  <c r="E346" i="4"/>
  <c r="F346" i="4" s="1"/>
  <c r="AL346" i="4" s="1"/>
  <c r="D346" i="4"/>
  <c r="AK346" i="4" s="1"/>
  <c r="C346" i="4"/>
  <c r="AO345" i="4"/>
  <c r="AL345" i="4"/>
  <c r="AI345" i="4"/>
  <c r="O345" i="4"/>
  <c r="P345" i="4" s="1"/>
  <c r="AQ345" i="4" s="1"/>
  <c r="N345" i="4"/>
  <c r="AP345" i="4" s="1"/>
  <c r="M345" i="4"/>
  <c r="K345" i="4"/>
  <c r="L345" i="4" s="1"/>
  <c r="J345" i="4"/>
  <c r="AN345" i="4" s="1"/>
  <c r="I345" i="4"/>
  <c r="G345" i="4"/>
  <c r="H345" i="4" s="1"/>
  <c r="AM345" i="4" s="1"/>
  <c r="F345" i="4"/>
  <c r="E345" i="4"/>
  <c r="C345" i="4"/>
  <c r="D345" i="4" s="1"/>
  <c r="AK345" i="4" s="1"/>
  <c r="AI344" i="4"/>
  <c r="O344" i="4"/>
  <c r="M344" i="4"/>
  <c r="K344" i="4"/>
  <c r="I344" i="4"/>
  <c r="G344" i="4"/>
  <c r="E344" i="4"/>
  <c r="C344" i="4"/>
  <c r="AP329" i="4"/>
  <c r="AK329" i="4"/>
  <c r="AI329" i="4"/>
  <c r="O329" i="4"/>
  <c r="P329" i="4" s="1"/>
  <c r="AQ329" i="4" s="1"/>
  <c r="N329" i="4"/>
  <c r="M329" i="4"/>
  <c r="K329" i="4"/>
  <c r="L329" i="4" s="1"/>
  <c r="AO329" i="4" s="1"/>
  <c r="J329" i="4"/>
  <c r="AN329" i="4" s="1"/>
  <c r="I329" i="4"/>
  <c r="G329" i="4"/>
  <c r="H329" i="4" s="1"/>
  <c r="AM329" i="4" s="1"/>
  <c r="F329" i="4"/>
  <c r="AL329" i="4" s="1"/>
  <c r="E329" i="4"/>
  <c r="C329" i="4"/>
  <c r="D329" i="4" s="1"/>
  <c r="AQ328" i="4"/>
  <c r="AN328" i="4"/>
  <c r="AI328" i="4"/>
  <c r="H328" i="4" s="1"/>
  <c r="AM328" i="4" s="1"/>
  <c r="P328" i="4"/>
  <c r="O328" i="4"/>
  <c r="M328" i="4"/>
  <c r="L328" i="4"/>
  <c r="AO328" i="4" s="1"/>
  <c r="K328" i="4"/>
  <c r="I328" i="4"/>
  <c r="J328" i="4" s="1"/>
  <c r="G328" i="4"/>
  <c r="E328" i="4"/>
  <c r="F328" i="4" s="1"/>
  <c r="AL328" i="4" s="1"/>
  <c r="D328" i="4"/>
  <c r="AK328" i="4" s="1"/>
  <c r="C328" i="4"/>
  <c r="AO327" i="4"/>
  <c r="AL327" i="4"/>
  <c r="AI327" i="4"/>
  <c r="O327" i="4"/>
  <c r="P327" i="4" s="1"/>
  <c r="AQ327" i="4" s="1"/>
  <c r="N327" i="4"/>
  <c r="AP327" i="4" s="1"/>
  <c r="M327" i="4"/>
  <c r="K327" i="4"/>
  <c r="L327" i="4" s="1"/>
  <c r="J327" i="4"/>
  <c r="AN327" i="4" s="1"/>
  <c r="I327" i="4"/>
  <c r="G327" i="4"/>
  <c r="H327" i="4" s="1"/>
  <c r="AM327" i="4" s="1"/>
  <c r="F327" i="4"/>
  <c r="E327" i="4"/>
  <c r="C327" i="4"/>
  <c r="D327" i="4" s="1"/>
  <c r="AK327" i="4" s="1"/>
  <c r="AI326" i="4"/>
  <c r="O326" i="4"/>
  <c r="M326" i="4"/>
  <c r="N326" i="4" s="1"/>
  <c r="AP326" i="4" s="1"/>
  <c r="K326" i="4"/>
  <c r="I326" i="4"/>
  <c r="H326" i="4"/>
  <c r="AM326" i="4" s="1"/>
  <c r="G326" i="4"/>
  <c r="E326" i="4"/>
  <c r="C326" i="4"/>
  <c r="AP312" i="4"/>
  <c r="AK312" i="4"/>
  <c r="AI312" i="4"/>
  <c r="O312" i="4"/>
  <c r="P312" i="4" s="1"/>
  <c r="AQ312" i="4" s="1"/>
  <c r="N312" i="4"/>
  <c r="M312" i="4"/>
  <c r="K312" i="4"/>
  <c r="L312" i="4" s="1"/>
  <c r="AO312" i="4" s="1"/>
  <c r="J312" i="4"/>
  <c r="AN312" i="4" s="1"/>
  <c r="I312" i="4"/>
  <c r="G312" i="4"/>
  <c r="H312" i="4" s="1"/>
  <c r="AM312" i="4" s="1"/>
  <c r="F312" i="4"/>
  <c r="AL312" i="4" s="1"/>
  <c r="E312" i="4"/>
  <c r="C312" i="4"/>
  <c r="D312" i="4" s="1"/>
  <c r="AN311" i="4"/>
  <c r="AI311" i="4"/>
  <c r="H311" i="4" s="1"/>
  <c r="AM311" i="4" s="1"/>
  <c r="P311" i="4"/>
  <c r="AQ311" i="4" s="1"/>
  <c r="O311" i="4"/>
  <c r="M311" i="4"/>
  <c r="L311" i="4"/>
  <c r="AO311" i="4" s="1"/>
  <c r="K311" i="4"/>
  <c r="I311" i="4"/>
  <c r="J311" i="4" s="1"/>
  <c r="G311" i="4"/>
  <c r="E311" i="4"/>
  <c r="F311" i="4" s="1"/>
  <c r="AL311" i="4" s="1"/>
  <c r="D311" i="4"/>
  <c r="AK311" i="4" s="1"/>
  <c r="C311" i="4"/>
  <c r="AO310" i="4"/>
  <c r="AL310" i="4"/>
  <c r="AI310" i="4"/>
  <c r="O310" i="4"/>
  <c r="P310" i="4" s="1"/>
  <c r="AQ310" i="4" s="1"/>
  <c r="N310" i="4"/>
  <c r="AP310" i="4" s="1"/>
  <c r="M310" i="4"/>
  <c r="K310" i="4"/>
  <c r="L310" i="4" s="1"/>
  <c r="J310" i="4"/>
  <c r="AN310" i="4" s="1"/>
  <c r="I310" i="4"/>
  <c r="G310" i="4"/>
  <c r="H310" i="4" s="1"/>
  <c r="AM310" i="4" s="1"/>
  <c r="F310" i="4"/>
  <c r="E310" i="4"/>
  <c r="C310" i="4"/>
  <c r="D310" i="4" s="1"/>
  <c r="AK310" i="4" s="1"/>
  <c r="AI309" i="4"/>
  <c r="O309" i="4"/>
  <c r="M309" i="4"/>
  <c r="K309" i="4"/>
  <c r="I309" i="4"/>
  <c r="G309" i="4"/>
  <c r="E309" i="4"/>
  <c r="C309" i="4"/>
  <c r="AJ302" i="4"/>
  <c r="AF302" i="4"/>
  <c r="J302" i="4"/>
  <c r="AK302" i="4" s="1"/>
  <c r="I302" i="4"/>
  <c r="H302" i="4"/>
  <c r="G302" i="4"/>
  <c r="F302" i="4"/>
  <c r="AI302" i="4" s="1"/>
  <c r="E302" i="4"/>
  <c r="D302" i="4"/>
  <c r="AH302" i="4" s="1"/>
  <c r="C302" i="4"/>
  <c r="K302" i="4" s="1"/>
  <c r="AF301" i="4"/>
  <c r="I301" i="4"/>
  <c r="H301" i="4"/>
  <c r="AJ301" i="4" s="1"/>
  <c r="G301" i="4"/>
  <c r="E301" i="4"/>
  <c r="D301" i="4"/>
  <c r="AH301" i="4" s="1"/>
  <c r="C301" i="4"/>
  <c r="K301" i="4" s="1"/>
  <c r="AJ300" i="4"/>
  <c r="AI300" i="4"/>
  <c r="AF300" i="4"/>
  <c r="J300" i="4"/>
  <c r="AK300" i="4" s="1"/>
  <c r="I300" i="4"/>
  <c r="H300" i="4"/>
  <c r="G300" i="4"/>
  <c r="F300" i="4"/>
  <c r="E300" i="4"/>
  <c r="D300" i="4"/>
  <c r="AH300" i="4" s="1"/>
  <c r="C300" i="4"/>
  <c r="K300" i="4" s="1"/>
  <c r="AF299" i="4"/>
  <c r="I299" i="4"/>
  <c r="G299" i="4"/>
  <c r="E299" i="4"/>
  <c r="D299" i="4"/>
  <c r="AH299" i="4" s="1"/>
  <c r="C299" i="4"/>
  <c r="AJ294" i="4"/>
  <c r="AI294" i="4"/>
  <c r="AF294" i="4"/>
  <c r="J294" i="4"/>
  <c r="AK294" i="4" s="1"/>
  <c r="I294" i="4"/>
  <c r="H294" i="4"/>
  <c r="G294" i="4"/>
  <c r="F294" i="4"/>
  <c r="E294" i="4"/>
  <c r="D294" i="4"/>
  <c r="AH294" i="4" s="1"/>
  <c r="C294" i="4"/>
  <c r="K294" i="4" s="1"/>
  <c r="AF293" i="4"/>
  <c r="I293" i="4"/>
  <c r="G293" i="4"/>
  <c r="E293" i="4"/>
  <c r="C293" i="4"/>
  <c r="AJ292" i="4"/>
  <c r="AF292" i="4"/>
  <c r="J292" i="4"/>
  <c r="AK292" i="4" s="1"/>
  <c r="I292" i="4"/>
  <c r="H292" i="4"/>
  <c r="G292" i="4"/>
  <c r="F292" i="4"/>
  <c r="AI292" i="4" s="1"/>
  <c r="E292" i="4"/>
  <c r="D292" i="4"/>
  <c r="AH292" i="4" s="1"/>
  <c r="C292" i="4"/>
  <c r="K292" i="4" s="1"/>
  <c r="AK291" i="4"/>
  <c r="AH291" i="4"/>
  <c r="AF291" i="4"/>
  <c r="J291" i="4" s="1"/>
  <c r="I291" i="4"/>
  <c r="H291" i="4"/>
  <c r="AJ291" i="4" s="1"/>
  <c r="G291" i="4"/>
  <c r="F291" i="4"/>
  <c r="AI291" i="4" s="1"/>
  <c r="E291" i="4"/>
  <c r="D291" i="4"/>
  <c r="C291" i="4"/>
  <c r="K291" i="4" s="1"/>
  <c r="AF286" i="4"/>
  <c r="I286" i="4"/>
  <c r="H286" i="4"/>
  <c r="AJ286" i="4" s="1"/>
  <c r="G286" i="4"/>
  <c r="E286" i="4"/>
  <c r="D286" i="4"/>
  <c r="AH286" i="4" s="1"/>
  <c r="C286" i="4"/>
  <c r="K286" i="4" s="1"/>
  <c r="AI285" i="4"/>
  <c r="AF285" i="4"/>
  <c r="J285" i="4"/>
  <c r="AK285" i="4" s="1"/>
  <c r="I285" i="4"/>
  <c r="H285" i="4"/>
  <c r="AJ285" i="4" s="1"/>
  <c r="G285" i="4"/>
  <c r="F285" i="4"/>
  <c r="E285" i="4"/>
  <c r="D285" i="4"/>
  <c r="AH285" i="4" s="1"/>
  <c r="C285" i="4"/>
  <c r="AJ284" i="4"/>
  <c r="AF284" i="4"/>
  <c r="J284" i="4"/>
  <c r="AK284" i="4" s="1"/>
  <c r="I284" i="4"/>
  <c r="H284" i="4"/>
  <c r="G284" i="4"/>
  <c r="F284" i="4"/>
  <c r="AI284" i="4" s="1"/>
  <c r="E284" i="4"/>
  <c r="D284" i="4"/>
  <c r="AH284" i="4" s="1"/>
  <c r="C284" i="4"/>
  <c r="K284" i="4" s="1"/>
  <c r="AK283" i="4"/>
  <c r="AI283" i="4"/>
  <c r="AF283" i="4"/>
  <c r="J283" i="4"/>
  <c r="I283" i="4"/>
  <c r="H283" i="4"/>
  <c r="AJ283" i="4" s="1"/>
  <c r="G283" i="4"/>
  <c r="F283" i="4"/>
  <c r="E283" i="4"/>
  <c r="D283" i="4"/>
  <c r="AH283" i="4" s="1"/>
  <c r="C283" i="4"/>
  <c r="AJ278" i="4"/>
  <c r="AF278" i="4"/>
  <c r="J278" i="4"/>
  <c r="AK278" i="4" s="1"/>
  <c r="I278" i="4"/>
  <c r="H278" i="4"/>
  <c r="G278" i="4"/>
  <c r="F278" i="4"/>
  <c r="AI278" i="4" s="1"/>
  <c r="E278" i="4"/>
  <c r="D278" i="4"/>
  <c r="AH278" i="4" s="1"/>
  <c r="C278" i="4"/>
  <c r="K278" i="4" s="1"/>
  <c r="AF277" i="4"/>
  <c r="I277" i="4"/>
  <c r="G277" i="4"/>
  <c r="E277" i="4"/>
  <c r="C277" i="4"/>
  <c r="AJ276" i="4"/>
  <c r="AI276" i="4"/>
  <c r="AF276" i="4"/>
  <c r="J276" i="4"/>
  <c r="AK276" i="4" s="1"/>
  <c r="I276" i="4"/>
  <c r="H276" i="4"/>
  <c r="G276" i="4"/>
  <c r="F276" i="4"/>
  <c r="E276" i="4"/>
  <c r="D276" i="4"/>
  <c r="AH276" i="4" s="1"/>
  <c r="C276" i="4"/>
  <c r="K276" i="4" s="1"/>
  <c r="AH275" i="4"/>
  <c r="AF275" i="4"/>
  <c r="I275" i="4"/>
  <c r="H275" i="4"/>
  <c r="AJ275" i="4" s="1"/>
  <c r="G275" i="4"/>
  <c r="E275" i="4"/>
  <c r="D275" i="4"/>
  <c r="C275" i="4"/>
  <c r="K275" i="4" s="1"/>
  <c r="AJ267" i="4"/>
  <c r="AF267" i="4"/>
  <c r="J267" i="4"/>
  <c r="AK267" i="4" s="1"/>
  <c r="I267" i="4"/>
  <c r="H267" i="4"/>
  <c r="G267" i="4"/>
  <c r="F267" i="4"/>
  <c r="AI267" i="4" s="1"/>
  <c r="E267" i="4"/>
  <c r="D267" i="4"/>
  <c r="AH267" i="4" s="1"/>
  <c r="C267" i="4"/>
  <c r="K267" i="4" s="1"/>
  <c r="AF266" i="4"/>
  <c r="I266" i="4"/>
  <c r="H266" i="4"/>
  <c r="AJ266" i="4" s="1"/>
  <c r="G266" i="4"/>
  <c r="E266" i="4"/>
  <c r="D266" i="4"/>
  <c r="AH266" i="4" s="1"/>
  <c r="C266" i="4"/>
  <c r="K266" i="4" s="1"/>
  <c r="AJ265" i="4"/>
  <c r="AI265" i="4"/>
  <c r="AF265" i="4"/>
  <c r="J265" i="4"/>
  <c r="AK265" i="4" s="1"/>
  <c r="I265" i="4"/>
  <c r="H265" i="4"/>
  <c r="G265" i="4"/>
  <c r="F265" i="4"/>
  <c r="E265" i="4"/>
  <c r="D265" i="4"/>
  <c r="AH265" i="4" s="1"/>
  <c r="C265" i="4"/>
  <c r="K265" i="4" s="1"/>
  <c r="AF264" i="4"/>
  <c r="I264" i="4"/>
  <c r="G264" i="4"/>
  <c r="E264" i="4"/>
  <c r="D264" i="4"/>
  <c r="AH264" i="4" s="1"/>
  <c r="C264" i="4"/>
  <c r="AJ259" i="4"/>
  <c r="AI259" i="4"/>
  <c r="AF259" i="4"/>
  <c r="J259" i="4"/>
  <c r="AK259" i="4" s="1"/>
  <c r="I259" i="4"/>
  <c r="H259" i="4"/>
  <c r="G259" i="4"/>
  <c r="F259" i="4"/>
  <c r="E259" i="4"/>
  <c r="D259" i="4"/>
  <c r="AH259" i="4" s="1"/>
  <c r="C259" i="4"/>
  <c r="K259" i="4" s="1"/>
  <c r="AF258" i="4"/>
  <c r="I258" i="4"/>
  <c r="G258" i="4"/>
  <c r="E258" i="4"/>
  <c r="C258" i="4"/>
  <c r="AJ257" i="4"/>
  <c r="AI257" i="4"/>
  <c r="AF257" i="4"/>
  <c r="J257" i="4"/>
  <c r="AK257" i="4" s="1"/>
  <c r="I257" i="4"/>
  <c r="H257" i="4"/>
  <c r="G257" i="4"/>
  <c r="F257" i="4"/>
  <c r="E257" i="4"/>
  <c r="D257" i="4"/>
  <c r="AH257" i="4" s="1"/>
  <c r="C257" i="4"/>
  <c r="K257" i="4" s="1"/>
  <c r="AH256" i="4"/>
  <c r="AF256" i="4"/>
  <c r="I256" i="4"/>
  <c r="H256" i="4"/>
  <c r="AJ256" i="4" s="1"/>
  <c r="G256" i="4"/>
  <c r="E256" i="4"/>
  <c r="D256" i="4"/>
  <c r="C256" i="4"/>
  <c r="K256" i="4" s="1"/>
  <c r="AJ251" i="4"/>
  <c r="AF251" i="4"/>
  <c r="J251" i="4"/>
  <c r="AK251" i="4" s="1"/>
  <c r="I251" i="4"/>
  <c r="H251" i="4"/>
  <c r="G251" i="4"/>
  <c r="F251" i="4"/>
  <c r="AI251" i="4" s="1"/>
  <c r="E251" i="4"/>
  <c r="D251" i="4"/>
  <c r="AH251" i="4" s="1"/>
  <c r="C251" i="4"/>
  <c r="K251" i="4" s="1"/>
  <c r="AF250" i="4"/>
  <c r="I250" i="4"/>
  <c r="H250" i="4"/>
  <c r="AJ250" i="4" s="1"/>
  <c r="G250" i="4"/>
  <c r="E250" i="4"/>
  <c r="D250" i="4"/>
  <c r="AH250" i="4" s="1"/>
  <c r="C250" i="4"/>
  <c r="K250" i="4" s="1"/>
  <c r="AJ249" i="4"/>
  <c r="AI249" i="4"/>
  <c r="AF249" i="4"/>
  <c r="J249" i="4"/>
  <c r="AK249" i="4" s="1"/>
  <c r="I249" i="4"/>
  <c r="H249" i="4"/>
  <c r="G249" i="4"/>
  <c r="F249" i="4"/>
  <c r="E249" i="4"/>
  <c r="D249" i="4"/>
  <c r="AH249" i="4" s="1"/>
  <c r="C249" i="4"/>
  <c r="K249" i="4" s="1"/>
  <c r="AF248" i="4"/>
  <c r="I248" i="4"/>
  <c r="G248" i="4"/>
  <c r="E248" i="4"/>
  <c r="D248" i="4"/>
  <c r="AH248" i="4" s="1"/>
  <c r="C248" i="4"/>
  <c r="AJ243" i="4"/>
  <c r="AI243" i="4"/>
  <c r="AF243" i="4"/>
  <c r="J243" i="4"/>
  <c r="AK243" i="4" s="1"/>
  <c r="I243" i="4"/>
  <c r="H243" i="4"/>
  <c r="G243" i="4"/>
  <c r="F243" i="4"/>
  <c r="E243" i="4"/>
  <c r="D243" i="4"/>
  <c r="AH243" i="4" s="1"/>
  <c r="C243" i="4"/>
  <c r="K243" i="4" s="1"/>
  <c r="AF242" i="4"/>
  <c r="I242" i="4"/>
  <c r="G242" i="4"/>
  <c r="E242" i="4"/>
  <c r="C242" i="4"/>
  <c r="AJ241" i="4"/>
  <c r="AI241" i="4"/>
  <c r="AF241" i="4"/>
  <c r="J241" i="4"/>
  <c r="AK241" i="4" s="1"/>
  <c r="I241" i="4"/>
  <c r="H241" i="4"/>
  <c r="G241" i="4"/>
  <c r="F241" i="4"/>
  <c r="E241" i="4"/>
  <c r="D241" i="4"/>
  <c r="AH241" i="4" s="1"/>
  <c r="C241" i="4"/>
  <c r="K241" i="4" s="1"/>
  <c r="AH240" i="4"/>
  <c r="AF240" i="4"/>
  <c r="I240" i="4"/>
  <c r="H240" i="4"/>
  <c r="AJ240" i="4" s="1"/>
  <c r="G240" i="4"/>
  <c r="E240" i="4"/>
  <c r="D240" i="4"/>
  <c r="C240" i="4"/>
  <c r="K240" i="4" s="1"/>
  <c r="AJ235" i="4"/>
  <c r="AF235" i="4"/>
  <c r="J235" i="4"/>
  <c r="AK235" i="4" s="1"/>
  <c r="I235" i="4"/>
  <c r="H235" i="4"/>
  <c r="G235" i="4"/>
  <c r="F235" i="4"/>
  <c r="AI235" i="4" s="1"/>
  <c r="E235" i="4"/>
  <c r="D235" i="4"/>
  <c r="AH235" i="4" s="1"/>
  <c r="C235" i="4"/>
  <c r="K235" i="4" s="1"/>
  <c r="AF234" i="4"/>
  <c r="I234" i="4"/>
  <c r="H234" i="4"/>
  <c r="AJ234" i="4" s="1"/>
  <c r="G234" i="4"/>
  <c r="E234" i="4"/>
  <c r="D234" i="4"/>
  <c r="AH234" i="4" s="1"/>
  <c r="C234" i="4"/>
  <c r="K234" i="4" s="1"/>
  <c r="AJ233" i="4"/>
  <c r="AI233" i="4"/>
  <c r="AF233" i="4"/>
  <c r="J233" i="4"/>
  <c r="AK233" i="4" s="1"/>
  <c r="I233" i="4"/>
  <c r="H233" i="4"/>
  <c r="G233" i="4"/>
  <c r="F233" i="4"/>
  <c r="E233" i="4"/>
  <c r="D233" i="4"/>
  <c r="AH233" i="4" s="1"/>
  <c r="C233" i="4"/>
  <c r="K233" i="4" s="1"/>
  <c r="AF232" i="4"/>
  <c r="I232" i="4"/>
  <c r="G232" i="4"/>
  <c r="E232" i="4"/>
  <c r="D232" i="4"/>
  <c r="AH232" i="4" s="1"/>
  <c r="C232" i="4"/>
  <c r="AJ227" i="4"/>
  <c r="AI227" i="4"/>
  <c r="AF227" i="4"/>
  <c r="J227" i="4"/>
  <c r="AK227" i="4" s="1"/>
  <c r="I227" i="4"/>
  <c r="H227" i="4"/>
  <c r="G227" i="4"/>
  <c r="F227" i="4"/>
  <c r="E227" i="4"/>
  <c r="D227" i="4"/>
  <c r="AH227" i="4" s="1"/>
  <c r="C227" i="4"/>
  <c r="K227" i="4" s="1"/>
  <c r="AF226" i="4"/>
  <c r="I226" i="4"/>
  <c r="G226" i="4"/>
  <c r="E226" i="4"/>
  <c r="C226" i="4"/>
  <c r="AJ225" i="4"/>
  <c r="AI225" i="4"/>
  <c r="AF225" i="4"/>
  <c r="J225" i="4"/>
  <c r="AK225" i="4" s="1"/>
  <c r="I225" i="4"/>
  <c r="H225" i="4"/>
  <c r="G225" i="4"/>
  <c r="F225" i="4"/>
  <c r="E225" i="4"/>
  <c r="D225" i="4"/>
  <c r="AH225" i="4" s="1"/>
  <c r="C225" i="4"/>
  <c r="K225" i="4" s="1"/>
  <c r="AH224" i="4"/>
  <c r="AF224" i="4"/>
  <c r="I224" i="4"/>
  <c r="H224" i="4"/>
  <c r="AJ224" i="4" s="1"/>
  <c r="G224" i="4"/>
  <c r="E224" i="4"/>
  <c r="D224" i="4"/>
  <c r="C224" i="4"/>
  <c r="K224" i="4" s="1"/>
  <c r="AJ219" i="4"/>
  <c r="AF219" i="4"/>
  <c r="J219" i="4"/>
  <c r="AK219" i="4" s="1"/>
  <c r="I219" i="4"/>
  <c r="H219" i="4"/>
  <c r="G219" i="4"/>
  <c r="F219" i="4"/>
  <c r="AI219" i="4" s="1"/>
  <c r="E219" i="4"/>
  <c r="D219" i="4"/>
  <c r="AH219" i="4" s="1"/>
  <c r="C219" i="4"/>
  <c r="K219" i="4" s="1"/>
  <c r="AF218" i="4"/>
  <c r="I218" i="4"/>
  <c r="H218" i="4"/>
  <c r="AJ218" i="4" s="1"/>
  <c r="G218" i="4"/>
  <c r="E218" i="4"/>
  <c r="D218" i="4"/>
  <c r="AH218" i="4" s="1"/>
  <c r="C218" i="4"/>
  <c r="K218" i="4" s="1"/>
  <c r="AJ217" i="4"/>
  <c r="AI217" i="4"/>
  <c r="AF217" i="4"/>
  <c r="J217" i="4"/>
  <c r="AK217" i="4" s="1"/>
  <c r="I217" i="4"/>
  <c r="H217" i="4"/>
  <c r="G217" i="4"/>
  <c r="F217" i="4"/>
  <c r="E217" i="4"/>
  <c r="D217" i="4"/>
  <c r="AH217" i="4" s="1"/>
  <c r="C217" i="4"/>
  <c r="K217" i="4" s="1"/>
  <c r="AF216" i="4"/>
  <c r="I216" i="4"/>
  <c r="G216" i="4"/>
  <c r="E216" i="4"/>
  <c r="D216" i="4"/>
  <c r="AH216" i="4" s="1"/>
  <c r="C216" i="4"/>
  <c r="AJ211" i="4"/>
  <c r="AI211" i="4"/>
  <c r="AF211" i="4"/>
  <c r="J211" i="4"/>
  <c r="AK211" i="4" s="1"/>
  <c r="I211" i="4"/>
  <c r="H211" i="4"/>
  <c r="G211" i="4"/>
  <c r="F211" i="4"/>
  <c r="E211" i="4"/>
  <c r="D211" i="4"/>
  <c r="AH211" i="4" s="1"/>
  <c r="C211" i="4"/>
  <c r="K211" i="4" s="1"/>
  <c r="AF210" i="4"/>
  <c r="I210" i="4"/>
  <c r="G210" i="4"/>
  <c r="E210" i="4"/>
  <c r="C210" i="4"/>
  <c r="AJ209" i="4"/>
  <c r="AI209" i="4"/>
  <c r="AF209" i="4"/>
  <c r="J209" i="4"/>
  <c r="AK209" i="4" s="1"/>
  <c r="I209" i="4"/>
  <c r="H209" i="4"/>
  <c r="G209" i="4"/>
  <c r="F209" i="4"/>
  <c r="E209" i="4"/>
  <c r="D209" i="4"/>
  <c r="AH209" i="4" s="1"/>
  <c r="C209" i="4"/>
  <c r="K209" i="4" s="1"/>
  <c r="AH208" i="4"/>
  <c r="AF208" i="4"/>
  <c r="I208" i="4"/>
  <c r="H208" i="4"/>
  <c r="AJ208" i="4" s="1"/>
  <c r="G208" i="4"/>
  <c r="E208" i="4"/>
  <c r="D208" i="4"/>
  <c r="C208" i="4"/>
  <c r="K208" i="4" s="1"/>
  <c r="AJ203" i="4"/>
  <c r="AF203" i="4"/>
  <c r="J203" i="4"/>
  <c r="AK203" i="4" s="1"/>
  <c r="I203" i="4"/>
  <c r="H203" i="4"/>
  <c r="G203" i="4"/>
  <c r="F203" i="4"/>
  <c r="AI203" i="4" s="1"/>
  <c r="E203" i="4"/>
  <c r="D203" i="4"/>
  <c r="AH203" i="4" s="1"/>
  <c r="C203" i="4"/>
  <c r="K203" i="4" s="1"/>
  <c r="AF202" i="4"/>
  <c r="I202" i="4"/>
  <c r="H202" i="4"/>
  <c r="AJ202" i="4" s="1"/>
  <c r="G202" i="4"/>
  <c r="E202" i="4"/>
  <c r="D202" i="4"/>
  <c r="AH202" i="4" s="1"/>
  <c r="C202" i="4"/>
  <c r="K202" i="4" s="1"/>
  <c r="AJ201" i="4"/>
  <c r="AI201" i="4"/>
  <c r="AF201" i="4"/>
  <c r="J201" i="4"/>
  <c r="AK201" i="4" s="1"/>
  <c r="I201" i="4"/>
  <c r="H201" i="4"/>
  <c r="G201" i="4"/>
  <c r="F201" i="4"/>
  <c r="E201" i="4"/>
  <c r="D201" i="4"/>
  <c r="AH201" i="4" s="1"/>
  <c r="C201" i="4"/>
  <c r="K201" i="4" s="1"/>
  <c r="AF200" i="4"/>
  <c r="I200" i="4"/>
  <c r="G200" i="4"/>
  <c r="E200" i="4"/>
  <c r="D200" i="4"/>
  <c r="AH200" i="4" s="1"/>
  <c r="C200" i="4"/>
  <c r="AJ195" i="4"/>
  <c r="AI195" i="4"/>
  <c r="AF195" i="4"/>
  <c r="J195" i="4"/>
  <c r="AK195" i="4" s="1"/>
  <c r="I195" i="4"/>
  <c r="H195" i="4"/>
  <c r="G195" i="4"/>
  <c r="F195" i="4"/>
  <c r="E195" i="4"/>
  <c r="D195" i="4"/>
  <c r="AH195" i="4" s="1"/>
  <c r="C195" i="4"/>
  <c r="K195" i="4" s="1"/>
  <c r="AF194" i="4"/>
  <c r="I194" i="4"/>
  <c r="G194" i="4"/>
  <c r="E194" i="4"/>
  <c r="C194" i="4"/>
  <c r="AJ193" i="4"/>
  <c r="AI193" i="4"/>
  <c r="AF193" i="4"/>
  <c r="J193" i="4"/>
  <c r="AK193" i="4" s="1"/>
  <c r="I193" i="4"/>
  <c r="H193" i="4"/>
  <c r="G193" i="4"/>
  <c r="F193" i="4"/>
  <c r="E193" i="4"/>
  <c r="D193" i="4"/>
  <c r="AH193" i="4" s="1"/>
  <c r="C193" i="4"/>
  <c r="K193" i="4" s="1"/>
  <c r="AH192" i="4"/>
  <c r="AF192" i="4"/>
  <c r="I192" i="4"/>
  <c r="H192" i="4"/>
  <c r="AJ192" i="4" s="1"/>
  <c r="G192" i="4"/>
  <c r="E192" i="4"/>
  <c r="D192" i="4"/>
  <c r="C192" i="4"/>
  <c r="K192" i="4" s="1"/>
  <c r="AJ187" i="4"/>
  <c r="AF187" i="4"/>
  <c r="J187" i="4"/>
  <c r="AK187" i="4" s="1"/>
  <c r="I187" i="4"/>
  <c r="H187" i="4"/>
  <c r="G187" i="4"/>
  <c r="F187" i="4"/>
  <c r="AI187" i="4" s="1"/>
  <c r="E187" i="4"/>
  <c r="D187" i="4"/>
  <c r="AH187" i="4" s="1"/>
  <c r="C187" i="4"/>
  <c r="K187" i="4" s="1"/>
  <c r="AF186" i="4"/>
  <c r="I186" i="4"/>
  <c r="H186" i="4"/>
  <c r="AJ186" i="4" s="1"/>
  <c r="G186" i="4"/>
  <c r="E186" i="4"/>
  <c r="D186" i="4"/>
  <c r="AH186" i="4" s="1"/>
  <c r="C186" i="4"/>
  <c r="K186" i="4" s="1"/>
  <c r="AJ185" i="4"/>
  <c r="AI185" i="4"/>
  <c r="AF185" i="4"/>
  <c r="J185" i="4"/>
  <c r="AK185" i="4" s="1"/>
  <c r="I185" i="4"/>
  <c r="H185" i="4"/>
  <c r="G185" i="4"/>
  <c r="F185" i="4"/>
  <c r="E185" i="4"/>
  <c r="D185" i="4"/>
  <c r="AH185" i="4" s="1"/>
  <c r="C185" i="4"/>
  <c r="K185" i="4" s="1"/>
  <c r="AF184" i="4"/>
  <c r="I184" i="4"/>
  <c r="G184" i="4"/>
  <c r="E184" i="4"/>
  <c r="D184" i="4"/>
  <c r="AH184" i="4" s="1"/>
  <c r="C184" i="4"/>
  <c r="AJ179" i="4"/>
  <c r="AI179" i="4"/>
  <c r="AF179" i="4"/>
  <c r="J179" i="4"/>
  <c r="AK179" i="4" s="1"/>
  <c r="I179" i="4"/>
  <c r="H179" i="4"/>
  <c r="G179" i="4"/>
  <c r="F179" i="4"/>
  <c r="E179" i="4"/>
  <c r="D179" i="4"/>
  <c r="AH179" i="4" s="1"/>
  <c r="C179" i="4"/>
  <c r="K179" i="4" s="1"/>
  <c r="AF178" i="4"/>
  <c r="I178" i="4"/>
  <c r="G178" i="4"/>
  <c r="E178" i="4"/>
  <c r="C178" i="4"/>
  <c r="AJ177" i="4"/>
  <c r="AI177" i="4"/>
  <c r="AF177" i="4"/>
  <c r="J177" i="4"/>
  <c r="AK177" i="4" s="1"/>
  <c r="I177" i="4"/>
  <c r="H177" i="4"/>
  <c r="G177" i="4"/>
  <c r="F177" i="4"/>
  <c r="E177" i="4"/>
  <c r="D177" i="4"/>
  <c r="AH177" i="4" s="1"/>
  <c r="C177" i="4"/>
  <c r="K177" i="4" s="1"/>
  <c r="AH176" i="4"/>
  <c r="AF176" i="4"/>
  <c r="I176" i="4"/>
  <c r="H176" i="4"/>
  <c r="AJ176" i="4" s="1"/>
  <c r="G176" i="4"/>
  <c r="E176" i="4"/>
  <c r="D176" i="4"/>
  <c r="C176" i="4"/>
  <c r="K176" i="4" s="1"/>
  <c r="AJ171" i="4"/>
  <c r="AF171" i="4"/>
  <c r="J171" i="4"/>
  <c r="AK171" i="4" s="1"/>
  <c r="I171" i="4"/>
  <c r="H171" i="4"/>
  <c r="G171" i="4"/>
  <c r="F171" i="4"/>
  <c r="AI171" i="4" s="1"/>
  <c r="E171" i="4"/>
  <c r="D171" i="4"/>
  <c r="AH171" i="4" s="1"/>
  <c r="C171" i="4"/>
  <c r="K171" i="4" s="1"/>
  <c r="AF170" i="4"/>
  <c r="I170" i="4"/>
  <c r="H170" i="4"/>
  <c r="AJ170" i="4" s="1"/>
  <c r="G170" i="4"/>
  <c r="E170" i="4"/>
  <c r="D170" i="4"/>
  <c r="AH170" i="4" s="1"/>
  <c r="C170" i="4"/>
  <c r="K170" i="4" s="1"/>
  <c r="AJ169" i="4"/>
  <c r="AI169" i="4"/>
  <c r="AF169" i="4"/>
  <c r="J169" i="4"/>
  <c r="AK169" i="4" s="1"/>
  <c r="I169" i="4"/>
  <c r="H169" i="4"/>
  <c r="G169" i="4"/>
  <c r="F169" i="4"/>
  <c r="E169" i="4"/>
  <c r="D169" i="4"/>
  <c r="AH169" i="4" s="1"/>
  <c r="C169" i="4"/>
  <c r="K169" i="4" s="1"/>
  <c r="AF168" i="4"/>
  <c r="I168" i="4"/>
  <c r="G168" i="4"/>
  <c r="E168" i="4"/>
  <c r="D168" i="4"/>
  <c r="AH168" i="4" s="1"/>
  <c r="C168" i="4"/>
  <c r="AJ163" i="4"/>
  <c r="AI163" i="4"/>
  <c r="AF163" i="4"/>
  <c r="J163" i="4"/>
  <c r="AK163" i="4" s="1"/>
  <c r="I163" i="4"/>
  <c r="H163" i="4"/>
  <c r="G163" i="4"/>
  <c r="F163" i="4"/>
  <c r="E163" i="4"/>
  <c r="D163" i="4"/>
  <c r="AH163" i="4" s="1"/>
  <c r="C163" i="4"/>
  <c r="K163" i="4" s="1"/>
  <c r="AF162" i="4"/>
  <c r="I162" i="4"/>
  <c r="G162" i="4"/>
  <c r="E162" i="4"/>
  <c r="C162" i="4"/>
  <c r="AJ161" i="4"/>
  <c r="AI161" i="4"/>
  <c r="AF161" i="4"/>
  <c r="J161" i="4"/>
  <c r="AK161" i="4" s="1"/>
  <c r="I161" i="4"/>
  <c r="H161" i="4"/>
  <c r="G161" i="4"/>
  <c r="F161" i="4"/>
  <c r="E161" i="4"/>
  <c r="D161" i="4"/>
  <c r="AH161" i="4" s="1"/>
  <c r="C161" i="4"/>
  <c r="K161" i="4" s="1"/>
  <c r="AH160" i="4"/>
  <c r="AF160" i="4"/>
  <c r="I160" i="4"/>
  <c r="H160" i="4"/>
  <c r="AJ160" i="4" s="1"/>
  <c r="G160" i="4"/>
  <c r="E160" i="4"/>
  <c r="D160" i="4"/>
  <c r="C160" i="4"/>
  <c r="K160" i="4" s="1"/>
  <c r="AG152" i="4"/>
  <c r="M152" i="4"/>
  <c r="K152" i="4"/>
  <c r="I152" i="4"/>
  <c r="G152" i="4"/>
  <c r="F152" i="4"/>
  <c r="AJ152" i="4" s="1"/>
  <c r="E152" i="4"/>
  <c r="C152" i="4"/>
  <c r="AG151" i="4"/>
  <c r="M151" i="4"/>
  <c r="K151" i="4"/>
  <c r="I151" i="4"/>
  <c r="G151" i="4"/>
  <c r="F151" i="4"/>
  <c r="AJ151" i="4" s="1"/>
  <c r="E151" i="4"/>
  <c r="C151" i="4"/>
  <c r="AJ150" i="4"/>
  <c r="AG150" i="4"/>
  <c r="M150" i="4"/>
  <c r="L150" i="4"/>
  <c r="AM150" i="4" s="1"/>
  <c r="K150" i="4"/>
  <c r="J150" i="4"/>
  <c r="AL150" i="4" s="1"/>
  <c r="I150" i="4"/>
  <c r="H150" i="4"/>
  <c r="AK150" i="4" s="1"/>
  <c r="G150" i="4"/>
  <c r="F150" i="4"/>
  <c r="E150" i="4"/>
  <c r="D150" i="4"/>
  <c r="AI150" i="4" s="1"/>
  <c r="C150" i="4"/>
  <c r="AJ149" i="4"/>
  <c r="AG149" i="4"/>
  <c r="M149" i="4"/>
  <c r="L149" i="4"/>
  <c r="AM149" i="4" s="1"/>
  <c r="K149" i="4"/>
  <c r="J149" i="4"/>
  <c r="AL149" i="4" s="1"/>
  <c r="I149" i="4"/>
  <c r="H149" i="4"/>
  <c r="AK149" i="4" s="1"/>
  <c r="G149" i="4"/>
  <c r="F149" i="4"/>
  <c r="E149" i="4"/>
  <c r="D149" i="4"/>
  <c r="AI149" i="4" s="1"/>
  <c r="C149" i="4"/>
  <c r="AG144" i="4"/>
  <c r="M144" i="4"/>
  <c r="K144" i="4"/>
  <c r="I144" i="4"/>
  <c r="G144" i="4"/>
  <c r="F144" i="4"/>
  <c r="AJ144" i="4" s="1"/>
  <c r="E144" i="4"/>
  <c r="C144" i="4"/>
  <c r="AG143" i="4"/>
  <c r="M143" i="4"/>
  <c r="K143" i="4"/>
  <c r="I143" i="4"/>
  <c r="G143" i="4"/>
  <c r="F143" i="4"/>
  <c r="AJ143" i="4" s="1"/>
  <c r="E143" i="4"/>
  <c r="C143" i="4"/>
  <c r="AJ142" i="4"/>
  <c r="AG142" i="4"/>
  <c r="M142" i="4"/>
  <c r="L142" i="4"/>
  <c r="AM142" i="4" s="1"/>
  <c r="K142" i="4"/>
  <c r="J142" i="4"/>
  <c r="AL142" i="4" s="1"/>
  <c r="I142" i="4"/>
  <c r="H142" i="4"/>
  <c r="AK142" i="4" s="1"/>
  <c r="G142" i="4"/>
  <c r="F142" i="4"/>
  <c r="E142" i="4"/>
  <c r="D142" i="4"/>
  <c r="AI142" i="4" s="1"/>
  <c r="C142" i="4"/>
  <c r="AJ141" i="4"/>
  <c r="AG141" i="4"/>
  <c r="M141" i="4"/>
  <c r="L141" i="4"/>
  <c r="AM141" i="4" s="1"/>
  <c r="K141" i="4"/>
  <c r="J141" i="4"/>
  <c r="AL141" i="4" s="1"/>
  <c r="I141" i="4"/>
  <c r="H141" i="4"/>
  <c r="AK141" i="4" s="1"/>
  <c r="G141" i="4"/>
  <c r="F141" i="4"/>
  <c r="E141" i="4"/>
  <c r="D141" i="4"/>
  <c r="AI141" i="4" s="1"/>
  <c r="C141" i="4"/>
  <c r="AG136" i="4"/>
  <c r="M136" i="4"/>
  <c r="K136" i="4"/>
  <c r="I136" i="4"/>
  <c r="G136" i="4"/>
  <c r="F136" i="4"/>
  <c r="AJ136" i="4" s="1"/>
  <c r="E136" i="4"/>
  <c r="C136" i="4"/>
  <c r="AG135" i="4"/>
  <c r="M135" i="4"/>
  <c r="K135" i="4"/>
  <c r="I135" i="4"/>
  <c r="G135" i="4"/>
  <c r="F135" i="4"/>
  <c r="AJ135" i="4" s="1"/>
  <c r="E135" i="4"/>
  <c r="C135" i="4"/>
  <c r="AJ134" i="4"/>
  <c r="AG134" i="4"/>
  <c r="M134" i="4"/>
  <c r="L134" i="4"/>
  <c r="AM134" i="4" s="1"/>
  <c r="K134" i="4"/>
  <c r="J134" i="4"/>
  <c r="AL134" i="4" s="1"/>
  <c r="I134" i="4"/>
  <c r="H134" i="4"/>
  <c r="AK134" i="4" s="1"/>
  <c r="G134" i="4"/>
  <c r="F134" i="4"/>
  <c r="E134" i="4"/>
  <c r="D134" i="4"/>
  <c r="AI134" i="4" s="1"/>
  <c r="C134" i="4"/>
  <c r="AJ133" i="4"/>
  <c r="AG133" i="4"/>
  <c r="M133" i="4"/>
  <c r="L133" i="4"/>
  <c r="AM133" i="4" s="1"/>
  <c r="K133" i="4"/>
  <c r="J133" i="4"/>
  <c r="AL133" i="4" s="1"/>
  <c r="I133" i="4"/>
  <c r="H133" i="4"/>
  <c r="AK133" i="4" s="1"/>
  <c r="G133" i="4"/>
  <c r="F133" i="4"/>
  <c r="E133" i="4"/>
  <c r="D133" i="4"/>
  <c r="AI133" i="4" s="1"/>
  <c r="C133" i="4"/>
  <c r="AG128" i="4"/>
  <c r="M128" i="4"/>
  <c r="K128" i="4"/>
  <c r="I128" i="4"/>
  <c r="G128" i="4"/>
  <c r="E128" i="4"/>
  <c r="C128" i="4"/>
  <c r="AG127" i="4"/>
  <c r="M127" i="4"/>
  <c r="K127" i="4"/>
  <c r="J127" i="4"/>
  <c r="AL127" i="4" s="1"/>
  <c r="I127" i="4"/>
  <c r="G127" i="4"/>
  <c r="F127" i="4"/>
  <c r="AJ127" i="4" s="1"/>
  <c r="E127" i="4"/>
  <c r="C127" i="4"/>
  <c r="AM126" i="4"/>
  <c r="AJ126" i="4"/>
  <c r="AI126" i="4"/>
  <c r="AG126" i="4"/>
  <c r="M126" i="4"/>
  <c r="L126" i="4"/>
  <c r="K126" i="4"/>
  <c r="J126" i="4"/>
  <c r="AL126" i="4" s="1"/>
  <c r="I126" i="4"/>
  <c r="H126" i="4"/>
  <c r="AK126" i="4" s="1"/>
  <c r="G126" i="4"/>
  <c r="F126" i="4"/>
  <c r="E126" i="4"/>
  <c r="D126" i="4"/>
  <c r="C126" i="4"/>
  <c r="AJ125" i="4"/>
  <c r="AG125" i="4"/>
  <c r="M125" i="4"/>
  <c r="L125" i="4"/>
  <c r="AM125" i="4" s="1"/>
  <c r="K125" i="4"/>
  <c r="J125" i="4"/>
  <c r="AL125" i="4" s="1"/>
  <c r="I125" i="4"/>
  <c r="H125" i="4"/>
  <c r="AK125" i="4" s="1"/>
  <c r="G125" i="4"/>
  <c r="F125" i="4"/>
  <c r="E125" i="4"/>
  <c r="D125" i="4"/>
  <c r="AI125" i="4" s="1"/>
  <c r="C125" i="4"/>
  <c r="AG120" i="4"/>
  <c r="L120" i="4" s="1"/>
  <c r="AM120" i="4" s="1"/>
  <c r="M120" i="4"/>
  <c r="K120" i="4"/>
  <c r="J120" i="4"/>
  <c r="AL120" i="4" s="1"/>
  <c r="I120" i="4"/>
  <c r="G120" i="4"/>
  <c r="F120" i="4"/>
  <c r="AJ120" i="4" s="1"/>
  <c r="E120" i="4"/>
  <c r="C120" i="4"/>
  <c r="AG119" i="4"/>
  <c r="M119" i="4"/>
  <c r="K119" i="4"/>
  <c r="J119" i="4"/>
  <c r="AL119" i="4" s="1"/>
  <c r="I119" i="4"/>
  <c r="G119" i="4"/>
  <c r="F119" i="4"/>
  <c r="AJ119" i="4" s="1"/>
  <c r="E119" i="4"/>
  <c r="C119" i="4"/>
  <c r="AM118" i="4"/>
  <c r="AJ118" i="4"/>
  <c r="AI118" i="4"/>
  <c r="AG118" i="4"/>
  <c r="M118" i="4"/>
  <c r="L118" i="4"/>
  <c r="K118" i="4"/>
  <c r="J118" i="4"/>
  <c r="AL118" i="4" s="1"/>
  <c r="I118" i="4"/>
  <c r="H118" i="4"/>
  <c r="AK118" i="4" s="1"/>
  <c r="G118" i="4"/>
  <c r="F118" i="4"/>
  <c r="E118" i="4"/>
  <c r="D118" i="4"/>
  <c r="C118" i="4"/>
  <c r="AJ117" i="4"/>
  <c r="AG117" i="4"/>
  <c r="M117" i="4"/>
  <c r="L117" i="4"/>
  <c r="AM117" i="4" s="1"/>
  <c r="K117" i="4"/>
  <c r="J117" i="4"/>
  <c r="AL117" i="4" s="1"/>
  <c r="I117" i="4"/>
  <c r="H117" i="4"/>
  <c r="AK117" i="4" s="1"/>
  <c r="G117" i="4"/>
  <c r="F117" i="4"/>
  <c r="E117" i="4"/>
  <c r="D117" i="4"/>
  <c r="AI117" i="4" s="1"/>
  <c r="C117" i="4"/>
  <c r="AG112" i="4"/>
  <c r="L112" i="4" s="1"/>
  <c r="AM112" i="4" s="1"/>
  <c r="M112" i="4"/>
  <c r="K112" i="4"/>
  <c r="J112" i="4"/>
  <c r="AL112" i="4" s="1"/>
  <c r="I112" i="4"/>
  <c r="G112" i="4"/>
  <c r="F112" i="4"/>
  <c r="AJ112" i="4" s="1"/>
  <c r="E112" i="4"/>
  <c r="C112" i="4"/>
  <c r="AG111" i="4"/>
  <c r="M111" i="4"/>
  <c r="K111" i="4"/>
  <c r="J111" i="4"/>
  <c r="AL111" i="4" s="1"/>
  <c r="I111" i="4"/>
  <c r="G111" i="4"/>
  <c r="F111" i="4"/>
  <c r="AJ111" i="4" s="1"/>
  <c r="E111" i="4"/>
  <c r="C111" i="4"/>
  <c r="AM110" i="4"/>
  <c r="AJ110" i="4"/>
  <c r="AI110" i="4"/>
  <c r="AG110" i="4"/>
  <c r="M110" i="4"/>
  <c r="L110" i="4"/>
  <c r="K110" i="4"/>
  <c r="J110" i="4"/>
  <c r="AL110" i="4" s="1"/>
  <c r="I110" i="4"/>
  <c r="H110" i="4"/>
  <c r="AK110" i="4" s="1"/>
  <c r="G110" i="4"/>
  <c r="F110" i="4"/>
  <c r="E110" i="4"/>
  <c r="D110" i="4"/>
  <c r="C110" i="4"/>
  <c r="AJ109" i="4"/>
  <c r="AG109" i="4"/>
  <c r="M109" i="4"/>
  <c r="L109" i="4"/>
  <c r="AM109" i="4" s="1"/>
  <c r="K109" i="4"/>
  <c r="J109" i="4"/>
  <c r="AL109" i="4" s="1"/>
  <c r="I109" i="4"/>
  <c r="H109" i="4"/>
  <c r="AK109" i="4" s="1"/>
  <c r="G109" i="4"/>
  <c r="F109" i="4"/>
  <c r="E109" i="4"/>
  <c r="D109" i="4"/>
  <c r="AI109" i="4" s="1"/>
  <c r="C109" i="4"/>
  <c r="AG104" i="4"/>
  <c r="L104" i="4" s="1"/>
  <c r="AM104" i="4" s="1"/>
  <c r="M104" i="4"/>
  <c r="K104" i="4"/>
  <c r="J104" i="4"/>
  <c r="AL104" i="4" s="1"/>
  <c r="I104" i="4"/>
  <c r="G104" i="4"/>
  <c r="F104" i="4"/>
  <c r="AJ104" i="4" s="1"/>
  <c r="E104" i="4"/>
  <c r="C104" i="4"/>
  <c r="AG103" i="4"/>
  <c r="M103" i="4"/>
  <c r="K103" i="4"/>
  <c r="J103" i="4"/>
  <c r="AL103" i="4" s="1"/>
  <c r="I103" i="4"/>
  <c r="G103" i="4"/>
  <c r="F103" i="4"/>
  <c r="AJ103" i="4" s="1"/>
  <c r="E103" i="4"/>
  <c r="C103" i="4"/>
  <c r="AM102" i="4"/>
  <c r="AJ102" i="4"/>
  <c r="AI102" i="4"/>
  <c r="AG102" i="4"/>
  <c r="M102" i="4"/>
  <c r="L102" i="4"/>
  <c r="K102" i="4"/>
  <c r="J102" i="4"/>
  <c r="AL102" i="4" s="1"/>
  <c r="I102" i="4"/>
  <c r="H102" i="4"/>
  <c r="AK102" i="4" s="1"/>
  <c r="G102" i="4"/>
  <c r="F102" i="4"/>
  <c r="E102" i="4"/>
  <c r="D102" i="4"/>
  <c r="C102" i="4"/>
  <c r="AJ101" i="4"/>
  <c r="AG101" i="4"/>
  <c r="M101" i="4"/>
  <c r="L101" i="4"/>
  <c r="AM101" i="4" s="1"/>
  <c r="K101" i="4"/>
  <c r="J101" i="4"/>
  <c r="AL101" i="4" s="1"/>
  <c r="I101" i="4"/>
  <c r="H101" i="4"/>
  <c r="AK101" i="4" s="1"/>
  <c r="G101" i="4"/>
  <c r="F101" i="4"/>
  <c r="E101" i="4"/>
  <c r="D101" i="4"/>
  <c r="AI101" i="4" s="1"/>
  <c r="C101" i="4"/>
  <c r="AG96" i="4"/>
  <c r="L96" i="4" s="1"/>
  <c r="AM96" i="4" s="1"/>
  <c r="M96" i="4"/>
  <c r="K96" i="4"/>
  <c r="J96" i="4"/>
  <c r="AL96" i="4" s="1"/>
  <c r="I96" i="4"/>
  <c r="G96" i="4"/>
  <c r="F96" i="4"/>
  <c r="AJ96" i="4" s="1"/>
  <c r="E96" i="4"/>
  <c r="C96" i="4"/>
  <c r="AG95" i="4"/>
  <c r="M95" i="4"/>
  <c r="K95" i="4"/>
  <c r="J95" i="4"/>
  <c r="AL95" i="4" s="1"/>
  <c r="I95" i="4"/>
  <c r="G95" i="4"/>
  <c r="F95" i="4"/>
  <c r="AJ95" i="4" s="1"/>
  <c r="E95" i="4"/>
  <c r="C95" i="4"/>
  <c r="AM94" i="4"/>
  <c r="AJ94" i="4"/>
  <c r="AI94" i="4"/>
  <c r="AG94" i="4"/>
  <c r="M94" i="4"/>
  <c r="L94" i="4"/>
  <c r="K94" i="4"/>
  <c r="J94" i="4"/>
  <c r="AL94" i="4" s="1"/>
  <c r="I94" i="4"/>
  <c r="H94" i="4"/>
  <c r="AK94" i="4" s="1"/>
  <c r="G94" i="4"/>
  <c r="F94" i="4"/>
  <c r="E94" i="4"/>
  <c r="D94" i="4"/>
  <c r="C94" i="4"/>
  <c r="AJ93" i="4"/>
  <c r="AG93" i="4"/>
  <c r="M93" i="4"/>
  <c r="L93" i="4"/>
  <c r="AM93" i="4" s="1"/>
  <c r="K93" i="4"/>
  <c r="J93" i="4"/>
  <c r="AL93" i="4" s="1"/>
  <c r="I93" i="4"/>
  <c r="H93" i="4"/>
  <c r="AK93" i="4" s="1"/>
  <c r="G93" i="4"/>
  <c r="F93" i="4"/>
  <c r="E93" i="4"/>
  <c r="D93" i="4"/>
  <c r="AI93" i="4" s="1"/>
  <c r="C93" i="4"/>
  <c r="AG88" i="4"/>
  <c r="L88" i="4" s="1"/>
  <c r="AM88" i="4" s="1"/>
  <c r="M88" i="4"/>
  <c r="K88" i="4"/>
  <c r="J88" i="4"/>
  <c r="AL88" i="4" s="1"/>
  <c r="I88" i="4"/>
  <c r="G88" i="4"/>
  <c r="F88" i="4"/>
  <c r="AJ88" i="4" s="1"/>
  <c r="E88" i="4"/>
  <c r="C88" i="4"/>
  <c r="AG87" i="4"/>
  <c r="M87" i="4"/>
  <c r="K87" i="4"/>
  <c r="J87" i="4"/>
  <c r="AL87" i="4" s="1"/>
  <c r="I87" i="4"/>
  <c r="G87" i="4"/>
  <c r="F87" i="4"/>
  <c r="AJ87" i="4" s="1"/>
  <c r="E87" i="4"/>
  <c r="C87" i="4"/>
  <c r="AM86" i="4"/>
  <c r="AJ86" i="4"/>
  <c r="AI86" i="4"/>
  <c r="AG86" i="4"/>
  <c r="M86" i="4"/>
  <c r="L86" i="4"/>
  <c r="K86" i="4"/>
  <c r="J86" i="4"/>
  <c r="AL86" i="4" s="1"/>
  <c r="I86" i="4"/>
  <c r="H86" i="4"/>
  <c r="AK86" i="4" s="1"/>
  <c r="G86" i="4"/>
  <c r="F86" i="4"/>
  <c r="E86" i="4"/>
  <c r="D86" i="4"/>
  <c r="C86" i="4"/>
  <c r="AJ85" i="4"/>
  <c r="AG85" i="4"/>
  <c r="M85" i="4"/>
  <c r="L85" i="4"/>
  <c r="AM85" i="4" s="1"/>
  <c r="K85" i="4"/>
  <c r="J85" i="4"/>
  <c r="AL85" i="4" s="1"/>
  <c r="I85" i="4"/>
  <c r="H85" i="4"/>
  <c r="AK85" i="4" s="1"/>
  <c r="G85" i="4"/>
  <c r="F85" i="4"/>
  <c r="E85" i="4"/>
  <c r="D85" i="4"/>
  <c r="AI85" i="4" s="1"/>
  <c r="C85" i="4"/>
  <c r="AG80" i="4"/>
  <c r="L80" i="4" s="1"/>
  <c r="AM80" i="4" s="1"/>
  <c r="M80" i="4"/>
  <c r="K80" i="4"/>
  <c r="J80" i="4"/>
  <c r="AL80" i="4" s="1"/>
  <c r="I80" i="4"/>
  <c r="G80" i="4"/>
  <c r="F80" i="4"/>
  <c r="AJ80" i="4" s="1"/>
  <c r="E80" i="4"/>
  <c r="C80" i="4"/>
  <c r="AG79" i="4"/>
  <c r="M79" i="4"/>
  <c r="K79" i="4"/>
  <c r="J79" i="4"/>
  <c r="AL79" i="4" s="1"/>
  <c r="I79" i="4"/>
  <c r="G79" i="4"/>
  <c r="F79" i="4"/>
  <c r="AJ79" i="4" s="1"/>
  <c r="E79" i="4"/>
  <c r="C79" i="4"/>
  <c r="AM78" i="4"/>
  <c r="AJ78" i="4"/>
  <c r="AI78" i="4"/>
  <c r="AG78" i="4"/>
  <c r="M78" i="4"/>
  <c r="L78" i="4"/>
  <c r="K78" i="4"/>
  <c r="J78" i="4"/>
  <c r="AL78" i="4" s="1"/>
  <c r="I78" i="4"/>
  <c r="H78" i="4"/>
  <c r="AK78" i="4" s="1"/>
  <c r="G78" i="4"/>
  <c r="F78" i="4"/>
  <c r="E78" i="4"/>
  <c r="D78" i="4"/>
  <c r="C78" i="4"/>
  <c r="AJ77" i="4"/>
  <c r="AG77" i="4"/>
  <c r="M77" i="4"/>
  <c r="L77" i="4"/>
  <c r="AM77" i="4" s="1"/>
  <c r="K77" i="4"/>
  <c r="J77" i="4"/>
  <c r="AL77" i="4" s="1"/>
  <c r="I77" i="4"/>
  <c r="H77" i="4"/>
  <c r="AK77" i="4" s="1"/>
  <c r="G77" i="4"/>
  <c r="F77" i="4"/>
  <c r="E77" i="4"/>
  <c r="D77" i="4"/>
  <c r="AI77" i="4" s="1"/>
  <c r="C77" i="4"/>
  <c r="AJ69" i="4"/>
  <c r="AI69" i="4"/>
  <c r="AF69" i="4"/>
  <c r="J69" i="4"/>
  <c r="AK69" i="4" s="1"/>
  <c r="I69" i="4"/>
  <c r="H69" i="4"/>
  <c r="G69" i="4"/>
  <c r="F69" i="4"/>
  <c r="E69" i="4"/>
  <c r="D69" i="4"/>
  <c r="AH69" i="4" s="1"/>
  <c r="C69" i="4"/>
  <c r="K69" i="4" s="1"/>
  <c r="AF68" i="4"/>
  <c r="I68" i="4"/>
  <c r="H68" i="4"/>
  <c r="AJ68" i="4" s="1"/>
  <c r="G68" i="4"/>
  <c r="E68" i="4"/>
  <c r="D68" i="4"/>
  <c r="AH68" i="4" s="1"/>
  <c r="C68" i="4"/>
  <c r="K68" i="4" s="1"/>
  <c r="AJ67" i="4"/>
  <c r="AF67" i="4"/>
  <c r="J67" i="4"/>
  <c r="AK67" i="4" s="1"/>
  <c r="I67" i="4"/>
  <c r="H67" i="4"/>
  <c r="G67" i="4"/>
  <c r="F67" i="4"/>
  <c r="AI67" i="4" s="1"/>
  <c r="E67" i="4"/>
  <c r="D67" i="4"/>
  <c r="AH67" i="4" s="1"/>
  <c r="C67" i="4"/>
  <c r="K67" i="4" s="1"/>
  <c r="AF66" i="4"/>
  <c r="D66" i="4" s="1"/>
  <c r="AH66" i="4" s="1"/>
  <c r="I66" i="4"/>
  <c r="H66" i="4"/>
  <c r="AJ66" i="4" s="1"/>
  <c r="G66" i="4"/>
  <c r="E66" i="4"/>
  <c r="C66" i="4"/>
  <c r="K66" i="4" s="1"/>
  <c r="AJ61" i="4"/>
  <c r="AF61" i="4"/>
  <c r="J61" i="4"/>
  <c r="AK61" i="4" s="1"/>
  <c r="I61" i="4"/>
  <c r="H61" i="4"/>
  <c r="G61" i="4"/>
  <c r="F61" i="4"/>
  <c r="AI61" i="4" s="1"/>
  <c r="E61" i="4"/>
  <c r="D61" i="4"/>
  <c r="AH61" i="4" s="1"/>
  <c r="C61" i="4"/>
  <c r="K61" i="4" s="1"/>
  <c r="AF60" i="4"/>
  <c r="D60" i="4" s="1"/>
  <c r="AH60" i="4" s="1"/>
  <c r="I60" i="4"/>
  <c r="G60" i="4"/>
  <c r="E60" i="4"/>
  <c r="C60" i="4"/>
  <c r="AJ59" i="4"/>
  <c r="AI59" i="4"/>
  <c r="AF59" i="4"/>
  <c r="J59" i="4"/>
  <c r="AK59" i="4" s="1"/>
  <c r="I59" i="4"/>
  <c r="H59" i="4"/>
  <c r="G59" i="4"/>
  <c r="F59" i="4"/>
  <c r="E59" i="4"/>
  <c r="D59" i="4"/>
  <c r="AH59" i="4" s="1"/>
  <c r="C59" i="4"/>
  <c r="K59" i="4" s="1"/>
  <c r="AF58" i="4"/>
  <c r="I58" i="4"/>
  <c r="G58" i="4"/>
  <c r="E58" i="4"/>
  <c r="C58" i="4"/>
  <c r="AJ53" i="4"/>
  <c r="AI53" i="4"/>
  <c r="AF53" i="4"/>
  <c r="J53" i="4"/>
  <c r="AK53" i="4" s="1"/>
  <c r="I53" i="4"/>
  <c r="H53" i="4"/>
  <c r="G53" i="4"/>
  <c r="F53" i="4"/>
  <c r="E53" i="4"/>
  <c r="D53" i="4"/>
  <c r="AH53" i="4" s="1"/>
  <c r="C53" i="4"/>
  <c r="K53" i="4" s="1"/>
  <c r="AF52" i="4"/>
  <c r="I52" i="4"/>
  <c r="H52" i="4"/>
  <c r="AJ52" i="4" s="1"/>
  <c r="G52" i="4"/>
  <c r="E52" i="4"/>
  <c r="D52" i="4"/>
  <c r="AH52" i="4" s="1"/>
  <c r="C52" i="4"/>
  <c r="K52" i="4" s="1"/>
  <c r="AJ51" i="4"/>
  <c r="AF51" i="4"/>
  <c r="J51" i="4"/>
  <c r="AK51" i="4" s="1"/>
  <c r="I51" i="4"/>
  <c r="H51" i="4"/>
  <c r="G51" i="4"/>
  <c r="F51" i="4"/>
  <c r="AI51" i="4" s="1"/>
  <c r="E51" i="4"/>
  <c r="D51" i="4"/>
  <c r="AH51" i="4" s="1"/>
  <c r="C51" i="4"/>
  <c r="K51" i="4" s="1"/>
  <c r="AF50" i="4"/>
  <c r="D50" i="4" s="1"/>
  <c r="AH50" i="4" s="1"/>
  <c r="I50" i="4"/>
  <c r="H50" i="4"/>
  <c r="AJ50" i="4" s="1"/>
  <c r="G50" i="4"/>
  <c r="E50" i="4"/>
  <c r="C50" i="4"/>
  <c r="K50" i="4" s="1"/>
  <c r="AJ45" i="4"/>
  <c r="AF45" i="4"/>
  <c r="J45" i="4"/>
  <c r="AK45" i="4" s="1"/>
  <c r="I45" i="4"/>
  <c r="H45" i="4"/>
  <c r="G45" i="4"/>
  <c r="F45" i="4"/>
  <c r="AI45" i="4" s="1"/>
  <c r="E45" i="4"/>
  <c r="D45" i="4"/>
  <c r="AH45" i="4" s="1"/>
  <c r="C45" i="4"/>
  <c r="K45" i="4" s="1"/>
  <c r="AF44" i="4"/>
  <c r="D44" i="4" s="1"/>
  <c r="AH44" i="4" s="1"/>
  <c r="I44" i="4"/>
  <c r="G44" i="4"/>
  <c r="E44" i="4"/>
  <c r="C44" i="4"/>
  <c r="AJ43" i="4"/>
  <c r="AI43" i="4"/>
  <c r="AF43" i="4"/>
  <c r="J43" i="4"/>
  <c r="AK43" i="4" s="1"/>
  <c r="I43" i="4"/>
  <c r="H43" i="4"/>
  <c r="G43" i="4"/>
  <c r="F43" i="4"/>
  <c r="E43" i="4"/>
  <c r="D43" i="4"/>
  <c r="AH43" i="4" s="1"/>
  <c r="C43" i="4"/>
  <c r="K43" i="4" s="1"/>
  <c r="AF42" i="4"/>
  <c r="I42" i="4"/>
  <c r="G42" i="4"/>
  <c r="E42" i="4"/>
  <c r="C42" i="4"/>
  <c r="AJ37" i="4"/>
  <c r="AI37" i="4"/>
  <c r="AF37" i="4"/>
  <c r="J37" i="4"/>
  <c r="AK37" i="4" s="1"/>
  <c r="I37" i="4"/>
  <c r="H37" i="4"/>
  <c r="G37" i="4"/>
  <c r="F37" i="4"/>
  <c r="E37" i="4"/>
  <c r="D37" i="4"/>
  <c r="AH37" i="4" s="1"/>
  <c r="C37" i="4"/>
  <c r="K37" i="4" s="1"/>
  <c r="AF36" i="4"/>
  <c r="I36" i="4"/>
  <c r="H36" i="4"/>
  <c r="AJ36" i="4" s="1"/>
  <c r="G36" i="4"/>
  <c r="E36" i="4"/>
  <c r="D36" i="4"/>
  <c r="AH36" i="4" s="1"/>
  <c r="C36" i="4"/>
  <c r="K36" i="4" s="1"/>
  <c r="AJ35" i="4"/>
  <c r="AF35" i="4"/>
  <c r="J35" i="4"/>
  <c r="AK35" i="4" s="1"/>
  <c r="I35" i="4"/>
  <c r="H35" i="4"/>
  <c r="G35" i="4"/>
  <c r="F35" i="4"/>
  <c r="AI35" i="4" s="1"/>
  <c r="E35" i="4"/>
  <c r="D35" i="4"/>
  <c r="AH35" i="4" s="1"/>
  <c r="C35" i="4"/>
  <c r="K35" i="4" s="1"/>
  <c r="AF34" i="4"/>
  <c r="D34" i="4" s="1"/>
  <c r="AH34" i="4" s="1"/>
  <c r="I34" i="4"/>
  <c r="H34" i="4"/>
  <c r="AJ34" i="4" s="1"/>
  <c r="G34" i="4"/>
  <c r="E34" i="4"/>
  <c r="C34" i="4"/>
  <c r="K34" i="4" s="1"/>
  <c r="AJ29" i="4"/>
  <c r="AF29" i="4"/>
  <c r="J29" i="4"/>
  <c r="AK29" i="4" s="1"/>
  <c r="I29" i="4"/>
  <c r="H29" i="4"/>
  <c r="G29" i="4"/>
  <c r="F29" i="4"/>
  <c r="AI29" i="4" s="1"/>
  <c r="E29" i="4"/>
  <c r="D29" i="4"/>
  <c r="AH29" i="4" s="1"/>
  <c r="C29" i="4"/>
  <c r="K29" i="4" s="1"/>
  <c r="AF28" i="4"/>
  <c r="D28" i="4" s="1"/>
  <c r="AH28" i="4" s="1"/>
  <c r="I28" i="4"/>
  <c r="G28" i="4"/>
  <c r="E28" i="4"/>
  <c r="C28" i="4"/>
  <c r="AJ27" i="4"/>
  <c r="AI27" i="4"/>
  <c r="AF27" i="4"/>
  <c r="J27" i="4"/>
  <c r="AK27" i="4" s="1"/>
  <c r="I27" i="4"/>
  <c r="H27" i="4"/>
  <c r="G27" i="4"/>
  <c r="F27" i="4"/>
  <c r="E27" i="4"/>
  <c r="D27" i="4"/>
  <c r="AH27" i="4" s="1"/>
  <c r="C27" i="4"/>
  <c r="K27" i="4" s="1"/>
  <c r="AF26" i="4"/>
  <c r="I26" i="4"/>
  <c r="G26" i="4"/>
  <c r="E26" i="4"/>
  <c r="C26" i="4"/>
  <c r="AF21" i="4"/>
  <c r="J21" i="4"/>
  <c r="AK21" i="4" s="1"/>
  <c r="I21" i="4"/>
  <c r="H21" i="4"/>
  <c r="AJ21" i="4" s="1"/>
  <c r="G21" i="4"/>
  <c r="F21" i="4"/>
  <c r="AI21" i="4" s="1"/>
  <c r="E21" i="4"/>
  <c r="D21" i="4"/>
  <c r="AH21" i="4" s="1"/>
  <c r="C21" i="4"/>
  <c r="K21" i="4" s="1"/>
  <c r="AF20" i="4"/>
  <c r="J20" i="4" s="1"/>
  <c r="AK20" i="4" s="1"/>
  <c r="I20" i="4"/>
  <c r="H20" i="4"/>
  <c r="AJ20" i="4" s="1"/>
  <c r="G20" i="4"/>
  <c r="E20" i="4"/>
  <c r="D20" i="4"/>
  <c r="AH20" i="4" s="1"/>
  <c r="C20" i="4"/>
  <c r="K20" i="4" s="1"/>
  <c r="AI19" i="4"/>
  <c r="AH19" i="4"/>
  <c r="AF19" i="4"/>
  <c r="J19" i="4"/>
  <c r="AK19" i="4" s="1"/>
  <c r="I19" i="4"/>
  <c r="H19" i="4"/>
  <c r="AJ19" i="4" s="1"/>
  <c r="G19" i="4"/>
  <c r="F19" i="4"/>
  <c r="E19" i="4"/>
  <c r="D19" i="4"/>
  <c r="C19" i="4"/>
  <c r="K19" i="4" s="1"/>
  <c r="AF18" i="4"/>
  <c r="J18" i="4" s="1"/>
  <c r="AK18" i="4" s="1"/>
  <c r="I18" i="4"/>
  <c r="G18" i="4"/>
  <c r="E18" i="4"/>
  <c r="D18" i="4"/>
  <c r="AH18" i="4" s="1"/>
  <c r="C18" i="4"/>
  <c r="K18" i="4" s="1"/>
  <c r="F10" i="4"/>
  <c r="F9" i="4"/>
  <c r="F8" i="4"/>
  <c r="F7" i="4"/>
  <c r="H18" i="4" l="1"/>
  <c r="AJ18" i="4" s="1"/>
  <c r="J42" i="4"/>
  <c r="AK42" i="4" s="1"/>
  <c r="F42" i="4"/>
  <c r="AI42" i="4" s="1"/>
  <c r="J58" i="4"/>
  <c r="AK58" i="4" s="1"/>
  <c r="F58" i="4"/>
  <c r="AI58" i="4" s="1"/>
  <c r="K28" i="4"/>
  <c r="H28" i="4"/>
  <c r="AJ28" i="4" s="1"/>
  <c r="J36" i="4"/>
  <c r="AK36" i="4" s="1"/>
  <c r="F36" i="4"/>
  <c r="AI36" i="4" s="1"/>
  <c r="K44" i="4"/>
  <c r="H44" i="4"/>
  <c r="AJ44" i="4" s="1"/>
  <c r="J52" i="4"/>
  <c r="AK52" i="4" s="1"/>
  <c r="F52" i="4"/>
  <c r="AI52" i="4" s="1"/>
  <c r="K60" i="4"/>
  <c r="H60" i="4"/>
  <c r="AJ60" i="4" s="1"/>
  <c r="J68" i="4"/>
  <c r="AK68" i="4" s="1"/>
  <c r="F68" i="4"/>
  <c r="AI68" i="4" s="1"/>
  <c r="J194" i="4"/>
  <c r="AK194" i="4" s="1"/>
  <c r="F194" i="4"/>
  <c r="AI194" i="4" s="1"/>
  <c r="D194" i="4"/>
  <c r="AH194" i="4" s="1"/>
  <c r="H194" i="4"/>
  <c r="AJ194" i="4" s="1"/>
  <c r="J258" i="4"/>
  <c r="AK258" i="4" s="1"/>
  <c r="F258" i="4"/>
  <c r="AI258" i="4" s="1"/>
  <c r="D258" i="4"/>
  <c r="AH258" i="4" s="1"/>
  <c r="H258" i="4"/>
  <c r="AJ258" i="4" s="1"/>
  <c r="J26" i="4"/>
  <c r="AK26" i="4" s="1"/>
  <c r="F26" i="4"/>
  <c r="AI26" i="4" s="1"/>
  <c r="J210" i="4"/>
  <c r="AK210" i="4" s="1"/>
  <c r="F210" i="4"/>
  <c r="AI210" i="4" s="1"/>
  <c r="D210" i="4"/>
  <c r="AH210" i="4" s="1"/>
  <c r="H210" i="4"/>
  <c r="AJ210" i="4" s="1"/>
  <c r="J277" i="4"/>
  <c r="AK277" i="4" s="1"/>
  <c r="F277" i="4"/>
  <c r="AI277" i="4" s="1"/>
  <c r="D277" i="4"/>
  <c r="AH277" i="4" s="1"/>
  <c r="H277" i="4"/>
  <c r="AJ277" i="4" s="1"/>
  <c r="P309" i="4"/>
  <c r="AQ309" i="4" s="1"/>
  <c r="D309" i="4"/>
  <c r="AK309" i="4" s="1"/>
  <c r="H309" i="4"/>
  <c r="AM309" i="4" s="1"/>
  <c r="L309" i="4"/>
  <c r="AO309" i="4" s="1"/>
  <c r="I414" i="4"/>
  <c r="AK414" i="4" s="1"/>
  <c r="G414" i="4"/>
  <c r="AJ414" i="4" s="1"/>
  <c r="E414" i="4"/>
  <c r="AI414" i="4" s="1"/>
  <c r="C414" i="4"/>
  <c r="AH414" i="4" s="1"/>
  <c r="F18" i="4"/>
  <c r="AI18" i="4" s="1"/>
  <c r="F20" i="4"/>
  <c r="AI20" i="4" s="1"/>
  <c r="K26" i="4"/>
  <c r="H26" i="4"/>
  <c r="AJ26" i="4" s="1"/>
  <c r="J34" i="4"/>
  <c r="AK34" i="4" s="1"/>
  <c r="F34" i="4"/>
  <c r="AI34" i="4" s="1"/>
  <c r="K42" i="4"/>
  <c r="H42" i="4"/>
  <c r="AJ42" i="4" s="1"/>
  <c r="J50" i="4"/>
  <c r="AK50" i="4" s="1"/>
  <c r="F50" i="4"/>
  <c r="AI50" i="4" s="1"/>
  <c r="K58" i="4"/>
  <c r="H58" i="4"/>
  <c r="AJ58" i="4" s="1"/>
  <c r="J66" i="4"/>
  <c r="AK66" i="4" s="1"/>
  <c r="F66" i="4"/>
  <c r="AI66" i="4" s="1"/>
  <c r="L79" i="4"/>
  <c r="AM79" i="4" s="1"/>
  <c r="H79" i="4"/>
  <c r="AK79" i="4" s="1"/>
  <c r="D79" i="4"/>
  <c r="AI79" i="4" s="1"/>
  <c r="L87" i="4"/>
  <c r="AM87" i="4" s="1"/>
  <c r="H87" i="4"/>
  <c r="AK87" i="4" s="1"/>
  <c r="D87" i="4"/>
  <c r="AI87" i="4" s="1"/>
  <c r="L95" i="4"/>
  <c r="AM95" i="4" s="1"/>
  <c r="H95" i="4"/>
  <c r="AK95" i="4" s="1"/>
  <c r="D95" i="4"/>
  <c r="AI95" i="4" s="1"/>
  <c r="L103" i="4"/>
  <c r="AM103" i="4" s="1"/>
  <c r="H103" i="4"/>
  <c r="AK103" i="4" s="1"/>
  <c r="D103" i="4"/>
  <c r="AI103" i="4" s="1"/>
  <c r="L111" i="4"/>
  <c r="AM111" i="4" s="1"/>
  <c r="H111" i="4"/>
  <c r="AK111" i="4" s="1"/>
  <c r="D111" i="4"/>
  <c r="AI111" i="4" s="1"/>
  <c r="L119" i="4"/>
  <c r="AM119" i="4" s="1"/>
  <c r="H119" i="4"/>
  <c r="AK119" i="4" s="1"/>
  <c r="D119" i="4"/>
  <c r="AI119" i="4" s="1"/>
  <c r="L127" i="4"/>
  <c r="AM127" i="4" s="1"/>
  <c r="H127" i="4"/>
  <c r="AK127" i="4" s="1"/>
  <c r="D127" i="4"/>
  <c r="AI127" i="4" s="1"/>
  <c r="J178" i="4"/>
  <c r="AK178" i="4" s="1"/>
  <c r="F178" i="4"/>
  <c r="AI178" i="4" s="1"/>
  <c r="D178" i="4"/>
  <c r="AH178" i="4" s="1"/>
  <c r="H178" i="4"/>
  <c r="AJ178" i="4" s="1"/>
  <c r="J242" i="4"/>
  <c r="AK242" i="4" s="1"/>
  <c r="F242" i="4"/>
  <c r="AI242" i="4" s="1"/>
  <c r="D242" i="4"/>
  <c r="AH242" i="4" s="1"/>
  <c r="H242" i="4"/>
  <c r="AJ242" i="4" s="1"/>
  <c r="P344" i="4"/>
  <c r="AQ344" i="4" s="1"/>
  <c r="D344" i="4"/>
  <c r="AK344" i="4" s="1"/>
  <c r="H344" i="4"/>
  <c r="AM344" i="4" s="1"/>
  <c r="L344" i="4"/>
  <c r="AO344" i="4" s="1"/>
  <c r="D26" i="4"/>
  <c r="AH26" i="4" s="1"/>
  <c r="J28" i="4"/>
  <c r="AK28" i="4" s="1"/>
  <c r="F28" i="4"/>
  <c r="AI28" i="4" s="1"/>
  <c r="D42" i="4"/>
  <c r="AH42" i="4" s="1"/>
  <c r="J44" i="4"/>
  <c r="AK44" i="4" s="1"/>
  <c r="F44" i="4"/>
  <c r="AI44" i="4" s="1"/>
  <c r="D58" i="4"/>
  <c r="AH58" i="4" s="1"/>
  <c r="J60" i="4"/>
  <c r="AK60" i="4" s="1"/>
  <c r="F60" i="4"/>
  <c r="AI60" i="4" s="1"/>
  <c r="J162" i="4"/>
  <c r="AK162" i="4" s="1"/>
  <c r="F162" i="4"/>
  <c r="AI162" i="4" s="1"/>
  <c r="D162" i="4"/>
  <c r="AH162" i="4" s="1"/>
  <c r="H162" i="4"/>
  <c r="AJ162" i="4" s="1"/>
  <c r="J226" i="4"/>
  <c r="AK226" i="4" s="1"/>
  <c r="F226" i="4"/>
  <c r="AI226" i="4" s="1"/>
  <c r="D226" i="4"/>
  <c r="AH226" i="4" s="1"/>
  <c r="H226" i="4"/>
  <c r="AJ226" i="4" s="1"/>
  <c r="L128" i="4"/>
  <c r="AM128" i="4" s="1"/>
  <c r="H128" i="4"/>
  <c r="AK128" i="4" s="1"/>
  <c r="D128" i="4"/>
  <c r="AI128" i="4" s="1"/>
  <c r="J168" i="4"/>
  <c r="AK168" i="4" s="1"/>
  <c r="F168" i="4"/>
  <c r="AI168" i="4" s="1"/>
  <c r="J184" i="4"/>
  <c r="AK184" i="4" s="1"/>
  <c r="F184" i="4"/>
  <c r="AI184" i="4" s="1"/>
  <c r="J200" i="4"/>
  <c r="AK200" i="4" s="1"/>
  <c r="F200" i="4"/>
  <c r="AI200" i="4" s="1"/>
  <c r="J216" i="4"/>
  <c r="AK216" i="4" s="1"/>
  <c r="F216" i="4"/>
  <c r="AI216" i="4" s="1"/>
  <c r="J232" i="4"/>
  <c r="AK232" i="4" s="1"/>
  <c r="F232" i="4"/>
  <c r="AI232" i="4" s="1"/>
  <c r="J248" i="4"/>
  <c r="AK248" i="4" s="1"/>
  <c r="F248" i="4"/>
  <c r="AI248" i="4" s="1"/>
  <c r="J264" i="4"/>
  <c r="AK264" i="4" s="1"/>
  <c r="F264" i="4"/>
  <c r="AI264" i="4" s="1"/>
  <c r="J293" i="4"/>
  <c r="AK293" i="4" s="1"/>
  <c r="F293" i="4"/>
  <c r="AI293" i="4" s="1"/>
  <c r="D293" i="4"/>
  <c r="AH293" i="4" s="1"/>
  <c r="H293" i="4"/>
  <c r="AJ293" i="4" s="1"/>
  <c r="J128" i="4"/>
  <c r="AL128" i="4" s="1"/>
  <c r="L135" i="4"/>
  <c r="AM135" i="4" s="1"/>
  <c r="H135" i="4"/>
  <c r="AK135" i="4" s="1"/>
  <c r="D135" i="4"/>
  <c r="AI135" i="4" s="1"/>
  <c r="L136" i="4"/>
  <c r="AM136" i="4" s="1"/>
  <c r="H136" i="4"/>
  <c r="AK136" i="4" s="1"/>
  <c r="D136" i="4"/>
  <c r="AI136" i="4" s="1"/>
  <c r="L143" i="4"/>
  <c r="AM143" i="4" s="1"/>
  <c r="H143" i="4"/>
  <c r="AK143" i="4" s="1"/>
  <c r="D143" i="4"/>
  <c r="AI143" i="4" s="1"/>
  <c r="L144" i="4"/>
  <c r="AM144" i="4" s="1"/>
  <c r="H144" i="4"/>
  <c r="AK144" i="4" s="1"/>
  <c r="D144" i="4"/>
  <c r="AI144" i="4" s="1"/>
  <c r="L151" i="4"/>
  <c r="AM151" i="4" s="1"/>
  <c r="H151" i="4"/>
  <c r="AK151" i="4" s="1"/>
  <c r="D151" i="4"/>
  <c r="AI151" i="4" s="1"/>
  <c r="L152" i="4"/>
  <c r="AM152" i="4" s="1"/>
  <c r="H152" i="4"/>
  <c r="AK152" i="4" s="1"/>
  <c r="D152" i="4"/>
  <c r="AI152" i="4" s="1"/>
  <c r="K162" i="4"/>
  <c r="J170" i="4"/>
  <c r="AK170" i="4" s="1"/>
  <c r="F170" i="4"/>
  <c r="AI170" i="4" s="1"/>
  <c r="K178" i="4"/>
  <c r="J186" i="4"/>
  <c r="AK186" i="4" s="1"/>
  <c r="F186" i="4"/>
  <c r="AI186" i="4" s="1"/>
  <c r="K194" i="4"/>
  <c r="J202" i="4"/>
  <c r="AK202" i="4" s="1"/>
  <c r="F202" i="4"/>
  <c r="AI202" i="4" s="1"/>
  <c r="K210" i="4"/>
  <c r="J218" i="4"/>
  <c r="AK218" i="4" s="1"/>
  <c r="F218" i="4"/>
  <c r="AI218" i="4" s="1"/>
  <c r="K226" i="4"/>
  <c r="J234" i="4"/>
  <c r="AK234" i="4" s="1"/>
  <c r="F234" i="4"/>
  <c r="AI234" i="4" s="1"/>
  <c r="K242" i="4"/>
  <c r="J250" i="4"/>
  <c r="AK250" i="4" s="1"/>
  <c r="F250" i="4"/>
  <c r="AI250" i="4" s="1"/>
  <c r="K258" i="4"/>
  <c r="J266" i="4"/>
  <c r="AK266" i="4" s="1"/>
  <c r="F266" i="4"/>
  <c r="AI266" i="4" s="1"/>
  <c r="K277" i="4"/>
  <c r="J286" i="4"/>
  <c r="AK286" i="4" s="1"/>
  <c r="F286" i="4"/>
  <c r="AI286" i="4" s="1"/>
  <c r="N309" i="4"/>
  <c r="AP309" i="4" s="1"/>
  <c r="P326" i="4"/>
  <c r="AQ326" i="4" s="1"/>
  <c r="D326" i="4"/>
  <c r="AK326" i="4" s="1"/>
  <c r="N344" i="4"/>
  <c r="AP344" i="4" s="1"/>
  <c r="D80" i="4"/>
  <c r="AI80" i="4" s="1"/>
  <c r="H80" i="4"/>
  <c r="AK80" i="4" s="1"/>
  <c r="D88" i="4"/>
  <c r="AI88" i="4" s="1"/>
  <c r="H88" i="4"/>
  <c r="AK88" i="4" s="1"/>
  <c r="D96" i="4"/>
  <c r="AI96" i="4" s="1"/>
  <c r="H96" i="4"/>
  <c r="AK96" i="4" s="1"/>
  <c r="D104" i="4"/>
  <c r="AI104" i="4" s="1"/>
  <c r="H104" i="4"/>
  <c r="AK104" i="4" s="1"/>
  <c r="D112" i="4"/>
  <c r="AI112" i="4" s="1"/>
  <c r="H112" i="4"/>
  <c r="AK112" i="4" s="1"/>
  <c r="D120" i="4"/>
  <c r="AI120" i="4" s="1"/>
  <c r="H120" i="4"/>
  <c r="AK120" i="4" s="1"/>
  <c r="F128" i="4"/>
  <c r="AJ128" i="4" s="1"/>
  <c r="J135" i="4"/>
  <c r="AL135" i="4" s="1"/>
  <c r="J136" i="4"/>
  <c r="AL136" i="4" s="1"/>
  <c r="J143" i="4"/>
  <c r="AL143" i="4" s="1"/>
  <c r="J144" i="4"/>
  <c r="AL144" i="4" s="1"/>
  <c r="J151" i="4"/>
  <c r="AL151" i="4" s="1"/>
  <c r="J152" i="4"/>
  <c r="AL152" i="4" s="1"/>
  <c r="J160" i="4"/>
  <c r="AK160" i="4" s="1"/>
  <c r="F160" i="4"/>
  <c r="AI160" i="4" s="1"/>
  <c r="K168" i="4"/>
  <c r="H168" i="4"/>
  <c r="AJ168" i="4" s="1"/>
  <c r="J176" i="4"/>
  <c r="AK176" i="4" s="1"/>
  <c r="F176" i="4"/>
  <c r="AI176" i="4" s="1"/>
  <c r="K184" i="4"/>
  <c r="H184" i="4"/>
  <c r="AJ184" i="4" s="1"/>
  <c r="J192" i="4"/>
  <c r="AK192" i="4" s="1"/>
  <c r="F192" i="4"/>
  <c r="AI192" i="4" s="1"/>
  <c r="K200" i="4"/>
  <c r="H200" i="4"/>
  <c r="AJ200" i="4" s="1"/>
  <c r="J208" i="4"/>
  <c r="AK208" i="4" s="1"/>
  <c r="F208" i="4"/>
  <c r="AI208" i="4" s="1"/>
  <c r="K216" i="4"/>
  <c r="H216" i="4"/>
  <c r="AJ216" i="4" s="1"/>
  <c r="J224" i="4"/>
  <c r="AK224" i="4" s="1"/>
  <c r="F224" i="4"/>
  <c r="AI224" i="4" s="1"/>
  <c r="K232" i="4"/>
  <c r="H232" i="4"/>
  <c r="AJ232" i="4" s="1"/>
  <c r="J240" i="4"/>
  <c r="AK240" i="4" s="1"/>
  <c r="F240" i="4"/>
  <c r="AI240" i="4" s="1"/>
  <c r="K248" i="4"/>
  <c r="H248" i="4"/>
  <c r="AJ248" i="4" s="1"/>
  <c r="J256" i="4"/>
  <c r="AK256" i="4" s="1"/>
  <c r="F256" i="4"/>
  <c r="AI256" i="4" s="1"/>
  <c r="K264" i="4"/>
  <c r="H264" i="4"/>
  <c r="AJ264" i="4" s="1"/>
  <c r="J275" i="4"/>
  <c r="AK275" i="4" s="1"/>
  <c r="F275" i="4"/>
  <c r="AI275" i="4" s="1"/>
  <c r="J299" i="4"/>
  <c r="AK299" i="4" s="1"/>
  <c r="F299" i="4"/>
  <c r="AI299" i="4" s="1"/>
  <c r="H299" i="4"/>
  <c r="AJ299" i="4" s="1"/>
  <c r="L326" i="4"/>
  <c r="AO326" i="4" s="1"/>
  <c r="K283" i="4"/>
  <c r="K293" i="4"/>
  <c r="J301" i="4"/>
  <c r="AK301" i="4" s="1"/>
  <c r="F301" i="4"/>
  <c r="AI301" i="4" s="1"/>
  <c r="J309" i="4"/>
  <c r="AN309" i="4" s="1"/>
  <c r="J326" i="4"/>
  <c r="AN326" i="4" s="1"/>
  <c r="J344" i="4"/>
  <c r="AN344" i="4" s="1"/>
  <c r="K285" i="4"/>
  <c r="K299" i="4"/>
  <c r="F309" i="4"/>
  <c r="AL309" i="4" s="1"/>
  <c r="N311" i="4"/>
  <c r="AP311" i="4" s="1"/>
  <c r="F326" i="4"/>
  <c r="AL326" i="4" s="1"/>
  <c r="N328" i="4"/>
  <c r="AP328" i="4" s="1"/>
  <c r="F344" i="4"/>
  <c r="AL344" i="4" s="1"/>
  <c r="N346" i="4"/>
  <c r="AP346" i="4" s="1"/>
  <c r="D382" i="4"/>
  <c r="AK382" i="4" s="1"/>
  <c r="L382" i="4"/>
  <c r="AO382" i="4" s="1"/>
  <c r="F347" i="4"/>
  <c r="AL347" i="4" s="1"/>
  <c r="N347" i="4"/>
  <c r="AP347" i="4" s="1"/>
  <c r="D380" i="4"/>
  <c r="AK380" i="4" s="1"/>
  <c r="L380" i="4"/>
  <c r="AO380" i="4" s="1"/>
  <c r="F382" i="4"/>
  <c r="AL382" i="4" s="1"/>
  <c r="N382" i="4"/>
  <c r="AP382" i="4" s="1"/>
  <c r="J436" i="4"/>
  <c r="H436" i="4"/>
  <c r="N436" i="4"/>
  <c r="F436" i="4"/>
  <c r="D436" i="4"/>
  <c r="H347" i="4"/>
  <c r="AM347" i="4" s="1"/>
  <c r="P347" i="4"/>
  <c r="AQ347" i="4" s="1"/>
  <c r="D365" i="4"/>
  <c r="AK365" i="4" s="1"/>
  <c r="L365" i="4"/>
  <c r="AO365" i="4" s="1"/>
  <c r="F380" i="4"/>
  <c r="AL380" i="4" s="1"/>
  <c r="N380" i="4"/>
  <c r="AP380" i="4" s="1"/>
  <c r="H382" i="4"/>
  <c r="AM382" i="4" s="1"/>
  <c r="P382" i="4"/>
  <c r="AQ382" i="4" s="1"/>
  <c r="D399" i="4"/>
  <c r="AK399" i="4" s="1"/>
  <c r="L399" i="4"/>
  <c r="AO399" i="4" s="1"/>
  <c r="L436" i="4"/>
  <c r="G417" i="4"/>
  <c r="AJ417" i="4" s="1"/>
  <c r="J437" i="4"/>
  <c r="F438" i="4"/>
  <c r="N438" i="4"/>
  <c r="J439" i="4"/>
  <c r="D437" i="4"/>
  <c r="L437" i="4"/>
  <c r="H438" i="4"/>
  <c r="D439" i="4"/>
  <c r="L439" i="4"/>
  <c r="F437" i="4"/>
  <c r="F439" i="4"/>
  <c r="H379" i="3" l="1"/>
  <c r="L378" i="3"/>
  <c r="D378" i="3"/>
  <c r="N377" i="3"/>
  <c r="N379" i="3" s="1"/>
  <c r="N376" i="3"/>
  <c r="J378" i="3" s="1"/>
  <c r="AJ363" i="3"/>
  <c r="AF363" i="3"/>
  <c r="I363" i="3"/>
  <c r="AK363" i="3" s="1"/>
  <c r="G363" i="3"/>
  <c r="E363" i="3"/>
  <c r="AI363" i="3" s="1"/>
  <c r="C363" i="3"/>
  <c r="AH363" i="3" s="1"/>
  <c r="AF362" i="3"/>
  <c r="C362" i="3"/>
  <c r="AH362" i="3" s="1"/>
  <c r="AI347" i="3"/>
  <c r="O347" i="3"/>
  <c r="M347" i="3"/>
  <c r="K347" i="3"/>
  <c r="I347" i="3"/>
  <c r="J347" i="3" s="1"/>
  <c r="AN347" i="3" s="1"/>
  <c r="G347" i="3"/>
  <c r="E347" i="3"/>
  <c r="C347" i="3"/>
  <c r="AP346" i="3"/>
  <c r="AI346" i="3"/>
  <c r="O346" i="3"/>
  <c r="P346" i="3" s="1"/>
  <c r="AQ346" i="3" s="1"/>
  <c r="M346" i="3"/>
  <c r="N346" i="3" s="1"/>
  <c r="K346" i="3"/>
  <c r="L346" i="3" s="1"/>
  <c r="AO346" i="3" s="1"/>
  <c r="I346" i="3"/>
  <c r="J346" i="3" s="1"/>
  <c r="AN346" i="3" s="1"/>
  <c r="G346" i="3"/>
  <c r="H346" i="3" s="1"/>
  <c r="AM346" i="3" s="1"/>
  <c r="E346" i="3"/>
  <c r="F346" i="3" s="1"/>
  <c r="AL346" i="3" s="1"/>
  <c r="C346" i="3"/>
  <c r="D346" i="3" s="1"/>
  <c r="AK346" i="3" s="1"/>
  <c r="AI332" i="3"/>
  <c r="O332" i="3"/>
  <c r="P332" i="3" s="1"/>
  <c r="AQ332" i="3" s="1"/>
  <c r="M332" i="3"/>
  <c r="N332" i="3" s="1"/>
  <c r="AP332" i="3" s="1"/>
  <c r="K332" i="3"/>
  <c r="I332" i="3"/>
  <c r="J332" i="3" s="1"/>
  <c r="AN332" i="3" s="1"/>
  <c r="G332" i="3"/>
  <c r="H332" i="3" s="1"/>
  <c r="AM332" i="3" s="1"/>
  <c r="E332" i="3"/>
  <c r="F332" i="3" s="1"/>
  <c r="AL332" i="3" s="1"/>
  <c r="C332" i="3"/>
  <c r="AL331" i="3"/>
  <c r="AI331" i="3"/>
  <c r="O331" i="3"/>
  <c r="P331" i="3" s="1"/>
  <c r="AQ331" i="3" s="1"/>
  <c r="M331" i="3"/>
  <c r="N331" i="3" s="1"/>
  <c r="AP331" i="3" s="1"/>
  <c r="K331" i="3"/>
  <c r="L331" i="3" s="1"/>
  <c r="AO331" i="3" s="1"/>
  <c r="I331" i="3"/>
  <c r="J331" i="3" s="1"/>
  <c r="AN331" i="3" s="1"/>
  <c r="G331" i="3"/>
  <c r="H331" i="3" s="1"/>
  <c r="AM331" i="3" s="1"/>
  <c r="E331" i="3"/>
  <c r="F331" i="3" s="1"/>
  <c r="C331" i="3"/>
  <c r="D331" i="3" s="1"/>
  <c r="AK331" i="3" s="1"/>
  <c r="AN318" i="3"/>
  <c r="AI318" i="3"/>
  <c r="O318" i="3"/>
  <c r="P318" i="3" s="1"/>
  <c r="AQ318" i="3" s="1"/>
  <c r="M318" i="3"/>
  <c r="N318" i="3" s="1"/>
  <c r="AP318" i="3" s="1"/>
  <c r="K318" i="3"/>
  <c r="L318" i="3" s="1"/>
  <c r="AO318" i="3" s="1"/>
  <c r="I318" i="3"/>
  <c r="J318" i="3" s="1"/>
  <c r="G318" i="3"/>
  <c r="H318" i="3" s="1"/>
  <c r="AM318" i="3" s="1"/>
  <c r="E318" i="3"/>
  <c r="F318" i="3" s="1"/>
  <c r="AL318" i="3" s="1"/>
  <c r="C318" i="3"/>
  <c r="D318" i="3" s="1"/>
  <c r="AK318" i="3" s="1"/>
  <c r="AI317" i="3"/>
  <c r="O317" i="3"/>
  <c r="P317" i="3" s="1"/>
  <c r="AQ317" i="3" s="1"/>
  <c r="M317" i="3"/>
  <c r="N317" i="3" s="1"/>
  <c r="AP317" i="3" s="1"/>
  <c r="K317" i="3"/>
  <c r="L317" i="3" s="1"/>
  <c r="AO317" i="3" s="1"/>
  <c r="I317" i="3"/>
  <c r="J317" i="3" s="1"/>
  <c r="AN317" i="3" s="1"/>
  <c r="G317" i="3"/>
  <c r="H317" i="3" s="1"/>
  <c r="AM317" i="3" s="1"/>
  <c r="E317" i="3"/>
  <c r="F317" i="3" s="1"/>
  <c r="AL317" i="3" s="1"/>
  <c r="C317" i="3"/>
  <c r="D317" i="3" s="1"/>
  <c r="AK317" i="3" s="1"/>
  <c r="AN303" i="3"/>
  <c r="AI303" i="3"/>
  <c r="O303" i="3"/>
  <c r="M303" i="3"/>
  <c r="K303" i="3"/>
  <c r="L303" i="3" s="1"/>
  <c r="AO303" i="3" s="1"/>
  <c r="I303" i="3"/>
  <c r="J303" i="3" s="1"/>
  <c r="G303" i="3"/>
  <c r="E303" i="3"/>
  <c r="C303" i="3"/>
  <c r="D303" i="3" s="1"/>
  <c r="AK303" i="3" s="1"/>
  <c r="AI302" i="3"/>
  <c r="O302" i="3"/>
  <c r="P302" i="3" s="1"/>
  <c r="AQ302" i="3" s="1"/>
  <c r="M302" i="3"/>
  <c r="N302" i="3" s="1"/>
  <c r="AP302" i="3" s="1"/>
  <c r="K302" i="3"/>
  <c r="L302" i="3" s="1"/>
  <c r="AO302" i="3" s="1"/>
  <c r="I302" i="3"/>
  <c r="J302" i="3" s="1"/>
  <c r="AN302" i="3" s="1"/>
  <c r="G302" i="3"/>
  <c r="H302" i="3" s="1"/>
  <c r="AM302" i="3" s="1"/>
  <c r="E302" i="3"/>
  <c r="F302" i="3" s="1"/>
  <c r="AL302" i="3" s="1"/>
  <c r="C302" i="3"/>
  <c r="D302" i="3" s="1"/>
  <c r="AK302" i="3" s="1"/>
  <c r="AI288" i="3"/>
  <c r="O288" i="3"/>
  <c r="M288" i="3"/>
  <c r="K288" i="3"/>
  <c r="I288" i="3"/>
  <c r="J288" i="3" s="1"/>
  <c r="AN288" i="3" s="1"/>
  <c r="G288" i="3"/>
  <c r="E288" i="3"/>
  <c r="C288" i="3"/>
  <c r="AI287" i="3"/>
  <c r="O287" i="3"/>
  <c r="P287" i="3" s="1"/>
  <c r="AQ287" i="3" s="1"/>
  <c r="M287" i="3"/>
  <c r="N287" i="3" s="1"/>
  <c r="AP287" i="3" s="1"/>
  <c r="K287" i="3"/>
  <c r="L287" i="3" s="1"/>
  <c r="AO287" i="3" s="1"/>
  <c r="I287" i="3"/>
  <c r="J287" i="3" s="1"/>
  <c r="AN287" i="3" s="1"/>
  <c r="G287" i="3"/>
  <c r="H287" i="3" s="1"/>
  <c r="AM287" i="3" s="1"/>
  <c r="E287" i="3"/>
  <c r="F287" i="3" s="1"/>
  <c r="AL287" i="3" s="1"/>
  <c r="C287" i="3"/>
  <c r="D287" i="3" s="1"/>
  <c r="AK287" i="3" s="1"/>
  <c r="AN274" i="3"/>
  <c r="AI274" i="3"/>
  <c r="O274" i="3"/>
  <c r="P274" i="3" s="1"/>
  <c r="AQ274" i="3" s="1"/>
  <c r="M274" i="3"/>
  <c r="N274" i="3" s="1"/>
  <c r="AP274" i="3" s="1"/>
  <c r="K274" i="3"/>
  <c r="L274" i="3" s="1"/>
  <c r="AO274" i="3" s="1"/>
  <c r="I274" i="3"/>
  <c r="J274" i="3" s="1"/>
  <c r="G274" i="3"/>
  <c r="H274" i="3" s="1"/>
  <c r="AM274" i="3" s="1"/>
  <c r="E274" i="3"/>
  <c r="F274" i="3" s="1"/>
  <c r="AL274" i="3" s="1"/>
  <c r="C274" i="3"/>
  <c r="D274" i="3" s="1"/>
  <c r="AK274" i="3" s="1"/>
  <c r="AL273" i="3"/>
  <c r="AI273" i="3"/>
  <c r="O273" i="3"/>
  <c r="P273" i="3" s="1"/>
  <c r="AQ273" i="3" s="1"/>
  <c r="M273" i="3"/>
  <c r="N273" i="3" s="1"/>
  <c r="AP273" i="3" s="1"/>
  <c r="K273" i="3"/>
  <c r="L273" i="3" s="1"/>
  <c r="AO273" i="3" s="1"/>
  <c r="I273" i="3"/>
  <c r="J273" i="3" s="1"/>
  <c r="AN273" i="3" s="1"/>
  <c r="G273" i="3"/>
  <c r="H273" i="3" s="1"/>
  <c r="AM273" i="3" s="1"/>
  <c r="E273" i="3"/>
  <c r="F273" i="3" s="1"/>
  <c r="C273" i="3"/>
  <c r="D273" i="3" s="1"/>
  <c r="AK273" i="3" s="1"/>
  <c r="AH265" i="3"/>
  <c r="AF265" i="3"/>
  <c r="J265" i="3"/>
  <c r="AK265" i="3" s="1"/>
  <c r="I265" i="3"/>
  <c r="H265" i="3"/>
  <c r="AJ265" i="3" s="1"/>
  <c r="G265" i="3"/>
  <c r="F265" i="3"/>
  <c r="AI265" i="3" s="1"/>
  <c r="E265" i="3"/>
  <c r="D265" i="3"/>
  <c r="C265" i="3"/>
  <c r="AJ264" i="3"/>
  <c r="AF264" i="3"/>
  <c r="J264" i="3" s="1"/>
  <c r="AK264" i="3" s="1"/>
  <c r="I264" i="3"/>
  <c r="H264" i="3"/>
  <c r="G264" i="3"/>
  <c r="K264" i="3" s="1"/>
  <c r="E264" i="3"/>
  <c r="D264" i="3"/>
  <c r="AH264" i="3" s="1"/>
  <c r="C264" i="3"/>
  <c r="AH258" i="3"/>
  <c r="AF258" i="3"/>
  <c r="J258" i="3"/>
  <c r="AK258" i="3" s="1"/>
  <c r="I258" i="3"/>
  <c r="H258" i="3"/>
  <c r="AJ258" i="3" s="1"/>
  <c r="G258" i="3"/>
  <c r="F258" i="3"/>
  <c r="AI258" i="3" s="1"/>
  <c r="E258" i="3"/>
  <c r="D258" i="3"/>
  <c r="C258" i="3"/>
  <c r="K258" i="3" s="1"/>
  <c r="AJ257" i="3"/>
  <c r="AF257" i="3"/>
  <c r="J257" i="3" s="1"/>
  <c r="AK257" i="3" s="1"/>
  <c r="K257" i="3"/>
  <c r="I257" i="3"/>
  <c r="H257" i="3"/>
  <c r="G257" i="3"/>
  <c r="E257" i="3"/>
  <c r="D257" i="3"/>
  <c r="AH257" i="3" s="1"/>
  <c r="C257" i="3"/>
  <c r="AH251" i="3"/>
  <c r="AF251" i="3"/>
  <c r="J251" i="3"/>
  <c r="AK251" i="3" s="1"/>
  <c r="I251" i="3"/>
  <c r="H251" i="3"/>
  <c r="AJ251" i="3" s="1"/>
  <c r="G251" i="3"/>
  <c r="F251" i="3"/>
  <c r="AI251" i="3" s="1"/>
  <c r="E251" i="3"/>
  <c r="D251" i="3"/>
  <c r="C251" i="3"/>
  <c r="K251" i="3" s="1"/>
  <c r="AF250" i="3"/>
  <c r="J250" i="3" s="1"/>
  <c r="AK250" i="3" s="1"/>
  <c r="I250" i="3"/>
  <c r="H250" i="3"/>
  <c r="AJ250" i="3" s="1"/>
  <c r="G250" i="3"/>
  <c r="E250" i="3"/>
  <c r="D250" i="3"/>
  <c r="AH250" i="3" s="1"/>
  <c r="C250" i="3"/>
  <c r="K250" i="3" s="1"/>
  <c r="AF244" i="3"/>
  <c r="I244" i="3"/>
  <c r="G244" i="3"/>
  <c r="E244" i="3"/>
  <c r="C244" i="3"/>
  <c r="K244" i="3" s="1"/>
  <c r="AJ243" i="3"/>
  <c r="AH243" i="3"/>
  <c r="AF243" i="3"/>
  <c r="J243" i="3" s="1"/>
  <c r="AK243" i="3" s="1"/>
  <c r="I243" i="3"/>
  <c r="H243" i="3"/>
  <c r="G243" i="3"/>
  <c r="E243" i="3"/>
  <c r="D243" i="3"/>
  <c r="C243" i="3"/>
  <c r="AJ232" i="3"/>
  <c r="AH232" i="3"/>
  <c r="AF232" i="3"/>
  <c r="J232" i="3"/>
  <c r="AK232" i="3" s="1"/>
  <c r="I232" i="3"/>
  <c r="H232" i="3"/>
  <c r="G232" i="3"/>
  <c r="F232" i="3"/>
  <c r="AI232" i="3" s="1"/>
  <c r="E232" i="3"/>
  <c r="D232" i="3"/>
  <c r="C232" i="3"/>
  <c r="K232" i="3" s="1"/>
  <c r="AJ231" i="3"/>
  <c r="AH231" i="3"/>
  <c r="AF231" i="3"/>
  <c r="J231" i="3" s="1"/>
  <c r="AK231" i="3" s="1"/>
  <c r="I231" i="3"/>
  <c r="H231" i="3"/>
  <c r="G231" i="3"/>
  <c r="E231" i="3"/>
  <c r="D231" i="3"/>
  <c r="C231" i="3"/>
  <c r="AJ226" i="3"/>
  <c r="AH226" i="3"/>
  <c r="AF226" i="3"/>
  <c r="J226" i="3"/>
  <c r="AK226" i="3" s="1"/>
  <c r="I226" i="3"/>
  <c r="H226" i="3"/>
  <c r="G226" i="3"/>
  <c r="F226" i="3"/>
  <c r="AI226" i="3" s="1"/>
  <c r="E226" i="3"/>
  <c r="D226" i="3"/>
  <c r="C226" i="3"/>
  <c r="K226" i="3" s="1"/>
  <c r="AJ225" i="3"/>
  <c r="AH225" i="3"/>
  <c r="AF225" i="3"/>
  <c r="J225" i="3" s="1"/>
  <c r="AK225" i="3" s="1"/>
  <c r="I225" i="3"/>
  <c r="H225" i="3"/>
  <c r="G225" i="3"/>
  <c r="E225" i="3"/>
  <c r="D225" i="3"/>
  <c r="C225" i="3"/>
  <c r="AJ219" i="3"/>
  <c r="AH219" i="3"/>
  <c r="AF219" i="3"/>
  <c r="J219" i="3"/>
  <c r="AK219" i="3" s="1"/>
  <c r="I219" i="3"/>
  <c r="H219" i="3"/>
  <c r="G219" i="3"/>
  <c r="F219" i="3"/>
  <c r="AI219" i="3" s="1"/>
  <c r="E219" i="3"/>
  <c r="D219" i="3"/>
  <c r="C219" i="3"/>
  <c r="K219" i="3" s="1"/>
  <c r="AH218" i="3"/>
  <c r="AF218" i="3"/>
  <c r="J218" i="3" s="1"/>
  <c r="AK218" i="3" s="1"/>
  <c r="I218" i="3"/>
  <c r="H218" i="3"/>
  <c r="AJ218" i="3" s="1"/>
  <c r="G218" i="3"/>
  <c r="E218" i="3"/>
  <c r="D218" i="3"/>
  <c r="C218" i="3"/>
  <c r="K218" i="3" s="1"/>
  <c r="AJ212" i="3"/>
  <c r="AH212" i="3"/>
  <c r="AF212" i="3"/>
  <c r="J212" i="3"/>
  <c r="AK212" i="3" s="1"/>
  <c r="I212" i="3"/>
  <c r="H212" i="3"/>
  <c r="G212" i="3"/>
  <c r="F212" i="3"/>
  <c r="AI212" i="3" s="1"/>
  <c r="E212" i="3"/>
  <c r="D212" i="3"/>
  <c r="C212" i="3"/>
  <c r="K212" i="3" s="1"/>
  <c r="AH211" i="3"/>
  <c r="AF211" i="3"/>
  <c r="J211" i="3" s="1"/>
  <c r="AK211" i="3" s="1"/>
  <c r="I211" i="3"/>
  <c r="H211" i="3"/>
  <c r="AJ211" i="3" s="1"/>
  <c r="G211" i="3"/>
  <c r="E211" i="3"/>
  <c r="D211" i="3"/>
  <c r="C211" i="3"/>
  <c r="K211" i="3" s="1"/>
  <c r="AJ205" i="3"/>
  <c r="AH205" i="3"/>
  <c r="AF205" i="3"/>
  <c r="J205" i="3"/>
  <c r="AK205" i="3" s="1"/>
  <c r="I205" i="3"/>
  <c r="H205" i="3"/>
  <c r="G205" i="3"/>
  <c r="F205" i="3"/>
  <c r="AI205" i="3" s="1"/>
  <c r="E205" i="3"/>
  <c r="D205" i="3"/>
  <c r="C205" i="3"/>
  <c r="K205" i="3" s="1"/>
  <c r="AH204" i="3"/>
  <c r="AF204" i="3"/>
  <c r="J204" i="3" s="1"/>
  <c r="AK204" i="3" s="1"/>
  <c r="I204" i="3"/>
  <c r="H204" i="3"/>
  <c r="AJ204" i="3" s="1"/>
  <c r="G204" i="3"/>
  <c r="E204" i="3"/>
  <c r="D204" i="3"/>
  <c r="C204" i="3"/>
  <c r="K204" i="3" s="1"/>
  <c r="AJ198" i="3"/>
  <c r="AH198" i="3"/>
  <c r="AF198" i="3"/>
  <c r="J198" i="3"/>
  <c r="AK198" i="3" s="1"/>
  <c r="I198" i="3"/>
  <c r="H198" i="3"/>
  <c r="G198" i="3"/>
  <c r="F198" i="3"/>
  <c r="AI198" i="3" s="1"/>
  <c r="E198" i="3"/>
  <c r="D198" i="3"/>
  <c r="C198" i="3"/>
  <c r="K198" i="3" s="1"/>
  <c r="AH197" i="3"/>
  <c r="AF197" i="3"/>
  <c r="J197" i="3" s="1"/>
  <c r="AK197" i="3" s="1"/>
  <c r="I197" i="3"/>
  <c r="H197" i="3"/>
  <c r="AJ197" i="3" s="1"/>
  <c r="G197" i="3"/>
  <c r="E197" i="3"/>
  <c r="D197" i="3"/>
  <c r="C197" i="3"/>
  <c r="K197" i="3" s="1"/>
  <c r="AJ191" i="3"/>
  <c r="AH191" i="3"/>
  <c r="AF191" i="3"/>
  <c r="J191" i="3"/>
  <c r="AK191" i="3" s="1"/>
  <c r="I191" i="3"/>
  <c r="H191" i="3"/>
  <c r="G191" i="3"/>
  <c r="F191" i="3"/>
  <c r="AI191" i="3" s="1"/>
  <c r="E191" i="3"/>
  <c r="D191" i="3"/>
  <c r="C191" i="3"/>
  <c r="K191" i="3" s="1"/>
  <c r="AH190" i="3"/>
  <c r="AF190" i="3"/>
  <c r="J190" i="3" s="1"/>
  <c r="AK190" i="3" s="1"/>
  <c r="I190" i="3"/>
  <c r="H190" i="3"/>
  <c r="AJ190" i="3" s="1"/>
  <c r="G190" i="3"/>
  <c r="E190" i="3"/>
  <c r="D190" i="3"/>
  <c r="C190" i="3"/>
  <c r="K190" i="3" s="1"/>
  <c r="AJ184" i="3"/>
  <c r="AF184" i="3"/>
  <c r="J184" i="3"/>
  <c r="AK184" i="3" s="1"/>
  <c r="I184" i="3"/>
  <c r="H184" i="3"/>
  <c r="G184" i="3"/>
  <c r="F184" i="3"/>
  <c r="AI184" i="3" s="1"/>
  <c r="E184" i="3"/>
  <c r="D184" i="3"/>
  <c r="AH184" i="3" s="1"/>
  <c r="C184" i="3"/>
  <c r="K184" i="3" s="1"/>
  <c r="AH183" i="3"/>
  <c r="AF183" i="3"/>
  <c r="J183" i="3" s="1"/>
  <c r="AK183" i="3" s="1"/>
  <c r="I183" i="3"/>
  <c r="H183" i="3"/>
  <c r="AJ183" i="3" s="1"/>
  <c r="G183" i="3"/>
  <c r="E183" i="3"/>
  <c r="D183" i="3"/>
  <c r="C183" i="3"/>
  <c r="AJ177" i="3"/>
  <c r="AF177" i="3"/>
  <c r="J177" i="3"/>
  <c r="AK177" i="3" s="1"/>
  <c r="I177" i="3"/>
  <c r="H177" i="3"/>
  <c r="G177" i="3"/>
  <c r="F177" i="3"/>
  <c r="AI177" i="3" s="1"/>
  <c r="E177" i="3"/>
  <c r="D177" i="3"/>
  <c r="AH177" i="3" s="1"/>
  <c r="C177" i="3"/>
  <c r="K177" i="3" s="1"/>
  <c r="AH176" i="3"/>
  <c r="AF176" i="3"/>
  <c r="J176" i="3" s="1"/>
  <c r="AK176" i="3" s="1"/>
  <c r="I176" i="3"/>
  <c r="H176" i="3"/>
  <c r="AJ176" i="3" s="1"/>
  <c r="G176" i="3"/>
  <c r="E176" i="3"/>
  <c r="D176" i="3"/>
  <c r="C176" i="3"/>
  <c r="AJ170" i="3"/>
  <c r="AF170" i="3"/>
  <c r="J170" i="3"/>
  <c r="AK170" i="3" s="1"/>
  <c r="I170" i="3"/>
  <c r="H170" i="3"/>
  <c r="G170" i="3"/>
  <c r="F170" i="3"/>
  <c r="AI170" i="3" s="1"/>
  <c r="E170" i="3"/>
  <c r="D170" i="3"/>
  <c r="AH170" i="3" s="1"/>
  <c r="C170" i="3"/>
  <c r="K170" i="3" s="1"/>
  <c r="AH169" i="3"/>
  <c r="AF169" i="3"/>
  <c r="J169" i="3" s="1"/>
  <c r="AK169" i="3" s="1"/>
  <c r="I169" i="3"/>
  <c r="H169" i="3"/>
  <c r="AJ169" i="3" s="1"/>
  <c r="G169" i="3"/>
  <c r="E169" i="3"/>
  <c r="D169" i="3"/>
  <c r="C169" i="3"/>
  <c r="K169" i="3" s="1"/>
  <c r="AJ163" i="3"/>
  <c r="AF163" i="3"/>
  <c r="J163" i="3"/>
  <c r="AK163" i="3" s="1"/>
  <c r="I163" i="3"/>
  <c r="H163" i="3"/>
  <c r="G163" i="3"/>
  <c r="F163" i="3"/>
  <c r="AI163" i="3" s="1"/>
  <c r="E163" i="3"/>
  <c r="D163" i="3"/>
  <c r="AH163" i="3" s="1"/>
  <c r="C163" i="3"/>
  <c r="K163" i="3" s="1"/>
  <c r="AH162" i="3"/>
  <c r="AF162" i="3"/>
  <c r="J162" i="3" s="1"/>
  <c r="AK162" i="3" s="1"/>
  <c r="I162" i="3"/>
  <c r="H162" i="3"/>
  <c r="AJ162" i="3" s="1"/>
  <c r="G162" i="3"/>
  <c r="E162" i="3"/>
  <c r="D162" i="3"/>
  <c r="C162" i="3"/>
  <c r="K162" i="3" s="1"/>
  <c r="AJ156" i="3"/>
  <c r="AF156" i="3"/>
  <c r="J156" i="3"/>
  <c r="AK156" i="3" s="1"/>
  <c r="I156" i="3"/>
  <c r="H156" i="3"/>
  <c r="G156" i="3"/>
  <c r="F156" i="3"/>
  <c r="AI156" i="3" s="1"/>
  <c r="E156" i="3"/>
  <c r="D156" i="3"/>
  <c r="AH156" i="3" s="1"/>
  <c r="C156" i="3"/>
  <c r="K156" i="3" s="1"/>
  <c r="AH155" i="3"/>
  <c r="AF155" i="3"/>
  <c r="J155" i="3" s="1"/>
  <c r="AK155" i="3" s="1"/>
  <c r="I155" i="3"/>
  <c r="H155" i="3"/>
  <c r="AJ155" i="3" s="1"/>
  <c r="G155" i="3"/>
  <c r="E155" i="3"/>
  <c r="D155" i="3"/>
  <c r="C155" i="3"/>
  <c r="AJ149" i="3"/>
  <c r="AI149" i="3"/>
  <c r="AF149" i="3"/>
  <c r="J149" i="3"/>
  <c r="AK149" i="3" s="1"/>
  <c r="I149" i="3"/>
  <c r="H149" i="3"/>
  <c r="G149" i="3"/>
  <c r="F149" i="3"/>
  <c r="E149" i="3"/>
  <c r="D149" i="3"/>
  <c r="AH149" i="3" s="1"/>
  <c r="C149" i="3"/>
  <c r="K149" i="3" s="1"/>
  <c r="AF148" i="3"/>
  <c r="D148" i="3" s="1"/>
  <c r="AH148" i="3" s="1"/>
  <c r="I148" i="3"/>
  <c r="H148" i="3"/>
  <c r="AJ148" i="3" s="1"/>
  <c r="G148" i="3"/>
  <c r="E148" i="3"/>
  <c r="C148" i="3"/>
  <c r="K148" i="3" s="1"/>
  <c r="AJ142" i="3"/>
  <c r="AF142" i="3"/>
  <c r="J142" i="3"/>
  <c r="AK142" i="3" s="1"/>
  <c r="I142" i="3"/>
  <c r="H142" i="3"/>
  <c r="G142" i="3"/>
  <c r="F142" i="3"/>
  <c r="AI142" i="3" s="1"/>
  <c r="E142" i="3"/>
  <c r="D142" i="3"/>
  <c r="AH142" i="3" s="1"/>
  <c r="C142" i="3"/>
  <c r="K142" i="3" s="1"/>
  <c r="AF141" i="3"/>
  <c r="I141" i="3"/>
  <c r="H141" i="3"/>
  <c r="AJ141" i="3" s="1"/>
  <c r="G141" i="3"/>
  <c r="E141" i="3"/>
  <c r="D141" i="3"/>
  <c r="AH141" i="3" s="1"/>
  <c r="C141" i="3"/>
  <c r="K141" i="3" s="1"/>
  <c r="AG132" i="3"/>
  <c r="M132" i="3"/>
  <c r="K132" i="3"/>
  <c r="I132" i="3"/>
  <c r="G132" i="3"/>
  <c r="E132" i="3"/>
  <c r="C132" i="3"/>
  <c r="AG131" i="3"/>
  <c r="M131" i="3"/>
  <c r="K131" i="3"/>
  <c r="I131" i="3"/>
  <c r="G131" i="3"/>
  <c r="E131" i="3"/>
  <c r="C131" i="3"/>
  <c r="AM125" i="3"/>
  <c r="AJ125" i="3"/>
  <c r="AG125" i="3"/>
  <c r="M125" i="3"/>
  <c r="L125" i="3"/>
  <c r="K125" i="3"/>
  <c r="J125" i="3"/>
  <c r="AL125" i="3" s="1"/>
  <c r="I125" i="3"/>
  <c r="H125" i="3"/>
  <c r="AK125" i="3" s="1"/>
  <c r="G125" i="3"/>
  <c r="F125" i="3"/>
  <c r="E125" i="3"/>
  <c r="D125" i="3"/>
  <c r="AI125" i="3" s="1"/>
  <c r="C125" i="3"/>
  <c r="AJ124" i="3"/>
  <c r="AG124" i="3"/>
  <c r="M124" i="3"/>
  <c r="L124" i="3"/>
  <c r="AM124" i="3" s="1"/>
  <c r="K124" i="3"/>
  <c r="J124" i="3"/>
  <c r="AL124" i="3" s="1"/>
  <c r="I124" i="3"/>
  <c r="H124" i="3"/>
  <c r="AK124" i="3" s="1"/>
  <c r="G124" i="3"/>
  <c r="F124" i="3"/>
  <c r="E124" i="3"/>
  <c r="D124" i="3"/>
  <c r="AI124" i="3" s="1"/>
  <c r="C124" i="3"/>
  <c r="AG118" i="3"/>
  <c r="M118" i="3"/>
  <c r="K118" i="3"/>
  <c r="I118" i="3"/>
  <c r="G118" i="3"/>
  <c r="E118" i="3"/>
  <c r="C118" i="3"/>
  <c r="AG117" i="3"/>
  <c r="L117" i="3" s="1"/>
  <c r="AM117" i="3" s="1"/>
  <c r="M117" i="3"/>
  <c r="K117" i="3"/>
  <c r="J117" i="3"/>
  <c r="AL117" i="3" s="1"/>
  <c r="I117" i="3"/>
  <c r="G117" i="3"/>
  <c r="F117" i="3"/>
  <c r="AJ117" i="3" s="1"/>
  <c r="E117" i="3"/>
  <c r="C117" i="3"/>
  <c r="AG111" i="3"/>
  <c r="F111" i="3" s="1"/>
  <c r="AJ111" i="3" s="1"/>
  <c r="M111" i="3"/>
  <c r="K111" i="3"/>
  <c r="I111" i="3"/>
  <c r="G111" i="3"/>
  <c r="E111" i="3"/>
  <c r="C111" i="3"/>
  <c r="AM110" i="3"/>
  <c r="AJ110" i="3"/>
  <c r="AI110" i="3"/>
  <c r="AG110" i="3"/>
  <c r="M110" i="3"/>
  <c r="L110" i="3"/>
  <c r="K110" i="3"/>
  <c r="J110" i="3"/>
  <c r="AL110" i="3" s="1"/>
  <c r="I110" i="3"/>
  <c r="H110" i="3"/>
  <c r="AK110" i="3" s="1"/>
  <c r="G110" i="3"/>
  <c r="F110" i="3"/>
  <c r="E110" i="3"/>
  <c r="D110" i="3"/>
  <c r="C110" i="3"/>
  <c r="AJ104" i="3"/>
  <c r="AG104" i="3"/>
  <c r="M104" i="3"/>
  <c r="L104" i="3"/>
  <c r="AM104" i="3" s="1"/>
  <c r="K104" i="3"/>
  <c r="J104" i="3"/>
  <c r="AL104" i="3" s="1"/>
  <c r="I104" i="3"/>
  <c r="H104" i="3"/>
  <c r="AK104" i="3" s="1"/>
  <c r="G104" i="3"/>
  <c r="F104" i="3"/>
  <c r="E104" i="3"/>
  <c r="D104" i="3"/>
  <c r="AI104" i="3" s="1"/>
  <c r="C104" i="3"/>
  <c r="AG103" i="3"/>
  <c r="L103" i="3" s="1"/>
  <c r="AM103" i="3" s="1"/>
  <c r="M103" i="3"/>
  <c r="K103" i="3"/>
  <c r="J103" i="3"/>
  <c r="AL103" i="3" s="1"/>
  <c r="I103" i="3"/>
  <c r="G103" i="3"/>
  <c r="F103" i="3"/>
  <c r="AJ103" i="3" s="1"/>
  <c r="E103" i="3"/>
  <c r="C103" i="3"/>
  <c r="AG97" i="3"/>
  <c r="J97" i="3" s="1"/>
  <c r="AL97" i="3" s="1"/>
  <c r="M97" i="3"/>
  <c r="K97" i="3"/>
  <c r="I97" i="3"/>
  <c r="G97" i="3"/>
  <c r="F97" i="3"/>
  <c r="AJ97" i="3" s="1"/>
  <c r="E97" i="3"/>
  <c r="C97" i="3"/>
  <c r="AM96" i="3"/>
  <c r="AJ96" i="3"/>
  <c r="AI96" i="3"/>
  <c r="AG96" i="3"/>
  <c r="M96" i="3"/>
  <c r="L96" i="3"/>
  <c r="K96" i="3"/>
  <c r="J96" i="3"/>
  <c r="AL96" i="3" s="1"/>
  <c r="I96" i="3"/>
  <c r="H96" i="3"/>
  <c r="AK96" i="3" s="1"/>
  <c r="G96" i="3"/>
  <c r="F96" i="3"/>
  <c r="E96" i="3"/>
  <c r="D96" i="3"/>
  <c r="C96" i="3"/>
  <c r="AJ90" i="3"/>
  <c r="AG90" i="3"/>
  <c r="M90" i="3"/>
  <c r="L90" i="3"/>
  <c r="AM90" i="3" s="1"/>
  <c r="K90" i="3"/>
  <c r="J90" i="3"/>
  <c r="AL90" i="3" s="1"/>
  <c r="I90" i="3"/>
  <c r="H90" i="3"/>
  <c r="AK90" i="3" s="1"/>
  <c r="G90" i="3"/>
  <c r="F90" i="3"/>
  <c r="E90" i="3"/>
  <c r="D90" i="3"/>
  <c r="AI90" i="3" s="1"/>
  <c r="C90" i="3"/>
  <c r="AG89" i="3"/>
  <c r="L89" i="3" s="1"/>
  <c r="AM89" i="3" s="1"/>
  <c r="M89" i="3"/>
  <c r="K89" i="3"/>
  <c r="J89" i="3"/>
  <c r="AL89" i="3" s="1"/>
  <c r="I89" i="3"/>
  <c r="G89" i="3"/>
  <c r="F89" i="3"/>
  <c r="AJ89" i="3" s="1"/>
  <c r="E89" i="3"/>
  <c r="C89" i="3"/>
  <c r="AG83" i="3"/>
  <c r="L83" i="3" s="1"/>
  <c r="AM83" i="3" s="1"/>
  <c r="M83" i="3"/>
  <c r="K83" i="3"/>
  <c r="I83" i="3"/>
  <c r="G83" i="3"/>
  <c r="F83" i="3"/>
  <c r="AJ83" i="3" s="1"/>
  <c r="E83" i="3"/>
  <c r="C83" i="3"/>
  <c r="AM82" i="3"/>
  <c r="AJ82" i="3"/>
  <c r="AI82" i="3"/>
  <c r="AG82" i="3"/>
  <c r="M82" i="3"/>
  <c r="L82" i="3"/>
  <c r="K82" i="3"/>
  <c r="J82" i="3"/>
  <c r="AL82" i="3" s="1"/>
  <c r="I82" i="3"/>
  <c r="H82" i="3"/>
  <c r="AK82" i="3" s="1"/>
  <c r="G82" i="3"/>
  <c r="F82" i="3"/>
  <c r="E82" i="3"/>
  <c r="D82" i="3"/>
  <c r="C82" i="3"/>
  <c r="AJ76" i="3"/>
  <c r="AG76" i="3"/>
  <c r="M76" i="3"/>
  <c r="L76" i="3"/>
  <c r="AM76" i="3" s="1"/>
  <c r="K76" i="3"/>
  <c r="J76" i="3"/>
  <c r="AL76" i="3" s="1"/>
  <c r="I76" i="3"/>
  <c r="H76" i="3"/>
  <c r="AK76" i="3" s="1"/>
  <c r="G76" i="3"/>
  <c r="F76" i="3"/>
  <c r="E76" i="3"/>
  <c r="D76" i="3"/>
  <c r="AI76" i="3" s="1"/>
  <c r="C76" i="3"/>
  <c r="AG75" i="3"/>
  <c r="L75" i="3" s="1"/>
  <c r="AM75" i="3" s="1"/>
  <c r="M75" i="3"/>
  <c r="K75" i="3"/>
  <c r="J75" i="3"/>
  <c r="AL75" i="3" s="1"/>
  <c r="I75" i="3"/>
  <c r="G75" i="3"/>
  <c r="F75" i="3"/>
  <c r="AJ75" i="3" s="1"/>
  <c r="E75" i="3"/>
  <c r="C75" i="3"/>
  <c r="AG69" i="3"/>
  <c r="J69" i="3" s="1"/>
  <c r="AL69" i="3" s="1"/>
  <c r="M69" i="3"/>
  <c r="K69" i="3"/>
  <c r="I69" i="3"/>
  <c r="G69" i="3"/>
  <c r="F69" i="3"/>
  <c r="AJ69" i="3" s="1"/>
  <c r="E69" i="3"/>
  <c r="C69" i="3"/>
  <c r="AM68" i="3"/>
  <c r="AJ68" i="3"/>
  <c r="AI68" i="3"/>
  <c r="AG68" i="3"/>
  <c r="M68" i="3"/>
  <c r="L68" i="3"/>
  <c r="K68" i="3"/>
  <c r="J68" i="3"/>
  <c r="AL68" i="3" s="1"/>
  <c r="I68" i="3"/>
  <c r="H68" i="3"/>
  <c r="AK68" i="3" s="1"/>
  <c r="G68" i="3"/>
  <c r="F68" i="3"/>
  <c r="E68" i="3"/>
  <c r="D68" i="3"/>
  <c r="C68" i="3"/>
  <c r="AH59" i="3"/>
  <c r="AF59" i="3"/>
  <c r="J59" i="3"/>
  <c r="AK59" i="3" s="1"/>
  <c r="I59" i="3"/>
  <c r="H59" i="3"/>
  <c r="AJ59" i="3" s="1"/>
  <c r="G59" i="3"/>
  <c r="F59" i="3"/>
  <c r="AI59" i="3" s="1"/>
  <c r="E59" i="3"/>
  <c r="D59" i="3"/>
  <c r="C59" i="3"/>
  <c r="K59" i="3" s="1"/>
  <c r="AJ58" i="3"/>
  <c r="AF58" i="3"/>
  <c r="J58" i="3" s="1"/>
  <c r="AK58" i="3" s="1"/>
  <c r="K58" i="3"/>
  <c r="I58" i="3"/>
  <c r="H58" i="3"/>
  <c r="G58" i="3"/>
  <c r="E58" i="3"/>
  <c r="D58" i="3"/>
  <c r="AH58" i="3" s="1"/>
  <c r="C58" i="3"/>
  <c r="AH52" i="3"/>
  <c r="AF52" i="3"/>
  <c r="J52" i="3"/>
  <c r="AK52" i="3" s="1"/>
  <c r="I52" i="3"/>
  <c r="H52" i="3"/>
  <c r="AJ52" i="3" s="1"/>
  <c r="G52" i="3"/>
  <c r="F52" i="3"/>
  <c r="AI52" i="3" s="1"/>
  <c r="E52" i="3"/>
  <c r="D52" i="3"/>
  <c r="C52" i="3"/>
  <c r="K52" i="3" s="1"/>
  <c r="AJ51" i="3"/>
  <c r="AF51" i="3"/>
  <c r="J51" i="3" s="1"/>
  <c r="AK51" i="3" s="1"/>
  <c r="I51" i="3"/>
  <c r="H51" i="3"/>
  <c r="G51" i="3"/>
  <c r="E51" i="3"/>
  <c r="D51" i="3"/>
  <c r="AH51" i="3" s="1"/>
  <c r="C51" i="3"/>
  <c r="K51" i="3" s="1"/>
  <c r="AH45" i="3"/>
  <c r="AF45" i="3"/>
  <c r="J45" i="3"/>
  <c r="AK45" i="3" s="1"/>
  <c r="I45" i="3"/>
  <c r="H45" i="3"/>
  <c r="AJ45" i="3" s="1"/>
  <c r="G45" i="3"/>
  <c r="F45" i="3"/>
  <c r="AI45" i="3" s="1"/>
  <c r="E45" i="3"/>
  <c r="D45" i="3"/>
  <c r="C45" i="3"/>
  <c r="K45" i="3" s="1"/>
  <c r="AJ44" i="3"/>
  <c r="AF44" i="3"/>
  <c r="J44" i="3" s="1"/>
  <c r="AK44" i="3" s="1"/>
  <c r="I44" i="3"/>
  <c r="H44" i="3"/>
  <c r="G44" i="3"/>
  <c r="E44" i="3"/>
  <c r="D44" i="3"/>
  <c r="AH44" i="3" s="1"/>
  <c r="C44" i="3"/>
  <c r="K44" i="3" s="1"/>
  <c r="AH38" i="3"/>
  <c r="AF38" i="3"/>
  <c r="J38" i="3"/>
  <c r="AK38" i="3" s="1"/>
  <c r="I38" i="3"/>
  <c r="H38" i="3"/>
  <c r="AJ38" i="3" s="1"/>
  <c r="G38" i="3"/>
  <c r="F38" i="3"/>
  <c r="AI38" i="3" s="1"/>
  <c r="E38" i="3"/>
  <c r="D38" i="3"/>
  <c r="C38" i="3"/>
  <c r="K38" i="3" s="1"/>
  <c r="AJ37" i="3"/>
  <c r="AF37" i="3"/>
  <c r="J37" i="3" s="1"/>
  <c r="AK37" i="3" s="1"/>
  <c r="I37" i="3"/>
  <c r="H37" i="3"/>
  <c r="G37" i="3"/>
  <c r="E37" i="3"/>
  <c r="D37" i="3"/>
  <c r="AH37" i="3" s="1"/>
  <c r="C37" i="3"/>
  <c r="K37" i="3" s="1"/>
  <c r="AH31" i="3"/>
  <c r="AF31" i="3"/>
  <c r="J31" i="3"/>
  <c r="AK31" i="3" s="1"/>
  <c r="I31" i="3"/>
  <c r="H31" i="3"/>
  <c r="AJ31" i="3" s="1"/>
  <c r="G31" i="3"/>
  <c r="F31" i="3"/>
  <c r="AI31" i="3" s="1"/>
  <c r="E31" i="3"/>
  <c r="D31" i="3"/>
  <c r="C31" i="3"/>
  <c r="K31" i="3" s="1"/>
  <c r="AJ30" i="3"/>
  <c r="AF30" i="3"/>
  <c r="J30" i="3" s="1"/>
  <c r="AK30" i="3" s="1"/>
  <c r="I30" i="3"/>
  <c r="H30" i="3"/>
  <c r="G30" i="3"/>
  <c r="E30" i="3"/>
  <c r="D30" i="3"/>
  <c r="AH30" i="3" s="1"/>
  <c r="C30" i="3"/>
  <c r="K30" i="3" s="1"/>
  <c r="AH24" i="3"/>
  <c r="AF24" i="3"/>
  <c r="J24" i="3"/>
  <c r="AK24" i="3" s="1"/>
  <c r="I24" i="3"/>
  <c r="H24" i="3"/>
  <c r="AJ24" i="3" s="1"/>
  <c r="G24" i="3"/>
  <c r="F24" i="3"/>
  <c r="AI24" i="3" s="1"/>
  <c r="E24" i="3"/>
  <c r="D24" i="3"/>
  <c r="C24" i="3"/>
  <c r="K24" i="3" s="1"/>
  <c r="AF23" i="3"/>
  <c r="J23" i="3" s="1"/>
  <c r="AK23" i="3" s="1"/>
  <c r="I23" i="3"/>
  <c r="G23" i="3"/>
  <c r="E23" i="3"/>
  <c r="D23" i="3"/>
  <c r="AH23" i="3" s="1"/>
  <c r="C23" i="3"/>
  <c r="K23" i="3" s="1"/>
  <c r="AH17" i="3"/>
  <c r="AF17" i="3"/>
  <c r="J17" i="3"/>
  <c r="AK17" i="3" s="1"/>
  <c r="I17" i="3"/>
  <c r="H17" i="3"/>
  <c r="AJ17" i="3" s="1"/>
  <c r="G17" i="3"/>
  <c r="F17" i="3"/>
  <c r="AI17" i="3" s="1"/>
  <c r="E17" i="3"/>
  <c r="D17" i="3"/>
  <c r="C17" i="3"/>
  <c r="K17" i="3" s="1"/>
  <c r="AF16" i="3"/>
  <c r="J16" i="3" s="1"/>
  <c r="AK16" i="3" s="1"/>
  <c r="I16" i="3"/>
  <c r="G16" i="3"/>
  <c r="E16" i="3"/>
  <c r="D16" i="3"/>
  <c r="AH16" i="3" s="1"/>
  <c r="C16" i="3"/>
  <c r="K16" i="3" s="1"/>
  <c r="G8" i="3"/>
  <c r="G7" i="3"/>
  <c r="L118" i="3" l="1"/>
  <c r="AM118" i="3" s="1"/>
  <c r="H118" i="3"/>
  <c r="AK118" i="3" s="1"/>
  <c r="D118" i="3"/>
  <c r="AI118" i="3" s="1"/>
  <c r="L131" i="3"/>
  <c r="AM131" i="3" s="1"/>
  <c r="H131" i="3"/>
  <c r="AK131" i="3" s="1"/>
  <c r="D131" i="3"/>
  <c r="AI131" i="3" s="1"/>
  <c r="L132" i="3"/>
  <c r="AM132" i="3" s="1"/>
  <c r="H132" i="3"/>
  <c r="AK132" i="3" s="1"/>
  <c r="D132" i="3"/>
  <c r="AI132" i="3" s="1"/>
  <c r="K225" i="3"/>
  <c r="J83" i="3"/>
  <c r="AL83" i="3" s="1"/>
  <c r="J111" i="3"/>
  <c r="AL111" i="3" s="1"/>
  <c r="J244" i="3"/>
  <c r="AK244" i="3" s="1"/>
  <c r="F244" i="3"/>
  <c r="AI244" i="3" s="1"/>
  <c r="H244" i="3"/>
  <c r="AJ244" i="3" s="1"/>
  <c r="D244" i="3"/>
  <c r="AH244" i="3" s="1"/>
  <c r="D69" i="3"/>
  <c r="AI69" i="3" s="1"/>
  <c r="H69" i="3"/>
  <c r="AK69" i="3" s="1"/>
  <c r="L69" i="3"/>
  <c r="AM69" i="3" s="1"/>
  <c r="D83" i="3"/>
  <c r="AI83" i="3" s="1"/>
  <c r="H83" i="3"/>
  <c r="AK83" i="3" s="1"/>
  <c r="D97" i="3"/>
  <c r="AI97" i="3" s="1"/>
  <c r="H97" i="3"/>
  <c r="AK97" i="3" s="1"/>
  <c r="L97" i="3"/>
  <c r="AM97" i="3" s="1"/>
  <c r="D111" i="3"/>
  <c r="AI111" i="3" s="1"/>
  <c r="H111" i="3"/>
  <c r="AK111" i="3" s="1"/>
  <c r="L111" i="3"/>
  <c r="AM111" i="3" s="1"/>
  <c r="J118" i="3"/>
  <c r="AL118" i="3" s="1"/>
  <c r="J131" i="3"/>
  <c r="AL131" i="3" s="1"/>
  <c r="J132" i="3"/>
  <c r="AL132" i="3" s="1"/>
  <c r="J141" i="3"/>
  <c r="AK141" i="3" s="1"/>
  <c r="F141" i="3"/>
  <c r="AI141" i="3" s="1"/>
  <c r="K155" i="3"/>
  <c r="K183" i="3"/>
  <c r="K231" i="3"/>
  <c r="H16" i="3"/>
  <c r="AJ16" i="3" s="1"/>
  <c r="H23" i="3"/>
  <c r="AJ23" i="3" s="1"/>
  <c r="F16" i="3"/>
  <c r="AI16" i="3" s="1"/>
  <c r="F23" i="3"/>
  <c r="AI23" i="3" s="1"/>
  <c r="F30" i="3"/>
  <c r="AI30" i="3" s="1"/>
  <c r="F37" i="3"/>
  <c r="AI37" i="3" s="1"/>
  <c r="F44" i="3"/>
  <c r="AI44" i="3" s="1"/>
  <c r="F51" i="3"/>
  <c r="AI51" i="3" s="1"/>
  <c r="F58" i="3"/>
  <c r="AI58" i="3" s="1"/>
  <c r="D75" i="3"/>
  <c r="AI75" i="3" s="1"/>
  <c r="H75" i="3"/>
  <c r="AK75" i="3" s="1"/>
  <c r="D89" i="3"/>
  <c r="AI89" i="3" s="1"/>
  <c r="H89" i="3"/>
  <c r="AK89" i="3" s="1"/>
  <c r="D103" i="3"/>
  <c r="AI103" i="3" s="1"/>
  <c r="H103" i="3"/>
  <c r="AK103" i="3" s="1"/>
  <c r="D117" i="3"/>
  <c r="AI117" i="3" s="1"/>
  <c r="H117" i="3"/>
  <c r="AK117" i="3" s="1"/>
  <c r="F118" i="3"/>
  <c r="AJ118" i="3" s="1"/>
  <c r="F131" i="3"/>
  <c r="AJ131" i="3" s="1"/>
  <c r="F132" i="3"/>
  <c r="AJ132" i="3" s="1"/>
  <c r="J148" i="3"/>
  <c r="AK148" i="3" s="1"/>
  <c r="F148" i="3"/>
  <c r="AI148" i="3" s="1"/>
  <c r="K176" i="3"/>
  <c r="K243" i="3"/>
  <c r="F155" i="3"/>
  <c r="AI155" i="3" s="1"/>
  <c r="F162" i="3"/>
  <c r="AI162" i="3" s="1"/>
  <c r="F169" i="3"/>
  <c r="AI169" i="3" s="1"/>
  <c r="F176" i="3"/>
  <c r="AI176" i="3" s="1"/>
  <c r="F183" i="3"/>
  <c r="AI183" i="3" s="1"/>
  <c r="F190" i="3"/>
  <c r="AI190" i="3" s="1"/>
  <c r="F197" i="3"/>
  <c r="AI197" i="3" s="1"/>
  <c r="F204" i="3"/>
  <c r="AI204" i="3" s="1"/>
  <c r="F211" i="3"/>
  <c r="AI211" i="3" s="1"/>
  <c r="F218" i="3"/>
  <c r="AI218" i="3" s="1"/>
  <c r="F225" i="3"/>
  <c r="AI225" i="3" s="1"/>
  <c r="F231" i="3"/>
  <c r="AI231" i="3" s="1"/>
  <c r="F243" i="3"/>
  <c r="AI243" i="3" s="1"/>
  <c r="D288" i="3"/>
  <c r="AK288" i="3" s="1"/>
  <c r="L288" i="3"/>
  <c r="AO288" i="3" s="1"/>
  <c r="F303" i="3"/>
  <c r="AL303" i="3" s="1"/>
  <c r="N303" i="3"/>
  <c r="AP303" i="3" s="1"/>
  <c r="D347" i="3"/>
  <c r="AK347" i="3" s="1"/>
  <c r="L347" i="3"/>
  <c r="AO347" i="3" s="1"/>
  <c r="K265" i="3"/>
  <c r="F288" i="3"/>
  <c r="AL288" i="3" s="1"/>
  <c r="N288" i="3"/>
  <c r="AP288" i="3" s="1"/>
  <c r="H303" i="3"/>
  <c r="AM303" i="3" s="1"/>
  <c r="P303" i="3"/>
  <c r="AQ303" i="3" s="1"/>
  <c r="D332" i="3"/>
  <c r="AK332" i="3" s="1"/>
  <c r="L332" i="3"/>
  <c r="AO332" i="3" s="1"/>
  <c r="F347" i="3"/>
  <c r="AL347" i="3" s="1"/>
  <c r="N347" i="3"/>
  <c r="AP347" i="3" s="1"/>
  <c r="H288" i="3"/>
  <c r="AM288" i="3" s="1"/>
  <c r="P288" i="3"/>
  <c r="AQ288" i="3" s="1"/>
  <c r="H347" i="3"/>
  <c r="AM347" i="3" s="1"/>
  <c r="P347" i="3"/>
  <c r="AQ347" i="3" s="1"/>
  <c r="I362" i="3"/>
  <c r="AK362" i="3" s="1"/>
  <c r="G362" i="3"/>
  <c r="AJ362" i="3" s="1"/>
  <c r="E362" i="3"/>
  <c r="AI362" i="3" s="1"/>
  <c r="F378" i="3"/>
  <c r="N378" i="3"/>
  <c r="J379" i="3"/>
  <c r="H378" i="3"/>
  <c r="D379" i="3"/>
  <c r="L379" i="3"/>
  <c r="F250" i="3"/>
  <c r="AI250" i="3" s="1"/>
  <c r="F257" i="3"/>
  <c r="AI257" i="3" s="1"/>
  <c r="F264" i="3"/>
  <c r="AI264" i="3" s="1"/>
  <c r="F379" i="3"/>
  <c r="M385" i="2" l="1"/>
  <c r="K385" i="2"/>
  <c r="E385" i="2"/>
  <c r="C385" i="2"/>
  <c r="M384" i="2"/>
  <c r="I385" i="2" s="1"/>
  <c r="AJ367" i="2"/>
  <c r="AI367" i="2"/>
  <c r="AF367" i="2"/>
  <c r="I367" i="2"/>
  <c r="AK367" i="2" s="1"/>
  <c r="G367" i="2"/>
  <c r="E367" i="2"/>
  <c r="C367" i="2"/>
  <c r="AH367" i="2" s="1"/>
  <c r="AI350" i="2"/>
  <c r="P350" i="2"/>
  <c r="AQ350" i="2" s="1"/>
  <c r="O350" i="2"/>
  <c r="M350" i="2"/>
  <c r="N350" i="2" s="1"/>
  <c r="AP350" i="2" s="1"/>
  <c r="L350" i="2"/>
  <c r="AO350" i="2" s="1"/>
  <c r="K350" i="2"/>
  <c r="I350" i="2"/>
  <c r="J350" i="2" s="1"/>
  <c r="AN350" i="2" s="1"/>
  <c r="H350" i="2"/>
  <c r="AM350" i="2" s="1"/>
  <c r="G350" i="2"/>
  <c r="E350" i="2"/>
  <c r="F350" i="2" s="1"/>
  <c r="AL350" i="2" s="1"/>
  <c r="D350" i="2"/>
  <c r="AK350" i="2" s="1"/>
  <c r="C350" i="2"/>
  <c r="AK335" i="2"/>
  <c r="AI335" i="2"/>
  <c r="O335" i="2"/>
  <c r="P335" i="2" s="1"/>
  <c r="AQ335" i="2" s="1"/>
  <c r="N335" i="2"/>
  <c r="AP335" i="2" s="1"/>
  <c r="M335" i="2"/>
  <c r="K335" i="2"/>
  <c r="L335" i="2" s="1"/>
  <c r="AO335" i="2" s="1"/>
  <c r="J335" i="2"/>
  <c r="AN335" i="2" s="1"/>
  <c r="I335" i="2"/>
  <c r="G335" i="2"/>
  <c r="H335" i="2" s="1"/>
  <c r="AM335" i="2" s="1"/>
  <c r="F335" i="2"/>
  <c r="AL335" i="2" s="1"/>
  <c r="E335" i="2"/>
  <c r="C335" i="2"/>
  <c r="D335" i="2" s="1"/>
  <c r="AQ320" i="2"/>
  <c r="AI320" i="2"/>
  <c r="P320" i="2"/>
  <c r="O320" i="2"/>
  <c r="M320" i="2"/>
  <c r="N320" i="2" s="1"/>
  <c r="AP320" i="2" s="1"/>
  <c r="L320" i="2"/>
  <c r="AO320" i="2" s="1"/>
  <c r="K320" i="2"/>
  <c r="I320" i="2"/>
  <c r="J320" i="2" s="1"/>
  <c r="AN320" i="2" s="1"/>
  <c r="H320" i="2"/>
  <c r="AM320" i="2" s="1"/>
  <c r="G320" i="2"/>
  <c r="E320" i="2"/>
  <c r="F320" i="2" s="1"/>
  <c r="AL320" i="2" s="1"/>
  <c r="D320" i="2"/>
  <c r="AK320" i="2" s="1"/>
  <c r="C320" i="2"/>
  <c r="AI304" i="2"/>
  <c r="O304" i="2"/>
  <c r="P304" i="2" s="1"/>
  <c r="AQ304" i="2" s="1"/>
  <c r="N304" i="2"/>
  <c r="AP304" i="2" s="1"/>
  <c r="M304" i="2"/>
  <c r="K304" i="2"/>
  <c r="L304" i="2" s="1"/>
  <c r="AO304" i="2" s="1"/>
  <c r="J304" i="2"/>
  <c r="AN304" i="2" s="1"/>
  <c r="I304" i="2"/>
  <c r="G304" i="2"/>
  <c r="H304" i="2" s="1"/>
  <c r="AM304" i="2" s="1"/>
  <c r="F304" i="2"/>
  <c r="AL304" i="2" s="1"/>
  <c r="E304" i="2"/>
  <c r="C304" i="2"/>
  <c r="D304" i="2" s="1"/>
  <c r="AK304" i="2" s="1"/>
  <c r="AI289" i="2"/>
  <c r="P289" i="2"/>
  <c r="AQ289" i="2" s="1"/>
  <c r="O289" i="2"/>
  <c r="M289" i="2"/>
  <c r="N289" i="2" s="1"/>
  <c r="AP289" i="2" s="1"/>
  <c r="L289" i="2"/>
  <c r="AO289" i="2" s="1"/>
  <c r="K289" i="2"/>
  <c r="I289" i="2"/>
  <c r="J289" i="2" s="1"/>
  <c r="AN289" i="2" s="1"/>
  <c r="H289" i="2"/>
  <c r="AM289" i="2" s="1"/>
  <c r="G289" i="2"/>
  <c r="E289" i="2"/>
  <c r="F289" i="2" s="1"/>
  <c r="AL289" i="2" s="1"/>
  <c r="D289" i="2"/>
  <c r="AK289" i="2" s="1"/>
  <c r="C289" i="2"/>
  <c r="AO274" i="2"/>
  <c r="AI274" i="2"/>
  <c r="O274" i="2"/>
  <c r="P274" i="2" s="1"/>
  <c r="AQ274" i="2" s="1"/>
  <c r="N274" i="2"/>
  <c r="AP274" i="2" s="1"/>
  <c r="M274" i="2"/>
  <c r="K274" i="2"/>
  <c r="L274" i="2" s="1"/>
  <c r="J274" i="2"/>
  <c r="AN274" i="2" s="1"/>
  <c r="I274" i="2"/>
  <c r="G274" i="2"/>
  <c r="H274" i="2" s="1"/>
  <c r="AM274" i="2" s="1"/>
  <c r="F274" i="2"/>
  <c r="AL274" i="2" s="1"/>
  <c r="E274" i="2"/>
  <c r="C274" i="2"/>
  <c r="D274" i="2" s="1"/>
  <c r="AK274" i="2" s="1"/>
  <c r="AF265" i="2"/>
  <c r="I265" i="2"/>
  <c r="H265" i="2"/>
  <c r="AJ265" i="2" s="1"/>
  <c r="G265" i="2"/>
  <c r="E265" i="2"/>
  <c r="D265" i="2"/>
  <c r="AH265" i="2" s="1"/>
  <c r="C265" i="2"/>
  <c r="K265" i="2" s="1"/>
  <c r="AF258" i="2"/>
  <c r="J258" i="2"/>
  <c r="AK258" i="2" s="1"/>
  <c r="I258" i="2"/>
  <c r="H258" i="2"/>
  <c r="AJ258" i="2" s="1"/>
  <c r="G258" i="2"/>
  <c r="F258" i="2"/>
  <c r="AI258" i="2" s="1"/>
  <c r="E258" i="2"/>
  <c r="D258" i="2"/>
  <c r="AH258" i="2" s="1"/>
  <c r="C258" i="2"/>
  <c r="K258" i="2" s="1"/>
  <c r="AF250" i="2"/>
  <c r="D250" i="2" s="1"/>
  <c r="AH250" i="2" s="1"/>
  <c r="I250" i="2"/>
  <c r="G250" i="2"/>
  <c r="E250" i="2"/>
  <c r="C250" i="2"/>
  <c r="AI243" i="2"/>
  <c r="AF243" i="2"/>
  <c r="J243" i="2"/>
  <c r="AK243" i="2" s="1"/>
  <c r="I243" i="2"/>
  <c r="H243" i="2"/>
  <c r="AJ243" i="2" s="1"/>
  <c r="G243" i="2"/>
  <c r="F243" i="2"/>
  <c r="E243" i="2"/>
  <c r="D243" i="2"/>
  <c r="AH243" i="2" s="1"/>
  <c r="C243" i="2"/>
  <c r="K243" i="2" s="1"/>
  <c r="AF233" i="2"/>
  <c r="I233" i="2"/>
  <c r="H233" i="2"/>
  <c r="AJ233" i="2" s="1"/>
  <c r="G233" i="2"/>
  <c r="E233" i="2"/>
  <c r="D233" i="2"/>
  <c r="AH233" i="2" s="1"/>
  <c r="C233" i="2"/>
  <c r="K233" i="2" s="1"/>
  <c r="AF226" i="2"/>
  <c r="J226" i="2"/>
  <c r="AK226" i="2" s="1"/>
  <c r="I226" i="2"/>
  <c r="H226" i="2"/>
  <c r="AJ226" i="2" s="1"/>
  <c r="G226" i="2"/>
  <c r="F226" i="2"/>
  <c r="AI226" i="2" s="1"/>
  <c r="E226" i="2"/>
  <c r="D226" i="2"/>
  <c r="AH226" i="2" s="1"/>
  <c r="C226" i="2"/>
  <c r="K226" i="2" s="1"/>
  <c r="AF219" i="2"/>
  <c r="D219" i="2" s="1"/>
  <c r="AH219" i="2" s="1"/>
  <c r="I219" i="2"/>
  <c r="G219" i="2"/>
  <c r="E219" i="2"/>
  <c r="C219" i="2"/>
  <c r="AI212" i="2"/>
  <c r="AF212" i="2"/>
  <c r="J212" i="2"/>
  <c r="AK212" i="2" s="1"/>
  <c r="I212" i="2"/>
  <c r="H212" i="2"/>
  <c r="AJ212" i="2" s="1"/>
  <c r="G212" i="2"/>
  <c r="F212" i="2"/>
  <c r="E212" i="2"/>
  <c r="D212" i="2"/>
  <c r="AH212" i="2" s="1"/>
  <c r="C212" i="2"/>
  <c r="K212" i="2" s="1"/>
  <c r="AF205" i="2"/>
  <c r="I205" i="2"/>
  <c r="H205" i="2"/>
  <c r="AJ205" i="2" s="1"/>
  <c r="G205" i="2"/>
  <c r="E205" i="2"/>
  <c r="D205" i="2"/>
  <c r="AH205" i="2" s="1"/>
  <c r="C205" i="2"/>
  <c r="K205" i="2" s="1"/>
  <c r="AF198" i="2"/>
  <c r="J198" i="2"/>
  <c r="AK198" i="2" s="1"/>
  <c r="I198" i="2"/>
  <c r="H198" i="2"/>
  <c r="AJ198" i="2" s="1"/>
  <c r="G198" i="2"/>
  <c r="F198" i="2"/>
  <c r="AI198" i="2" s="1"/>
  <c r="E198" i="2"/>
  <c r="D198" i="2"/>
  <c r="AH198" i="2" s="1"/>
  <c r="C198" i="2"/>
  <c r="K198" i="2" s="1"/>
  <c r="AF191" i="2"/>
  <c r="D191" i="2" s="1"/>
  <c r="AH191" i="2" s="1"/>
  <c r="I191" i="2"/>
  <c r="G191" i="2"/>
  <c r="E191" i="2"/>
  <c r="C191" i="2"/>
  <c r="AI184" i="2"/>
  <c r="AF184" i="2"/>
  <c r="J184" i="2"/>
  <c r="AK184" i="2" s="1"/>
  <c r="I184" i="2"/>
  <c r="H184" i="2"/>
  <c r="AJ184" i="2" s="1"/>
  <c r="G184" i="2"/>
  <c r="F184" i="2"/>
  <c r="E184" i="2"/>
  <c r="D184" i="2"/>
  <c r="AH184" i="2" s="1"/>
  <c r="C184" i="2"/>
  <c r="K184" i="2" s="1"/>
  <c r="AF177" i="2"/>
  <c r="I177" i="2"/>
  <c r="H177" i="2"/>
  <c r="AJ177" i="2" s="1"/>
  <c r="G177" i="2"/>
  <c r="E177" i="2"/>
  <c r="D177" i="2"/>
  <c r="AH177" i="2" s="1"/>
  <c r="C177" i="2"/>
  <c r="K177" i="2" s="1"/>
  <c r="AF170" i="2"/>
  <c r="J170" i="2"/>
  <c r="AK170" i="2" s="1"/>
  <c r="I170" i="2"/>
  <c r="H170" i="2"/>
  <c r="AJ170" i="2" s="1"/>
  <c r="G170" i="2"/>
  <c r="F170" i="2"/>
  <c r="AI170" i="2" s="1"/>
  <c r="E170" i="2"/>
  <c r="D170" i="2"/>
  <c r="AH170" i="2" s="1"/>
  <c r="C170" i="2"/>
  <c r="K170" i="2" s="1"/>
  <c r="AF163" i="2"/>
  <c r="D163" i="2" s="1"/>
  <c r="AH163" i="2" s="1"/>
  <c r="I163" i="2"/>
  <c r="G163" i="2"/>
  <c r="E163" i="2"/>
  <c r="C163" i="2"/>
  <c r="AM156" i="2"/>
  <c r="AF156" i="2"/>
  <c r="D156" i="2" s="1"/>
  <c r="AH156" i="2" s="1"/>
  <c r="I156" i="2"/>
  <c r="H156" i="2"/>
  <c r="AJ156" i="2" s="1"/>
  <c r="G156" i="2"/>
  <c r="E156" i="2"/>
  <c r="C156" i="2"/>
  <c r="K156" i="2" s="1"/>
  <c r="AM149" i="2"/>
  <c r="AF149" i="2"/>
  <c r="I149" i="2"/>
  <c r="H149" i="2"/>
  <c r="AJ149" i="2" s="1"/>
  <c r="G149" i="2"/>
  <c r="E149" i="2"/>
  <c r="D149" i="2"/>
  <c r="AH149" i="2" s="1"/>
  <c r="C149" i="2"/>
  <c r="K149" i="2" s="1"/>
  <c r="AM142" i="2"/>
  <c r="AF142" i="2"/>
  <c r="I142" i="2"/>
  <c r="G142" i="2"/>
  <c r="E142" i="2"/>
  <c r="C142" i="2"/>
  <c r="AG132" i="2"/>
  <c r="L132" i="2" s="1"/>
  <c r="AM132" i="2" s="1"/>
  <c r="M132" i="2"/>
  <c r="K132" i="2"/>
  <c r="J132" i="2"/>
  <c r="AL132" i="2" s="1"/>
  <c r="I132" i="2"/>
  <c r="G132" i="2"/>
  <c r="F132" i="2"/>
  <c r="AJ132" i="2" s="1"/>
  <c r="E132" i="2"/>
  <c r="D132" i="2"/>
  <c r="AI132" i="2" s="1"/>
  <c r="C132" i="2"/>
  <c r="AG125" i="2"/>
  <c r="M125" i="2"/>
  <c r="K125" i="2"/>
  <c r="J125" i="2"/>
  <c r="AL125" i="2" s="1"/>
  <c r="I125" i="2"/>
  <c r="G125" i="2"/>
  <c r="F125" i="2"/>
  <c r="AJ125" i="2" s="1"/>
  <c r="E125" i="2"/>
  <c r="C125" i="2"/>
  <c r="AM118" i="2"/>
  <c r="AI118" i="2"/>
  <c r="AG118" i="2"/>
  <c r="L118" i="2" s="1"/>
  <c r="M118" i="2"/>
  <c r="K118" i="2"/>
  <c r="J118" i="2"/>
  <c r="AL118" i="2" s="1"/>
  <c r="I118" i="2"/>
  <c r="G118" i="2"/>
  <c r="F118" i="2"/>
  <c r="AJ118" i="2" s="1"/>
  <c r="E118" i="2"/>
  <c r="D118" i="2"/>
  <c r="C118" i="2"/>
  <c r="AJ111" i="2"/>
  <c r="AG111" i="2"/>
  <c r="M111" i="2"/>
  <c r="L111" i="2"/>
  <c r="AM111" i="2" s="1"/>
  <c r="K111" i="2"/>
  <c r="J111" i="2"/>
  <c r="AL111" i="2" s="1"/>
  <c r="I111" i="2"/>
  <c r="H111" i="2"/>
  <c r="AK111" i="2" s="1"/>
  <c r="G111" i="2"/>
  <c r="F111" i="2"/>
  <c r="E111" i="2"/>
  <c r="D111" i="2"/>
  <c r="AI111" i="2" s="1"/>
  <c r="C111" i="2"/>
  <c r="AG104" i="2"/>
  <c r="M104" i="2"/>
  <c r="K104" i="2"/>
  <c r="I104" i="2"/>
  <c r="G104" i="2"/>
  <c r="F104" i="2"/>
  <c r="AJ104" i="2" s="1"/>
  <c r="E104" i="2"/>
  <c r="C104" i="2"/>
  <c r="AG97" i="2"/>
  <c r="L97" i="2" s="1"/>
  <c r="AM97" i="2" s="1"/>
  <c r="M97" i="2"/>
  <c r="K97" i="2"/>
  <c r="J97" i="2"/>
  <c r="AL97" i="2" s="1"/>
  <c r="I97" i="2"/>
  <c r="G97" i="2"/>
  <c r="F97" i="2"/>
  <c r="AJ97" i="2" s="1"/>
  <c r="E97" i="2"/>
  <c r="C97" i="2"/>
  <c r="AJ90" i="2"/>
  <c r="AG90" i="2"/>
  <c r="M90" i="2"/>
  <c r="L90" i="2"/>
  <c r="AM90" i="2" s="1"/>
  <c r="K90" i="2"/>
  <c r="J90" i="2"/>
  <c r="AL90" i="2" s="1"/>
  <c r="I90" i="2"/>
  <c r="H90" i="2"/>
  <c r="AK90" i="2" s="1"/>
  <c r="G90" i="2"/>
  <c r="F90" i="2"/>
  <c r="E90" i="2"/>
  <c r="D90" i="2"/>
  <c r="AI90" i="2" s="1"/>
  <c r="C90" i="2"/>
  <c r="AK82" i="2"/>
  <c r="AJ82" i="2"/>
  <c r="AG82" i="2"/>
  <c r="M82" i="2"/>
  <c r="L82" i="2"/>
  <c r="AM82" i="2" s="1"/>
  <c r="K82" i="2"/>
  <c r="J82" i="2"/>
  <c r="AL82" i="2" s="1"/>
  <c r="I82" i="2"/>
  <c r="H82" i="2"/>
  <c r="G82" i="2"/>
  <c r="F82" i="2"/>
  <c r="E82" i="2"/>
  <c r="D82" i="2"/>
  <c r="AI82" i="2" s="1"/>
  <c r="C82" i="2"/>
  <c r="AG75" i="2"/>
  <c r="L75" i="2" s="1"/>
  <c r="AM75" i="2" s="1"/>
  <c r="M75" i="2"/>
  <c r="K75" i="2"/>
  <c r="I75" i="2"/>
  <c r="G75" i="2"/>
  <c r="F75" i="2"/>
  <c r="AJ75" i="2" s="1"/>
  <c r="E75" i="2"/>
  <c r="C75" i="2"/>
  <c r="AG68" i="2"/>
  <c r="L68" i="2" s="1"/>
  <c r="AM68" i="2" s="1"/>
  <c r="M68" i="2"/>
  <c r="K68" i="2"/>
  <c r="J68" i="2"/>
  <c r="AL68" i="2" s="1"/>
  <c r="I68" i="2"/>
  <c r="G68" i="2"/>
  <c r="F68" i="2"/>
  <c r="AJ68" i="2" s="1"/>
  <c r="E68" i="2"/>
  <c r="C68" i="2"/>
  <c r="AH57" i="2"/>
  <c r="AF57" i="2"/>
  <c r="J57" i="2" s="1"/>
  <c r="AK57" i="2" s="1"/>
  <c r="I57" i="2"/>
  <c r="H57" i="2"/>
  <c r="AJ57" i="2" s="1"/>
  <c r="G57" i="2"/>
  <c r="E57" i="2"/>
  <c r="D57" i="2"/>
  <c r="C57" i="2"/>
  <c r="K57" i="2" s="1"/>
  <c r="AJ50" i="2"/>
  <c r="AF50" i="2"/>
  <c r="J50" i="2"/>
  <c r="AK50" i="2" s="1"/>
  <c r="I50" i="2"/>
  <c r="H50" i="2"/>
  <c r="G50" i="2"/>
  <c r="F50" i="2"/>
  <c r="AI50" i="2" s="1"/>
  <c r="E50" i="2"/>
  <c r="D50" i="2"/>
  <c r="AH50" i="2" s="1"/>
  <c r="C50" i="2"/>
  <c r="K50" i="2" s="1"/>
  <c r="AH43" i="2"/>
  <c r="AF43" i="2"/>
  <c r="J43" i="2" s="1"/>
  <c r="AK43" i="2" s="1"/>
  <c r="I43" i="2"/>
  <c r="H43" i="2"/>
  <c r="AJ43" i="2" s="1"/>
  <c r="G43" i="2"/>
  <c r="E43" i="2"/>
  <c r="D43" i="2"/>
  <c r="C43" i="2"/>
  <c r="K43" i="2" s="1"/>
  <c r="AJ36" i="2"/>
  <c r="AF36" i="2"/>
  <c r="J36" i="2"/>
  <c r="AK36" i="2" s="1"/>
  <c r="I36" i="2"/>
  <c r="H36" i="2"/>
  <c r="G36" i="2"/>
  <c r="F36" i="2"/>
  <c r="AI36" i="2" s="1"/>
  <c r="E36" i="2"/>
  <c r="D36" i="2"/>
  <c r="AH36" i="2" s="1"/>
  <c r="C36" i="2"/>
  <c r="K36" i="2" s="1"/>
  <c r="AH29" i="2"/>
  <c r="AF29" i="2"/>
  <c r="J29" i="2" s="1"/>
  <c r="AK29" i="2" s="1"/>
  <c r="I29" i="2"/>
  <c r="H29" i="2"/>
  <c r="AJ29" i="2" s="1"/>
  <c r="G29" i="2"/>
  <c r="E29" i="2"/>
  <c r="D29" i="2"/>
  <c r="C29" i="2"/>
  <c r="K29" i="2" s="1"/>
  <c r="AJ22" i="2"/>
  <c r="AF22" i="2"/>
  <c r="J22" i="2"/>
  <c r="AK22" i="2" s="1"/>
  <c r="I22" i="2"/>
  <c r="H22" i="2"/>
  <c r="G22" i="2"/>
  <c r="F22" i="2"/>
  <c r="AI22" i="2" s="1"/>
  <c r="E22" i="2"/>
  <c r="D22" i="2"/>
  <c r="AH22" i="2" s="1"/>
  <c r="C22" i="2"/>
  <c r="K22" i="2" s="1"/>
  <c r="AH15" i="2"/>
  <c r="AF15" i="2"/>
  <c r="J15" i="2" s="1"/>
  <c r="AK15" i="2" s="1"/>
  <c r="I15" i="2"/>
  <c r="H15" i="2"/>
  <c r="AJ15" i="2" s="1"/>
  <c r="G15" i="2"/>
  <c r="E15" i="2"/>
  <c r="D15" i="2"/>
  <c r="C15" i="2"/>
  <c r="K15" i="2" s="1"/>
  <c r="G7" i="2"/>
  <c r="F15" i="2" l="1"/>
  <c r="AI15" i="2" s="1"/>
  <c r="F29" i="2"/>
  <c r="AI29" i="2" s="1"/>
  <c r="F43" i="2"/>
  <c r="AI43" i="2" s="1"/>
  <c r="F57" i="2"/>
  <c r="AI57" i="2" s="1"/>
  <c r="D68" i="2"/>
  <c r="AI68" i="2" s="1"/>
  <c r="H68" i="2"/>
  <c r="AK68" i="2" s="1"/>
  <c r="D97" i="2"/>
  <c r="AI97" i="2" s="1"/>
  <c r="H97" i="2"/>
  <c r="AK97" i="2" s="1"/>
  <c r="L104" i="2"/>
  <c r="AM104" i="2" s="1"/>
  <c r="H104" i="2"/>
  <c r="AK104" i="2" s="1"/>
  <c r="D104" i="2"/>
  <c r="AI104" i="2" s="1"/>
  <c r="L125" i="2"/>
  <c r="AM125" i="2" s="1"/>
  <c r="H125" i="2"/>
  <c r="AK125" i="2" s="1"/>
  <c r="D125" i="2"/>
  <c r="AI125" i="2" s="1"/>
  <c r="J149" i="2"/>
  <c r="F149" i="2"/>
  <c r="AI149" i="2" s="1"/>
  <c r="K163" i="2"/>
  <c r="H163" i="2"/>
  <c r="AJ163" i="2" s="1"/>
  <c r="J177" i="2"/>
  <c r="AK177" i="2" s="1"/>
  <c r="F177" i="2"/>
  <c r="AI177" i="2" s="1"/>
  <c r="K191" i="2"/>
  <c r="H191" i="2"/>
  <c r="AJ191" i="2" s="1"/>
  <c r="J205" i="2"/>
  <c r="AK205" i="2" s="1"/>
  <c r="F205" i="2"/>
  <c r="AI205" i="2" s="1"/>
  <c r="K219" i="2"/>
  <c r="H219" i="2"/>
  <c r="AJ219" i="2" s="1"/>
  <c r="J233" i="2"/>
  <c r="AK233" i="2" s="1"/>
  <c r="F233" i="2"/>
  <c r="AI233" i="2" s="1"/>
  <c r="K250" i="2"/>
  <c r="H250" i="2"/>
  <c r="AJ250" i="2" s="1"/>
  <c r="J265" i="2"/>
  <c r="AK265" i="2" s="1"/>
  <c r="F265" i="2"/>
  <c r="AI265" i="2" s="1"/>
  <c r="J75" i="2"/>
  <c r="AL75" i="2" s="1"/>
  <c r="J142" i="2"/>
  <c r="F142" i="2"/>
  <c r="AI142" i="2" s="1"/>
  <c r="D75" i="2"/>
  <c r="AI75" i="2" s="1"/>
  <c r="H75" i="2"/>
  <c r="AK75" i="2" s="1"/>
  <c r="J104" i="2"/>
  <c r="AL104" i="2" s="1"/>
  <c r="K142" i="2"/>
  <c r="H142" i="2"/>
  <c r="AJ142" i="2" s="1"/>
  <c r="J156" i="2"/>
  <c r="F156" i="2"/>
  <c r="AI156" i="2" s="1"/>
  <c r="D142" i="2"/>
  <c r="AH142" i="2" s="1"/>
  <c r="J163" i="2"/>
  <c r="AK163" i="2" s="1"/>
  <c r="F163" i="2"/>
  <c r="AI163" i="2" s="1"/>
  <c r="J191" i="2"/>
  <c r="AK191" i="2" s="1"/>
  <c r="F191" i="2"/>
  <c r="AI191" i="2" s="1"/>
  <c r="J219" i="2"/>
  <c r="AK219" i="2" s="1"/>
  <c r="F219" i="2"/>
  <c r="AI219" i="2" s="1"/>
  <c r="J250" i="2"/>
  <c r="AK250" i="2" s="1"/>
  <c r="F250" i="2"/>
  <c r="AI250" i="2" s="1"/>
  <c r="H118" i="2"/>
  <c r="AK118" i="2" s="1"/>
  <c r="G385" i="2"/>
  <c r="H132" i="2"/>
  <c r="AK132" i="2" s="1"/>
  <c r="AL149" i="2" l="1"/>
  <c r="AK149" i="2"/>
  <c r="AL142" i="2"/>
  <c r="AK142" i="2"/>
  <c r="AL156" i="2"/>
  <c r="AK156" i="2"/>
</calcChain>
</file>

<file path=xl/sharedStrings.xml><?xml version="1.0" encoding="utf-8"?>
<sst xmlns="http://schemas.openxmlformats.org/spreadsheetml/2006/main" count="7151" uniqueCount="193">
  <si>
    <t>令和4年度「全国学生調査（第3回試行実施）」結果</t>
    <rPh sb="13" eb="14">
      <t>ダイ</t>
    </rPh>
    <rPh sb="15" eb="16">
      <t>カイ</t>
    </rPh>
    <rPh sb="16" eb="18">
      <t>シコウ</t>
    </rPh>
    <phoneticPr fontId="5"/>
  </si>
  <si>
    <t>全体(短期大学)の回答状況</t>
    <rPh sb="0" eb="2">
      <t>ゼンタイ</t>
    </rPh>
    <rPh sb="3" eb="5">
      <t>タンキ</t>
    </rPh>
    <rPh sb="5" eb="7">
      <t>ダイガク</t>
    </rPh>
    <rPh sb="9" eb="11">
      <t>カイトウ</t>
    </rPh>
    <rPh sb="11" eb="13">
      <t>ジョウキョウ</t>
    </rPh>
    <phoneticPr fontId="5"/>
  </si>
  <si>
    <t>概況：</t>
    <rPh sb="0" eb="2">
      <t>ガイキョウ</t>
    </rPh>
    <phoneticPr fontId="5"/>
  </si>
  <si>
    <t>区　分</t>
    <rPh sb="0" eb="1">
      <t>ク</t>
    </rPh>
    <rPh sb="2" eb="3">
      <t>ブン</t>
    </rPh>
    <phoneticPr fontId="5"/>
  </si>
  <si>
    <t>対象校数</t>
    <rPh sb="2" eb="3">
      <t>コウ</t>
    </rPh>
    <phoneticPr fontId="5"/>
  </si>
  <si>
    <t>対象学科数</t>
    <rPh sb="2" eb="4">
      <t>ガッカ</t>
    </rPh>
    <phoneticPr fontId="5"/>
  </si>
  <si>
    <t>対象学生数</t>
  </si>
  <si>
    <t>有効
回答者数</t>
    <phoneticPr fontId="5"/>
  </si>
  <si>
    <t>有効回答率</t>
  </si>
  <si>
    <t>全　体</t>
    <phoneticPr fontId="5"/>
  </si>
  <si>
    <t>問１　大学に入ってから受けた授業で、次の項目はどのくらいありましたか。</t>
    <phoneticPr fontId="5"/>
  </si>
  <si>
    <t>　　　　平均値：よくあった「４」、ある程度あった「３」、あまりなかった「２」、なかった「１」として算出。</t>
  </si>
  <si>
    <t>項目４：授業内容の意義や必要性を十分に説明してくれる。</t>
    <phoneticPr fontId="5"/>
  </si>
  <si>
    <t>入力用</t>
    <rPh sb="0" eb="3">
      <t>ニュウリョクヨウ</t>
    </rPh>
    <phoneticPr fontId="5"/>
  </si>
  <si>
    <t>よくあった</t>
  </si>
  <si>
    <t>ある程度あった</t>
  </si>
  <si>
    <t>あまりなかった</t>
  </si>
  <si>
    <t>なかった</t>
  </si>
  <si>
    <t>平均値</t>
  </si>
  <si>
    <t>よくあった</t>
    <phoneticPr fontId="5"/>
  </si>
  <si>
    <t>ある程度あった</t>
    <rPh sb="2" eb="4">
      <t>テイド</t>
    </rPh>
    <phoneticPr fontId="5"/>
  </si>
  <si>
    <t>あまりなかった</t>
    <phoneticPr fontId="5"/>
  </si>
  <si>
    <t>なかった</t>
    <phoneticPr fontId="5"/>
  </si>
  <si>
    <t>計</t>
    <rPh sb="0" eb="1">
      <t>ケイ</t>
    </rPh>
    <phoneticPr fontId="5"/>
  </si>
  <si>
    <t>全体</t>
    <phoneticPr fontId="5"/>
  </si>
  <si>
    <t>項目５：予習・復習など授業時間外に行うべき学習が指示される。</t>
    <phoneticPr fontId="5"/>
  </si>
  <si>
    <t>項目６：課題等の提出物に適切なコメントが付されて返却される。</t>
    <phoneticPr fontId="5"/>
  </si>
  <si>
    <t>項目７：グループワークやディスカッションの機会がある。</t>
    <phoneticPr fontId="5"/>
  </si>
  <si>
    <t>項目８：質疑応答など、教員等との意見交換の機会がある。</t>
    <phoneticPr fontId="5"/>
  </si>
  <si>
    <t>項目９：ティーチングアシスタントなどによる補助的な指導がある。</t>
    <phoneticPr fontId="5"/>
  </si>
  <si>
    <t>項目10：受講者数が概ね20名以下の少人数で実施される授業の機会がある。</t>
    <phoneticPr fontId="5"/>
  </si>
  <si>
    <t>問２　大学在学中に経験した以下の項目はどの程度有用だったと感じますか。</t>
    <phoneticPr fontId="5"/>
  </si>
  <si>
    <t>　　　　平均値：有用だった「４」、ある程度有用だった「３」、あまり有用ではなかった「２」、有用ではなかった「１」として、経験していない者を母数（在籍者数）から除いた上で算出。</t>
    <rPh sb="19" eb="21">
      <t>テイド</t>
    </rPh>
    <phoneticPr fontId="5"/>
  </si>
  <si>
    <t>項目11：大学での学習の方法（スタディ・スキル）を学ぶ科目</t>
    <phoneticPr fontId="5"/>
  </si>
  <si>
    <t>有用だった</t>
    <phoneticPr fontId="5"/>
  </si>
  <si>
    <t>ある程度有用だった</t>
    <rPh sb="2" eb="4">
      <t>テイド</t>
    </rPh>
    <phoneticPr fontId="5"/>
  </si>
  <si>
    <t>あまり有用ではなかった</t>
    <phoneticPr fontId="5"/>
  </si>
  <si>
    <t>有用ではなかった</t>
    <phoneticPr fontId="5"/>
  </si>
  <si>
    <t>経験していない</t>
    <rPh sb="0" eb="2">
      <t>ケイケン</t>
    </rPh>
    <phoneticPr fontId="5"/>
  </si>
  <si>
    <t>有用だった</t>
    <rPh sb="0" eb="2">
      <t>ユウヨウ</t>
    </rPh>
    <phoneticPr fontId="5"/>
  </si>
  <si>
    <t>ある程度有用だった</t>
    <rPh sb="2" eb="4">
      <t>テイド</t>
    </rPh>
    <rPh sb="4" eb="6">
      <t>ユウヨウ</t>
    </rPh>
    <phoneticPr fontId="5"/>
  </si>
  <si>
    <t>あまり有用ではなかった</t>
    <rPh sb="3" eb="5">
      <t>ユウヨウ</t>
    </rPh>
    <phoneticPr fontId="5"/>
  </si>
  <si>
    <t>有用ではなかった</t>
    <rPh sb="0" eb="2">
      <t>ユウヨウ</t>
    </rPh>
    <phoneticPr fontId="5"/>
  </si>
  <si>
    <t>項目12：卒業論文・卒業研究・卒業制作などの教育</t>
    <phoneticPr fontId="5"/>
  </si>
  <si>
    <t>項目13：授業時間以外で、教員に質問・相談するオフィス・アワー</t>
    <phoneticPr fontId="5"/>
  </si>
  <si>
    <t>項目14：キャリアに関する科目、キャリアカウンセリング</t>
    <phoneticPr fontId="5"/>
  </si>
  <si>
    <t>項目15：インターンシップ（５日間以上）</t>
    <phoneticPr fontId="5"/>
  </si>
  <si>
    <t>項目16：海外留学・海外研修（短期留学も含む）</t>
    <phoneticPr fontId="5"/>
  </si>
  <si>
    <t>項目17：海外の大学等が提供するオンライン授業（オンライン留学等）</t>
    <phoneticPr fontId="5"/>
  </si>
  <si>
    <t>項目18：学内で自分と異なる文化圏の学生と交流する機会</t>
    <phoneticPr fontId="5"/>
  </si>
  <si>
    <t>項目19：図書館やラーニングスペースなど大学施設を活用した自主的な学習</t>
    <phoneticPr fontId="5"/>
  </si>
  <si>
    <t>項目20：主に英語で行われる授業の履修（語学科目を除く）</t>
    <phoneticPr fontId="5"/>
  </si>
  <si>
    <t>問３　大学教育を通じて、次のような知識や能力が身に付いたと思いますか。</t>
    <rPh sb="3" eb="7">
      <t>ダイガクキョウイク</t>
    </rPh>
    <rPh sb="8" eb="9">
      <t>ツウ</t>
    </rPh>
    <rPh sb="12" eb="13">
      <t>ツギ</t>
    </rPh>
    <rPh sb="17" eb="19">
      <t>チシキ</t>
    </rPh>
    <rPh sb="20" eb="22">
      <t>ノウリョク</t>
    </rPh>
    <rPh sb="23" eb="24">
      <t>ミ</t>
    </rPh>
    <rPh sb="25" eb="26">
      <t>ツ</t>
    </rPh>
    <rPh sb="29" eb="30">
      <t>オモ</t>
    </rPh>
    <phoneticPr fontId="5"/>
  </si>
  <si>
    <t>　　　　平均値：身に付いた「４」、ある程度身に付いた「３」、あまり身に付いていない「２」、身に付いていない「１」として算出。</t>
    <rPh sb="8" eb="9">
      <t>ミ</t>
    </rPh>
    <rPh sb="10" eb="11">
      <t>ツ</t>
    </rPh>
    <rPh sb="19" eb="22">
      <t>テイドミ</t>
    </rPh>
    <rPh sb="23" eb="24">
      <t>ツ</t>
    </rPh>
    <rPh sb="33" eb="34">
      <t>ミ</t>
    </rPh>
    <rPh sb="35" eb="36">
      <t>ツ</t>
    </rPh>
    <rPh sb="45" eb="46">
      <t>ミ</t>
    </rPh>
    <rPh sb="47" eb="48">
      <t>ツ</t>
    </rPh>
    <phoneticPr fontId="5"/>
  </si>
  <si>
    <t>項目21：専門分野に関する知識・理解</t>
    <rPh sb="5" eb="9">
      <t>センモンブンヤ</t>
    </rPh>
    <rPh sb="10" eb="11">
      <t>カン</t>
    </rPh>
    <rPh sb="13" eb="15">
      <t>チシキ</t>
    </rPh>
    <rPh sb="16" eb="18">
      <t>リカイ</t>
    </rPh>
    <phoneticPr fontId="5"/>
  </si>
  <si>
    <t>身に付いた</t>
    <rPh sb="0" eb="1">
      <t>ミ</t>
    </rPh>
    <rPh sb="2" eb="3">
      <t>ツ</t>
    </rPh>
    <phoneticPr fontId="5"/>
  </si>
  <si>
    <t>ある程度身に付いた</t>
    <rPh sb="2" eb="4">
      <t>テイド</t>
    </rPh>
    <rPh sb="4" eb="5">
      <t>ミ</t>
    </rPh>
    <rPh sb="6" eb="7">
      <t>ツ</t>
    </rPh>
    <phoneticPr fontId="5"/>
  </si>
  <si>
    <t>あまり身に付いていない</t>
    <rPh sb="3" eb="4">
      <t>ミ</t>
    </rPh>
    <rPh sb="5" eb="6">
      <t>ツ</t>
    </rPh>
    <phoneticPr fontId="5"/>
  </si>
  <si>
    <t>身に付いていない</t>
    <rPh sb="0" eb="1">
      <t>ミ</t>
    </rPh>
    <rPh sb="2" eb="3">
      <t>ツ</t>
    </rPh>
    <phoneticPr fontId="5"/>
  </si>
  <si>
    <t>項目22：将来の仕事につながるような知識・技能</t>
    <rPh sb="5" eb="7">
      <t>ショウライ</t>
    </rPh>
    <rPh sb="8" eb="10">
      <t>シゴト</t>
    </rPh>
    <rPh sb="18" eb="20">
      <t>チシキ</t>
    </rPh>
    <rPh sb="21" eb="23">
      <t>ギノウ</t>
    </rPh>
    <phoneticPr fontId="5"/>
  </si>
  <si>
    <t>項目23：文献・資料を収集・分析する力</t>
    <rPh sb="5" eb="7">
      <t>ブンケン</t>
    </rPh>
    <rPh sb="8" eb="10">
      <t>シリョウ</t>
    </rPh>
    <rPh sb="11" eb="13">
      <t>シュウシュウ</t>
    </rPh>
    <rPh sb="14" eb="16">
      <t>ブンセキ</t>
    </rPh>
    <rPh sb="18" eb="19">
      <t>チカラ</t>
    </rPh>
    <phoneticPr fontId="5"/>
  </si>
  <si>
    <t>項目24：論理的に文章を書く力</t>
    <rPh sb="5" eb="8">
      <t>ロンリテキ</t>
    </rPh>
    <rPh sb="9" eb="11">
      <t>ブンショウ</t>
    </rPh>
    <rPh sb="12" eb="13">
      <t>カ</t>
    </rPh>
    <rPh sb="14" eb="15">
      <t>チカラ</t>
    </rPh>
    <phoneticPr fontId="5"/>
  </si>
  <si>
    <t>項目25：人に分かりやすく話す力</t>
    <rPh sb="5" eb="6">
      <t>ヒト</t>
    </rPh>
    <rPh sb="7" eb="8">
      <t>ワ</t>
    </rPh>
    <rPh sb="13" eb="14">
      <t>ハナ</t>
    </rPh>
    <rPh sb="15" eb="16">
      <t>チカラ</t>
    </rPh>
    <phoneticPr fontId="5"/>
  </si>
  <si>
    <t>項目26：外国語を読む力・書く力</t>
    <phoneticPr fontId="5"/>
  </si>
  <si>
    <t>項目27：外国語を聞く力・話す力</t>
    <phoneticPr fontId="5"/>
  </si>
  <si>
    <t>項目28：数理・統計・データサイエンスに関する知識・技能</t>
    <phoneticPr fontId="5"/>
  </si>
  <si>
    <t>項目29：問題を見つけて解決方法を考える力</t>
    <phoneticPr fontId="5"/>
  </si>
  <si>
    <t>項目30：多様な人々の理解を得ながら協働する力</t>
    <phoneticPr fontId="5"/>
  </si>
  <si>
    <t>項目31：文理を超えた幅広い知識、ものの見方</t>
    <phoneticPr fontId="5"/>
  </si>
  <si>
    <t>項目32：異なる文化に関する知識・理解</t>
    <phoneticPr fontId="5"/>
  </si>
  <si>
    <t>項目33：知識やスキルを活用して一つのものをつくり出す力</t>
    <phoneticPr fontId="5"/>
  </si>
  <si>
    <t>項目34：社会的責任や倫理観</t>
    <phoneticPr fontId="5"/>
  </si>
  <si>
    <t>問４　これまでの大学での学び全体を振り返って、次の項目についてどのように思いますか。</t>
    <rPh sb="8" eb="10">
      <t>ダイガク</t>
    </rPh>
    <rPh sb="12" eb="13">
      <t>マナ</t>
    </rPh>
    <rPh sb="14" eb="16">
      <t>ゼンタイ</t>
    </rPh>
    <rPh sb="17" eb="18">
      <t>フ</t>
    </rPh>
    <rPh sb="19" eb="20">
      <t>カエ</t>
    </rPh>
    <rPh sb="23" eb="24">
      <t>ツギ</t>
    </rPh>
    <rPh sb="25" eb="27">
      <t>コウモク</t>
    </rPh>
    <rPh sb="36" eb="37">
      <t>オモ</t>
    </rPh>
    <phoneticPr fontId="5"/>
  </si>
  <si>
    <t>　　　　平均値：そう思う「４」、ある程度そう思う「３」、あまりそうは思わない「２」、そうは思わない「１」として算出。</t>
    <rPh sb="10" eb="11">
      <t>オモ</t>
    </rPh>
    <rPh sb="18" eb="20">
      <t>テイド</t>
    </rPh>
    <rPh sb="22" eb="23">
      <t>オモ</t>
    </rPh>
    <rPh sb="34" eb="35">
      <t>オモ</t>
    </rPh>
    <rPh sb="45" eb="46">
      <t>オモ</t>
    </rPh>
    <phoneticPr fontId="5"/>
  </si>
  <si>
    <t>項目35：大学が学生に卒業時までに身に付けることを求めている知識や能力を理解している。</t>
    <phoneticPr fontId="5"/>
  </si>
  <si>
    <t>そう思う</t>
    <rPh sb="2" eb="3">
      <t>オモ</t>
    </rPh>
    <phoneticPr fontId="5"/>
  </si>
  <si>
    <t>ある程度そう思う</t>
    <rPh sb="2" eb="4">
      <t>テイド</t>
    </rPh>
    <rPh sb="6" eb="7">
      <t>オモ</t>
    </rPh>
    <phoneticPr fontId="5"/>
  </si>
  <si>
    <t>あまりそうは思わない</t>
    <rPh sb="6" eb="7">
      <t>オモ</t>
    </rPh>
    <phoneticPr fontId="5"/>
  </si>
  <si>
    <t>そうは思わない</t>
    <rPh sb="3" eb="4">
      <t>オモ</t>
    </rPh>
    <phoneticPr fontId="5"/>
  </si>
  <si>
    <t>項目36：授業アンケート等の学生の意見を通じて大学教育が良くなっている。</t>
    <rPh sb="5" eb="7">
      <t>ジュギョウ</t>
    </rPh>
    <rPh sb="12" eb="13">
      <t>トウ</t>
    </rPh>
    <rPh sb="14" eb="16">
      <t>ガクセイ</t>
    </rPh>
    <rPh sb="17" eb="19">
      <t>イケン</t>
    </rPh>
    <rPh sb="20" eb="21">
      <t>ツウ</t>
    </rPh>
    <rPh sb="23" eb="25">
      <t>ダイガク</t>
    </rPh>
    <rPh sb="25" eb="27">
      <t>キョウイク</t>
    </rPh>
    <rPh sb="28" eb="29">
      <t>ヨ</t>
    </rPh>
    <phoneticPr fontId="5"/>
  </si>
  <si>
    <t>項目37：教職員が学生と向き合って教育に取り組んでいる。</t>
    <rPh sb="5" eb="8">
      <t>キョウショクイン</t>
    </rPh>
    <rPh sb="9" eb="11">
      <t>ガクセイ</t>
    </rPh>
    <rPh sb="12" eb="13">
      <t>ム</t>
    </rPh>
    <rPh sb="14" eb="15">
      <t>ア</t>
    </rPh>
    <rPh sb="17" eb="19">
      <t>キョウイク</t>
    </rPh>
    <rPh sb="20" eb="21">
      <t>ト</t>
    </rPh>
    <rPh sb="22" eb="23">
      <t>ク</t>
    </rPh>
    <phoneticPr fontId="5"/>
  </si>
  <si>
    <t>項目38：大学での学びによって自分自身の成長を実感している。</t>
    <phoneticPr fontId="5"/>
  </si>
  <si>
    <t>問５　今年度後期の授業期間中の平均的な１週間（７日間）の生活時間は、それぞれどのくらいですか。</t>
    <rPh sb="3" eb="6">
      <t>コンネンド</t>
    </rPh>
    <rPh sb="6" eb="8">
      <t>コウキ</t>
    </rPh>
    <rPh sb="9" eb="14">
      <t>ジュギョウキカンチュウ</t>
    </rPh>
    <rPh sb="15" eb="18">
      <t>ヘイキンテキ</t>
    </rPh>
    <rPh sb="20" eb="22">
      <t>シュウカン</t>
    </rPh>
    <rPh sb="24" eb="26">
      <t>ニチカン</t>
    </rPh>
    <rPh sb="28" eb="32">
      <t>セイカツジカン</t>
    </rPh>
    <phoneticPr fontId="5"/>
  </si>
  <si>
    <t>項目39：授業への出席（実験・実習、オンライン授業を含む）</t>
    <rPh sb="5" eb="7">
      <t>ジュギョウ</t>
    </rPh>
    <rPh sb="9" eb="11">
      <t>シュッセキ</t>
    </rPh>
    <phoneticPr fontId="5"/>
  </si>
  <si>
    <t>0時間</t>
    <rPh sb="1" eb="3">
      <t>ジカン</t>
    </rPh>
    <phoneticPr fontId="5"/>
  </si>
  <si>
    <t>1-5時間</t>
    <rPh sb="3" eb="5">
      <t>ジカン</t>
    </rPh>
    <phoneticPr fontId="5"/>
  </si>
  <si>
    <t>6-10時間</t>
    <rPh sb="4" eb="6">
      <t>ジカン</t>
    </rPh>
    <phoneticPr fontId="5"/>
  </si>
  <si>
    <t>11-15時間</t>
    <rPh sb="5" eb="7">
      <t>ジカン</t>
    </rPh>
    <phoneticPr fontId="5"/>
  </si>
  <si>
    <t>16-20時間</t>
    <rPh sb="5" eb="7">
      <t>ジカン</t>
    </rPh>
    <phoneticPr fontId="5"/>
  </si>
  <si>
    <t>21-30時間</t>
    <rPh sb="5" eb="7">
      <t>ジカン</t>
    </rPh>
    <phoneticPr fontId="5"/>
  </si>
  <si>
    <t>31時間以上</t>
    <rPh sb="2" eb="6">
      <t>ジカンイジョウ</t>
    </rPh>
    <phoneticPr fontId="5"/>
  </si>
  <si>
    <t>31時間以上</t>
    <rPh sb="2" eb="4">
      <t>ジカン</t>
    </rPh>
    <rPh sb="4" eb="6">
      <t>イジョウ</t>
    </rPh>
    <phoneticPr fontId="5"/>
  </si>
  <si>
    <t>項目40：卒業論文・卒業研究・卒業制作</t>
    <phoneticPr fontId="5"/>
  </si>
  <si>
    <t>項目41：予習・復習・課題など授業に関する学習(卒業論文等は除く)</t>
    <rPh sb="5" eb="7">
      <t>ヨシュウ</t>
    </rPh>
    <rPh sb="8" eb="10">
      <t>フクシュウ</t>
    </rPh>
    <rPh sb="11" eb="13">
      <t>カダイ</t>
    </rPh>
    <rPh sb="15" eb="17">
      <t>ジュギョウ</t>
    </rPh>
    <rPh sb="18" eb="19">
      <t>カン</t>
    </rPh>
    <rPh sb="21" eb="23">
      <t>ガクシュウ</t>
    </rPh>
    <rPh sb="24" eb="26">
      <t>ソツギョウ</t>
    </rPh>
    <rPh sb="26" eb="29">
      <t>ロンブントウ</t>
    </rPh>
    <rPh sb="30" eb="31">
      <t>ノゾ</t>
    </rPh>
    <phoneticPr fontId="5"/>
  </si>
  <si>
    <t>項目42：授業と直接関係しない自主的な学習</t>
    <phoneticPr fontId="5"/>
  </si>
  <si>
    <t>　　　　（学問に関係する読書やディスカッション、実技の練習、資格試験の勉強等）</t>
    <rPh sb="5" eb="7">
      <t>ガクモン</t>
    </rPh>
    <rPh sb="8" eb="10">
      <t>カンケイ</t>
    </rPh>
    <rPh sb="12" eb="14">
      <t>ドクショ</t>
    </rPh>
    <rPh sb="24" eb="26">
      <t>ジツギ</t>
    </rPh>
    <rPh sb="27" eb="29">
      <t>レンシュウ</t>
    </rPh>
    <rPh sb="30" eb="32">
      <t>シカク</t>
    </rPh>
    <rPh sb="32" eb="34">
      <t>シケン</t>
    </rPh>
    <rPh sb="35" eb="37">
      <t>ベンキョウ</t>
    </rPh>
    <rPh sb="37" eb="38">
      <t>トウ</t>
    </rPh>
    <phoneticPr fontId="5"/>
  </si>
  <si>
    <t>項目43：部活動/サークル活動</t>
    <rPh sb="5" eb="7">
      <t>ブカツ</t>
    </rPh>
    <rPh sb="7" eb="8">
      <t>ドウ</t>
    </rPh>
    <rPh sb="13" eb="15">
      <t>カツドウ</t>
    </rPh>
    <phoneticPr fontId="5"/>
  </si>
  <si>
    <t>項目44：アルバイト／定職</t>
    <phoneticPr fontId="5"/>
  </si>
  <si>
    <t>①対面授業の割合</t>
    <phoneticPr fontId="5"/>
  </si>
  <si>
    <t>②同時双方向型オンライン授業の割合</t>
    <phoneticPr fontId="5"/>
  </si>
  <si>
    <t>③オンデマンド型オンライン授業の割合</t>
    <phoneticPr fontId="5"/>
  </si>
  <si>
    <t>④インターンシップ、校外実習など①～③に該当しない授業の割合</t>
    <phoneticPr fontId="5"/>
  </si>
  <si>
    <t>①対面授業の割合</t>
  </si>
  <si>
    <t>②同時双方向型オンライン授業の割合</t>
  </si>
  <si>
    <t>③オンデマンド型オンライン授業の割合</t>
  </si>
  <si>
    <t>④インターンシップ、校外実習など①～③に該当しない授業の割合</t>
  </si>
  <si>
    <t>全体</t>
    <rPh sb="0" eb="2">
      <t>ゼンタイ</t>
    </rPh>
    <phoneticPr fontId="5"/>
  </si>
  <si>
    <t>対面授業の割合</t>
    <rPh sb="0" eb="2">
      <t>タイメン</t>
    </rPh>
    <rPh sb="2" eb="4">
      <t>ジュギョウ</t>
    </rPh>
    <rPh sb="5" eb="7">
      <t>ワリアイ</t>
    </rPh>
    <phoneticPr fontId="5"/>
  </si>
  <si>
    <t>0割以上
～2割未満</t>
    <rPh sb="1" eb="2">
      <t>ワリ</t>
    </rPh>
    <rPh sb="2" eb="4">
      <t>イジョウ</t>
    </rPh>
    <rPh sb="7" eb="8">
      <t>ワリ</t>
    </rPh>
    <rPh sb="8" eb="10">
      <t>ミマン</t>
    </rPh>
    <phoneticPr fontId="5"/>
  </si>
  <si>
    <t>2割以上
～4割未満</t>
    <rPh sb="1" eb="2">
      <t>ワリ</t>
    </rPh>
    <rPh sb="2" eb="4">
      <t>イジョウ</t>
    </rPh>
    <rPh sb="7" eb="8">
      <t>ワリ</t>
    </rPh>
    <rPh sb="8" eb="10">
      <t>ミマン</t>
    </rPh>
    <phoneticPr fontId="5"/>
  </si>
  <si>
    <t>4割以上
～6割未満</t>
    <rPh sb="1" eb="2">
      <t>ワリ</t>
    </rPh>
    <rPh sb="2" eb="4">
      <t>イジョウ</t>
    </rPh>
    <rPh sb="7" eb="8">
      <t>ワリ</t>
    </rPh>
    <rPh sb="8" eb="10">
      <t>ミマン</t>
    </rPh>
    <phoneticPr fontId="5"/>
  </si>
  <si>
    <t>6割以上
～8割未満</t>
    <rPh sb="1" eb="2">
      <t>ワリ</t>
    </rPh>
    <rPh sb="2" eb="4">
      <t>イジョウ</t>
    </rPh>
    <rPh sb="7" eb="8">
      <t>ワリ</t>
    </rPh>
    <rPh sb="8" eb="10">
      <t>ミマン</t>
    </rPh>
    <phoneticPr fontId="5"/>
  </si>
  <si>
    <t>8割以上
～10割</t>
    <rPh sb="1" eb="2">
      <t>ワリ</t>
    </rPh>
    <rPh sb="2" eb="4">
      <t>イジョウ</t>
    </rPh>
    <rPh sb="8" eb="9">
      <t>ワリ</t>
    </rPh>
    <phoneticPr fontId="5"/>
  </si>
  <si>
    <t>合計</t>
    <rPh sb="0" eb="2">
      <t>ゴウケイ</t>
    </rPh>
    <phoneticPr fontId="5"/>
  </si>
  <si>
    <t>列ラベル</t>
  </si>
  <si>
    <t>回答数</t>
    <rPh sb="0" eb="3">
      <t>カイトウスウ</t>
    </rPh>
    <phoneticPr fontId="5"/>
  </si>
  <si>
    <t>0-2</t>
  </si>
  <si>
    <t>2-4</t>
  </si>
  <si>
    <t>4-6</t>
  </si>
  <si>
    <t>6-8</t>
  </si>
  <si>
    <t>8-10</t>
  </si>
  <si>
    <t>総計</t>
  </si>
  <si>
    <t>回答割合</t>
    <rPh sb="0" eb="4">
      <t>カイトウワリアイ</t>
    </rPh>
    <phoneticPr fontId="5"/>
  </si>
  <si>
    <t>個数 / Q45S1N　①対面授業の割合</t>
  </si>
  <si>
    <t>設置者別(短期大学)の回答状況</t>
    <rPh sb="0" eb="2">
      <t>セッチ</t>
    </rPh>
    <rPh sb="2" eb="3">
      <t>シャ</t>
    </rPh>
    <rPh sb="3" eb="4">
      <t>ベツ</t>
    </rPh>
    <rPh sb="5" eb="9">
      <t>タンキダイガク</t>
    </rPh>
    <rPh sb="11" eb="13">
      <t>カイトウ</t>
    </rPh>
    <rPh sb="13" eb="15">
      <t>ジョウキョウ</t>
    </rPh>
    <phoneticPr fontId="5"/>
  </si>
  <si>
    <t>対象大学数</t>
  </si>
  <si>
    <t>公　立</t>
    <rPh sb="0" eb="1">
      <t>コウ</t>
    </rPh>
    <rPh sb="2" eb="3">
      <t>タチ</t>
    </rPh>
    <phoneticPr fontId="5"/>
  </si>
  <si>
    <t>私　立</t>
    <rPh sb="0" eb="1">
      <t>ワタシ</t>
    </rPh>
    <rPh sb="2" eb="3">
      <t>タチ</t>
    </rPh>
    <phoneticPr fontId="5"/>
  </si>
  <si>
    <t>公立</t>
    <rPh sb="0" eb="2">
      <t>コウリツ</t>
    </rPh>
    <phoneticPr fontId="5"/>
  </si>
  <si>
    <t>私立</t>
    <rPh sb="0" eb="2">
      <t>シリツ</t>
    </rPh>
    <phoneticPr fontId="5"/>
  </si>
  <si>
    <t>問２　大学在学中に次のような経験はありましたか。また、その経験は有用でしたか。</t>
    <rPh sb="3" eb="5">
      <t>ダイガク</t>
    </rPh>
    <rPh sb="5" eb="8">
      <t>ザイガクチュウ</t>
    </rPh>
    <rPh sb="9" eb="10">
      <t>ツギ</t>
    </rPh>
    <rPh sb="14" eb="16">
      <t>ケイケン</t>
    </rPh>
    <rPh sb="29" eb="31">
      <t>ケイケン</t>
    </rPh>
    <rPh sb="32" eb="34">
      <t>ユウヨウ</t>
    </rPh>
    <phoneticPr fontId="5"/>
  </si>
  <si>
    <t>項目38：大学での学びによって自分自身の成長を実感している。</t>
    <rPh sb="5" eb="7">
      <t>ダイガク</t>
    </rPh>
    <rPh sb="9" eb="10">
      <t>マナ</t>
    </rPh>
    <rPh sb="15" eb="17">
      <t>ジブン</t>
    </rPh>
    <rPh sb="17" eb="19">
      <t>ジシン</t>
    </rPh>
    <rPh sb="20" eb="22">
      <t>セイチョウ</t>
    </rPh>
    <rPh sb="23" eb="25">
      <t>ジッカン</t>
    </rPh>
    <phoneticPr fontId="5"/>
  </si>
  <si>
    <t>項目39：授業への出席（実験・実習、オンライン授業を含む）</t>
    <rPh sb="5" eb="7">
      <t>ジュギョウ</t>
    </rPh>
    <rPh sb="9" eb="11">
      <t>シュッセキ</t>
    </rPh>
    <rPh sb="12" eb="14">
      <t>ジッケン</t>
    </rPh>
    <rPh sb="15" eb="17">
      <t>ジッシュウ</t>
    </rPh>
    <rPh sb="23" eb="25">
      <t>ジュギョウ</t>
    </rPh>
    <rPh sb="26" eb="27">
      <t>フク</t>
    </rPh>
    <phoneticPr fontId="5"/>
  </si>
  <si>
    <t>項目40：卒業論文・卒業研究・卒業制作</t>
    <rPh sb="5" eb="7">
      <t>ソツギョウ</t>
    </rPh>
    <rPh sb="7" eb="9">
      <t>ロンブン</t>
    </rPh>
    <rPh sb="10" eb="12">
      <t>ソツギョウ</t>
    </rPh>
    <rPh sb="12" eb="14">
      <t>ケンキュウ</t>
    </rPh>
    <rPh sb="15" eb="17">
      <t>ソツギョウ</t>
    </rPh>
    <rPh sb="17" eb="19">
      <t>セイサク</t>
    </rPh>
    <phoneticPr fontId="5"/>
  </si>
  <si>
    <t>項目41：予習・復習・課題など授業に関する学習</t>
    <phoneticPr fontId="5"/>
  </si>
  <si>
    <t>　　　　　（学問に関係する読書やディスカッション、実技の練習、資格試験の勉強等）</t>
    <rPh sb="6" eb="8">
      <t>ガクモン</t>
    </rPh>
    <rPh sb="9" eb="11">
      <t>カンケイ</t>
    </rPh>
    <rPh sb="13" eb="15">
      <t>ドクショ</t>
    </rPh>
    <rPh sb="25" eb="27">
      <t>ジツギ</t>
    </rPh>
    <rPh sb="28" eb="30">
      <t>レンシュウ</t>
    </rPh>
    <rPh sb="31" eb="33">
      <t>シカク</t>
    </rPh>
    <rPh sb="33" eb="35">
      <t>シケン</t>
    </rPh>
    <rPh sb="36" eb="38">
      <t>ベンキョウ</t>
    </rPh>
    <rPh sb="38" eb="39">
      <t>トウ</t>
    </rPh>
    <phoneticPr fontId="5"/>
  </si>
  <si>
    <t>行ラベル</t>
  </si>
  <si>
    <t>公立</t>
  </si>
  <si>
    <t>私立</t>
  </si>
  <si>
    <t>短期大学規模別の回答状況（集計基準合致学部）</t>
    <rPh sb="0" eb="6">
      <t>タンキダイガクキボ</t>
    </rPh>
    <rPh sb="6" eb="7">
      <t>ベツ</t>
    </rPh>
    <rPh sb="8" eb="10">
      <t>カイトウ</t>
    </rPh>
    <rPh sb="10" eb="12">
      <t>ジョウキョウ</t>
    </rPh>
    <rPh sb="13" eb="15">
      <t>シュウケイ</t>
    </rPh>
    <rPh sb="15" eb="17">
      <t>キジュン</t>
    </rPh>
    <rPh sb="17" eb="19">
      <t>ガッチ</t>
    </rPh>
    <rPh sb="19" eb="21">
      <t>ガクブ</t>
    </rPh>
    <phoneticPr fontId="5"/>
  </si>
  <si>
    <t>対象学科数</t>
    <rPh sb="3" eb="4">
      <t>カ</t>
    </rPh>
    <phoneticPr fontId="5"/>
  </si>
  <si>
    <t>400人以上</t>
    <phoneticPr fontId="5"/>
  </si>
  <si>
    <t>400人未満
200人以上</t>
    <phoneticPr fontId="5"/>
  </si>
  <si>
    <t>200人未満
100人以上</t>
    <phoneticPr fontId="5"/>
  </si>
  <si>
    <t>100人未満</t>
    <phoneticPr fontId="5"/>
  </si>
  <si>
    <t>400人未満200人以上</t>
    <phoneticPr fontId="5"/>
  </si>
  <si>
    <t>200人未満100人以上</t>
    <phoneticPr fontId="5"/>
  </si>
  <si>
    <t>項目12：卒業論文・卒業研究・卒業制作などの教育（最終学年生のみ）</t>
    <rPh sb="25" eb="30">
      <t>サイシュウガクネンセイ</t>
    </rPh>
    <phoneticPr fontId="5"/>
  </si>
  <si>
    <t>項目22：将来の仕事につながるような知識・技能</t>
    <phoneticPr fontId="5"/>
  </si>
  <si>
    <t>項目23：文献・資料を収集・分析する力</t>
    <phoneticPr fontId="5"/>
  </si>
  <si>
    <t>項目40：卒業論文・卒業研究・卒業制作（第2学年を除く）</t>
    <rPh sb="5" eb="7">
      <t>ソツギョウ</t>
    </rPh>
    <rPh sb="7" eb="9">
      <t>ロンブン</t>
    </rPh>
    <rPh sb="10" eb="12">
      <t>ソツギョウ</t>
    </rPh>
    <rPh sb="12" eb="14">
      <t>ケンキュウ</t>
    </rPh>
    <rPh sb="15" eb="17">
      <t>ソツギョウ</t>
    </rPh>
    <rPh sb="17" eb="19">
      <t>セイサク</t>
    </rPh>
    <rPh sb="20" eb="21">
      <t>ダイ</t>
    </rPh>
    <rPh sb="22" eb="24">
      <t>ガクネン</t>
    </rPh>
    <rPh sb="25" eb="26">
      <t>ノゾ</t>
    </rPh>
    <phoneticPr fontId="5"/>
  </si>
  <si>
    <t>項目41：予習・復習・課題など授業に関する学習（卒業論文等は除く）</t>
    <rPh sb="5" eb="7">
      <t>ヨシュウ</t>
    </rPh>
    <rPh sb="8" eb="10">
      <t>フクシュウ</t>
    </rPh>
    <rPh sb="11" eb="13">
      <t>カダイ</t>
    </rPh>
    <rPh sb="15" eb="17">
      <t>ジュギョウ</t>
    </rPh>
    <rPh sb="18" eb="19">
      <t>カン</t>
    </rPh>
    <rPh sb="21" eb="23">
      <t>ガクシュウ</t>
    </rPh>
    <rPh sb="24" eb="26">
      <t>ソツギョウ</t>
    </rPh>
    <rPh sb="26" eb="29">
      <t>ロンブントウ</t>
    </rPh>
    <rPh sb="30" eb="31">
      <t>ノゾ</t>
    </rPh>
    <phoneticPr fontId="5"/>
  </si>
  <si>
    <t>学科分野別(短期大学)の回答状況（集計基準合致学部）</t>
    <rPh sb="0" eb="2">
      <t>ガッカ</t>
    </rPh>
    <rPh sb="2" eb="4">
      <t>ブンヤ</t>
    </rPh>
    <rPh sb="4" eb="5">
      <t>ベツ</t>
    </rPh>
    <rPh sb="6" eb="10">
      <t>タンキダイガク</t>
    </rPh>
    <rPh sb="12" eb="14">
      <t>カイトウ</t>
    </rPh>
    <rPh sb="14" eb="16">
      <t>ジョウキョウ</t>
    </rPh>
    <rPh sb="17" eb="19">
      <t>シュウケイ</t>
    </rPh>
    <rPh sb="19" eb="21">
      <t>キジュン</t>
    </rPh>
    <rPh sb="21" eb="23">
      <t>ガッチ</t>
    </rPh>
    <rPh sb="23" eb="25">
      <t>ガクブ</t>
    </rPh>
    <phoneticPr fontId="5"/>
  </si>
  <si>
    <t>人文</t>
    <rPh sb="0" eb="2">
      <t>ジンブン</t>
    </rPh>
    <phoneticPr fontId="5"/>
  </si>
  <si>
    <t>社会</t>
    <rPh sb="0" eb="2">
      <t>シャカイ</t>
    </rPh>
    <phoneticPr fontId="5"/>
  </si>
  <si>
    <t>理学・工学</t>
    <rPh sb="0" eb="2">
      <t>リガク</t>
    </rPh>
    <rPh sb="3" eb="5">
      <t>コウガク</t>
    </rPh>
    <phoneticPr fontId="5"/>
  </si>
  <si>
    <t>農学</t>
    <phoneticPr fontId="5"/>
  </si>
  <si>
    <t>保健</t>
    <rPh sb="0" eb="2">
      <t>ホケン</t>
    </rPh>
    <phoneticPr fontId="5"/>
  </si>
  <si>
    <t>家政</t>
    <rPh sb="0" eb="2">
      <t>カセイ</t>
    </rPh>
    <phoneticPr fontId="5"/>
  </si>
  <si>
    <t>教育</t>
    <rPh sb="0" eb="2">
      <t>キョウイク</t>
    </rPh>
    <phoneticPr fontId="5"/>
  </si>
  <si>
    <t>芸術</t>
    <phoneticPr fontId="5"/>
  </si>
  <si>
    <t>その他</t>
    <rPh sb="2" eb="3">
      <t>タ</t>
    </rPh>
    <phoneticPr fontId="5"/>
  </si>
  <si>
    <t>農学</t>
  </si>
  <si>
    <t>芸術</t>
  </si>
  <si>
    <t>項目19：図書館やラーニングスペースなど大学施設を活用した自主的な学習</t>
    <rPh sb="33" eb="35">
      <t>ガクシュウ</t>
    </rPh>
    <phoneticPr fontId="5"/>
  </si>
  <si>
    <t>項目37：教職員が学生と向き合って教育に取り組んでいる。</t>
    <phoneticPr fontId="5"/>
  </si>
  <si>
    <t>10 人文</t>
  </si>
  <si>
    <t>20 社会</t>
  </si>
  <si>
    <t>30 理学・工学</t>
  </si>
  <si>
    <t>42 農学</t>
  </si>
  <si>
    <t>60 保健（看護・医療技術など）</t>
  </si>
  <si>
    <t>70 家政</t>
  </si>
  <si>
    <t>80 教育</t>
  </si>
  <si>
    <t>90 芸術</t>
  </si>
  <si>
    <t>99 その他</t>
  </si>
  <si>
    <t>設置者別と大学規模別(短期大学)の回答状況の組み合わせ（集計基準合致学部）</t>
    <rPh sb="0" eb="2">
      <t>セッチ</t>
    </rPh>
    <rPh sb="2" eb="3">
      <t>シャ</t>
    </rPh>
    <rPh sb="3" eb="4">
      <t>ベツ</t>
    </rPh>
    <rPh sb="5" eb="7">
      <t>ダイガク</t>
    </rPh>
    <rPh sb="7" eb="10">
      <t>キボベツ</t>
    </rPh>
    <rPh sb="9" eb="11">
      <t>ダイキボ</t>
    </rPh>
    <rPh sb="11" eb="15">
      <t>タンキダイガク</t>
    </rPh>
    <rPh sb="17" eb="19">
      <t>カイトウ</t>
    </rPh>
    <rPh sb="19" eb="21">
      <t>ジョウキョウ</t>
    </rPh>
    <rPh sb="22" eb="23">
      <t>ク</t>
    </rPh>
    <rPh sb="24" eb="25">
      <t>ア</t>
    </rPh>
    <rPh sb="28" eb="30">
      <t>シュウケイ</t>
    </rPh>
    <rPh sb="30" eb="32">
      <t>キジュン</t>
    </rPh>
    <rPh sb="32" eb="34">
      <t>ガッチ</t>
    </rPh>
    <rPh sb="34" eb="36">
      <t>ガクブ</t>
    </rPh>
    <phoneticPr fontId="5"/>
  </si>
  <si>
    <t>規模</t>
    <rPh sb="0" eb="2">
      <t>キボ</t>
    </rPh>
    <phoneticPr fontId="5"/>
  </si>
  <si>
    <t>400～</t>
    <phoneticPr fontId="5"/>
  </si>
  <si>
    <t>-</t>
    <phoneticPr fontId="5"/>
  </si>
  <si>
    <t>399～200</t>
    <phoneticPr fontId="5"/>
  </si>
  <si>
    <t>199～100</t>
    <phoneticPr fontId="5"/>
  </si>
  <si>
    <t>～99</t>
    <phoneticPr fontId="5"/>
  </si>
  <si>
    <t>公立（399～200）</t>
    <phoneticPr fontId="5"/>
  </si>
  <si>
    <t>公立（199～100）</t>
    <rPh sb="0" eb="2">
      <t>コウリツ</t>
    </rPh>
    <phoneticPr fontId="5"/>
  </si>
  <si>
    <t>私立（400～）</t>
    <rPh sb="0" eb="2">
      <t>シリツ</t>
    </rPh>
    <phoneticPr fontId="5"/>
  </si>
  <si>
    <t>私立（399～200）</t>
    <rPh sb="0" eb="2">
      <t>シリツ</t>
    </rPh>
    <phoneticPr fontId="5"/>
  </si>
  <si>
    <t>私立（199～100）</t>
    <rPh sb="0" eb="2">
      <t>シリツ</t>
    </rPh>
    <phoneticPr fontId="5"/>
  </si>
  <si>
    <t>私立（～99）</t>
    <rPh sb="0" eb="2">
      <t>シリツ</t>
    </rPh>
    <phoneticPr fontId="5"/>
  </si>
  <si>
    <t>　　　　（学問に関係する読書やディスカッション、実技の練習、資格試験の勉強等）</t>
  </si>
  <si>
    <t>2</t>
  </si>
  <si>
    <t>3</t>
  </si>
  <si>
    <t>問６　今年度に受けた授業の受講形態のうち、次の割合はそれぞれどのくらいでしたか。</t>
  </si>
  <si>
    <t>問６　今年度に受けた授業の受講形態のうち、次の割合はそれぞれどのくらいでしたか。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</si>
</sst>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quot;校&quot;"/>
    <numFmt numFmtId="177" formatCode="#,##0&quot;学&quot;&quot;科&quot;"/>
    <numFmt numFmtId="178" formatCode="#,##0&quot;人&quot;"/>
    <numFmt numFmtId="179" formatCode="0.0%"/>
    <numFmt numFmtId="180" formatCode="#,##0.0;[Red]\-#,##0.0"/>
    <numFmt numFmtId="181" formatCode="#,##0_ "/>
    <numFmt numFmtId="182" formatCode="#,##0&quot;大&quot;&quot;学&quot;"/>
  </numFmts>
  <fonts count="13" x14ac:knownFonts="1">
    <font>
      <sz val="11"/>
      <color theme="1"/>
      <name val="游ゴシック"/>
      <family val="2"/>
      <scheme val="minor"/>
    </font>
    <font>
      <sz val="11"/>
      <color rgb="FF000000"/>
      <name val="游ゴシック"/>
      <family val="3"/>
      <charset val="128"/>
    </font>
    <font>
      <sz val="11"/>
      <color rgb="FF000000"/>
      <name val="HG丸ｺﾞｼｯｸM-PRO"/>
      <family val="3"/>
      <charset val="128"/>
    </font>
    <font>
      <sz val="6"/>
      <name val="游ゴシック"/>
      <family val="3"/>
      <charset val="128"/>
      <scheme val="minor"/>
    </font>
    <font>
      <b/>
      <sz val="28"/>
      <color rgb="FF000000"/>
      <name val="HG丸ｺﾞｼｯｸM-PRO"/>
      <family val="3"/>
      <charset val="128"/>
    </font>
    <font>
      <sz val="6"/>
      <name val="ＭＳ Ｐゴシック"/>
      <family val="3"/>
      <charset val="128"/>
    </font>
    <font>
      <sz val="16"/>
      <color rgb="FF000000"/>
      <name val="HG丸ｺﾞｼｯｸM-PRO"/>
      <family val="3"/>
      <charset val="128"/>
    </font>
    <font>
      <sz val="12"/>
      <color rgb="FF000000"/>
      <name val="HG丸ｺﾞｼｯｸM-PRO"/>
      <family val="3"/>
      <charset val="128"/>
    </font>
    <font>
      <b/>
      <u/>
      <sz val="24"/>
      <color rgb="FF000000"/>
      <name val="HG丸ｺﾞｼｯｸM-PRO"/>
      <family val="3"/>
      <charset val="128"/>
    </font>
    <font>
      <b/>
      <u/>
      <sz val="16"/>
      <color rgb="FF000000"/>
      <name val="HG丸ｺﾞｼｯｸM-PRO"/>
      <family val="3"/>
      <charset val="128"/>
    </font>
    <font>
      <b/>
      <sz val="16"/>
      <color rgb="FF000000"/>
      <name val="HG丸ｺﾞｼｯｸM-PRO"/>
      <family val="3"/>
      <charset val="128"/>
    </font>
    <font>
      <sz val="14"/>
      <color rgb="FF000000"/>
      <name val="HG丸ｺﾞｼｯｸM-PRO"/>
      <family val="3"/>
      <charset val="128"/>
    </font>
    <font>
      <b/>
      <sz val="14"/>
      <color rgb="FF000000"/>
      <name val="HG丸ｺﾞｼｯｸM-PRO"/>
      <family val="3"/>
      <charset val="128"/>
    </font>
  </fonts>
  <fills count="5">
    <fill>
      <patternFill patternType="none"/>
    </fill>
    <fill>
      <patternFill patternType="gray125"/>
    </fill>
    <fill>
      <patternFill patternType="solid">
        <fgColor rgb="FFCCFFCC"/>
        <bgColor indexed="64"/>
      </patternFill>
    </fill>
    <fill>
      <patternFill patternType="solid">
        <fgColor rgb="FFFFFFCC"/>
        <bgColor indexed="64"/>
      </patternFill>
    </fill>
    <fill>
      <patternFill patternType="solid">
        <fgColor rgb="FFCCFFFF"/>
        <bgColor indexed="64"/>
      </patternFill>
    </fill>
  </fills>
  <borders count="40">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rgb="FF000000"/>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indexed="64"/>
      </left>
      <right style="thin">
        <color indexed="64"/>
      </right>
      <top style="double">
        <color indexed="64"/>
      </top>
      <bottom style="thin">
        <color indexed="64"/>
      </bottom>
      <diagonal/>
    </border>
    <border>
      <left/>
      <right style="thin">
        <color rgb="FF000000"/>
      </right>
      <top style="double">
        <color indexed="64"/>
      </top>
      <bottom style="thin">
        <color indexed="64"/>
      </bottom>
      <diagonal/>
    </border>
    <border>
      <left style="thin">
        <color rgb="FF000000"/>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rgb="FF000000"/>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style="thin">
        <color rgb="FF000000"/>
      </right>
      <top/>
      <bottom/>
      <diagonal/>
    </border>
    <border>
      <left style="thin">
        <color rgb="FF000000"/>
      </left>
      <right/>
      <top style="double">
        <color indexed="64"/>
      </top>
      <bottom/>
      <diagonal/>
    </border>
    <border>
      <left style="thin">
        <color rgb="FF000000"/>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top style="double">
        <color indexed="64"/>
      </top>
      <bottom/>
      <diagonal/>
    </border>
    <border>
      <left/>
      <right style="thin">
        <color rgb="FF000000"/>
      </right>
      <top style="double">
        <color indexed="64"/>
      </top>
      <bottom/>
      <diagonal/>
    </border>
    <border>
      <left/>
      <right style="thin">
        <color indexed="64"/>
      </right>
      <top style="double">
        <color indexed="64"/>
      </top>
      <bottom/>
      <diagonal/>
    </border>
    <border>
      <left/>
      <right style="thin">
        <color rgb="FF000000"/>
      </right>
      <top style="thin">
        <color indexed="64"/>
      </top>
      <bottom/>
      <diagonal/>
    </border>
    <border>
      <left style="thin">
        <color rgb="FF000000"/>
      </left>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diagonal/>
    </border>
    <border>
      <left style="thin">
        <color indexed="64"/>
      </left>
      <right/>
      <top style="thin">
        <color rgb="FF000000"/>
      </top>
      <bottom style="double">
        <color indexed="64"/>
      </bottom>
      <diagonal/>
    </border>
  </borders>
  <cellStyleXfs count="4">
    <xf numFmtId="0" fontId="0" fillId="0" borderId="0"/>
    <xf numFmtId="0" fontId="1" fillId="0" borderId="0"/>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138">
    <xf numFmtId="0" fontId="0" fillId="0" borderId="0" xfId="0"/>
    <xf numFmtId="0" fontId="2" fillId="0" borderId="0" xfId="1" applyFont="1" applyAlignment="1">
      <alignment vertical="center"/>
    </xf>
    <xf numFmtId="0" fontId="4" fillId="0" borderId="0" xfId="1" applyFont="1" applyAlignment="1">
      <alignment horizontal="center" vertical="center"/>
    </xf>
    <xf numFmtId="0" fontId="4" fillId="0" borderId="0" xfId="1" applyFont="1" applyAlignment="1">
      <alignment vertical="center"/>
    </xf>
    <xf numFmtId="0" fontId="6" fillId="0" borderId="0" xfId="1" applyFont="1" applyAlignment="1">
      <alignment vertical="center"/>
    </xf>
    <xf numFmtId="0" fontId="7" fillId="0" borderId="0" xfId="1" applyFont="1" applyAlignment="1">
      <alignment vertical="center"/>
    </xf>
    <xf numFmtId="38" fontId="2" fillId="0" borderId="0" xfId="2" applyFont="1" applyAlignment="1">
      <alignment vertical="center"/>
    </xf>
    <xf numFmtId="38" fontId="9" fillId="0" borderId="0" xfId="2" applyFont="1" applyBorder="1" applyAlignment="1">
      <alignment vertical="center"/>
    </xf>
    <xf numFmtId="38" fontId="7" fillId="0" borderId="0" xfId="2" applyFont="1" applyAlignment="1">
      <alignment vertical="center"/>
    </xf>
    <xf numFmtId="0" fontId="7" fillId="0" borderId="0" xfId="1" applyFont="1" applyAlignment="1">
      <alignment vertical="center" wrapText="1"/>
    </xf>
    <xf numFmtId="38" fontId="10" fillId="0" borderId="0" xfId="2" applyFont="1" applyAlignment="1">
      <alignment vertical="center"/>
    </xf>
    <xf numFmtId="0" fontId="11" fillId="0" borderId="0" xfId="1" applyFont="1" applyAlignment="1">
      <alignment vertical="center"/>
    </xf>
    <xf numFmtId="38" fontId="7" fillId="2" borderId="1" xfId="2" applyFont="1" applyFill="1" applyBorder="1" applyAlignment="1">
      <alignment horizontal="center" vertical="center" wrapText="1"/>
    </xf>
    <xf numFmtId="0" fontId="7" fillId="2" borderId="1" xfId="1" applyFont="1" applyFill="1" applyBorder="1" applyAlignment="1">
      <alignment horizontal="center" vertical="center" wrapText="1"/>
    </xf>
    <xf numFmtId="38" fontId="11" fillId="0" borderId="0" xfId="2" applyFont="1" applyAlignment="1">
      <alignment vertical="center"/>
    </xf>
    <xf numFmtId="0" fontId="11" fillId="0" borderId="0" xfId="1" applyFont="1" applyAlignment="1">
      <alignment vertical="center" wrapText="1"/>
    </xf>
    <xf numFmtId="38" fontId="7" fillId="3" borderId="2" xfId="2" applyFont="1" applyFill="1" applyBorder="1" applyAlignment="1">
      <alignment horizontal="center" vertical="center" wrapText="1"/>
    </xf>
    <xf numFmtId="176" fontId="7" fillId="0" borderId="2" xfId="1" applyNumberFormat="1" applyFont="1" applyBorder="1" applyAlignment="1">
      <alignment horizontal="right" vertical="center" wrapText="1"/>
    </xf>
    <xf numFmtId="177" fontId="7" fillId="0" borderId="2" xfId="1" applyNumberFormat="1" applyFont="1" applyBorder="1" applyAlignment="1">
      <alignment horizontal="right" vertical="center" wrapText="1"/>
    </xf>
    <xf numFmtId="178" fontId="7" fillId="0" borderId="2" xfId="1" applyNumberFormat="1" applyFont="1" applyBorder="1" applyAlignment="1">
      <alignment horizontal="right" vertical="center" wrapText="1"/>
    </xf>
    <xf numFmtId="179" fontId="7" fillId="0" borderId="2" xfId="1" applyNumberFormat="1" applyFont="1" applyBorder="1" applyAlignment="1">
      <alignment horizontal="right" vertical="center" wrapText="1"/>
    </xf>
    <xf numFmtId="0" fontId="12" fillId="0" borderId="0" xfId="1" applyFont="1" applyAlignment="1">
      <alignment vertical="center"/>
    </xf>
    <xf numFmtId="38" fontId="12" fillId="0" borderId="0" xfId="2" applyFont="1" applyAlignment="1">
      <alignment vertical="center"/>
    </xf>
    <xf numFmtId="0" fontId="12" fillId="0" borderId="0" xfId="1" applyFont="1" applyAlignment="1">
      <alignment vertical="center" wrapText="1"/>
    </xf>
    <xf numFmtId="0" fontId="11" fillId="4" borderId="1" xfId="1" applyFont="1" applyFill="1" applyBorder="1" applyAlignment="1">
      <alignment horizontal="center" vertical="center"/>
    </xf>
    <xf numFmtId="38" fontId="11" fillId="4" borderId="1" xfId="2" applyFont="1" applyFill="1" applyBorder="1" applyAlignment="1">
      <alignment horizontal="center" vertical="center"/>
    </xf>
    <xf numFmtId="0" fontId="2" fillId="0" borderId="3" xfId="1" applyFont="1" applyBorder="1" applyAlignment="1">
      <alignment vertical="center"/>
    </xf>
    <xf numFmtId="0" fontId="11" fillId="0" borderId="3" xfId="1" applyFont="1" applyBorder="1" applyAlignment="1">
      <alignment vertical="center"/>
    </xf>
    <xf numFmtId="0" fontId="11" fillId="3" borderId="2" xfId="1" applyFont="1" applyFill="1" applyBorder="1" applyAlignment="1">
      <alignment horizontal="center" vertical="center"/>
    </xf>
    <xf numFmtId="38" fontId="11" fillId="0" borderId="4" xfId="2" applyFont="1" applyBorder="1" applyAlignment="1">
      <alignment vertical="center"/>
    </xf>
    <xf numFmtId="179" fontId="11" fillId="0" borderId="5" xfId="3" applyNumberFormat="1" applyFont="1" applyBorder="1" applyAlignment="1">
      <alignment vertical="center"/>
    </xf>
    <xf numFmtId="180" fontId="11" fillId="0" borderId="2" xfId="2" applyNumberFormat="1" applyFont="1" applyBorder="1" applyAlignment="1">
      <alignment vertical="center"/>
    </xf>
    <xf numFmtId="38" fontId="0" fillId="0" borderId="6" xfId="2" applyFont="1" applyBorder="1" applyAlignment="1"/>
    <xf numFmtId="179" fontId="2" fillId="0" borderId="0" xfId="1" applyNumberFormat="1" applyFont="1" applyAlignment="1">
      <alignment vertical="center"/>
    </xf>
    <xf numFmtId="0" fontId="11" fillId="0" borderId="0" xfId="1" applyFont="1" applyAlignment="1">
      <alignment horizontal="center" vertical="center"/>
    </xf>
    <xf numFmtId="38" fontId="11" fillId="0" borderId="0" xfId="2" applyFont="1" applyBorder="1" applyAlignment="1">
      <alignment vertical="center"/>
    </xf>
    <xf numFmtId="179" fontId="11" fillId="0" borderId="0" xfId="3" applyNumberFormat="1" applyFont="1" applyBorder="1" applyAlignment="1">
      <alignment vertical="center"/>
    </xf>
    <xf numFmtId="180" fontId="11" fillId="0" borderId="0" xfId="2" applyNumberFormat="1" applyFont="1" applyBorder="1" applyAlignment="1">
      <alignment vertical="center"/>
    </xf>
    <xf numFmtId="0" fontId="2" fillId="0" borderId="0" xfId="1" applyFont="1" applyAlignment="1">
      <alignment vertical="center" wrapText="1"/>
    </xf>
    <xf numFmtId="0" fontId="10" fillId="0" borderId="0" xfId="1" applyFont="1" applyAlignment="1">
      <alignment vertical="center"/>
    </xf>
    <xf numFmtId="38" fontId="11" fillId="4" borderId="8" xfId="2" applyFont="1" applyFill="1" applyBorder="1" applyAlignment="1">
      <alignment horizontal="center" vertical="center"/>
    </xf>
    <xf numFmtId="0" fontId="11" fillId="3" borderId="9" xfId="1" applyFont="1" applyFill="1" applyBorder="1" applyAlignment="1">
      <alignment horizontal="center" vertical="center"/>
    </xf>
    <xf numFmtId="179" fontId="11" fillId="0" borderId="10" xfId="1" applyNumberFormat="1" applyFont="1" applyBorder="1" applyAlignment="1">
      <alignment vertical="center"/>
    </xf>
    <xf numFmtId="38" fontId="11" fillId="0" borderId="11" xfId="2" applyFont="1" applyBorder="1" applyAlignment="1">
      <alignment vertical="center"/>
    </xf>
    <xf numFmtId="179" fontId="11" fillId="0" borderId="12" xfId="1" applyNumberFormat="1" applyFont="1" applyBorder="1" applyAlignment="1">
      <alignment vertical="center"/>
    </xf>
    <xf numFmtId="180" fontId="11" fillId="0" borderId="10" xfId="2" applyNumberFormat="1" applyFont="1" applyBorder="1" applyAlignment="1">
      <alignment vertical="center"/>
    </xf>
    <xf numFmtId="179" fontId="11" fillId="0" borderId="0" xfId="1" applyNumberFormat="1" applyFont="1" applyAlignment="1">
      <alignment vertical="center"/>
    </xf>
    <xf numFmtId="179" fontId="11" fillId="0" borderId="13" xfId="1" applyNumberFormat="1" applyFont="1" applyBorder="1" applyAlignment="1">
      <alignment vertical="center"/>
    </xf>
    <xf numFmtId="179" fontId="11" fillId="0" borderId="14" xfId="1" applyNumberFormat="1" applyFont="1" applyBorder="1" applyAlignment="1">
      <alignment vertical="center"/>
    </xf>
    <xf numFmtId="180" fontId="11" fillId="0" borderId="13" xfId="2" applyNumberFormat="1" applyFont="1" applyBorder="1" applyAlignment="1">
      <alignment vertical="center"/>
    </xf>
    <xf numFmtId="38" fontId="10" fillId="0" borderId="15" xfId="2" applyFont="1" applyBorder="1" applyAlignment="1">
      <alignment horizontal="left" vertical="center" wrapText="1"/>
    </xf>
    <xf numFmtId="179" fontId="2" fillId="0" borderId="3" xfId="1" applyNumberFormat="1" applyFont="1" applyBorder="1" applyAlignment="1">
      <alignment vertical="center"/>
    </xf>
    <xf numFmtId="38" fontId="11" fillId="0" borderId="0" xfId="2" applyFont="1" applyFill="1" applyBorder="1" applyAlignment="1">
      <alignment vertical="center"/>
    </xf>
    <xf numFmtId="179" fontId="11" fillId="0" borderId="0" xfId="3" applyNumberFormat="1" applyFont="1" applyFill="1" applyBorder="1" applyAlignment="1">
      <alignment vertical="center"/>
    </xf>
    <xf numFmtId="180" fontId="11" fillId="0" borderId="0" xfId="2" applyNumberFormat="1" applyFont="1" applyFill="1" applyBorder="1" applyAlignment="1">
      <alignment vertical="center"/>
    </xf>
    <xf numFmtId="38" fontId="7" fillId="0" borderId="0" xfId="2" applyFont="1" applyFill="1" applyBorder="1" applyAlignment="1">
      <alignment vertical="center"/>
    </xf>
    <xf numFmtId="38" fontId="0" fillId="0" borderId="0" xfId="2" applyFont="1" applyFill="1" applyBorder="1" applyAlignment="1"/>
    <xf numFmtId="38" fontId="7" fillId="0" borderId="0" xfId="2" applyFont="1" applyFill="1" applyAlignment="1">
      <alignment vertical="center"/>
    </xf>
    <xf numFmtId="38" fontId="0" fillId="0" borderId="3" xfId="2" applyFont="1" applyBorder="1" applyAlignment="1"/>
    <xf numFmtId="38" fontId="2" fillId="0" borderId="3" xfId="1" applyNumberFormat="1" applyFont="1" applyBorder="1" applyAlignment="1">
      <alignment vertical="center"/>
    </xf>
    <xf numFmtId="0" fontId="1" fillId="0" borderId="0" xfId="1" applyAlignment="1">
      <alignment vertical="center"/>
    </xf>
    <xf numFmtId="38" fontId="10" fillId="0" borderId="0" xfId="2" applyFont="1" applyFill="1" applyAlignment="1">
      <alignment vertical="center"/>
    </xf>
    <xf numFmtId="0" fontId="11" fillId="3" borderId="19" xfId="1" applyFont="1" applyFill="1" applyBorder="1" applyAlignment="1">
      <alignment horizontal="center" vertical="center"/>
    </xf>
    <xf numFmtId="38" fontId="7" fillId="3" borderId="3" xfId="2" applyFont="1" applyFill="1" applyBorder="1" applyAlignment="1">
      <alignment horizontal="center" vertical="center" wrapText="1"/>
    </xf>
    <xf numFmtId="179" fontId="7" fillId="0" borderId="3" xfId="1" applyNumberFormat="1" applyFont="1" applyBorder="1" applyAlignment="1">
      <alignment horizontal="right" vertical="center" wrapText="1"/>
    </xf>
    <xf numFmtId="0" fontId="11" fillId="3" borderId="3" xfId="1" applyFont="1" applyFill="1" applyBorder="1" applyAlignment="1">
      <alignment horizontal="center" vertical="center"/>
    </xf>
    <xf numFmtId="38" fontId="11" fillId="0" borderId="20" xfId="2" applyFont="1" applyBorder="1" applyAlignment="1">
      <alignment vertical="center"/>
    </xf>
    <xf numFmtId="179" fontId="11" fillId="0" borderId="14" xfId="3" applyNumberFormat="1" applyFont="1" applyBorder="1" applyAlignment="1">
      <alignment vertical="center"/>
    </xf>
    <xf numFmtId="180" fontId="11" fillId="0" borderId="3" xfId="2" applyNumberFormat="1" applyFont="1" applyBorder="1" applyAlignment="1">
      <alignment vertical="center"/>
    </xf>
    <xf numFmtId="0" fontId="1" fillId="0" borderId="0" xfId="1"/>
    <xf numFmtId="180" fontId="11" fillId="0" borderId="14" xfId="2" applyNumberFormat="1" applyFont="1" applyBorder="1" applyAlignment="1">
      <alignment vertical="center"/>
    </xf>
    <xf numFmtId="38" fontId="12" fillId="0" borderId="0" xfId="2" applyFont="1" applyBorder="1" applyAlignment="1">
      <alignment vertical="center"/>
    </xf>
    <xf numFmtId="38" fontId="10" fillId="0" borderId="15" xfId="2" applyFont="1" applyBorder="1" applyAlignment="1">
      <alignment horizontal="left" vertical="center"/>
    </xf>
    <xf numFmtId="38" fontId="2" fillId="0" borderId="0" xfId="1" applyNumberFormat="1" applyFont="1" applyAlignment="1">
      <alignment vertical="center"/>
    </xf>
    <xf numFmtId="0" fontId="11" fillId="3" borderId="1" xfId="1" applyFont="1" applyFill="1" applyBorder="1" applyAlignment="1">
      <alignment horizontal="center" vertical="center"/>
    </xf>
    <xf numFmtId="0" fontId="7" fillId="3" borderId="3" xfId="1" applyFont="1" applyFill="1" applyBorder="1" applyAlignment="1">
      <alignment horizontal="center" vertical="center" wrapText="1"/>
    </xf>
    <xf numFmtId="179" fontId="11" fillId="0" borderId="21" xfId="1" applyNumberFormat="1" applyFont="1" applyBorder="1" applyAlignment="1">
      <alignment vertical="center"/>
    </xf>
    <xf numFmtId="38" fontId="11" fillId="0" borderId="22" xfId="2" applyFont="1" applyBorder="1" applyAlignment="1">
      <alignment vertical="center"/>
    </xf>
    <xf numFmtId="180" fontId="11" fillId="0" borderId="21" xfId="2" applyNumberFormat="1" applyFont="1" applyBorder="1" applyAlignment="1">
      <alignment vertical="center"/>
    </xf>
    <xf numFmtId="38" fontId="10" fillId="0" borderId="0" xfId="2" applyFont="1" applyAlignment="1">
      <alignment horizontal="left" vertical="center"/>
    </xf>
    <xf numFmtId="38" fontId="10" fillId="0" borderId="0" xfId="2" applyFont="1" applyAlignment="1">
      <alignment horizontal="left" vertical="center" wrapText="1"/>
    </xf>
    <xf numFmtId="38" fontId="11" fillId="0" borderId="23" xfId="2" applyFont="1" applyBorder="1" applyAlignment="1">
      <alignment vertical="center"/>
    </xf>
    <xf numFmtId="179" fontId="11" fillId="0" borderId="24" xfId="1" applyNumberFormat="1" applyFont="1" applyBorder="1" applyAlignment="1">
      <alignment vertical="center"/>
    </xf>
    <xf numFmtId="38" fontId="0" fillId="0" borderId="0" xfId="2" applyFont="1" applyBorder="1" applyAlignment="1"/>
    <xf numFmtId="179" fontId="11" fillId="0" borderId="12" xfId="3" applyNumberFormat="1" applyFont="1" applyBorder="1" applyAlignment="1">
      <alignment vertical="center"/>
    </xf>
    <xf numFmtId="38" fontId="11" fillId="0" borderId="25" xfId="2" applyFont="1" applyBorder="1" applyAlignment="1">
      <alignment vertical="center"/>
    </xf>
    <xf numFmtId="179" fontId="11" fillId="0" borderId="24" xfId="3" applyNumberFormat="1" applyFont="1" applyBorder="1" applyAlignment="1">
      <alignment vertical="center"/>
    </xf>
    <xf numFmtId="180" fontId="11" fillId="0" borderId="26" xfId="2" applyNumberFormat="1" applyFont="1" applyBorder="1" applyAlignment="1">
      <alignment vertical="center"/>
    </xf>
    <xf numFmtId="38" fontId="11" fillId="0" borderId="27" xfId="2" applyFont="1" applyBorder="1" applyAlignment="1">
      <alignment vertical="center"/>
    </xf>
    <xf numFmtId="179" fontId="11" fillId="0" borderId="28" xfId="3" applyNumberFormat="1" applyFont="1" applyBorder="1" applyAlignment="1">
      <alignment vertical="center"/>
    </xf>
    <xf numFmtId="38" fontId="11" fillId="0" borderId="29" xfId="2" applyFont="1" applyBorder="1" applyAlignment="1">
      <alignment vertical="center"/>
    </xf>
    <xf numFmtId="38" fontId="7" fillId="3" borderId="0" xfId="2" applyFont="1" applyFill="1" applyBorder="1" applyAlignment="1">
      <alignment horizontal="center" vertical="center" wrapText="1"/>
    </xf>
    <xf numFmtId="179" fontId="11" fillId="0" borderId="30" xfId="1" applyNumberFormat="1" applyFont="1" applyBorder="1" applyAlignment="1">
      <alignment vertical="center"/>
    </xf>
    <xf numFmtId="38" fontId="11" fillId="0" borderId="31" xfId="2" applyFont="1" applyBorder="1" applyAlignment="1">
      <alignment vertical="center"/>
    </xf>
    <xf numFmtId="38" fontId="11" fillId="0" borderId="32" xfId="2" applyFont="1" applyBorder="1" applyAlignment="1">
      <alignment vertical="center"/>
    </xf>
    <xf numFmtId="179" fontId="11" fillId="0" borderId="33" xfId="1" applyNumberFormat="1" applyFont="1" applyBorder="1" applyAlignment="1">
      <alignment vertical="center"/>
    </xf>
    <xf numFmtId="179" fontId="11" fillId="0" borderId="34" xfId="1" applyNumberFormat="1" applyFont="1" applyBorder="1" applyAlignment="1">
      <alignment vertical="center"/>
    </xf>
    <xf numFmtId="179" fontId="11" fillId="0" borderId="35" xfId="1" applyNumberFormat="1" applyFont="1" applyBorder="1" applyAlignment="1">
      <alignment vertical="center"/>
    </xf>
    <xf numFmtId="38" fontId="11" fillId="0" borderId="36" xfId="2" applyFont="1" applyBorder="1" applyAlignment="1">
      <alignment vertical="center"/>
    </xf>
    <xf numFmtId="179" fontId="11" fillId="0" borderId="28" xfId="1" applyNumberFormat="1" applyFont="1" applyBorder="1" applyAlignment="1">
      <alignment vertical="center"/>
    </xf>
    <xf numFmtId="38" fontId="7" fillId="0" borderId="0" xfId="2" applyFont="1" applyFill="1" applyBorder="1" applyAlignment="1">
      <alignment horizontal="center" vertical="center" wrapText="1"/>
    </xf>
    <xf numFmtId="49" fontId="11" fillId="0" borderId="0" xfId="3" applyNumberFormat="1" applyFont="1" applyFill="1" applyBorder="1" applyAlignment="1">
      <alignment vertical="center"/>
    </xf>
    <xf numFmtId="49" fontId="11" fillId="0" borderId="0" xfId="2" applyNumberFormat="1" applyFont="1" applyFill="1" applyBorder="1" applyAlignment="1">
      <alignment vertical="center"/>
    </xf>
    <xf numFmtId="49" fontId="7" fillId="0" borderId="0" xfId="1" applyNumberFormat="1" applyFont="1" applyAlignment="1">
      <alignment vertical="center"/>
    </xf>
    <xf numFmtId="49" fontId="2" fillId="0" borderId="0" xfId="1" applyNumberFormat="1" applyFont="1" applyAlignment="1">
      <alignment vertical="center"/>
    </xf>
    <xf numFmtId="49" fontId="2" fillId="0" borderId="0" xfId="1" applyNumberFormat="1" applyFont="1" applyAlignment="1">
      <alignment vertical="center" wrapText="1"/>
    </xf>
    <xf numFmtId="38" fontId="7" fillId="3" borderId="1" xfId="2" applyFont="1" applyFill="1" applyBorder="1" applyAlignment="1">
      <alignment horizontal="center" vertical="center" wrapText="1"/>
    </xf>
    <xf numFmtId="182" fontId="7" fillId="0" borderId="2" xfId="1" applyNumberFormat="1" applyFont="1" applyBorder="1" applyAlignment="1">
      <alignment horizontal="right" vertical="center" wrapText="1"/>
    </xf>
    <xf numFmtId="38" fontId="11" fillId="0" borderId="20" xfId="2" applyFont="1" applyFill="1" applyBorder="1" applyAlignment="1">
      <alignment vertical="center"/>
    </xf>
    <xf numFmtId="0" fontId="1" fillId="0" borderId="3" xfId="1" applyBorder="1" applyAlignment="1">
      <alignment vertical="center"/>
    </xf>
    <xf numFmtId="38" fontId="10" fillId="0" borderId="0" xfId="2" applyFont="1" applyAlignment="1">
      <alignment vertical="center" wrapText="1"/>
    </xf>
    <xf numFmtId="179" fontId="11" fillId="0" borderId="2" xfId="3" applyNumberFormat="1" applyFont="1" applyBorder="1" applyAlignment="1">
      <alignment horizontal="center" vertical="center"/>
    </xf>
    <xf numFmtId="181" fontId="11" fillId="0" borderId="19" xfId="3" applyNumberFormat="1" applyFont="1" applyBorder="1" applyAlignment="1">
      <alignment horizontal="center" vertical="center"/>
    </xf>
    <xf numFmtId="0" fontId="11" fillId="4" borderId="1" xfId="1" applyFont="1" applyFill="1" applyBorder="1" applyAlignment="1">
      <alignment horizontal="center" vertical="center" wrapText="1"/>
    </xf>
    <xf numFmtId="0" fontId="11" fillId="4" borderId="1" xfId="1" applyFont="1" applyFill="1" applyBorder="1" applyAlignment="1">
      <alignment horizontal="center" vertical="center"/>
    </xf>
    <xf numFmtId="179" fontId="11" fillId="0" borderId="4" xfId="3" applyNumberFormat="1" applyFont="1" applyBorder="1" applyAlignment="1">
      <alignment horizontal="center" vertical="center"/>
    </xf>
    <xf numFmtId="179" fontId="11" fillId="0" borderId="12" xfId="3" applyNumberFormat="1" applyFont="1" applyBorder="1" applyAlignment="1">
      <alignment horizontal="center" vertical="center"/>
    </xf>
    <xf numFmtId="0" fontId="11" fillId="4" borderId="7" xfId="1" applyFont="1" applyFill="1" applyBorder="1" applyAlignment="1">
      <alignment horizontal="center" vertical="center"/>
    </xf>
    <xf numFmtId="0" fontId="11" fillId="4" borderId="18" xfId="1" applyFont="1" applyFill="1" applyBorder="1" applyAlignment="1">
      <alignment horizontal="center" vertical="center"/>
    </xf>
    <xf numFmtId="0" fontId="11" fillId="4" borderId="8" xfId="1" applyFont="1" applyFill="1" applyBorder="1" applyAlignment="1">
      <alignment horizontal="center" vertical="center"/>
    </xf>
    <xf numFmtId="38" fontId="10" fillId="0" borderId="15" xfId="2" applyFont="1" applyBorder="1" applyAlignment="1">
      <alignment horizontal="left" vertical="center" wrapText="1"/>
    </xf>
    <xf numFmtId="0" fontId="11" fillId="4" borderId="16" xfId="1" applyFont="1" applyFill="1" applyBorder="1" applyAlignment="1">
      <alignment horizontal="center" vertical="center"/>
    </xf>
    <xf numFmtId="0" fontId="11" fillId="4" borderId="17" xfId="1" applyFont="1" applyFill="1" applyBorder="1" applyAlignment="1">
      <alignment horizontal="center" vertical="center"/>
    </xf>
    <xf numFmtId="0" fontId="4" fillId="0" borderId="0" xfId="1" applyFont="1" applyAlignment="1">
      <alignment horizontal="center" vertical="center"/>
    </xf>
    <xf numFmtId="38" fontId="8" fillId="0" borderId="0" xfId="2" applyFont="1" applyBorder="1" applyAlignment="1">
      <alignment horizontal="left" vertical="center"/>
    </xf>
    <xf numFmtId="179" fontId="11" fillId="0" borderId="3" xfId="3" applyNumberFormat="1" applyFont="1" applyBorder="1" applyAlignment="1">
      <alignment horizontal="center" vertical="center"/>
    </xf>
    <xf numFmtId="181" fontId="11" fillId="0" borderId="1" xfId="3" applyNumberFormat="1" applyFont="1" applyBorder="1" applyAlignment="1">
      <alignment horizontal="center" vertical="center"/>
    </xf>
    <xf numFmtId="0" fontId="11" fillId="3" borderId="2"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 xfId="1" applyFont="1" applyFill="1" applyBorder="1" applyAlignment="1">
      <alignment horizontal="center" vertical="center"/>
    </xf>
    <xf numFmtId="181" fontId="11" fillId="0" borderId="2" xfId="3" applyNumberFormat="1" applyFont="1" applyBorder="1" applyAlignment="1">
      <alignment horizontal="center" vertical="center"/>
    </xf>
    <xf numFmtId="179" fontId="11" fillId="0" borderId="20" xfId="3" applyNumberFormat="1" applyFont="1" applyBorder="1" applyAlignment="1">
      <alignment horizontal="center" vertical="center"/>
    </xf>
    <xf numFmtId="179" fontId="11" fillId="0" borderId="14" xfId="3" applyNumberFormat="1" applyFont="1" applyBorder="1" applyAlignment="1">
      <alignment horizontal="center" vertical="center"/>
    </xf>
    <xf numFmtId="181" fontId="11" fillId="0" borderId="3" xfId="3" applyNumberFormat="1" applyFont="1" applyBorder="1" applyAlignment="1">
      <alignment horizontal="center" vertical="center"/>
    </xf>
    <xf numFmtId="0" fontId="11" fillId="3" borderId="38" xfId="1" applyFont="1" applyFill="1" applyBorder="1" applyAlignment="1">
      <alignment horizontal="center" vertical="center"/>
    </xf>
    <xf numFmtId="0" fontId="11" fillId="3" borderId="26" xfId="1" applyFont="1" applyFill="1" applyBorder="1" applyAlignment="1">
      <alignment horizontal="center" vertical="center"/>
    </xf>
    <xf numFmtId="0" fontId="11" fillId="3" borderId="37" xfId="1" applyFont="1" applyFill="1" applyBorder="1" applyAlignment="1">
      <alignment horizontal="center" vertical="center"/>
    </xf>
    <xf numFmtId="0" fontId="11" fillId="4" borderId="39" xfId="1" applyFont="1" applyFill="1" applyBorder="1" applyAlignment="1">
      <alignment horizontal="center" vertical="center"/>
    </xf>
  </cellXfs>
  <cellStyles count="4">
    <cellStyle name="パーセント 2" xfId="3" xr:uid="{798D3036-8BCC-4B9E-A60C-E974284637F9}"/>
    <cellStyle name="桁区切り 2" xfId="2" xr:uid="{A18769C8-9610-458F-BA1A-2ADFD7676906}"/>
    <cellStyle name="標準" xfId="0" builtinId="0"/>
    <cellStyle name="標準 2" xfId="1" xr:uid="{73C5547F-FF7C-4BD4-AD98-8198662F92D0}"/>
  </cellStyles>
  <dxfs count="444">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
      <numFmt numFmtId="0" formatCode="General"/>
      <fill>
        <patternFill patternType="lightGray">
          <fgColor rgb="FF7F7F7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100.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themeOverride" Target="../theme/themeOverride101.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102.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103.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104.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105.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106.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107.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108.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109.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110.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11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11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11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114.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115.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116.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117.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118.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119.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120.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121.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122.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123.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124.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125.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126.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127.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128.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129.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130.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themeOverride" Target="../theme/themeOverride131.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132.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133.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themeOverride" Target="../theme/themeOverride134.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135.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themeOverride" Target="../theme/themeOverride136.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137.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themeOverride" Target="../theme/themeOverride138.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139.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themeOverride" Target="../theme/themeOverride140.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14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themeOverride" Target="../theme/themeOverride14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themeOverride" Target="../theme/themeOverride14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144.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themeOverride" Target="../theme/themeOverride145.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themeOverride" Target="../theme/themeOverride146.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147.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themeOverride" Target="../theme/themeOverride148.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themeOverride" Target="../theme/themeOverride149.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150.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themeOverride" Target="../theme/themeOverride151.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themeOverride" Target="../theme/themeOverride152.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153.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themeOverride" Target="../theme/themeOverride154.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themeOverride" Target="../theme/themeOverride155.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156.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themeOverride" Target="../theme/themeOverride157.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themeOverride" Target="../theme/themeOverride158.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159.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themeOverride" Target="../theme/themeOverride160.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themeOverride" Target="../theme/themeOverride161.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162.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themeOverride" Target="../theme/themeOverride163.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164.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themeOverride" Target="../theme/themeOverride165.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166.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themeOverride" Target="../theme/themeOverride167.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themeOverride" Target="../theme/themeOverride168.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169.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themeOverride" Target="../theme/themeOverride170.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themeOverride" Target="../theme/themeOverride171.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172.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themeOverride" Target="../theme/themeOverride173.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themeOverride" Target="../theme/themeOverride174.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175.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themeOverride" Target="../theme/themeOverride176.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themeOverride" Target="../theme/themeOverride177.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178.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themeOverride" Target="../theme/themeOverride179.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themeOverride" Target="../theme/themeOverride180.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181.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themeOverride" Target="../theme/themeOverride182.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themeOverride" Target="../theme/themeOverride183.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184.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themeOverride" Target="../theme/themeOverride185.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themeOverride" Target="../theme/themeOverride186.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187.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themeOverride" Target="../theme/themeOverride188.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themeOverride" Target="../theme/themeOverride189.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190.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themeOverride" Target="../theme/themeOverride191.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themeOverride" Target="../theme/themeOverride192.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193.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themeOverride" Target="../theme/themeOverride194.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themeOverride" Target="../theme/themeOverride195.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196.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themeOverride" Target="../theme/themeOverride197.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themeOverride" Target="../theme/themeOverride198.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199.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200.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themeOverride" Target="../theme/themeOverride201.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themeOverride" Target="../theme/themeOverride202.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themeOverride" Target="../theme/themeOverride203.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204.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themeOverride" Target="../theme/themeOverride205.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themeOverride" Target="../theme/themeOverride206.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207.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themeOverride" Target="../theme/themeOverride208.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209.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themeOverride" Target="../theme/themeOverride210.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211.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212.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3" Type="http://schemas.openxmlformats.org/officeDocument/2006/relationships/themeOverride" Target="../theme/themeOverride213.xml"/><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3" Type="http://schemas.openxmlformats.org/officeDocument/2006/relationships/themeOverride" Target="../theme/themeOverride214.xml"/><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215.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216.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themeOverride" Target="../theme/themeOverride217.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218.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3" Type="http://schemas.openxmlformats.org/officeDocument/2006/relationships/themeOverride" Target="../theme/themeOverride219.xml"/><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3" Type="http://schemas.openxmlformats.org/officeDocument/2006/relationships/themeOverride" Target="../theme/themeOverride220.xml"/><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3" Type="http://schemas.openxmlformats.org/officeDocument/2006/relationships/themeOverride" Target="../theme/themeOverride221.xml"/><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themeOverride" Target="../theme/themeOverride222.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223.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3" Type="http://schemas.openxmlformats.org/officeDocument/2006/relationships/themeOverride" Target="../theme/themeOverride224.xml"/><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themeOverride" Target="../theme/themeOverride225.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themeOverride" Target="../theme/themeOverride226.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3" Type="http://schemas.openxmlformats.org/officeDocument/2006/relationships/themeOverride" Target="../theme/themeOverride227.xml"/><Relationship Id="rId2" Type="http://schemas.microsoft.com/office/2011/relationships/chartColorStyle" Target="colors227.xml"/><Relationship Id="rId1" Type="http://schemas.microsoft.com/office/2011/relationships/chartStyle" Target="style227.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87.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88.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89.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90.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91.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92.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93.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94.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96.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97.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98.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99.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3031101951394"/>
          <c:y val="0.20322097707687631"/>
          <c:w val="0.21572839042210704"/>
          <c:h val="0.68575913607605232"/>
        </c:manualLayout>
      </c:layout>
      <c:pieChart>
        <c:varyColors val="1"/>
        <c:ser>
          <c:idx val="0"/>
          <c:order val="0"/>
          <c:tx>
            <c:strRef>
              <c:f>'（07）【全体（短期大学）】'!$AG$15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6A4-4144-B569-EDAF36E40F65}"/>
              </c:ext>
            </c:extLst>
          </c:dPt>
          <c:dPt>
            <c:idx val="1"/>
            <c:bubble3D val="0"/>
            <c:spPr>
              <a:solidFill>
                <a:schemeClr val="accent2"/>
              </a:solidFill>
              <a:ln>
                <a:noFill/>
              </a:ln>
              <a:effectLst/>
            </c:spPr>
            <c:extLst>
              <c:ext xmlns:c16="http://schemas.microsoft.com/office/drawing/2014/chart" uri="{C3380CC4-5D6E-409C-BE32-E72D297353CC}">
                <c16:uniqueId val="{00000003-E6A4-4144-B569-EDAF36E40F65}"/>
              </c:ext>
            </c:extLst>
          </c:dPt>
          <c:dPt>
            <c:idx val="2"/>
            <c:bubble3D val="0"/>
            <c:spPr>
              <a:solidFill>
                <a:schemeClr val="accent3"/>
              </a:solidFill>
              <a:ln>
                <a:noFill/>
              </a:ln>
              <a:effectLst/>
            </c:spPr>
            <c:extLst>
              <c:ext xmlns:c16="http://schemas.microsoft.com/office/drawing/2014/chart" uri="{C3380CC4-5D6E-409C-BE32-E72D297353CC}">
                <c16:uniqueId val="{00000005-E6A4-4144-B569-EDAF36E40F65}"/>
              </c:ext>
            </c:extLst>
          </c:dPt>
          <c:dPt>
            <c:idx val="3"/>
            <c:bubble3D val="0"/>
            <c:spPr>
              <a:solidFill>
                <a:schemeClr val="accent4"/>
              </a:solidFill>
              <a:ln>
                <a:noFill/>
              </a:ln>
              <a:effectLst/>
            </c:spPr>
            <c:extLst>
              <c:ext xmlns:c16="http://schemas.microsoft.com/office/drawing/2014/chart" uri="{C3380CC4-5D6E-409C-BE32-E72D297353CC}">
                <c16:uniqueId val="{00000007-E6A4-4144-B569-EDAF36E40F65}"/>
              </c:ext>
            </c:extLst>
          </c:dPt>
          <c:dLbls>
            <c:dLbl>
              <c:idx val="2"/>
              <c:layout>
                <c:manualLayout>
                  <c:x val="3.137975136337678E-3"/>
                  <c:y val="0.2055176599285503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A4-4144-B569-EDAF36E40F65}"/>
                </c:ext>
              </c:extLst>
            </c:dLbl>
            <c:dLbl>
              <c:idx val="3"/>
              <c:layout>
                <c:manualLayout>
                  <c:x val="1.6401358499789701E-2"/>
                  <c:y val="0.2134487286038157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A4-4144-B569-EDAF36E40F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'（07）【全体（短期大学）】'!$AH$14:$AK$14</c:f>
              <c:strCache>
                <c:ptCount val="4"/>
                <c:pt idx="0">
                  <c:v>よくあった</c:v>
                </c:pt>
                <c:pt idx="1">
                  <c:v>ある程度あった</c:v>
                </c:pt>
                <c:pt idx="2">
                  <c:v>あまりなかった</c:v>
                </c:pt>
                <c:pt idx="3">
                  <c:v>なかった</c:v>
                </c:pt>
              </c:strCache>
            </c:strRef>
          </c:cat>
          <c:val>
            <c:numRef>
              <c:f>'（07）【全体（短期大学）】'!$AH$15:$AK$15</c:f>
              <c:numCache>
                <c:formatCode>0.0%</c:formatCode>
                <c:ptCount val="4"/>
                <c:pt idx="0">
                  <c:v>0.40191036002939018</c:v>
                </c:pt>
                <c:pt idx="1">
                  <c:v>0.54724467303453339</c:v>
                </c:pt>
                <c:pt idx="2">
                  <c:v>4.5260837619397504E-2</c:v>
                </c:pt>
                <c:pt idx="3">
                  <c:v>5.5841293166789124E-3</c:v>
                </c:pt>
              </c:numCache>
            </c:numRef>
          </c:val>
          <c:extLst>
            <c:ext xmlns:c16="http://schemas.microsoft.com/office/drawing/2014/chart" uri="{C3380CC4-5D6E-409C-BE32-E72D297353CC}">
              <c16:uniqueId val="{00000008-E6A4-4144-B569-EDAF36E40F6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'（07）【全体（短期大学）】'!$B$55</c:f>
          <c:strCache>
            <c:ptCount val="1"/>
            <c:pt idx="0">
              <c:v>項目10：受講者数が概ね20名以下の少人数で実施される授業の機会がある。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31419608014"/>
          <c:y val="0.25270659591766342"/>
          <c:w val="0.19915095019691503"/>
          <c:h val="0.63064454785104518"/>
        </c:manualLayout>
      </c:layout>
      <c:pieChart>
        <c:varyColors val="1"/>
        <c:ser>
          <c:idx val="0"/>
          <c:order val="0"/>
          <c:tx>
            <c:strRef>
              <c:f>'（07）【全体（短期大学）】'!$AG$57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B3B-4A9B-9DF5-3E33E3531255}"/>
              </c:ext>
            </c:extLst>
          </c:dPt>
          <c:dPt>
            <c:idx val="1"/>
            <c:bubble3D val="0"/>
            <c:spPr>
              <a:solidFill>
                <a:schemeClr val="accent2"/>
              </a:solidFill>
              <a:ln>
                <a:noFill/>
              </a:ln>
              <a:effectLst/>
            </c:spPr>
            <c:extLst>
              <c:ext xmlns:c16="http://schemas.microsoft.com/office/drawing/2014/chart" uri="{C3380CC4-5D6E-409C-BE32-E72D297353CC}">
                <c16:uniqueId val="{00000003-9B3B-4A9B-9DF5-3E33E3531255}"/>
              </c:ext>
            </c:extLst>
          </c:dPt>
          <c:dPt>
            <c:idx val="2"/>
            <c:bubble3D val="0"/>
            <c:spPr>
              <a:solidFill>
                <a:schemeClr val="accent3"/>
              </a:solidFill>
              <a:ln>
                <a:noFill/>
              </a:ln>
              <a:effectLst/>
            </c:spPr>
            <c:extLst>
              <c:ext xmlns:c16="http://schemas.microsoft.com/office/drawing/2014/chart" uri="{C3380CC4-5D6E-409C-BE32-E72D297353CC}">
                <c16:uniqueId val="{00000005-9B3B-4A9B-9DF5-3E33E3531255}"/>
              </c:ext>
            </c:extLst>
          </c:dPt>
          <c:dPt>
            <c:idx val="3"/>
            <c:bubble3D val="0"/>
            <c:spPr>
              <a:solidFill>
                <a:schemeClr val="accent4"/>
              </a:solidFill>
              <a:ln>
                <a:noFill/>
              </a:ln>
              <a:effectLst/>
            </c:spPr>
            <c:extLst>
              <c:ext xmlns:c16="http://schemas.microsoft.com/office/drawing/2014/chart" uri="{C3380CC4-5D6E-409C-BE32-E72D297353CC}">
                <c16:uniqueId val="{00000007-9B3B-4A9B-9DF5-3E33E3531255}"/>
              </c:ext>
            </c:extLst>
          </c:dPt>
          <c:dLbls>
            <c:dLbl>
              <c:idx val="3"/>
              <c:layout>
                <c:manualLayout>
                  <c:x val="2.1697841601994002E-2"/>
                  <c:y val="0.1557004392543100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3B-4A9B-9DF5-3E33E353125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'（07）【全体（短期大学）】'!$AH$56:$AK$56</c:f>
              <c:strCache>
                <c:ptCount val="4"/>
                <c:pt idx="0">
                  <c:v>よくあった</c:v>
                </c:pt>
                <c:pt idx="1">
                  <c:v>ある程度あった</c:v>
                </c:pt>
                <c:pt idx="2">
                  <c:v>あまりなかった</c:v>
                </c:pt>
                <c:pt idx="3">
                  <c:v>なかった</c:v>
                </c:pt>
              </c:strCache>
            </c:strRef>
          </c:cat>
          <c:val>
            <c:numRef>
              <c:f>'（07）【全体（短期大学）】'!$AH$57:$AK$57</c:f>
              <c:numCache>
                <c:formatCode>0.0%</c:formatCode>
                <c:ptCount val="4"/>
                <c:pt idx="0">
                  <c:v>0.2639235855988244</c:v>
                </c:pt>
                <c:pt idx="1">
                  <c:v>0.34709772226304186</c:v>
                </c:pt>
                <c:pt idx="2">
                  <c:v>0.27905951506245408</c:v>
                </c:pt>
                <c:pt idx="3">
                  <c:v>0.10991917707567965</c:v>
                </c:pt>
              </c:numCache>
            </c:numRef>
          </c:val>
          <c:extLst>
            <c:ext xmlns:c16="http://schemas.microsoft.com/office/drawing/2014/chart" uri="{C3380CC4-5D6E-409C-BE32-E72D297353CC}">
              <c16:uniqueId val="{00000008-9B3B-4A9B-9DF5-3E33E353125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'（09）【大学規模別（短期大学）】'!$B$56</c:f>
          <c:strCache>
            <c:ptCount val="1"/>
            <c:pt idx="0">
              <c:v>項目９：ティーチングアシスタントなどによる補助的な指導がある。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'（09）【大学規模別（短期大学）】'!$AH$57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'（09）【大学規模別（短期大学）】'!$AG$58:$AG$61</c:f>
              <c:strCache>
                <c:ptCount val="4"/>
                <c:pt idx="0">
                  <c:v>400人以上</c:v>
                </c:pt>
                <c:pt idx="1">
                  <c:v>400人未満200人以上</c:v>
                </c:pt>
                <c:pt idx="2">
                  <c:v>200人未満100人以上</c:v>
                </c:pt>
                <c:pt idx="3">
                  <c:v>100人未満</c:v>
                </c:pt>
              </c:strCache>
            </c:strRef>
          </c:cat>
          <c:val>
            <c:numRef>
              <c:f>'（09）【大学規模別（短期大学）】'!$AH$58:$AH$61</c:f>
              <c:numCache>
                <c:formatCode>0.0%</c:formatCode>
                <c:ptCount val="4"/>
                <c:pt idx="0">
                  <c:v>0.17129629629629631</c:v>
                </c:pt>
                <c:pt idx="1">
                  <c:v>0.18591549295774648</c:v>
                </c:pt>
                <c:pt idx="2">
                  <c:v>0.19795221843003413</c:v>
                </c:pt>
                <c:pt idx="3">
                  <c:v>0.17833800186741364</c:v>
                </c:pt>
              </c:numCache>
            </c:numRef>
          </c:val>
          <c:extLst>
            <c:ext xmlns:c16="http://schemas.microsoft.com/office/drawing/2014/chart" uri="{C3380CC4-5D6E-409C-BE32-E72D297353CC}">
              <c16:uniqueId val="{00000000-5956-482A-A813-DE8A3745F2AE}"/>
            </c:ext>
          </c:extLst>
        </c:ser>
        <c:ser>
          <c:idx val="1"/>
          <c:order val="1"/>
          <c:tx>
            <c:strRef>
              <c:f>'（09）【大学規模別（短期大学）】'!$AI$57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'（09）【大学規模別（短期大学）】'!$AG$58:$AG$61</c:f>
              <c:strCache>
                <c:ptCount val="4"/>
                <c:pt idx="0">
                  <c:v>400人以上</c:v>
                </c:pt>
                <c:pt idx="1">
                  <c:v>400人未満200人以上</c:v>
                </c:pt>
                <c:pt idx="2">
                  <c:v>200人未満100人以上</c:v>
                </c:pt>
                <c:pt idx="3">
                  <c:v>100人未満</c:v>
                </c:pt>
              </c:strCache>
            </c:strRef>
          </c:cat>
          <c:val>
            <c:numRef>
              <c:f>'（09）【大学規模別（短期大学）】'!$AI$58:$AI$61</c:f>
              <c:numCache>
                <c:formatCode>0.0%</c:formatCode>
                <c:ptCount val="4"/>
                <c:pt idx="0">
                  <c:v>0.36574074074074076</c:v>
                </c:pt>
                <c:pt idx="1">
                  <c:v>0.40422535211267607</c:v>
                </c:pt>
                <c:pt idx="2">
                  <c:v>0.43734763529985371</c:v>
                </c:pt>
                <c:pt idx="3">
                  <c:v>0.45564892623716152</c:v>
                </c:pt>
              </c:numCache>
            </c:numRef>
          </c:val>
          <c:extLst>
            <c:ext xmlns:c16="http://schemas.microsoft.com/office/drawing/2014/chart" uri="{C3380CC4-5D6E-409C-BE32-E72D297353CC}">
              <c16:uniqueId val="{00000001-5956-482A-A813-DE8A3745F2AE}"/>
            </c:ext>
          </c:extLst>
        </c:ser>
        <c:ser>
          <c:idx val="2"/>
          <c:order val="2"/>
          <c:tx>
            <c:strRef>
              <c:f>'（09）【大学規模別（短期大学）】'!$AJ$57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'（09）【大学規模別（短期大学）】'!$AG$58:$AG$61</c:f>
              <c:strCache>
                <c:ptCount val="4"/>
                <c:pt idx="0">
                  <c:v>400人以上</c:v>
                </c:pt>
                <c:pt idx="1">
                  <c:v>400人未満200人以上</c:v>
                </c:pt>
                <c:pt idx="2">
                  <c:v>200人未満100人以上</c:v>
                </c:pt>
                <c:pt idx="3">
                  <c:v>100人未満</c:v>
                </c:pt>
              </c:strCache>
            </c:strRef>
          </c:cat>
          <c:val>
            <c:numRef>
              <c:f>'（09）【大学規模別（短期大学）】'!$AJ$58:$AJ$61</c:f>
              <c:numCache>
                <c:formatCode>0.0%</c:formatCode>
                <c:ptCount val="4"/>
                <c:pt idx="0">
                  <c:v>0.28703703703703703</c:v>
                </c:pt>
                <c:pt idx="1">
                  <c:v>0.27746478873239439</c:v>
                </c:pt>
                <c:pt idx="2">
                  <c:v>0.25450999512432959</c:v>
                </c:pt>
                <c:pt idx="3">
                  <c:v>0.27170868347338933</c:v>
                </c:pt>
              </c:numCache>
            </c:numRef>
          </c:val>
          <c:extLst>
            <c:ext xmlns:c16="http://schemas.microsoft.com/office/drawing/2014/chart" uri="{C3380CC4-5D6E-409C-BE32-E72D297353CC}">
              <c16:uniqueId val="{00000002-5956-482A-A813-DE8A3745F2AE}"/>
            </c:ext>
          </c:extLst>
        </c:ser>
        <c:ser>
          <c:idx val="3"/>
          <c:order val="3"/>
          <c:tx>
            <c:strRef>
              <c:f>'（09）【大学規模別（短期大学）】'!$AK$57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'（09）【大学規模別（短期大学）】'!$AG$58:$AG$61</c:f>
              <c:strCache>
                <c:ptCount val="4"/>
                <c:pt idx="0">
                  <c:v>400人以上</c:v>
                </c:pt>
                <c:pt idx="1">
                  <c:v>400人未満200人以上</c:v>
                </c:pt>
                <c:pt idx="2">
                  <c:v>200人未満100人以上</c:v>
                </c:pt>
                <c:pt idx="3">
                  <c:v>100人未満</c:v>
                </c:pt>
              </c:strCache>
            </c:strRef>
          </c:cat>
          <c:val>
            <c:numRef>
              <c:f>'（09）【大学規模別（短期大学）】'!$AK$58:$AK$61</c:f>
              <c:numCache>
                <c:formatCode>0.0%</c:formatCode>
                <c:ptCount val="4"/>
                <c:pt idx="0">
                  <c:v>0.17592592592592593</c:v>
                </c:pt>
                <c:pt idx="1">
                  <c:v>0.13239436619718309</c:v>
                </c:pt>
                <c:pt idx="2">
                  <c:v>0.11019015114578254</c:v>
                </c:pt>
                <c:pt idx="3">
                  <c:v>9.4304388422035479E-2</c:v>
                </c:pt>
              </c:numCache>
            </c:numRef>
          </c:val>
          <c:extLst>
            <c:ext xmlns:c16="http://schemas.microsoft.com/office/drawing/2014/chart" uri="{C3380CC4-5D6E-409C-BE32-E72D297353CC}">
              <c16:uniqueId val="{00000003-5956-482A-A813-DE8A3745F2A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'（09）【大学規模別（短期大学）】'!$B$64</c:f>
          <c:strCache>
            <c:ptCount val="1"/>
            <c:pt idx="0">
              <c:v>項目10：受講者数が概ね20名以下の少人数で実施される授業の機会がある。</c:v>
            </c:pt>
          </c:strCache>
        </c:strRef>
      </c:tx>
      <c:layout>
        <c:manualLayout>
          <c:xMode val="edge"/>
          <c:yMode val="edge"/>
          <c:x val="0.11578364475842204"/>
          <c:y val="6.812333399484547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'（09）【大学規模別（短期大学）】'!$AH$65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'（09）【大学規模別（短期大学）】'!$AG$66:$AG$69</c:f>
              <c:strCache>
                <c:ptCount val="4"/>
                <c:pt idx="0">
                  <c:v>400人以上</c:v>
                </c:pt>
                <c:pt idx="1">
                  <c:v>400人未満200人以上</c:v>
                </c:pt>
                <c:pt idx="2">
                  <c:v>200人未満100人以上</c:v>
                </c:pt>
                <c:pt idx="3">
                  <c:v>100人未満</c:v>
                </c:pt>
              </c:strCache>
            </c:strRef>
          </c:cat>
          <c:val>
            <c:numRef>
              <c:f>'（09）【大学規模別（短期大学）】'!$AH$66:$AH$69</c:f>
              <c:numCache>
                <c:formatCode>0.0%</c:formatCode>
                <c:ptCount val="4"/>
                <c:pt idx="0">
                  <c:v>0.3611111111111111</c:v>
                </c:pt>
                <c:pt idx="1">
                  <c:v>0.32183098591549297</c:v>
                </c:pt>
                <c:pt idx="2">
                  <c:v>0.227206240858118</c:v>
                </c:pt>
                <c:pt idx="3">
                  <c:v>0.16153127917833801</c:v>
                </c:pt>
              </c:numCache>
            </c:numRef>
          </c:val>
          <c:extLst>
            <c:ext xmlns:c16="http://schemas.microsoft.com/office/drawing/2014/chart" uri="{C3380CC4-5D6E-409C-BE32-E72D297353CC}">
              <c16:uniqueId val="{00000000-89DB-4F65-96F5-06A4BB719311}"/>
            </c:ext>
          </c:extLst>
        </c:ser>
        <c:ser>
          <c:idx val="1"/>
          <c:order val="1"/>
          <c:tx>
            <c:strRef>
              <c:f>'（09）【大学規模別（短期大学）】'!$AI$65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'（09）【大学規模別（短期大学）】'!$AG$66:$AG$69</c:f>
              <c:strCache>
                <c:ptCount val="4"/>
                <c:pt idx="0">
                  <c:v>400人以上</c:v>
                </c:pt>
                <c:pt idx="1">
                  <c:v>400人未満200人以上</c:v>
                </c:pt>
                <c:pt idx="2">
                  <c:v>200人未満100人以上</c:v>
                </c:pt>
                <c:pt idx="3">
                  <c:v>100人未満</c:v>
                </c:pt>
              </c:strCache>
            </c:strRef>
          </c:cat>
          <c:val>
            <c:numRef>
              <c:f>'（09）【大学規模別（短期大学）】'!$AI$66:$AI$69</c:f>
              <c:numCache>
                <c:formatCode>0.0%</c:formatCode>
                <c:ptCount val="4"/>
                <c:pt idx="0">
                  <c:v>0.375</c:v>
                </c:pt>
                <c:pt idx="1">
                  <c:v>0.38169014084507041</c:v>
                </c:pt>
                <c:pt idx="2">
                  <c:v>0.30911750365675278</c:v>
                </c:pt>
                <c:pt idx="3">
                  <c:v>0.33520074696545282</c:v>
                </c:pt>
              </c:numCache>
            </c:numRef>
          </c:val>
          <c:extLst>
            <c:ext xmlns:c16="http://schemas.microsoft.com/office/drawing/2014/chart" uri="{C3380CC4-5D6E-409C-BE32-E72D297353CC}">
              <c16:uniqueId val="{00000001-89DB-4F65-96F5-06A4BB719311}"/>
            </c:ext>
          </c:extLst>
        </c:ser>
        <c:ser>
          <c:idx val="2"/>
          <c:order val="2"/>
          <c:tx>
            <c:strRef>
              <c:f>'（09）【大学規模別（短期大学）】'!$AJ$65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'（09）【大学規模別（短期大学）】'!$AG$66:$AG$69</c:f>
              <c:strCache>
                <c:ptCount val="4"/>
                <c:pt idx="0">
                  <c:v>400人以上</c:v>
                </c:pt>
                <c:pt idx="1">
                  <c:v>400人未満200人以上</c:v>
                </c:pt>
                <c:pt idx="2">
                  <c:v>200人未満100人以上</c:v>
                </c:pt>
                <c:pt idx="3">
                  <c:v>100人未満</c:v>
                </c:pt>
              </c:strCache>
            </c:strRef>
          </c:cat>
          <c:val>
            <c:numRef>
              <c:f>'（09）【大学規模別（短期大学）】'!$AJ$66:$AJ$69</c:f>
              <c:numCache>
                <c:formatCode>0.0%</c:formatCode>
                <c:ptCount val="4"/>
                <c:pt idx="0">
                  <c:v>0.22685185185185186</c:v>
                </c:pt>
                <c:pt idx="1">
                  <c:v>0.22323943661971832</c:v>
                </c:pt>
                <c:pt idx="2">
                  <c:v>0.30716723549488056</c:v>
                </c:pt>
                <c:pt idx="3">
                  <c:v>0.36694677871148457</c:v>
                </c:pt>
              </c:numCache>
            </c:numRef>
          </c:val>
          <c:extLst>
            <c:ext xmlns:c16="http://schemas.microsoft.com/office/drawing/2014/chart" uri="{C3380CC4-5D6E-409C-BE32-E72D297353CC}">
              <c16:uniqueId val="{00000002-89DB-4F65-96F5-06A4BB719311}"/>
            </c:ext>
          </c:extLst>
        </c:ser>
        <c:ser>
          <c:idx val="3"/>
          <c:order val="3"/>
          <c:tx>
            <c:strRef>
              <c:f>'（09）【大学規模別（短期大学）】'!$AK$65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'（09）【大学規模別（短期大学）】'!$AG$66:$AG$69</c:f>
              <c:strCache>
                <c:ptCount val="4"/>
                <c:pt idx="0">
                  <c:v>400人以上</c:v>
                </c:pt>
                <c:pt idx="1">
                  <c:v>400人未満200人以上</c:v>
                </c:pt>
                <c:pt idx="2">
                  <c:v>200人未満100人以上</c:v>
                </c:pt>
                <c:pt idx="3">
                  <c:v>100人未満</c:v>
                </c:pt>
              </c:strCache>
            </c:strRef>
          </c:cat>
          <c:val>
            <c:numRef>
              <c:f>'（09）【大学規模別（短期大学）】'!$AK$66:$AK$69</c:f>
              <c:numCache>
                <c:formatCode>0.0%</c:formatCode>
                <c:ptCount val="4"/>
                <c:pt idx="0">
                  <c:v>3.7037037037037035E-2</c:v>
                </c:pt>
                <c:pt idx="1">
                  <c:v>7.3239436619718309E-2</c:v>
                </c:pt>
                <c:pt idx="2">
                  <c:v>0.15650901999024866</c:v>
                </c:pt>
                <c:pt idx="3">
                  <c:v>0.13632119514472454</c:v>
                </c:pt>
              </c:numCache>
            </c:numRef>
          </c:val>
          <c:extLst>
            <c:ext xmlns:c16="http://schemas.microsoft.com/office/drawing/2014/chart" uri="{C3380CC4-5D6E-409C-BE32-E72D297353CC}">
              <c16:uniqueId val="{00000003-89DB-4F65-96F5-06A4BB71931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'（09）【大学規模別（短期大学）】'!$B$75</c:f>
          <c:strCache>
            <c:ptCount val="1"/>
            <c:pt idx="0">
              <c:v>項目11：大学での学習の方法（スタディ・スキル）を学ぶ科目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'（09）【大学規模別（短期大学）】'!$AI$76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'（09）【大学規模別（短期大学）】'!$AH$77:$AH$80</c:f>
              <c:strCache>
                <c:ptCount val="4"/>
                <c:pt idx="0">
                  <c:v>400人以上</c:v>
                </c:pt>
                <c:pt idx="1">
                  <c:v>400人未満200人以上</c:v>
                </c:pt>
                <c:pt idx="2">
                  <c:v>200人未満100人以上</c:v>
                </c:pt>
                <c:pt idx="3">
                  <c:v>100人未満</c:v>
                </c:pt>
              </c:strCache>
            </c:strRef>
          </c:cat>
          <c:val>
            <c:numRef>
              <c:f>'（09）【大学規模別（短期大学）】'!$AI$77:$AI$80</c:f>
              <c:numCache>
                <c:formatCode>0.0%</c:formatCode>
                <c:ptCount val="4"/>
                <c:pt idx="0">
                  <c:v>0.31018518518518517</c:v>
                </c:pt>
                <c:pt idx="1">
                  <c:v>0.29366197183098591</c:v>
                </c:pt>
                <c:pt idx="2">
                  <c:v>0.26718673817649929</c:v>
                </c:pt>
                <c:pt idx="3">
                  <c:v>0.2857142857142857</c:v>
                </c:pt>
              </c:numCache>
            </c:numRef>
          </c:val>
          <c:extLst>
            <c:ext xmlns:c16="http://schemas.microsoft.com/office/drawing/2014/chart" uri="{C3380CC4-5D6E-409C-BE32-E72D297353CC}">
              <c16:uniqueId val="{00000000-C1BD-4903-9A05-2889D93479DE}"/>
            </c:ext>
          </c:extLst>
        </c:ser>
        <c:ser>
          <c:idx val="1"/>
          <c:order val="1"/>
          <c:tx>
            <c:strRef>
              <c:f>'（09）【大学規模別（短期大学）】'!$AJ$76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'（09）【大学規模別（短期大学）】'!$AH$77:$AH$80</c:f>
              <c:strCache>
                <c:ptCount val="4"/>
                <c:pt idx="0">
                  <c:v>400人以上</c:v>
                </c:pt>
                <c:pt idx="1">
                  <c:v>400人未満200人以上</c:v>
                </c:pt>
                <c:pt idx="2">
                  <c:v>200人未満100人以上</c:v>
                </c:pt>
                <c:pt idx="3">
                  <c:v>100人未満</c:v>
                </c:pt>
              </c:strCache>
            </c:strRef>
          </c:cat>
          <c:val>
            <c:numRef>
              <c:f>'（09）【大学規模別（短期大学）】'!$AJ$77:$AJ$80</c:f>
              <c:numCache>
                <c:formatCode>0.0%</c:formatCode>
                <c:ptCount val="4"/>
                <c:pt idx="0">
                  <c:v>0.42592592592592593</c:v>
                </c:pt>
                <c:pt idx="1">
                  <c:v>0.4887323943661972</c:v>
                </c:pt>
                <c:pt idx="2">
                  <c:v>0.48951730862993664</c:v>
                </c:pt>
                <c:pt idx="3">
                  <c:v>0.47712418300653597</c:v>
                </c:pt>
              </c:numCache>
            </c:numRef>
          </c:val>
          <c:extLst>
            <c:ext xmlns:c16="http://schemas.microsoft.com/office/drawing/2014/chart" uri="{C3380CC4-5D6E-409C-BE32-E72D297353CC}">
              <c16:uniqueId val="{00000001-C1BD-4903-9A05-2889D93479DE}"/>
            </c:ext>
          </c:extLst>
        </c:ser>
        <c:ser>
          <c:idx val="2"/>
          <c:order val="2"/>
          <c:tx>
            <c:strRef>
              <c:f>'（09）【大学規模別（短期大学）】'!$AK$76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'（09）【大学規模別（短期大学）】'!$AH$77:$AH$80</c:f>
              <c:strCache>
                <c:ptCount val="4"/>
                <c:pt idx="0">
                  <c:v>400人以上</c:v>
                </c:pt>
                <c:pt idx="1">
                  <c:v>400人未満200人以上</c:v>
                </c:pt>
                <c:pt idx="2">
                  <c:v>200人未満100人以上</c:v>
                </c:pt>
                <c:pt idx="3">
                  <c:v>100人未満</c:v>
                </c:pt>
              </c:strCache>
            </c:strRef>
          </c:cat>
          <c:val>
            <c:numRef>
              <c:f>'（09）【大学規模別（短期大学）】'!$AK$77:$AK$80</c:f>
              <c:numCache>
                <c:formatCode>0.0%</c:formatCode>
                <c:ptCount val="4"/>
                <c:pt idx="0">
                  <c:v>7.8703703703703706E-2</c:v>
                </c:pt>
                <c:pt idx="1">
                  <c:v>9.3661971830985916E-2</c:v>
                </c:pt>
                <c:pt idx="2">
                  <c:v>9.9951243295953188E-2</c:v>
                </c:pt>
                <c:pt idx="3">
                  <c:v>9.990662931839403E-2</c:v>
                </c:pt>
              </c:numCache>
            </c:numRef>
          </c:val>
          <c:extLst>
            <c:ext xmlns:c16="http://schemas.microsoft.com/office/drawing/2014/chart" uri="{C3380CC4-5D6E-409C-BE32-E72D297353CC}">
              <c16:uniqueId val="{00000002-C1BD-4903-9A05-2889D93479DE}"/>
            </c:ext>
          </c:extLst>
        </c:ser>
        <c:ser>
          <c:idx val="3"/>
          <c:order val="3"/>
          <c:tx>
            <c:strRef>
              <c:f>'（09）【大学規模別（短期大学）】'!$AL$76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'（09）【大学規模別（短期大学）】'!$AH$77:$AH$80</c:f>
              <c:strCache>
                <c:ptCount val="4"/>
                <c:pt idx="0">
                  <c:v>400人以上</c:v>
                </c:pt>
                <c:pt idx="1">
                  <c:v>400人未満200人以上</c:v>
                </c:pt>
                <c:pt idx="2">
                  <c:v>200人未満100人以上</c:v>
                </c:pt>
                <c:pt idx="3">
                  <c:v>100人未満</c:v>
                </c:pt>
              </c:strCache>
            </c:strRef>
          </c:cat>
          <c:val>
            <c:numRef>
              <c:f>'（09）【大学規模別（短期大学）】'!$AL$77:$AL$80</c:f>
              <c:numCache>
                <c:formatCode>0.0%</c:formatCode>
                <c:ptCount val="4"/>
                <c:pt idx="0">
                  <c:v>2.7777777777777776E-2</c:v>
                </c:pt>
                <c:pt idx="1">
                  <c:v>1.4084507042253521E-2</c:v>
                </c:pt>
                <c:pt idx="2">
                  <c:v>1.3651877133105802E-2</c:v>
                </c:pt>
                <c:pt idx="3">
                  <c:v>1.4939309056956116E-2</c:v>
                </c:pt>
              </c:numCache>
            </c:numRef>
          </c:val>
          <c:extLst>
            <c:ext xmlns:c16="http://schemas.microsoft.com/office/drawing/2014/chart" uri="{C3380CC4-5D6E-409C-BE32-E72D297353CC}">
              <c16:uniqueId val="{00000003-C1BD-4903-9A05-2889D93479DE}"/>
            </c:ext>
          </c:extLst>
        </c:ser>
        <c:ser>
          <c:idx val="4"/>
          <c:order val="4"/>
          <c:tx>
            <c:strRef>
              <c:f>'（09）【大学規模別（短期大学）】'!$AM$76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'（09）【大学規模別（短期大学）】'!$AH$77:$AH$80</c:f>
              <c:strCache>
                <c:ptCount val="4"/>
                <c:pt idx="0">
                  <c:v>400人以上</c:v>
                </c:pt>
                <c:pt idx="1">
                  <c:v>400人未満200人以上</c:v>
                </c:pt>
                <c:pt idx="2">
                  <c:v>200人未満100人以上</c:v>
                </c:pt>
                <c:pt idx="3">
                  <c:v>100人未満</c:v>
                </c:pt>
              </c:strCache>
            </c:strRef>
          </c:cat>
          <c:val>
            <c:numRef>
              <c:f>'（09）【大学規模別（短期大学）】'!$AM$77:$AM$80</c:f>
              <c:numCache>
                <c:formatCode>0.0%</c:formatCode>
                <c:ptCount val="4"/>
                <c:pt idx="0">
                  <c:v>0.15740740740740741</c:v>
                </c:pt>
                <c:pt idx="1">
                  <c:v>0.10985915492957747</c:v>
                </c:pt>
                <c:pt idx="2">
                  <c:v>0.12969283276450511</c:v>
                </c:pt>
                <c:pt idx="3">
                  <c:v>0.12231559290382819</c:v>
                </c:pt>
              </c:numCache>
            </c:numRef>
          </c:val>
          <c:extLst>
            <c:ext xmlns:c16="http://schemas.microsoft.com/office/drawing/2014/chart" uri="{C3380CC4-5D6E-409C-BE32-E72D297353CC}">
              <c16:uniqueId val="{00000004-C1BD-4903-9A05-2889D93479D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'（09）【大学規模別（短期大学）】'!$B$83</c:f>
          <c:strCache>
            <c:ptCount val="1"/>
            <c:pt idx="0">
              <c:v>項目12：卒業論文・卒業研究・卒業制作などの教育（最終学年生のみ）</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'（09）【大学規模別（短期大学）】'!$AI$84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'（09）【大学規模別（短期大学）】'!$AH$85:$AH$88</c:f>
              <c:strCache>
                <c:ptCount val="4"/>
                <c:pt idx="0">
                  <c:v>400人以上</c:v>
                </c:pt>
                <c:pt idx="1">
                  <c:v>400人未満200人以上</c:v>
                </c:pt>
                <c:pt idx="2">
                  <c:v>200人未満100人以上</c:v>
                </c:pt>
                <c:pt idx="3">
                  <c:v>100人未満</c:v>
                </c:pt>
              </c:strCache>
            </c:strRef>
          </c:cat>
          <c:val>
            <c:numRef>
              <c:f>'（09）【大学規模別（短期大学）】'!$AI$85:$AI$88</c:f>
              <c:numCache>
                <c:formatCode>0.0%</c:formatCode>
                <c:ptCount val="4"/>
                <c:pt idx="0">
                  <c:v>0.31944444444444442</c:v>
                </c:pt>
                <c:pt idx="1">
                  <c:v>0.27112676056338031</c:v>
                </c:pt>
                <c:pt idx="2">
                  <c:v>0.30034129692832767</c:v>
                </c:pt>
                <c:pt idx="3">
                  <c:v>0.21008403361344538</c:v>
                </c:pt>
              </c:numCache>
            </c:numRef>
          </c:val>
          <c:extLst>
            <c:ext xmlns:c16="http://schemas.microsoft.com/office/drawing/2014/chart" uri="{C3380CC4-5D6E-409C-BE32-E72D297353CC}">
              <c16:uniqueId val="{00000000-E288-4DF3-A4F5-B1A16C805823}"/>
            </c:ext>
          </c:extLst>
        </c:ser>
        <c:ser>
          <c:idx val="1"/>
          <c:order val="1"/>
          <c:tx>
            <c:strRef>
              <c:f>'（09）【大学規模別（短期大学）】'!$AJ$84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'（09）【大学規模別（短期大学）】'!$AH$85:$AH$88</c:f>
              <c:strCache>
                <c:ptCount val="4"/>
                <c:pt idx="0">
                  <c:v>400人以上</c:v>
                </c:pt>
                <c:pt idx="1">
                  <c:v>400人未満200人以上</c:v>
                </c:pt>
                <c:pt idx="2">
                  <c:v>200人未満100人以上</c:v>
                </c:pt>
                <c:pt idx="3">
                  <c:v>100人未満</c:v>
                </c:pt>
              </c:strCache>
            </c:strRef>
          </c:cat>
          <c:val>
            <c:numRef>
              <c:f>'（09）【大学規模別（短期大学）】'!$AJ$85:$AJ$88</c:f>
              <c:numCache>
                <c:formatCode>0.0%</c:formatCode>
                <c:ptCount val="4"/>
                <c:pt idx="0">
                  <c:v>0.39351851851851855</c:v>
                </c:pt>
                <c:pt idx="1">
                  <c:v>0.35352112676056335</c:v>
                </c:pt>
                <c:pt idx="2">
                  <c:v>0.41833252072159921</c:v>
                </c:pt>
                <c:pt idx="3">
                  <c:v>0.2969187675070028</c:v>
                </c:pt>
              </c:numCache>
            </c:numRef>
          </c:val>
          <c:extLst>
            <c:ext xmlns:c16="http://schemas.microsoft.com/office/drawing/2014/chart" uri="{C3380CC4-5D6E-409C-BE32-E72D297353CC}">
              <c16:uniqueId val="{00000001-E288-4DF3-A4F5-B1A16C805823}"/>
            </c:ext>
          </c:extLst>
        </c:ser>
        <c:ser>
          <c:idx val="2"/>
          <c:order val="2"/>
          <c:tx>
            <c:strRef>
              <c:f>'（09）【大学規模別（短期大学）】'!$AK$84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'（09）【大学規模別（短期大学）】'!$AH$85:$AH$88</c:f>
              <c:strCache>
                <c:ptCount val="4"/>
                <c:pt idx="0">
                  <c:v>400人以上</c:v>
                </c:pt>
                <c:pt idx="1">
                  <c:v>400人未満200人以上</c:v>
                </c:pt>
                <c:pt idx="2">
                  <c:v>200人未満100人以上</c:v>
                </c:pt>
                <c:pt idx="3">
                  <c:v>100人未満</c:v>
                </c:pt>
              </c:strCache>
            </c:strRef>
          </c:cat>
          <c:val>
            <c:numRef>
              <c:f>'（09）【大学規模別（短期大学）】'!$AK$85:$AK$88</c:f>
              <c:numCache>
                <c:formatCode>0.0%</c:formatCode>
                <c:ptCount val="4"/>
                <c:pt idx="0">
                  <c:v>0.10185185185185185</c:v>
                </c:pt>
                <c:pt idx="1">
                  <c:v>9.014084507042254E-2</c:v>
                </c:pt>
                <c:pt idx="2">
                  <c:v>0.10726474890297416</c:v>
                </c:pt>
                <c:pt idx="3">
                  <c:v>8.309990662931839E-2</c:v>
                </c:pt>
              </c:numCache>
            </c:numRef>
          </c:val>
          <c:extLst>
            <c:ext xmlns:c16="http://schemas.microsoft.com/office/drawing/2014/chart" uri="{C3380CC4-5D6E-409C-BE32-E72D297353CC}">
              <c16:uniqueId val="{00000002-E288-4DF3-A4F5-B1A16C805823}"/>
            </c:ext>
          </c:extLst>
        </c:ser>
        <c:ser>
          <c:idx val="3"/>
          <c:order val="3"/>
          <c:tx>
            <c:strRef>
              <c:f>'（09）【大学規模別（短期大学）】'!$AL$84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'（09）【大学規模別（短期大学）】'!$AH$85:$AH$88</c:f>
              <c:strCache>
                <c:ptCount val="4"/>
                <c:pt idx="0">
                  <c:v>400人以上</c:v>
                </c:pt>
                <c:pt idx="1">
                  <c:v>400人未満200人以上</c:v>
                </c:pt>
                <c:pt idx="2">
                  <c:v>200人未満100人以上</c:v>
                </c:pt>
                <c:pt idx="3">
                  <c:v>100人未満</c:v>
                </c:pt>
              </c:strCache>
            </c:strRef>
          </c:cat>
          <c:val>
            <c:numRef>
              <c:f>'（09）【大学規模別（短期大学）】'!$AL$85:$AL$88</c:f>
              <c:numCache>
                <c:formatCode>0.0%</c:formatCode>
                <c:ptCount val="4"/>
                <c:pt idx="0">
                  <c:v>6.9444444444444448E-2</c:v>
                </c:pt>
                <c:pt idx="1">
                  <c:v>3.4507042253521129E-2</c:v>
                </c:pt>
                <c:pt idx="2">
                  <c:v>2.7303754266211604E-2</c:v>
                </c:pt>
                <c:pt idx="3">
                  <c:v>2.9878618113912233E-2</c:v>
                </c:pt>
              </c:numCache>
            </c:numRef>
          </c:val>
          <c:extLst>
            <c:ext xmlns:c16="http://schemas.microsoft.com/office/drawing/2014/chart" uri="{C3380CC4-5D6E-409C-BE32-E72D297353CC}">
              <c16:uniqueId val="{00000003-E288-4DF3-A4F5-B1A16C805823}"/>
            </c:ext>
          </c:extLst>
        </c:ser>
        <c:ser>
          <c:idx val="4"/>
          <c:order val="4"/>
          <c:tx>
            <c:strRef>
              <c:f>'（09）【大学規模別（短期大学）】'!$AM$84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'（09）【大学規模別（短期大学）】'!$AH$85:$AH$88</c:f>
              <c:strCache>
                <c:ptCount val="4"/>
                <c:pt idx="0">
                  <c:v>400人以上</c:v>
                </c:pt>
                <c:pt idx="1">
                  <c:v>400人未満200人以上</c:v>
                </c:pt>
                <c:pt idx="2">
                  <c:v>200人未満100人以上</c:v>
                </c:pt>
                <c:pt idx="3">
                  <c:v>100人未満</c:v>
                </c:pt>
              </c:strCache>
            </c:strRef>
          </c:cat>
          <c:val>
            <c:numRef>
              <c:f>'（09）【大学規模別（短期大学）】'!$AM$85:$AM$88</c:f>
              <c:numCache>
                <c:formatCode>0.0%</c:formatCode>
                <c:ptCount val="4"/>
                <c:pt idx="0">
                  <c:v>0.11574074074074074</c:v>
                </c:pt>
                <c:pt idx="1">
                  <c:v>0.25070422535211268</c:v>
                </c:pt>
                <c:pt idx="2">
                  <c:v>0.14675767918088736</c:v>
                </c:pt>
                <c:pt idx="3">
                  <c:v>0.38001867413632118</c:v>
                </c:pt>
              </c:numCache>
            </c:numRef>
          </c:val>
          <c:extLst>
            <c:ext xmlns:c16="http://schemas.microsoft.com/office/drawing/2014/chart" uri="{C3380CC4-5D6E-409C-BE32-E72D297353CC}">
              <c16:uniqueId val="{00000004-E288-4DF3-A4F5-B1A16C80582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'（09）【大学規模別（短期大学）】'!$B$91</c:f>
          <c:strCache>
            <c:ptCount val="1"/>
            <c:pt idx="0">
              <c:v>項目13：授業時間以外で、教員に質問・相談するオフィス・アワー</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'（09）【大学規模別（短期大学）】'!$AI$92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'（09）【大学規模別（短期大学）】'!$AH$93:$AH$96</c:f>
              <c:strCache>
                <c:ptCount val="4"/>
                <c:pt idx="0">
                  <c:v>400人以上</c:v>
                </c:pt>
                <c:pt idx="1">
                  <c:v>400人未満200人以上</c:v>
                </c:pt>
                <c:pt idx="2">
                  <c:v>200人未満100人以上</c:v>
                </c:pt>
                <c:pt idx="3">
                  <c:v>100人未満</c:v>
                </c:pt>
              </c:strCache>
            </c:strRef>
          </c:cat>
          <c:val>
            <c:numRef>
              <c:f>'（09）【大学規模別（短期大学）】'!$AI$93:$AI$96</c:f>
              <c:numCache>
                <c:formatCode>0.0%</c:formatCode>
                <c:ptCount val="4"/>
                <c:pt idx="0">
                  <c:v>0.34722222222222221</c:v>
                </c:pt>
                <c:pt idx="1">
                  <c:v>0.29929577464788731</c:v>
                </c:pt>
                <c:pt idx="2">
                  <c:v>0.25889809848854217</c:v>
                </c:pt>
                <c:pt idx="3">
                  <c:v>0.24836601307189543</c:v>
                </c:pt>
              </c:numCache>
            </c:numRef>
          </c:val>
          <c:extLst>
            <c:ext xmlns:c16="http://schemas.microsoft.com/office/drawing/2014/chart" uri="{C3380CC4-5D6E-409C-BE32-E72D297353CC}">
              <c16:uniqueId val="{00000000-A04A-4A49-8026-1BC0B550F038}"/>
            </c:ext>
          </c:extLst>
        </c:ser>
        <c:ser>
          <c:idx val="1"/>
          <c:order val="1"/>
          <c:tx>
            <c:strRef>
              <c:f>'（09）【大学規模別（短期大学）】'!$AJ$92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'（09）【大学規模別（短期大学）】'!$AH$93:$AH$96</c:f>
              <c:strCache>
                <c:ptCount val="4"/>
                <c:pt idx="0">
                  <c:v>400人以上</c:v>
                </c:pt>
                <c:pt idx="1">
                  <c:v>400人未満200人以上</c:v>
                </c:pt>
                <c:pt idx="2">
                  <c:v>200人未満100人以上</c:v>
                </c:pt>
                <c:pt idx="3">
                  <c:v>100人未満</c:v>
                </c:pt>
              </c:strCache>
            </c:strRef>
          </c:cat>
          <c:val>
            <c:numRef>
              <c:f>'（09）【大学規模別（短期大学）】'!$AJ$93:$AJ$96</c:f>
              <c:numCache>
                <c:formatCode>0.0%</c:formatCode>
                <c:ptCount val="4"/>
                <c:pt idx="0">
                  <c:v>0.3888888888888889</c:v>
                </c:pt>
                <c:pt idx="1">
                  <c:v>0.4035211267605634</c:v>
                </c:pt>
                <c:pt idx="2">
                  <c:v>0.44076060458313016</c:v>
                </c:pt>
                <c:pt idx="3">
                  <c:v>0.42763772175536879</c:v>
                </c:pt>
              </c:numCache>
            </c:numRef>
          </c:val>
          <c:extLst>
            <c:ext xmlns:c16="http://schemas.microsoft.com/office/drawing/2014/chart" uri="{C3380CC4-5D6E-409C-BE32-E72D297353CC}">
              <c16:uniqueId val="{00000001-A04A-4A49-8026-1BC0B550F038}"/>
            </c:ext>
          </c:extLst>
        </c:ser>
        <c:ser>
          <c:idx val="2"/>
          <c:order val="2"/>
          <c:tx>
            <c:strRef>
              <c:f>'（09）【大学規模別（短期大学）】'!$AK$92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'（09）【大学規模別（短期大学）】'!$AH$93:$AH$96</c:f>
              <c:strCache>
                <c:ptCount val="4"/>
                <c:pt idx="0">
                  <c:v>400人以上</c:v>
                </c:pt>
                <c:pt idx="1">
                  <c:v>400人未満200人以上</c:v>
                </c:pt>
                <c:pt idx="2">
                  <c:v>200人未満100人以上</c:v>
                </c:pt>
                <c:pt idx="3">
                  <c:v>100人未満</c:v>
                </c:pt>
              </c:strCache>
            </c:strRef>
          </c:cat>
          <c:val>
            <c:numRef>
              <c:f>'（09）【大学規模別（短期大学）】'!$AK$93:$AK$96</c:f>
              <c:numCache>
                <c:formatCode>0.0%</c:formatCode>
                <c:ptCount val="4"/>
                <c:pt idx="0">
                  <c:v>8.3333333333333329E-2</c:v>
                </c:pt>
                <c:pt idx="1">
                  <c:v>0.12253521126760564</c:v>
                </c:pt>
                <c:pt idx="2">
                  <c:v>0.11945392491467577</c:v>
                </c:pt>
                <c:pt idx="3">
                  <c:v>0.12791783380018673</c:v>
                </c:pt>
              </c:numCache>
            </c:numRef>
          </c:val>
          <c:extLst>
            <c:ext xmlns:c16="http://schemas.microsoft.com/office/drawing/2014/chart" uri="{C3380CC4-5D6E-409C-BE32-E72D297353CC}">
              <c16:uniqueId val="{00000002-A04A-4A49-8026-1BC0B550F038}"/>
            </c:ext>
          </c:extLst>
        </c:ser>
        <c:ser>
          <c:idx val="3"/>
          <c:order val="3"/>
          <c:tx>
            <c:strRef>
              <c:f>'（09）【大学規模別（短期大学）】'!$AL$92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'（09）【大学規模別（短期大学）】'!$AH$93:$AH$96</c:f>
              <c:strCache>
                <c:ptCount val="4"/>
                <c:pt idx="0">
                  <c:v>400人以上</c:v>
                </c:pt>
                <c:pt idx="1">
                  <c:v>400人未満200人以上</c:v>
                </c:pt>
                <c:pt idx="2">
                  <c:v>200人未満100人以上</c:v>
                </c:pt>
                <c:pt idx="3">
                  <c:v>100人未満</c:v>
                </c:pt>
              </c:strCache>
            </c:strRef>
          </c:cat>
          <c:val>
            <c:numRef>
              <c:f>'（09）【大学規模別（短期大学）】'!$AL$93:$AL$96</c:f>
              <c:numCache>
                <c:formatCode>0.0%</c:formatCode>
                <c:ptCount val="4"/>
                <c:pt idx="0">
                  <c:v>2.3148148148148147E-2</c:v>
                </c:pt>
                <c:pt idx="1">
                  <c:v>1.9014084507042252E-2</c:v>
                </c:pt>
                <c:pt idx="2">
                  <c:v>2.2428083861530959E-2</c:v>
                </c:pt>
                <c:pt idx="3">
                  <c:v>2.8011204481792718E-2</c:v>
                </c:pt>
              </c:numCache>
            </c:numRef>
          </c:val>
          <c:extLst>
            <c:ext xmlns:c16="http://schemas.microsoft.com/office/drawing/2014/chart" uri="{C3380CC4-5D6E-409C-BE32-E72D297353CC}">
              <c16:uniqueId val="{00000003-A04A-4A49-8026-1BC0B550F038}"/>
            </c:ext>
          </c:extLst>
        </c:ser>
        <c:ser>
          <c:idx val="4"/>
          <c:order val="4"/>
          <c:tx>
            <c:strRef>
              <c:f>'（09）【大学規模別（短期大学）】'!$AM$92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'（09）【大学規模別（短期大学）】'!$AH$93:$AH$96</c:f>
              <c:strCache>
                <c:ptCount val="4"/>
                <c:pt idx="0">
                  <c:v>400人以上</c:v>
                </c:pt>
                <c:pt idx="1">
                  <c:v>400人未満200人以上</c:v>
                </c:pt>
                <c:pt idx="2">
                  <c:v>200人未満100人以上</c:v>
                </c:pt>
                <c:pt idx="3">
                  <c:v>100人未満</c:v>
                </c:pt>
              </c:strCache>
            </c:strRef>
          </c:cat>
          <c:val>
            <c:numRef>
              <c:f>'（09）【大学規模別（短期大学）】'!$AM$93:$AM$96</c:f>
              <c:numCache>
                <c:formatCode>0.0%</c:formatCode>
                <c:ptCount val="4"/>
                <c:pt idx="0">
                  <c:v>0.15740740740740741</c:v>
                </c:pt>
                <c:pt idx="1">
                  <c:v>0.1556338028169014</c:v>
                </c:pt>
                <c:pt idx="2">
                  <c:v>0.1584592881521209</c:v>
                </c:pt>
                <c:pt idx="3">
                  <c:v>0.16806722689075632</c:v>
                </c:pt>
              </c:numCache>
            </c:numRef>
          </c:val>
          <c:extLst>
            <c:ext xmlns:c16="http://schemas.microsoft.com/office/drawing/2014/chart" uri="{C3380CC4-5D6E-409C-BE32-E72D297353CC}">
              <c16:uniqueId val="{00000004-A04A-4A49-8026-1BC0B550F0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'（09）【大学規模別（短期大学）】'!$B$182</c:f>
          <c:strCache>
            <c:ptCount val="1"/>
            <c:pt idx="0">
              <c:v>項目24：論理的に文章を書く力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'（09）【大学規模別（短期大学）】'!$AH$183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'（09）【大学規模別（短期大学）】'!$AG$184:$AG$187</c:f>
              <c:strCache>
                <c:ptCount val="4"/>
                <c:pt idx="0">
                  <c:v>400人以上</c:v>
                </c:pt>
                <c:pt idx="1">
                  <c:v>400人未満200人以上</c:v>
                </c:pt>
                <c:pt idx="2">
                  <c:v>200人未満100人以上</c:v>
                </c:pt>
                <c:pt idx="3">
                  <c:v>100人未満</c:v>
                </c:pt>
              </c:strCache>
            </c:strRef>
          </c:cat>
          <c:val>
            <c:numRef>
              <c:f>'（09）【大学規模別（短期大学）】'!$AH$184:$AH$187</c:f>
              <c:numCache>
                <c:formatCode>0.0%</c:formatCode>
                <c:ptCount val="4"/>
                <c:pt idx="0">
                  <c:v>0.30092592592592593</c:v>
                </c:pt>
                <c:pt idx="1">
                  <c:v>0.2380281690140845</c:v>
                </c:pt>
                <c:pt idx="2">
                  <c:v>0.21062896148220381</c:v>
                </c:pt>
                <c:pt idx="3">
                  <c:v>0.19607843137254902</c:v>
                </c:pt>
              </c:numCache>
            </c:numRef>
          </c:val>
          <c:extLst>
            <c:ext xmlns:c16="http://schemas.microsoft.com/office/drawing/2014/chart" uri="{C3380CC4-5D6E-409C-BE32-E72D297353CC}">
              <c16:uniqueId val="{00000000-95A9-4D35-BE41-B0CB68D5742E}"/>
            </c:ext>
          </c:extLst>
        </c:ser>
        <c:ser>
          <c:idx val="1"/>
          <c:order val="1"/>
          <c:tx>
            <c:strRef>
              <c:f>'（09）【大学規模別（短期大学）】'!$AI$183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'（09）【大学規模別（短期大学）】'!$AG$184:$AG$187</c:f>
              <c:strCache>
                <c:ptCount val="4"/>
                <c:pt idx="0">
                  <c:v>400人以上</c:v>
                </c:pt>
                <c:pt idx="1">
                  <c:v>400人未満200人以上</c:v>
                </c:pt>
                <c:pt idx="2">
                  <c:v>200人未満100人以上</c:v>
                </c:pt>
                <c:pt idx="3">
                  <c:v>100人未満</c:v>
                </c:pt>
              </c:strCache>
            </c:strRef>
          </c:cat>
          <c:val>
            <c:numRef>
              <c:f>'（09）【大学規模別（短期大学）】'!$AI$184:$AI$187</c:f>
              <c:numCache>
                <c:formatCode>0.0%</c:formatCode>
                <c:ptCount val="4"/>
                <c:pt idx="0">
                  <c:v>0.5092592592592593</c:v>
                </c:pt>
                <c:pt idx="1">
                  <c:v>0.49859154929577465</c:v>
                </c:pt>
                <c:pt idx="2">
                  <c:v>0.52559726962457343</c:v>
                </c:pt>
                <c:pt idx="3">
                  <c:v>0.53408029878618113</c:v>
                </c:pt>
              </c:numCache>
            </c:numRef>
          </c:val>
          <c:extLst>
            <c:ext xmlns:c16="http://schemas.microsoft.com/office/drawing/2014/chart" uri="{C3380CC4-5D6E-409C-BE32-E72D297353CC}">
              <c16:uniqueId val="{00000001-95A9-4D35-BE41-B0CB68D5742E}"/>
            </c:ext>
          </c:extLst>
        </c:ser>
        <c:ser>
          <c:idx val="2"/>
          <c:order val="2"/>
          <c:tx>
            <c:strRef>
              <c:f>'（09）【大学規模別（短期大学）】'!$AJ$183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'（09）【大学規模別（短期大学）】'!$AG$184:$AG$187</c:f>
              <c:strCache>
                <c:ptCount val="4"/>
                <c:pt idx="0">
                  <c:v>400人以上</c:v>
                </c:pt>
                <c:pt idx="1">
                  <c:v>400人未満200人以上</c:v>
                </c:pt>
                <c:pt idx="2">
                  <c:v>200人未満100人以上</c:v>
                </c:pt>
                <c:pt idx="3">
                  <c:v>100人未満</c:v>
                </c:pt>
              </c:strCache>
            </c:strRef>
          </c:cat>
          <c:val>
            <c:numRef>
              <c:f>'（09）【大学規模別（短期大学）】'!$AJ$184:$AJ$187</c:f>
              <c:numCache>
                <c:formatCode>0.0%</c:formatCode>
                <c:ptCount val="4"/>
                <c:pt idx="0">
                  <c:v>0.17592592592592593</c:v>
                </c:pt>
                <c:pt idx="1">
                  <c:v>0.22112676056338029</c:v>
                </c:pt>
                <c:pt idx="2">
                  <c:v>0.22964407606045831</c:v>
                </c:pt>
                <c:pt idx="3">
                  <c:v>0.21755368814192344</c:v>
                </c:pt>
              </c:numCache>
            </c:numRef>
          </c:val>
          <c:extLst>
            <c:ext xmlns:c16="http://schemas.microsoft.com/office/drawing/2014/chart" uri="{C3380CC4-5D6E-409C-BE32-E72D297353CC}">
              <c16:uniqueId val="{00000002-95A9-4D35-BE41-B0CB68D5742E}"/>
            </c:ext>
          </c:extLst>
        </c:ser>
        <c:ser>
          <c:idx val="3"/>
          <c:order val="3"/>
          <c:tx>
            <c:strRef>
              <c:f>'（09）【大学規模別（短期大学）】'!$AK$183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'（09）【大学規模別（短期大学）】'!$AG$184:$AG$187</c:f>
              <c:strCache>
                <c:ptCount val="4"/>
                <c:pt idx="0">
                  <c:v>400人以上</c:v>
                </c:pt>
                <c:pt idx="1">
                  <c:v>400人未満200人以上</c:v>
                </c:pt>
                <c:pt idx="2">
                  <c:v>200人未満100人以上</c:v>
                </c:pt>
                <c:pt idx="3">
                  <c:v>100人未満</c:v>
                </c:pt>
              </c:strCache>
            </c:strRef>
          </c:cat>
          <c:val>
            <c:numRef>
              <c:f>'（09）【大学規模別（短期大学）】'!$AK$184:$AK$187</c:f>
              <c:numCache>
                <c:formatCode>0.0%</c:formatCode>
                <c:ptCount val="4"/>
                <c:pt idx="0">
                  <c:v>1.3888888888888888E-2</c:v>
                </c:pt>
                <c:pt idx="1">
                  <c:v>4.2253521126760563E-2</c:v>
                </c:pt>
                <c:pt idx="2">
                  <c:v>3.4129692832764506E-2</c:v>
                </c:pt>
                <c:pt idx="3">
                  <c:v>5.2287581699346407E-2</c:v>
                </c:pt>
              </c:numCache>
            </c:numRef>
          </c:val>
          <c:extLst>
            <c:ext xmlns:c16="http://schemas.microsoft.com/office/drawing/2014/chart" uri="{C3380CC4-5D6E-409C-BE32-E72D297353CC}">
              <c16:uniqueId val="{00000003-95A9-4D35-BE41-B0CB68D5742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'（09）【大学規模別（短期大学）】'!$B$190</c:f>
          <c:strCache>
            <c:ptCount val="1"/>
            <c:pt idx="0">
              <c:v>項目25：人に分かりやすく話す力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'（09）【大学規模別（短期大学）】'!$AH$191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'（09）【大学規模別（短期大学）】'!$AG$192:$AG$195</c:f>
              <c:strCache>
                <c:ptCount val="4"/>
                <c:pt idx="0">
                  <c:v>400人以上</c:v>
                </c:pt>
                <c:pt idx="1">
                  <c:v>400人未満200人以上</c:v>
                </c:pt>
                <c:pt idx="2">
                  <c:v>200人未満100人以上</c:v>
                </c:pt>
                <c:pt idx="3">
                  <c:v>100人未満</c:v>
                </c:pt>
              </c:strCache>
            </c:strRef>
          </c:cat>
          <c:val>
            <c:numRef>
              <c:f>'（09）【大学規模別（短期大学）】'!$AH$192:$AH$195</c:f>
              <c:numCache>
                <c:formatCode>0.0%</c:formatCode>
                <c:ptCount val="4"/>
                <c:pt idx="0">
                  <c:v>0.31944444444444442</c:v>
                </c:pt>
                <c:pt idx="1">
                  <c:v>0.27746478873239439</c:v>
                </c:pt>
                <c:pt idx="2">
                  <c:v>0.26523647001462702</c:v>
                </c:pt>
                <c:pt idx="3">
                  <c:v>0.26050420168067229</c:v>
                </c:pt>
              </c:numCache>
            </c:numRef>
          </c:val>
          <c:extLst>
            <c:ext xmlns:c16="http://schemas.microsoft.com/office/drawing/2014/chart" uri="{C3380CC4-5D6E-409C-BE32-E72D297353CC}">
              <c16:uniqueId val="{00000000-30B8-410B-BB62-D884DB5DC2E2}"/>
            </c:ext>
          </c:extLst>
        </c:ser>
        <c:ser>
          <c:idx val="1"/>
          <c:order val="1"/>
          <c:tx>
            <c:strRef>
              <c:f>'（09）【大学規模別（短期大学）】'!$AI$191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'（09）【大学規模別（短期大学）】'!$AG$192:$AG$195</c:f>
              <c:strCache>
                <c:ptCount val="4"/>
                <c:pt idx="0">
                  <c:v>400人以上</c:v>
                </c:pt>
                <c:pt idx="1">
                  <c:v>400人未満200人以上</c:v>
                </c:pt>
                <c:pt idx="2">
                  <c:v>200人未満100人以上</c:v>
                </c:pt>
                <c:pt idx="3">
                  <c:v>100人未満</c:v>
                </c:pt>
              </c:strCache>
            </c:strRef>
          </c:cat>
          <c:val>
            <c:numRef>
              <c:f>'（09）【大学規模別（短期大学）】'!$AI$192:$AI$195</c:f>
              <c:numCache>
                <c:formatCode>0.0%</c:formatCode>
                <c:ptCount val="4"/>
                <c:pt idx="0">
                  <c:v>0.55092592592592593</c:v>
                </c:pt>
                <c:pt idx="1">
                  <c:v>0.53239436619718306</c:v>
                </c:pt>
                <c:pt idx="2">
                  <c:v>0.56899073622623109</c:v>
                </c:pt>
                <c:pt idx="3">
                  <c:v>0.5714285714285714</c:v>
                </c:pt>
              </c:numCache>
            </c:numRef>
          </c:val>
          <c:extLst>
            <c:ext xmlns:c16="http://schemas.microsoft.com/office/drawing/2014/chart" uri="{C3380CC4-5D6E-409C-BE32-E72D297353CC}">
              <c16:uniqueId val="{00000001-30B8-410B-BB62-D884DB5DC2E2}"/>
            </c:ext>
          </c:extLst>
        </c:ser>
        <c:ser>
          <c:idx val="2"/>
          <c:order val="2"/>
          <c:tx>
            <c:strRef>
              <c:f>'（09）【大学規模別（短期大学）】'!$AJ$191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'（09）【大学規模別（短期大学）】'!$AG$192:$AG$195</c:f>
              <c:strCache>
                <c:ptCount val="4"/>
                <c:pt idx="0">
                  <c:v>400人以上</c:v>
                </c:pt>
                <c:pt idx="1">
                  <c:v>400人未満200人以上</c:v>
                </c:pt>
                <c:pt idx="2">
                  <c:v>200人未満100人以上</c:v>
                </c:pt>
                <c:pt idx="3">
                  <c:v>100人未満</c:v>
                </c:pt>
              </c:strCache>
            </c:strRef>
          </c:cat>
          <c:val>
            <c:numRef>
              <c:f>'（09）【大学規模別（短期大学）】'!$AJ$192:$AJ$195</c:f>
              <c:numCache>
                <c:formatCode>0.0%</c:formatCode>
                <c:ptCount val="4"/>
                <c:pt idx="0">
                  <c:v>0.12037037037037036</c:v>
                </c:pt>
                <c:pt idx="1">
                  <c:v>0.16267605633802817</c:v>
                </c:pt>
                <c:pt idx="2">
                  <c:v>0.13993174061433447</c:v>
                </c:pt>
                <c:pt idx="3">
                  <c:v>0.15126050420168066</c:v>
                </c:pt>
              </c:numCache>
            </c:numRef>
          </c:val>
          <c:extLst>
            <c:ext xmlns:c16="http://schemas.microsoft.com/office/drawing/2014/chart" uri="{C3380CC4-5D6E-409C-BE32-E72D297353CC}">
              <c16:uniqueId val="{00000002-30B8-410B-BB62-D884DB5DC2E2}"/>
            </c:ext>
          </c:extLst>
        </c:ser>
        <c:ser>
          <c:idx val="3"/>
          <c:order val="3"/>
          <c:tx>
            <c:strRef>
              <c:f>'（09）【大学規模別（短期大学）】'!$AK$191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'（09）【大学規模別（短期大学）】'!$AG$192:$AG$195</c:f>
              <c:strCache>
                <c:ptCount val="4"/>
                <c:pt idx="0">
                  <c:v>400人以上</c:v>
                </c:pt>
                <c:pt idx="1">
                  <c:v>400人未満200人以上</c:v>
                </c:pt>
                <c:pt idx="2">
                  <c:v>200人未満100人以上</c:v>
                </c:pt>
                <c:pt idx="3">
                  <c:v>100人未満</c:v>
                </c:pt>
              </c:strCache>
            </c:strRef>
          </c:cat>
          <c:val>
            <c:numRef>
              <c:f>'（09）【大学規模別（短期大学）】'!$AK$192:$AK$195</c:f>
              <c:numCache>
                <c:formatCode>0.0%</c:formatCode>
                <c:ptCount val="4"/>
                <c:pt idx="0">
                  <c:v>9.2592592592592587E-3</c:v>
                </c:pt>
                <c:pt idx="1">
                  <c:v>2.7464788732394368E-2</c:v>
                </c:pt>
                <c:pt idx="2">
                  <c:v>2.5841053144807412E-2</c:v>
                </c:pt>
                <c:pt idx="3">
                  <c:v>1.680672268907563E-2</c:v>
                </c:pt>
              </c:numCache>
            </c:numRef>
          </c:val>
          <c:extLst>
            <c:ext xmlns:c16="http://schemas.microsoft.com/office/drawing/2014/chart" uri="{C3380CC4-5D6E-409C-BE32-E72D297353CC}">
              <c16:uniqueId val="{00000003-30B8-410B-BB62-D884DB5DC2E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'（09）【大学規模別（短期大学）】'!$B$198</c:f>
          <c:strCache>
            <c:ptCount val="1"/>
            <c:pt idx="0">
              <c:v>項目26：外国語を読む力・書く力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'（09）【大学規模別（短期大学）】'!$AH$199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'（09）【大学規模別（短期大学）】'!$AG$200:$AG$203</c:f>
              <c:strCache>
                <c:ptCount val="4"/>
                <c:pt idx="0">
                  <c:v>400人以上</c:v>
                </c:pt>
                <c:pt idx="1">
                  <c:v>400人未満200人以上</c:v>
                </c:pt>
                <c:pt idx="2">
                  <c:v>200人未満100人以上</c:v>
                </c:pt>
                <c:pt idx="3">
                  <c:v>100人未満</c:v>
                </c:pt>
              </c:strCache>
            </c:strRef>
          </c:cat>
          <c:val>
            <c:numRef>
              <c:f>'（09）【大学規模別（短期大学）】'!$AH$200:$AH$203</c:f>
              <c:numCache>
                <c:formatCode>0.0%</c:formatCode>
                <c:ptCount val="4"/>
                <c:pt idx="0">
                  <c:v>8.3333333333333329E-2</c:v>
                </c:pt>
                <c:pt idx="1">
                  <c:v>0.11549295774647887</c:v>
                </c:pt>
                <c:pt idx="2">
                  <c:v>8.0936128717698688E-2</c:v>
                </c:pt>
                <c:pt idx="3">
                  <c:v>8.4967320261437912E-2</c:v>
                </c:pt>
              </c:numCache>
            </c:numRef>
          </c:val>
          <c:extLst>
            <c:ext xmlns:c16="http://schemas.microsoft.com/office/drawing/2014/chart" uri="{C3380CC4-5D6E-409C-BE32-E72D297353CC}">
              <c16:uniqueId val="{00000000-CC6F-4EF8-AC63-2C68526FD2A9}"/>
            </c:ext>
          </c:extLst>
        </c:ser>
        <c:ser>
          <c:idx val="1"/>
          <c:order val="1"/>
          <c:tx>
            <c:strRef>
              <c:f>'（09）【大学規模別（短期大学）】'!$AI$199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'（09）【大学規模別（短期大学）】'!$AG$200:$AG$203</c:f>
              <c:strCache>
                <c:ptCount val="4"/>
                <c:pt idx="0">
                  <c:v>400人以上</c:v>
                </c:pt>
                <c:pt idx="1">
                  <c:v>400人未満200人以上</c:v>
                </c:pt>
                <c:pt idx="2">
                  <c:v>200人未満100人以上</c:v>
                </c:pt>
                <c:pt idx="3">
                  <c:v>100人未満</c:v>
                </c:pt>
              </c:strCache>
            </c:strRef>
          </c:cat>
          <c:val>
            <c:numRef>
              <c:f>'（09）【大学規模別（短期大学）】'!$AI$200:$AI$203</c:f>
              <c:numCache>
                <c:formatCode>0.0%</c:formatCode>
                <c:ptCount val="4"/>
                <c:pt idx="0">
                  <c:v>0.26851851851851855</c:v>
                </c:pt>
                <c:pt idx="1">
                  <c:v>0.29366197183098591</c:v>
                </c:pt>
                <c:pt idx="2">
                  <c:v>0.25450999512432959</c:v>
                </c:pt>
                <c:pt idx="3">
                  <c:v>0.28104575163398693</c:v>
                </c:pt>
              </c:numCache>
            </c:numRef>
          </c:val>
          <c:extLst>
            <c:ext xmlns:c16="http://schemas.microsoft.com/office/drawing/2014/chart" uri="{C3380CC4-5D6E-409C-BE32-E72D297353CC}">
              <c16:uniqueId val="{00000001-CC6F-4EF8-AC63-2C68526FD2A9}"/>
            </c:ext>
          </c:extLst>
        </c:ser>
        <c:ser>
          <c:idx val="2"/>
          <c:order val="2"/>
          <c:tx>
            <c:strRef>
              <c:f>'（09）【大学規模別（短期大学）】'!$AJ$199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'（09）【大学規模別（短期大学）】'!$AG$200:$AG$203</c:f>
              <c:strCache>
                <c:ptCount val="4"/>
                <c:pt idx="0">
                  <c:v>400人以上</c:v>
                </c:pt>
                <c:pt idx="1">
                  <c:v>400人未満200人以上</c:v>
                </c:pt>
                <c:pt idx="2">
                  <c:v>200人未満100人以上</c:v>
                </c:pt>
                <c:pt idx="3">
                  <c:v>100人未満</c:v>
                </c:pt>
              </c:strCache>
            </c:strRef>
          </c:cat>
          <c:val>
            <c:numRef>
              <c:f>'（09）【大学規模別（短期大学）】'!$AJ$200:$AJ$203</c:f>
              <c:numCache>
                <c:formatCode>0.0%</c:formatCode>
                <c:ptCount val="4"/>
                <c:pt idx="0">
                  <c:v>0.3888888888888889</c:v>
                </c:pt>
                <c:pt idx="1">
                  <c:v>0.34154929577464788</c:v>
                </c:pt>
                <c:pt idx="2">
                  <c:v>0.37445148707947346</c:v>
                </c:pt>
                <c:pt idx="3">
                  <c:v>0.39028944911297853</c:v>
                </c:pt>
              </c:numCache>
            </c:numRef>
          </c:val>
          <c:extLst>
            <c:ext xmlns:c16="http://schemas.microsoft.com/office/drawing/2014/chart" uri="{C3380CC4-5D6E-409C-BE32-E72D297353CC}">
              <c16:uniqueId val="{00000002-CC6F-4EF8-AC63-2C68526FD2A9}"/>
            </c:ext>
          </c:extLst>
        </c:ser>
        <c:ser>
          <c:idx val="3"/>
          <c:order val="3"/>
          <c:tx>
            <c:strRef>
              <c:f>'（09）【大学規模別（短期大学）】'!$AK$199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'（09）【大学規模別（短期大学）】'!$AG$200:$AG$203</c:f>
              <c:strCache>
                <c:ptCount val="4"/>
                <c:pt idx="0">
                  <c:v>400人以上</c:v>
                </c:pt>
                <c:pt idx="1">
                  <c:v>400人未満200人以上</c:v>
                </c:pt>
                <c:pt idx="2">
                  <c:v>200人未満100人以上</c:v>
                </c:pt>
                <c:pt idx="3">
                  <c:v>100人未満</c:v>
                </c:pt>
              </c:strCache>
            </c:strRef>
          </c:cat>
          <c:val>
            <c:numRef>
              <c:f>'（09）【大学規模別（短期大学）】'!$AK$200:$AK$203</c:f>
              <c:numCache>
                <c:formatCode>0.0%</c:formatCode>
                <c:ptCount val="4"/>
                <c:pt idx="0">
                  <c:v>0.25925925925925924</c:v>
                </c:pt>
                <c:pt idx="1">
                  <c:v>0.24929577464788732</c:v>
                </c:pt>
                <c:pt idx="2">
                  <c:v>0.29010238907849828</c:v>
                </c:pt>
                <c:pt idx="3">
                  <c:v>0.24369747899159663</c:v>
                </c:pt>
              </c:numCache>
            </c:numRef>
          </c:val>
          <c:extLst>
            <c:ext xmlns:c16="http://schemas.microsoft.com/office/drawing/2014/chart" uri="{C3380CC4-5D6E-409C-BE32-E72D297353CC}">
              <c16:uniqueId val="{00000003-CC6F-4EF8-AC63-2C68526FD2A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'（09）【大学規模別（短期大学）】'!$B$206</c:f>
          <c:strCache>
            <c:ptCount val="1"/>
            <c:pt idx="0">
              <c:v>項目27：外国語を聞く力・話す力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'（09）【大学規模別（短期大学）】'!$AH$207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'（09）【大学規模別（短期大学）】'!$AG$208:$AG$211</c:f>
              <c:strCache>
                <c:ptCount val="4"/>
                <c:pt idx="0">
                  <c:v>400人以上</c:v>
                </c:pt>
                <c:pt idx="1">
                  <c:v>400人未満200人以上</c:v>
                </c:pt>
                <c:pt idx="2">
                  <c:v>200人未満100人以上</c:v>
                </c:pt>
                <c:pt idx="3">
                  <c:v>100人未満</c:v>
                </c:pt>
              </c:strCache>
            </c:strRef>
          </c:cat>
          <c:val>
            <c:numRef>
              <c:f>'（09）【大学規模別（短期大学）】'!$AH$208:$AH$211</c:f>
              <c:numCache>
                <c:formatCode>0.0%</c:formatCode>
                <c:ptCount val="4"/>
                <c:pt idx="0">
                  <c:v>8.7962962962962965E-2</c:v>
                </c:pt>
                <c:pt idx="1">
                  <c:v>0.11338028169014085</c:v>
                </c:pt>
                <c:pt idx="2">
                  <c:v>7.7035592393954175E-2</c:v>
                </c:pt>
                <c:pt idx="3">
                  <c:v>8.2166199813258636E-2</c:v>
                </c:pt>
              </c:numCache>
            </c:numRef>
          </c:val>
          <c:extLst>
            <c:ext xmlns:c16="http://schemas.microsoft.com/office/drawing/2014/chart" uri="{C3380CC4-5D6E-409C-BE32-E72D297353CC}">
              <c16:uniqueId val="{00000000-1408-43B7-AEDF-65B8D84D50B5}"/>
            </c:ext>
          </c:extLst>
        </c:ser>
        <c:ser>
          <c:idx val="1"/>
          <c:order val="1"/>
          <c:tx>
            <c:strRef>
              <c:f>'（09）【大学規模別（短期大学）】'!$AI$207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'（09）【大学規模別（短期大学）】'!$AG$208:$AG$211</c:f>
              <c:strCache>
                <c:ptCount val="4"/>
                <c:pt idx="0">
                  <c:v>400人以上</c:v>
                </c:pt>
                <c:pt idx="1">
                  <c:v>400人未満200人以上</c:v>
                </c:pt>
                <c:pt idx="2">
                  <c:v>200人未満100人以上</c:v>
                </c:pt>
                <c:pt idx="3">
                  <c:v>100人未満</c:v>
                </c:pt>
              </c:strCache>
            </c:strRef>
          </c:cat>
          <c:val>
            <c:numRef>
              <c:f>'（09）【大学規模別（短期大学）】'!$AI$208:$AI$211</c:f>
              <c:numCache>
                <c:formatCode>0.0%</c:formatCode>
                <c:ptCount val="4"/>
                <c:pt idx="0">
                  <c:v>0.23148148148148148</c:v>
                </c:pt>
                <c:pt idx="1">
                  <c:v>0.28239436619718311</c:v>
                </c:pt>
                <c:pt idx="2">
                  <c:v>0.23988298391028767</c:v>
                </c:pt>
                <c:pt idx="3">
                  <c:v>0.28664799253034545</c:v>
                </c:pt>
              </c:numCache>
            </c:numRef>
          </c:val>
          <c:extLst>
            <c:ext xmlns:c16="http://schemas.microsoft.com/office/drawing/2014/chart" uri="{C3380CC4-5D6E-409C-BE32-E72D297353CC}">
              <c16:uniqueId val="{00000001-1408-43B7-AEDF-65B8D84D50B5}"/>
            </c:ext>
          </c:extLst>
        </c:ser>
        <c:ser>
          <c:idx val="2"/>
          <c:order val="2"/>
          <c:tx>
            <c:strRef>
              <c:f>'（09）【大学規模別（短期大学）】'!$AJ$207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'（09）【大学規模別（短期大学）】'!$AG$208:$AG$211</c:f>
              <c:strCache>
                <c:ptCount val="4"/>
                <c:pt idx="0">
                  <c:v>400人以上</c:v>
                </c:pt>
                <c:pt idx="1">
                  <c:v>400人未満200人以上</c:v>
                </c:pt>
                <c:pt idx="2">
                  <c:v>200人未満100人以上</c:v>
                </c:pt>
                <c:pt idx="3">
                  <c:v>100人未満</c:v>
                </c:pt>
              </c:strCache>
            </c:strRef>
          </c:cat>
          <c:val>
            <c:numRef>
              <c:f>'（09）【大学規模別（短期大学）】'!$AJ$208:$AJ$211</c:f>
              <c:numCache>
                <c:formatCode>0.0%</c:formatCode>
                <c:ptCount val="4"/>
                <c:pt idx="0">
                  <c:v>0.42129629629629628</c:v>
                </c:pt>
                <c:pt idx="1">
                  <c:v>0.3464788732394366</c:v>
                </c:pt>
                <c:pt idx="2">
                  <c:v>0.3749390541199415</c:v>
                </c:pt>
                <c:pt idx="3">
                  <c:v>0.37908496732026142</c:v>
                </c:pt>
              </c:numCache>
            </c:numRef>
          </c:val>
          <c:extLst>
            <c:ext xmlns:c16="http://schemas.microsoft.com/office/drawing/2014/chart" uri="{C3380CC4-5D6E-409C-BE32-E72D297353CC}">
              <c16:uniqueId val="{00000002-1408-43B7-AEDF-65B8D84D50B5}"/>
            </c:ext>
          </c:extLst>
        </c:ser>
        <c:ser>
          <c:idx val="3"/>
          <c:order val="3"/>
          <c:tx>
            <c:strRef>
              <c:f>'（09）【大学規模別（短期大学）】'!$AK$207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'（09）【大学規模別（短期大学）】'!$AG$208:$AG$211</c:f>
              <c:strCache>
                <c:ptCount val="4"/>
                <c:pt idx="0">
                  <c:v>400人以上</c:v>
                </c:pt>
                <c:pt idx="1">
                  <c:v>400人未満200人以上</c:v>
                </c:pt>
                <c:pt idx="2">
                  <c:v>200人未満100人以上</c:v>
                </c:pt>
                <c:pt idx="3">
                  <c:v>100人未満</c:v>
                </c:pt>
              </c:strCache>
            </c:strRef>
          </c:cat>
          <c:val>
            <c:numRef>
              <c:f>'（09）【大学規模別（短期大学）】'!$AK$208:$AK$211</c:f>
              <c:numCache>
                <c:formatCode>0.0%</c:formatCode>
                <c:ptCount val="4"/>
                <c:pt idx="0">
                  <c:v>0.25925925925925924</c:v>
                </c:pt>
                <c:pt idx="1">
                  <c:v>0.25774647887323943</c:v>
                </c:pt>
                <c:pt idx="2">
                  <c:v>0.3081423695758167</c:v>
                </c:pt>
                <c:pt idx="3">
                  <c:v>0.25210084033613445</c:v>
                </c:pt>
              </c:numCache>
            </c:numRef>
          </c:val>
          <c:extLst>
            <c:ext xmlns:c16="http://schemas.microsoft.com/office/drawing/2014/chart" uri="{C3380CC4-5D6E-409C-BE32-E72D297353CC}">
              <c16:uniqueId val="{00000003-1408-43B7-AEDF-65B8D84D50B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'（09）【大学規模別（短期大学）】'!$B$214</c:f>
          <c:strCache>
            <c:ptCount val="1"/>
            <c:pt idx="0">
              <c:v>項目28：数理・統計・データサイエンスに関する知識・技能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'（09）【大学規模別（短期大学）】'!$AH$215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'（09）【大学規模別（短期大学）】'!$AG$216:$AG$219</c:f>
              <c:strCache>
                <c:ptCount val="4"/>
                <c:pt idx="0">
                  <c:v>400人以上</c:v>
                </c:pt>
                <c:pt idx="1">
                  <c:v>400人未満200人以上</c:v>
                </c:pt>
                <c:pt idx="2">
                  <c:v>200人未満100人以上</c:v>
                </c:pt>
                <c:pt idx="3">
                  <c:v>100人未満</c:v>
                </c:pt>
              </c:strCache>
            </c:strRef>
          </c:cat>
          <c:val>
            <c:numRef>
              <c:f>'（09）【大学規模別（短期大学）】'!$AH$216:$AH$219</c:f>
              <c:numCache>
                <c:formatCode>0.0%</c:formatCode>
                <c:ptCount val="4"/>
                <c:pt idx="0">
                  <c:v>0.11574074074074074</c:v>
                </c:pt>
                <c:pt idx="1">
                  <c:v>0.11690140845070422</c:v>
                </c:pt>
                <c:pt idx="2">
                  <c:v>8.8249634324719647E-2</c:v>
                </c:pt>
                <c:pt idx="3">
                  <c:v>9.3370681605975725E-2</c:v>
                </c:pt>
              </c:numCache>
            </c:numRef>
          </c:val>
          <c:extLst>
            <c:ext xmlns:c16="http://schemas.microsoft.com/office/drawing/2014/chart" uri="{C3380CC4-5D6E-409C-BE32-E72D297353CC}">
              <c16:uniqueId val="{00000000-10D3-471A-A7E8-7EFEE122B98C}"/>
            </c:ext>
          </c:extLst>
        </c:ser>
        <c:ser>
          <c:idx val="1"/>
          <c:order val="1"/>
          <c:tx>
            <c:strRef>
              <c:f>'（09）【大学規模別（短期大学）】'!$AI$215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'（09）【大学規模別（短期大学）】'!$AG$216:$AG$219</c:f>
              <c:strCache>
                <c:ptCount val="4"/>
                <c:pt idx="0">
                  <c:v>400人以上</c:v>
                </c:pt>
                <c:pt idx="1">
                  <c:v>400人未満200人以上</c:v>
                </c:pt>
                <c:pt idx="2">
                  <c:v>200人未満100人以上</c:v>
                </c:pt>
                <c:pt idx="3">
                  <c:v>100人未満</c:v>
                </c:pt>
              </c:strCache>
            </c:strRef>
          </c:cat>
          <c:val>
            <c:numRef>
              <c:f>'（09）【大学規模別（短期大学）】'!$AI$216:$AI$219</c:f>
              <c:numCache>
                <c:formatCode>0.0%</c:formatCode>
                <c:ptCount val="4"/>
                <c:pt idx="0">
                  <c:v>0.35648148148148145</c:v>
                </c:pt>
                <c:pt idx="1">
                  <c:v>0.29718309859154929</c:v>
                </c:pt>
                <c:pt idx="2">
                  <c:v>0.29107752315943441</c:v>
                </c:pt>
                <c:pt idx="3">
                  <c:v>0.2969187675070028</c:v>
                </c:pt>
              </c:numCache>
            </c:numRef>
          </c:val>
          <c:extLst>
            <c:ext xmlns:c16="http://schemas.microsoft.com/office/drawing/2014/chart" uri="{C3380CC4-5D6E-409C-BE32-E72D297353CC}">
              <c16:uniqueId val="{00000001-10D3-471A-A7E8-7EFEE122B98C}"/>
            </c:ext>
          </c:extLst>
        </c:ser>
        <c:ser>
          <c:idx val="2"/>
          <c:order val="2"/>
          <c:tx>
            <c:strRef>
              <c:f>'（09）【大学規模別（短期大学）】'!$AJ$215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'（09）【大学規模別（短期大学）】'!$AG$216:$AG$219</c:f>
              <c:strCache>
                <c:ptCount val="4"/>
                <c:pt idx="0">
                  <c:v>400人以上</c:v>
                </c:pt>
                <c:pt idx="1">
                  <c:v>400人未満200人以上</c:v>
                </c:pt>
                <c:pt idx="2">
                  <c:v>200人未満100人以上</c:v>
                </c:pt>
                <c:pt idx="3">
                  <c:v>100人未満</c:v>
                </c:pt>
              </c:strCache>
            </c:strRef>
          </c:cat>
          <c:val>
            <c:numRef>
              <c:f>'（09）【大学規模別（短期大学）】'!$AJ$216:$AJ$219</c:f>
              <c:numCache>
                <c:formatCode>0.0%</c:formatCode>
                <c:ptCount val="4"/>
                <c:pt idx="0">
                  <c:v>0.30092592592592593</c:v>
                </c:pt>
                <c:pt idx="1">
                  <c:v>0.3436619718309859</c:v>
                </c:pt>
                <c:pt idx="2">
                  <c:v>0.36372501218917602</c:v>
                </c:pt>
                <c:pt idx="3">
                  <c:v>0.34920634920634919</c:v>
                </c:pt>
              </c:numCache>
            </c:numRef>
          </c:val>
          <c:extLst>
            <c:ext xmlns:c16="http://schemas.microsoft.com/office/drawing/2014/chart" uri="{C3380CC4-5D6E-409C-BE32-E72D297353CC}">
              <c16:uniqueId val="{00000002-10D3-471A-A7E8-7EFEE122B98C}"/>
            </c:ext>
          </c:extLst>
        </c:ser>
        <c:ser>
          <c:idx val="3"/>
          <c:order val="3"/>
          <c:tx>
            <c:strRef>
              <c:f>'（09）【大学規模別（短期大学）】'!$AK$215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'（09）【大学規模別（短期大学）】'!$AG$216:$AG$219</c:f>
              <c:strCache>
                <c:ptCount val="4"/>
                <c:pt idx="0">
                  <c:v>400人以上</c:v>
                </c:pt>
                <c:pt idx="1">
                  <c:v>400人未満200人以上</c:v>
                </c:pt>
                <c:pt idx="2">
                  <c:v>200人未満100人以上</c:v>
                </c:pt>
                <c:pt idx="3">
                  <c:v>100人未満</c:v>
                </c:pt>
              </c:strCache>
            </c:strRef>
          </c:cat>
          <c:val>
            <c:numRef>
              <c:f>'（09）【大学規模別（短期大学）】'!$AK$216:$AK$219</c:f>
              <c:numCache>
                <c:formatCode>0.0%</c:formatCode>
                <c:ptCount val="4"/>
                <c:pt idx="0">
                  <c:v>0.22685185185185186</c:v>
                </c:pt>
                <c:pt idx="1">
                  <c:v>0.24225352112676057</c:v>
                </c:pt>
                <c:pt idx="2">
                  <c:v>0.2569478303266699</c:v>
                </c:pt>
                <c:pt idx="3">
                  <c:v>0.26050420168067229</c:v>
                </c:pt>
              </c:numCache>
            </c:numRef>
          </c:val>
          <c:extLst>
            <c:ext xmlns:c16="http://schemas.microsoft.com/office/drawing/2014/chart" uri="{C3380CC4-5D6E-409C-BE32-E72D297353CC}">
              <c16:uniqueId val="{00000003-10D3-471A-A7E8-7EFEE122B98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'（07）【全体（短期大学）】'!$B$66</c:f>
          <c:strCache>
            <c:ptCount val="1"/>
            <c:pt idx="0">
              <c:v>項目11：大学での学習の方法（スタディ・スキル）を学ぶ科目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pieChart>
        <c:varyColors val="1"/>
        <c:ser>
          <c:idx val="0"/>
          <c:order val="0"/>
          <c:tx>
            <c:strRef>
              <c:f>'（07）【全体（短期大学）】'!$AH$68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9C6-405B-AC15-D34D1370C403}"/>
              </c:ext>
            </c:extLst>
          </c:dPt>
          <c:dPt>
            <c:idx val="1"/>
            <c:bubble3D val="0"/>
            <c:spPr>
              <a:solidFill>
                <a:schemeClr val="accent2"/>
              </a:solidFill>
              <a:ln>
                <a:noFill/>
              </a:ln>
              <a:effectLst/>
            </c:spPr>
            <c:extLst>
              <c:ext xmlns:c16="http://schemas.microsoft.com/office/drawing/2014/chart" uri="{C3380CC4-5D6E-409C-BE32-E72D297353CC}">
                <c16:uniqueId val="{00000003-49C6-405B-AC15-D34D1370C403}"/>
              </c:ext>
            </c:extLst>
          </c:dPt>
          <c:dPt>
            <c:idx val="2"/>
            <c:bubble3D val="0"/>
            <c:spPr>
              <a:solidFill>
                <a:schemeClr val="accent3"/>
              </a:solidFill>
              <a:ln>
                <a:noFill/>
              </a:ln>
              <a:effectLst/>
            </c:spPr>
            <c:extLst>
              <c:ext xmlns:c16="http://schemas.microsoft.com/office/drawing/2014/chart" uri="{C3380CC4-5D6E-409C-BE32-E72D297353CC}">
                <c16:uniqueId val="{00000005-49C6-405B-AC15-D34D1370C403}"/>
              </c:ext>
            </c:extLst>
          </c:dPt>
          <c:dPt>
            <c:idx val="3"/>
            <c:bubble3D val="0"/>
            <c:spPr>
              <a:solidFill>
                <a:schemeClr val="accent4"/>
              </a:solidFill>
              <a:ln>
                <a:noFill/>
              </a:ln>
              <a:effectLst/>
            </c:spPr>
            <c:extLst>
              <c:ext xmlns:c16="http://schemas.microsoft.com/office/drawing/2014/chart" uri="{C3380CC4-5D6E-409C-BE32-E72D297353CC}">
                <c16:uniqueId val="{00000007-49C6-405B-AC15-D34D1370C403}"/>
              </c:ext>
            </c:extLst>
          </c:dPt>
          <c:dPt>
            <c:idx val="4"/>
            <c:bubble3D val="0"/>
            <c:spPr>
              <a:solidFill>
                <a:schemeClr val="accent5"/>
              </a:solidFill>
              <a:ln>
                <a:noFill/>
              </a:ln>
              <a:effectLst/>
            </c:spPr>
            <c:extLst>
              <c:ext xmlns:c16="http://schemas.microsoft.com/office/drawing/2014/chart" uri="{C3380CC4-5D6E-409C-BE32-E72D297353CC}">
                <c16:uniqueId val="{00000009-49C6-405B-AC15-D34D1370C403}"/>
              </c:ext>
            </c:extLst>
          </c:dPt>
          <c:dLbls>
            <c:dLbl>
              <c:idx val="2"/>
              <c:layout>
                <c:manualLayout>
                  <c:x val="4.0910802205947665E-2"/>
                  <c:y val="0.1184977155713619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C6-405B-AC15-D34D1370C403}"/>
                </c:ext>
              </c:extLst>
            </c:dLbl>
            <c:dLbl>
              <c:idx val="4"/>
              <c:layout>
                <c:manualLayout>
                  <c:x val="4.6415479228636182E-2"/>
                  <c:y val="0.1251589759306098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C6-405B-AC15-D34D1370C40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'（07）【全体（短期大学）】'!$AI$67:$AM$67</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'（07）【全体（短期大学）】'!$AI$68:$AM$68</c:f>
              <c:numCache>
                <c:formatCode>0.0%</c:formatCode>
                <c:ptCount val="5"/>
                <c:pt idx="0">
                  <c:v>0.27509184423218219</c:v>
                </c:pt>
                <c:pt idx="1">
                  <c:v>0.48214548126377665</c:v>
                </c:pt>
                <c:pt idx="2">
                  <c:v>9.4783247612049967E-2</c:v>
                </c:pt>
                <c:pt idx="3">
                  <c:v>1.5282880235121234E-2</c:v>
                </c:pt>
                <c:pt idx="4">
                  <c:v>0.13269654665686995</c:v>
                </c:pt>
              </c:numCache>
            </c:numRef>
          </c:val>
          <c:extLst>
            <c:ext xmlns:c16="http://schemas.microsoft.com/office/drawing/2014/chart" uri="{C3380CC4-5D6E-409C-BE32-E72D297353CC}">
              <c16:uniqueId val="{0000000A-49C6-405B-AC15-D34D1370C40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'（09）【大学規模別（短期大学）】'!$B$222</c:f>
          <c:strCache>
            <c:ptCount val="1"/>
            <c:pt idx="0">
              <c:v>項目29：問題を見つけて解決方法を考える力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'（09）【大学規模別（短期大学）】'!$AH$223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'（09）【大学規模別（短期大学）】'!$AG$224:$AG$227</c:f>
              <c:strCache>
                <c:ptCount val="4"/>
                <c:pt idx="0">
                  <c:v>400人以上</c:v>
                </c:pt>
                <c:pt idx="1">
                  <c:v>400人未満200人以上</c:v>
                </c:pt>
                <c:pt idx="2">
                  <c:v>200人未満100人以上</c:v>
                </c:pt>
                <c:pt idx="3">
                  <c:v>100人未満</c:v>
                </c:pt>
              </c:strCache>
            </c:strRef>
          </c:cat>
          <c:val>
            <c:numRef>
              <c:f>'（09）【大学規模別（短期大学）】'!$AH$224:$AH$227</c:f>
              <c:numCache>
                <c:formatCode>0.0%</c:formatCode>
                <c:ptCount val="4"/>
                <c:pt idx="0">
                  <c:v>0.30092592592592593</c:v>
                </c:pt>
                <c:pt idx="1">
                  <c:v>0.23239436619718309</c:v>
                </c:pt>
                <c:pt idx="2">
                  <c:v>0.21647976596782056</c:v>
                </c:pt>
                <c:pt idx="3">
                  <c:v>0.23436041083099907</c:v>
                </c:pt>
              </c:numCache>
            </c:numRef>
          </c:val>
          <c:extLst>
            <c:ext xmlns:c16="http://schemas.microsoft.com/office/drawing/2014/chart" uri="{C3380CC4-5D6E-409C-BE32-E72D297353CC}">
              <c16:uniqueId val="{00000000-CA82-4BCF-927D-791BC8E2D105}"/>
            </c:ext>
          </c:extLst>
        </c:ser>
        <c:ser>
          <c:idx val="1"/>
          <c:order val="1"/>
          <c:tx>
            <c:strRef>
              <c:f>'（09）【大学規模別（短期大学）】'!$AI$223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'（09）【大学規模別（短期大学）】'!$AG$224:$AG$227</c:f>
              <c:strCache>
                <c:ptCount val="4"/>
                <c:pt idx="0">
                  <c:v>400人以上</c:v>
                </c:pt>
                <c:pt idx="1">
                  <c:v>400人未満200人以上</c:v>
                </c:pt>
                <c:pt idx="2">
                  <c:v>200人未満100人以上</c:v>
                </c:pt>
                <c:pt idx="3">
                  <c:v>100人未満</c:v>
                </c:pt>
              </c:strCache>
            </c:strRef>
          </c:cat>
          <c:val>
            <c:numRef>
              <c:f>'（09）【大学規模別（短期大学）】'!$AI$224:$AI$227</c:f>
              <c:numCache>
                <c:formatCode>0.0%</c:formatCode>
                <c:ptCount val="4"/>
                <c:pt idx="0">
                  <c:v>0.49537037037037035</c:v>
                </c:pt>
                <c:pt idx="1">
                  <c:v>0.57816901408450705</c:v>
                </c:pt>
                <c:pt idx="2">
                  <c:v>0.59385665529010234</c:v>
                </c:pt>
                <c:pt idx="3">
                  <c:v>0.60690943043884216</c:v>
                </c:pt>
              </c:numCache>
            </c:numRef>
          </c:val>
          <c:extLst>
            <c:ext xmlns:c16="http://schemas.microsoft.com/office/drawing/2014/chart" uri="{C3380CC4-5D6E-409C-BE32-E72D297353CC}">
              <c16:uniqueId val="{00000001-CA82-4BCF-927D-791BC8E2D105}"/>
            </c:ext>
          </c:extLst>
        </c:ser>
        <c:ser>
          <c:idx val="2"/>
          <c:order val="2"/>
          <c:tx>
            <c:strRef>
              <c:f>'（09）【大学規模別（短期大学）】'!$AJ$223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'（09）【大学規模別（短期大学）】'!$AG$224:$AG$227</c:f>
              <c:strCache>
                <c:ptCount val="4"/>
                <c:pt idx="0">
                  <c:v>400人以上</c:v>
                </c:pt>
                <c:pt idx="1">
                  <c:v>400人未満200人以上</c:v>
                </c:pt>
                <c:pt idx="2">
                  <c:v>200人未満100人以上</c:v>
                </c:pt>
                <c:pt idx="3">
                  <c:v>100人未満</c:v>
                </c:pt>
              </c:strCache>
            </c:strRef>
          </c:cat>
          <c:val>
            <c:numRef>
              <c:f>'（09）【大学規模別（短期大学）】'!$AJ$224:$AJ$227</c:f>
              <c:numCache>
                <c:formatCode>0.0%</c:formatCode>
                <c:ptCount val="4"/>
                <c:pt idx="0">
                  <c:v>0.15740740740740741</c:v>
                </c:pt>
                <c:pt idx="1">
                  <c:v>0.14366197183098592</c:v>
                </c:pt>
                <c:pt idx="2">
                  <c:v>0.14627011214041929</c:v>
                </c:pt>
                <c:pt idx="3">
                  <c:v>0.12698412698412698</c:v>
                </c:pt>
              </c:numCache>
            </c:numRef>
          </c:val>
          <c:extLst>
            <c:ext xmlns:c16="http://schemas.microsoft.com/office/drawing/2014/chart" uri="{C3380CC4-5D6E-409C-BE32-E72D297353CC}">
              <c16:uniqueId val="{00000002-CA82-4BCF-927D-791BC8E2D105}"/>
            </c:ext>
          </c:extLst>
        </c:ser>
        <c:ser>
          <c:idx val="3"/>
          <c:order val="3"/>
          <c:tx>
            <c:strRef>
              <c:f>'（09）【大学規模別（短期大学）】'!$AK$223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'（09）【大学規模別（短期大学）】'!$AG$224:$AG$227</c:f>
              <c:strCache>
                <c:ptCount val="4"/>
                <c:pt idx="0">
                  <c:v>400人以上</c:v>
                </c:pt>
                <c:pt idx="1">
                  <c:v>400人未満200人以上</c:v>
                </c:pt>
                <c:pt idx="2">
                  <c:v>200人未満100人以上</c:v>
                </c:pt>
                <c:pt idx="3">
                  <c:v>100人未満</c:v>
                </c:pt>
              </c:strCache>
            </c:strRef>
          </c:cat>
          <c:val>
            <c:numRef>
              <c:f>'（09）【大学規模別（短期大学）】'!$AK$224:$AK$227</c:f>
              <c:numCache>
                <c:formatCode>0.0%</c:formatCode>
                <c:ptCount val="4"/>
                <c:pt idx="0">
                  <c:v>4.6296296296296294E-2</c:v>
                </c:pt>
                <c:pt idx="1">
                  <c:v>4.5774647887323945E-2</c:v>
                </c:pt>
                <c:pt idx="2">
                  <c:v>4.3393466601657729E-2</c:v>
                </c:pt>
                <c:pt idx="3">
                  <c:v>3.1746031746031744E-2</c:v>
                </c:pt>
              </c:numCache>
            </c:numRef>
          </c:val>
          <c:extLst>
            <c:ext xmlns:c16="http://schemas.microsoft.com/office/drawing/2014/chart" uri="{C3380CC4-5D6E-409C-BE32-E72D297353CC}">
              <c16:uniqueId val="{00000003-CA82-4BCF-927D-791BC8E2D10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'（09）【大学規模別（短期大学）】'!$B$230</c:f>
          <c:strCache>
            <c:ptCount val="1"/>
            <c:pt idx="0">
              <c:v>項目30：多様な人々の理解を得ながら協働する力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'（09）【大学規模別（短期大学）】'!$AH$231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'（09）【大学規模別（短期大学）】'!$AG$232:$AG$235</c:f>
              <c:strCache>
                <c:ptCount val="4"/>
                <c:pt idx="0">
                  <c:v>400人以上</c:v>
                </c:pt>
                <c:pt idx="1">
                  <c:v>400人未満200人以上</c:v>
                </c:pt>
                <c:pt idx="2">
                  <c:v>200人未満100人以上</c:v>
                </c:pt>
                <c:pt idx="3">
                  <c:v>100人未満</c:v>
                </c:pt>
              </c:strCache>
            </c:strRef>
          </c:cat>
          <c:val>
            <c:numRef>
              <c:f>'（09）【大学規模別（短期大学）】'!$AH$232:$AH$235</c:f>
              <c:numCache>
                <c:formatCode>0.0%</c:formatCode>
                <c:ptCount val="4"/>
                <c:pt idx="0">
                  <c:v>0.43518518518518517</c:v>
                </c:pt>
                <c:pt idx="1">
                  <c:v>0.3492957746478873</c:v>
                </c:pt>
                <c:pt idx="2">
                  <c:v>0.34032179424670894</c:v>
                </c:pt>
                <c:pt idx="3">
                  <c:v>0.3520074696545285</c:v>
                </c:pt>
              </c:numCache>
            </c:numRef>
          </c:val>
          <c:extLst>
            <c:ext xmlns:c16="http://schemas.microsoft.com/office/drawing/2014/chart" uri="{C3380CC4-5D6E-409C-BE32-E72D297353CC}">
              <c16:uniqueId val="{00000000-E1B4-4686-96AE-22862C6D3A3D}"/>
            </c:ext>
          </c:extLst>
        </c:ser>
        <c:ser>
          <c:idx val="1"/>
          <c:order val="1"/>
          <c:tx>
            <c:strRef>
              <c:f>'（09）【大学規模別（短期大学）】'!$AI$231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'（09）【大学規模別（短期大学）】'!$AG$232:$AG$235</c:f>
              <c:strCache>
                <c:ptCount val="4"/>
                <c:pt idx="0">
                  <c:v>400人以上</c:v>
                </c:pt>
                <c:pt idx="1">
                  <c:v>400人未満200人以上</c:v>
                </c:pt>
                <c:pt idx="2">
                  <c:v>200人未満100人以上</c:v>
                </c:pt>
                <c:pt idx="3">
                  <c:v>100人未満</c:v>
                </c:pt>
              </c:strCache>
            </c:strRef>
          </c:cat>
          <c:val>
            <c:numRef>
              <c:f>'（09）【大学規模別（短期大学）】'!$AI$232:$AI$235</c:f>
              <c:numCache>
                <c:formatCode>0.0%</c:formatCode>
                <c:ptCount val="4"/>
                <c:pt idx="0">
                  <c:v>0.40277777777777779</c:v>
                </c:pt>
                <c:pt idx="1">
                  <c:v>0.51549295774647885</c:v>
                </c:pt>
                <c:pt idx="2">
                  <c:v>0.54656265236470014</c:v>
                </c:pt>
                <c:pt idx="3">
                  <c:v>0.55088702147525681</c:v>
                </c:pt>
              </c:numCache>
            </c:numRef>
          </c:val>
          <c:extLst>
            <c:ext xmlns:c16="http://schemas.microsoft.com/office/drawing/2014/chart" uri="{C3380CC4-5D6E-409C-BE32-E72D297353CC}">
              <c16:uniqueId val="{00000001-E1B4-4686-96AE-22862C6D3A3D}"/>
            </c:ext>
          </c:extLst>
        </c:ser>
        <c:ser>
          <c:idx val="2"/>
          <c:order val="2"/>
          <c:tx>
            <c:strRef>
              <c:f>'（09）【大学規模別（短期大学）】'!$AJ$231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'（09）【大学規模別（短期大学）】'!$AG$232:$AG$235</c:f>
              <c:strCache>
                <c:ptCount val="4"/>
                <c:pt idx="0">
                  <c:v>400人以上</c:v>
                </c:pt>
                <c:pt idx="1">
                  <c:v>400人未満200人以上</c:v>
                </c:pt>
                <c:pt idx="2">
                  <c:v>200人未満100人以上</c:v>
                </c:pt>
                <c:pt idx="3">
                  <c:v>100人未満</c:v>
                </c:pt>
              </c:strCache>
            </c:strRef>
          </c:cat>
          <c:val>
            <c:numRef>
              <c:f>'（09）【大学規模別（短期大学）】'!$AJ$232:$AJ$235</c:f>
              <c:numCache>
                <c:formatCode>0.0%</c:formatCode>
                <c:ptCount val="4"/>
                <c:pt idx="0">
                  <c:v>0.10648148148148148</c:v>
                </c:pt>
                <c:pt idx="1">
                  <c:v>9.7887323943661966E-2</c:v>
                </c:pt>
                <c:pt idx="2">
                  <c:v>8.4836665041443202E-2</c:v>
                </c:pt>
                <c:pt idx="3">
                  <c:v>7.7497665732959853E-2</c:v>
                </c:pt>
              </c:numCache>
            </c:numRef>
          </c:val>
          <c:extLst>
            <c:ext xmlns:c16="http://schemas.microsoft.com/office/drawing/2014/chart" uri="{C3380CC4-5D6E-409C-BE32-E72D297353CC}">
              <c16:uniqueId val="{00000002-E1B4-4686-96AE-22862C6D3A3D}"/>
            </c:ext>
          </c:extLst>
        </c:ser>
        <c:ser>
          <c:idx val="3"/>
          <c:order val="3"/>
          <c:tx>
            <c:strRef>
              <c:f>'（09）【大学規模別（短期大学）】'!$AK$231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'（09）【大学規模別（短期大学）】'!$AG$232:$AG$235</c:f>
              <c:strCache>
                <c:ptCount val="4"/>
                <c:pt idx="0">
                  <c:v>400人以上</c:v>
                </c:pt>
                <c:pt idx="1">
                  <c:v>400人未満200人以上</c:v>
                </c:pt>
                <c:pt idx="2">
                  <c:v>200人未満100人以上</c:v>
                </c:pt>
                <c:pt idx="3">
                  <c:v>100人未満</c:v>
                </c:pt>
              </c:strCache>
            </c:strRef>
          </c:cat>
          <c:val>
            <c:numRef>
              <c:f>'（09）【大学規模別（短期大学）】'!$AK$232:$AK$235</c:f>
              <c:numCache>
                <c:formatCode>0.0%</c:formatCode>
                <c:ptCount val="4"/>
                <c:pt idx="0">
                  <c:v>5.5555555555555552E-2</c:v>
                </c:pt>
                <c:pt idx="1">
                  <c:v>3.732394366197183E-2</c:v>
                </c:pt>
                <c:pt idx="2">
                  <c:v>2.8278888347147733E-2</c:v>
                </c:pt>
                <c:pt idx="3">
                  <c:v>1.9607843137254902E-2</c:v>
                </c:pt>
              </c:numCache>
            </c:numRef>
          </c:val>
          <c:extLst>
            <c:ext xmlns:c16="http://schemas.microsoft.com/office/drawing/2014/chart" uri="{C3380CC4-5D6E-409C-BE32-E72D297353CC}">
              <c16:uniqueId val="{00000003-E1B4-4686-96AE-22862C6D3A3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'（09）【大学規模別（短期大学）】'!$B$238</c:f>
          <c:strCache>
            <c:ptCount val="1"/>
            <c:pt idx="0">
              <c:v>項目31：文理を超えた幅広い知識、ものの見方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'（09）【大学規模別（短期大学）】'!$AH$239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'（09）【大学規模別（短期大学）】'!$AG$240:$AG$243</c:f>
              <c:strCache>
                <c:ptCount val="4"/>
                <c:pt idx="0">
                  <c:v>400人以上</c:v>
                </c:pt>
                <c:pt idx="1">
                  <c:v>400人未満200人以上</c:v>
                </c:pt>
                <c:pt idx="2">
                  <c:v>200人未満100人以上</c:v>
                </c:pt>
                <c:pt idx="3">
                  <c:v>100人未満</c:v>
                </c:pt>
              </c:strCache>
            </c:strRef>
          </c:cat>
          <c:val>
            <c:numRef>
              <c:f>'（09）【大学規模別（短期大学）】'!$AH$240:$AH$243</c:f>
              <c:numCache>
                <c:formatCode>0.0%</c:formatCode>
                <c:ptCount val="4"/>
                <c:pt idx="0">
                  <c:v>0.30555555555555558</c:v>
                </c:pt>
                <c:pt idx="1">
                  <c:v>0.22464788732394367</c:v>
                </c:pt>
                <c:pt idx="2">
                  <c:v>0.19258898098488542</c:v>
                </c:pt>
                <c:pt idx="3">
                  <c:v>0.20354808590102708</c:v>
                </c:pt>
              </c:numCache>
            </c:numRef>
          </c:val>
          <c:extLst>
            <c:ext xmlns:c16="http://schemas.microsoft.com/office/drawing/2014/chart" uri="{C3380CC4-5D6E-409C-BE32-E72D297353CC}">
              <c16:uniqueId val="{00000000-C4A8-4359-BDB3-40E773974976}"/>
            </c:ext>
          </c:extLst>
        </c:ser>
        <c:ser>
          <c:idx val="1"/>
          <c:order val="1"/>
          <c:tx>
            <c:strRef>
              <c:f>'（09）【大学規模別（短期大学）】'!$AI$239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'（09）【大学規模別（短期大学）】'!$AG$240:$AG$243</c:f>
              <c:strCache>
                <c:ptCount val="4"/>
                <c:pt idx="0">
                  <c:v>400人以上</c:v>
                </c:pt>
                <c:pt idx="1">
                  <c:v>400人未満200人以上</c:v>
                </c:pt>
                <c:pt idx="2">
                  <c:v>200人未満100人以上</c:v>
                </c:pt>
                <c:pt idx="3">
                  <c:v>100人未満</c:v>
                </c:pt>
              </c:strCache>
            </c:strRef>
          </c:cat>
          <c:val>
            <c:numRef>
              <c:f>'（09）【大学規模別（短期大学）】'!$AI$240:$AI$243</c:f>
              <c:numCache>
                <c:formatCode>0.0%</c:formatCode>
                <c:ptCount val="4"/>
                <c:pt idx="0">
                  <c:v>0.49537037037037035</c:v>
                </c:pt>
                <c:pt idx="1">
                  <c:v>0.50633802816901408</c:v>
                </c:pt>
                <c:pt idx="2">
                  <c:v>0.52462213554363724</c:v>
                </c:pt>
                <c:pt idx="3">
                  <c:v>0.50793650793650791</c:v>
                </c:pt>
              </c:numCache>
            </c:numRef>
          </c:val>
          <c:extLst>
            <c:ext xmlns:c16="http://schemas.microsoft.com/office/drawing/2014/chart" uri="{C3380CC4-5D6E-409C-BE32-E72D297353CC}">
              <c16:uniqueId val="{00000001-C4A8-4359-BDB3-40E773974976}"/>
            </c:ext>
          </c:extLst>
        </c:ser>
        <c:ser>
          <c:idx val="2"/>
          <c:order val="2"/>
          <c:tx>
            <c:strRef>
              <c:f>'（09）【大学規模別（短期大学）】'!$AJ$239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'（09）【大学規模別（短期大学）】'!$AG$240:$AG$243</c:f>
              <c:strCache>
                <c:ptCount val="4"/>
                <c:pt idx="0">
                  <c:v>400人以上</c:v>
                </c:pt>
                <c:pt idx="1">
                  <c:v>400人未満200人以上</c:v>
                </c:pt>
                <c:pt idx="2">
                  <c:v>200人未満100人以上</c:v>
                </c:pt>
                <c:pt idx="3">
                  <c:v>100人未満</c:v>
                </c:pt>
              </c:strCache>
            </c:strRef>
          </c:cat>
          <c:val>
            <c:numRef>
              <c:f>'（09）【大学規模別（短期大学）】'!$AJ$240:$AJ$243</c:f>
              <c:numCache>
                <c:formatCode>0.0%</c:formatCode>
                <c:ptCount val="4"/>
                <c:pt idx="0">
                  <c:v>0.1388888888888889</c:v>
                </c:pt>
                <c:pt idx="1">
                  <c:v>0.20070422535211269</c:v>
                </c:pt>
                <c:pt idx="2">
                  <c:v>0.21014139444173574</c:v>
                </c:pt>
                <c:pt idx="3">
                  <c:v>0.20821661998132587</c:v>
                </c:pt>
              </c:numCache>
            </c:numRef>
          </c:val>
          <c:extLst>
            <c:ext xmlns:c16="http://schemas.microsoft.com/office/drawing/2014/chart" uri="{C3380CC4-5D6E-409C-BE32-E72D297353CC}">
              <c16:uniqueId val="{00000002-C4A8-4359-BDB3-40E773974976}"/>
            </c:ext>
          </c:extLst>
        </c:ser>
        <c:ser>
          <c:idx val="3"/>
          <c:order val="3"/>
          <c:tx>
            <c:strRef>
              <c:f>'（09）【大学規模別（短期大学）】'!$AK$239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'（09）【大学規模別（短期大学）】'!$AG$240:$AG$243</c:f>
              <c:strCache>
                <c:ptCount val="4"/>
                <c:pt idx="0">
                  <c:v>400人以上</c:v>
                </c:pt>
                <c:pt idx="1">
                  <c:v>400人未満200人以上</c:v>
                </c:pt>
                <c:pt idx="2">
                  <c:v>200人未満100人以上</c:v>
                </c:pt>
                <c:pt idx="3">
                  <c:v>100人未満</c:v>
                </c:pt>
              </c:strCache>
            </c:strRef>
          </c:cat>
          <c:val>
            <c:numRef>
              <c:f>'（09）【大学規模別（短期大学）】'!$AK$240:$AK$243</c:f>
              <c:numCache>
                <c:formatCode>0.0%</c:formatCode>
                <c:ptCount val="4"/>
                <c:pt idx="0">
                  <c:v>6.0185185185185182E-2</c:v>
                </c:pt>
                <c:pt idx="1">
                  <c:v>6.8309859154929584E-2</c:v>
                </c:pt>
                <c:pt idx="2">
                  <c:v>7.2647489029741594E-2</c:v>
                </c:pt>
                <c:pt idx="3">
                  <c:v>8.0298786181139128E-2</c:v>
                </c:pt>
              </c:numCache>
            </c:numRef>
          </c:val>
          <c:extLst>
            <c:ext xmlns:c16="http://schemas.microsoft.com/office/drawing/2014/chart" uri="{C3380CC4-5D6E-409C-BE32-E72D297353CC}">
              <c16:uniqueId val="{00000003-C4A8-4359-BDB3-40E77397497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'（09）【大学規模別（短期大学）】'!$B$246</c:f>
          <c:strCache>
            <c:ptCount val="1"/>
            <c:pt idx="0">
              <c:v>項目32：異なる文化に関する知識・理解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'（09）【大学規模別（短期大学）】'!$AH$247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'（09）【大学規模別（短期大学）】'!$AG$248:$AG$251</c:f>
              <c:strCache>
                <c:ptCount val="4"/>
                <c:pt idx="0">
                  <c:v>400人以上</c:v>
                </c:pt>
                <c:pt idx="1">
                  <c:v>400人未満200人以上</c:v>
                </c:pt>
                <c:pt idx="2">
                  <c:v>200人未満100人以上</c:v>
                </c:pt>
                <c:pt idx="3">
                  <c:v>100人未満</c:v>
                </c:pt>
              </c:strCache>
            </c:strRef>
          </c:cat>
          <c:val>
            <c:numRef>
              <c:f>'（09）【大学規模別（短期大学）】'!$AH$248:$AH$251</c:f>
              <c:numCache>
                <c:formatCode>0.0%</c:formatCode>
                <c:ptCount val="4"/>
                <c:pt idx="0">
                  <c:v>0.29166666666666669</c:v>
                </c:pt>
                <c:pt idx="1">
                  <c:v>0.23239436619718309</c:v>
                </c:pt>
                <c:pt idx="2">
                  <c:v>0.19795221843003413</c:v>
                </c:pt>
                <c:pt idx="3">
                  <c:v>0.16993464052287582</c:v>
                </c:pt>
              </c:numCache>
            </c:numRef>
          </c:val>
          <c:extLst>
            <c:ext xmlns:c16="http://schemas.microsoft.com/office/drawing/2014/chart" uri="{C3380CC4-5D6E-409C-BE32-E72D297353CC}">
              <c16:uniqueId val="{00000000-52DB-449E-83FE-C3A41290904B}"/>
            </c:ext>
          </c:extLst>
        </c:ser>
        <c:ser>
          <c:idx val="1"/>
          <c:order val="1"/>
          <c:tx>
            <c:strRef>
              <c:f>'（09）【大学規模別（短期大学）】'!$AI$247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'（09）【大学規模別（短期大学）】'!$AG$248:$AG$251</c:f>
              <c:strCache>
                <c:ptCount val="4"/>
                <c:pt idx="0">
                  <c:v>400人以上</c:v>
                </c:pt>
                <c:pt idx="1">
                  <c:v>400人未満200人以上</c:v>
                </c:pt>
                <c:pt idx="2">
                  <c:v>200人未満100人以上</c:v>
                </c:pt>
                <c:pt idx="3">
                  <c:v>100人未満</c:v>
                </c:pt>
              </c:strCache>
            </c:strRef>
          </c:cat>
          <c:val>
            <c:numRef>
              <c:f>'（09）【大学規模別（短期大学）】'!$AI$248:$AI$251</c:f>
              <c:numCache>
                <c:formatCode>0.0%</c:formatCode>
                <c:ptCount val="4"/>
                <c:pt idx="0">
                  <c:v>0.37962962962962965</c:v>
                </c:pt>
                <c:pt idx="1">
                  <c:v>0.46338028169014084</c:v>
                </c:pt>
                <c:pt idx="2">
                  <c:v>0.46075085324232085</c:v>
                </c:pt>
                <c:pt idx="3">
                  <c:v>0.46685340802987862</c:v>
                </c:pt>
              </c:numCache>
            </c:numRef>
          </c:val>
          <c:extLst>
            <c:ext xmlns:c16="http://schemas.microsoft.com/office/drawing/2014/chart" uri="{C3380CC4-5D6E-409C-BE32-E72D297353CC}">
              <c16:uniqueId val="{00000001-52DB-449E-83FE-C3A41290904B}"/>
            </c:ext>
          </c:extLst>
        </c:ser>
        <c:ser>
          <c:idx val="2"/>
          <c:order val="2"/>
          <c:tx>
            <c:strRef>
              <c:f>'（09）【大学規模別（短期大学）】'!$AJ$247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'（09）【大学規模別（短期大学）】'!$AG$248:$AG$251</c:f>
              <c:strCache>
                <c:ptCount val="4"/>
                <c:pt idx="0">
                  <c:v>400人以上</c:v>
                </c:pt>
                <c:pt idx="1">
                  <c:v>400人未満200人以上</c:v>
                </c:pt>
                <c:pt idx="2">
                  <c:v>200人未満100人以上</c:v>
                </c:pt>
                <c:pt idx="3">
                  <c:v>100人未満</c:v>
                </c:pt>
              </c:strCache>
            </c:strRef>
          </c:cat>
          <c:val>
            <c:numRef>
              <c:f>'（09）【大学規模別（短期大学）】'!$AJ$248:$AJ$251</c:f>
              <c:numCache>
                <c:formatCode>0.0%</c:formatCode>
                <c:ptCount val="4"/>
                <c:pt idx="0">
                  <c:v>0.17129629629629631</c:v>
                </c:pt>
                <c:pt idx="1">
                  <c:v>0.20563380281690141</c:v>
                </c:pt>
                <c:pt idx="2">
                  <c:v>0.22818137493905413</c:v>
                </c:pt>
                <c:pt idx="3">
                  <c:v>0.23436041083099907</c:v>
                </c:pt>
              </c:numCache>
            </c:numRef>
          </c:val>
          <c:extLst>
            <c:ext xmlns:c16="http://schemas.microsoft.com/office/drawing/2014/chart" uri="{C3380CC4-5D6E-409C-BE32-E72D297353CC}">
              <c16:uniqueId val="{00000002-52DB-449E-83FE-C3A41290904B}"/>
            </c:ext>
          </c:extLst>
        </c:ser>
        <c:ser>
          <c:idx val="3"/>
          <c:order val="3"/>
          <c:tx>
            <c:strRef>
              <c:f>'（09）【大学規模別（短期大学）】'!$AK$247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'（09）【大学規模別（短期大学）】'!$AG$248:$AG$251</c:f>
              <c:strCache>
                <c:ptCount val="4"/>
                <c:pt idx="0">
                  <c:v>400人以上</c:v>
                </c:pt>
                <c:pt idx="1">
                  <c:v>400人未満200人以上</c:v>
                </c:pt>
                <c:pt idx="2">
                  <c:v>200人未満100人以上</c:v>
                </c:pt>
                <c:pt idx="3">
                  <c:v>100人未満</c:v>
                </c:pt>
              </c:strCache>
            </c:strRef>
          </c:cat>
          <c:val>
            <c:numRef>
              <c:f>'（09）【大学規模別（短期大学）】'!$AK$248:$AK$251</c:f>
              <c:numCache>
                <c:formatCode>0.0%</c:formatCode>
                <c:ptCount val="4"/>
                <c:pt idx="0">
                  <c:v>0.15740740740740741</c:v>
                </c:pt>
                <c:pt idx="1">
                  <c:v>9.8591549295774641E-2</c:v>
                </c:pt>
                <c:pt idx="2">
                  <c:v>0.11311555338859093</c:v>
                </c:pt>
                <c:pt idx="3">
                  <c:v>0.12885154061624648</c:v>
                </c:pt>
              </c:numCache>
            </c:numRef>
          </c:val>
          <c:extLst>
            <c:ext xmlns:c16="http://schemas.microsoft.com/office/drawing/2014/chart" uri="{C3380CC4-5D6E-409C-BE32-E72D297353CC}">
              <c16:uniqueId val="{00000003-52DB-449E-83FE-C3A41290904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'（09）【大学規模別（短期大学）】'!$B$262</c:f>
          <c:strCache>
            <c:ptCount val="1"/>
            <c:pt idx="0">
              <c:v>項目34：社会的責任や倫理観</c:v>
            </c:pt>
          </c:strCache>
        </c:strRef>
      </c:tx>
      <c:layout>
        <c:manualLayout>
          <c:xMode val="edge"/>
          <c:yMode val="edge"/>
          <c:x val="9.7023654059675404E-2"/>
          <c:y val="7.435374414756162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'（09）【大学規模別（短期大学）】'!$AH$263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'（09）【大学規模別（短期大学）】'!$AG$264:$AG$267</c:f>
              <c:strCache>
                <c:ptCount val="4"/>
                <c:pt idx="0">
                  <c:v>400人以上</c:v>
                </c:pt>
                <c:pt idx="1">
                  <c:v>400人未満200人以上</c:v>
                </c:pt>
                <c:pt idx="2">
                  <c:v>200人未満100人以上</c:v>
                </c:pt>
                <c:pt idx="3">
                  <c:v>100人未満</c:v>
                </c:pt>
              </c:strCache>
            </c:strRef>
          </c:cat>
          <c:val>
            <c:numRef>
              <c:f>'（09）【大学規模別（短期大学）】'!$AH$264:$AH$267</c:f>
              <c:numCache>
                <c:formatCode>0.0%</c:formatCode>
                <c:ptCount val="4"/>
                <c:pt idx="0">
                  <c:v>0.42129629629629628</c:v>
                </c:pt>
                <c:pt idx="1">
                  <c:v>0.3436619718309859</c:v>
                </c:pt>
                <c:pt idx="2">
                  <c:v>0.30716723549488056</c:v>
                </c:pt>
                <c:pt idx="3">
                  <c:v>0.3202614379084967</c:v>
                </c:pt>
              </c:numCache>
            </c:numRef>
          </c:val>
          <c:extLst>
            <c:ext xmlns:c16="http://schemas.microsoft.com/office/drawing/2014/chart" uri="{C3380CC4-5D6E-409C-BE32-E72D297353CC}">
              <c16:uniqueId val="{00000000-32E8-4D76-83C9-188850E7276C}"/>
            </c:ext>
          </c:extLst>
        </c:ser>
        <c:ser>
          <c:idx val="1"/>
          <c:order val="1"/>
          <c:tx>
            <c:strRef>
              <c:f>'（09）【大学規模別（短期大学）】'!$AI$263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'（09）【大学規模別（短期大学）】'!$AG$264:$AG$267</c:f>
              <c:strCache>
                <c:ptCount val="4"/>
                <c:pt idx="0">
                  <c:v>400人以上</c:v>
                </c:pt>
                <c:pt idx="1">
                  <c:v>400人未満200人以上</c:v>
                </c:pt>
                <c:pt idx="2">
                  <c:v>200人未満100人以上</c:v>
                </c:pt>
                <c:pt idx="3">
                  <c:v>100人未満</c:v>
                </c:pt>
              </c:strCache>
            </c:strRef>
          </c:cat>
          <c:val>
            <c:numRef>
              <c:f>'（09）【大学規模別（短期大学）】'!$AI$264:$AI$267</c:f>
              <c:numCache>
                <c:formatCode>0.0%</c:formatCode>
                <c:ptCount val="4"/>
                <c:pt idx="0">
                  <c:v>0.48148148148148145</c:v>
                </c:pt>
                <c:pt idx="1">
                  <c:v>0.51830985915492955</c:v>
                </c:pt>
                <c:pt idx="2">
                  <c:v>0.57532910775231594</c:v>
                </c:pt>
                <c:pt idx="3">
                  <c:v>0.54715219421101779</c:v>
                </c:pt>
              </c:numCache>
            </c:numRef>
          </c:val>
          <c:extLst>
            <c:ext xmlns:c16="http://schemas.microsoft.com/office/drawing/2014/chart" uri="{C3380CC4-5D6E-409C-BE32-E72D297353CC}">
              <c16:uniqueId val="{00000001-32E8-4D76-83C9-188850E7276C}"/>
            </c:ext>
          </c:extLst>
        </c:ser>
        <c:ser>
          <c:idx val="2"/>
          <c:order val="2"/>
          <c:tx>
            <c:strRef>
              <c:f>'（09）【大学規模別（短期大学）】'!$AJ$263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'（09）【大学規模別（短期大学）】'!$AG$264:$AG$267</c:f>
              <c:strCache>
                <c:ptCount val="4"/>
                <c:pt idx="0">
                  <c:v>400人以上</c:v>
                </c:pt>
                <c:pt idx="1">
                  <c:v>400人未満200人以上</c:v>
                </c:pt>
                <c:pt idx="2">
                  <c:v>200人未満100人以上</c:v>
                </c:pt>
                <c:pt idx="3">
                  <c:v>100人未満</c:v>
                </c:pt>
              </c:strCache>
            </c:strRef>
          </c:cat>
          <c:val>
            <c:numRef>
              <c:f>'（09）【大学規模別（短期大学）】'!$AJ$264:$AJ$267</c:f>
              <c:numCache>
                <c:formatCode>0.0%</c:formatCode>
                <c:ptCount val="4"/>
                <c:pt idx="0">
                  <c:v>5.0925925925925923E-2</c:v>
                </c:pt>
                <c:pt idx="1">
                  <c:v>0.10704225352112676</c:v>
                </c:pt>
                <c:pt idx="2">
                  <c:v>9.2637737688932228E-2</c:v>
                </c:pt>
                <c:pt idx="3">
                  <c:v>0.10084033613445378</c:v>
                </c:pt>
              </c:numCache>
            </c:numRef>
          </c:val>
          <c:extLst>
            <c:ext xmlns:c16="http://schemas.microsoft.com/office/drawing/2014/chart" uri="{C3380CC4-5D6E-409C-BE32-E72D297353CC}">
              <c16:uniqueId val="{00000002-32E8-4D76-83C9-188850E7276C}"/>
            </c:ext>
          </c:extLst>
        </c:ser>
        <c:ser>
          <c:idx val="3"/>
          <c:order val="3"/>
          <c:tx>
            <c:strRef>
              <c:f>'（09）【大学規模別（短期大学）】'!$AK$263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'（09）【大学規模別（短期大学）】'!$AG$264:$AG$267</c:f>
              <c:strCache>
                <c:ptCount val="4"/>
                <c:pt idx="0">
                  <c:v>400人以上</c:v>
                </c:pt>
                <c:pt idx="1">
                  <c:v>400人未満200人以上</c:v>
                </c:pt>
                <c:pt idx="2">
                  <c:v>200人未満100人以上</c:v>
                </c:pt>
                <c:pt idx="3">
                  <c:v>100人未満</c:v>
                </c:pt>
              </c:strCache>
            </c:strRef>
          </c:cat>
          <c:val>
            <c:numRef>
              <c:f>'（09）【大学規模別（短期大学）】'!$AK$264:$AK$267</c:f>
              <c:numCache>
                <c:formatCode>0.0%</c:formatCode>
                <c:ptCount val="4"/>
                <c:pt idx="0">
                  <c:v>4.6296296296296294E-2</c:v>
                </c:pt>
                <c:pt idx="1">
                  <c:v>3.0985915492957747E-2</c:v>
                </c:pt>
                <c:pt idx="2">
                  <c:v>2.4865919063871283E-2</c:v>
                </c:pt>
                <c:pt idx="3">
                  <c:v>3.1746031746031744E-2</c:v>
                </c:pt>
              </c:numCache>
            </c:numRef>
          </c:val>
          <c:extLst>
            <c:ext xmlns:c16="http://schemas.microsoft.com/office/drawing/2014/chart" uri="{C3380CC4-5D6E-409C-BE32-E72D297353CC}">
              <c16:uniqueId val="{00000003-32E8-4D76-83C9-188850E7276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'（09）【大学規模別（短期大学）】'!$B$254</c:f>
          <c:strCache>
            <c:ptCount val="1"/>
            <c:pt idx="0">
              <c:v>項目33：知識やスキルを活用して一つのものをつくり出す力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'（09）【大学規模別（短期大学）】'!$AH$255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'（09）【大学規模別（短期大学）】'!$AG$256:$AG$259</c:f>
              <c:strCache>
                <c:ptCount val="4"/>
                <c:pt idx="0">
                  <c:v>400人以上</c:v>
                </c:pt>
                <c:pt idx="1">
                  <c:v>400人未満200人以上</c:v>
                </c:pt>
                <c:pt idx="2">
                  <c:v>200人未満100人以上</c:v>
                </c:pt>
                <c:pt idx="3">
                  <c:v>100人未満</c:v>
                </c:pt>
              </c:strCache>
            </c:strRef>
          </c:cat>
          <c:val>
            <c:numRef>
              <c:f>'（09）【大学規模別（短期大学）】'!$AH$256:$AH$259</c:f>
              <c:numCache>
                <c:formatCode>0.0%</c:formatCode>
                <c:ptCount val="4"/>
                <c:pt idx="0">
                  <c:v>0.31481481481481483</c:v>
                </c:pt>
                <c:pt idx="1">
                  <c:v>0.2669014084507042</c:v>
                </c:pt>
                <c:pt idx="2">
                  <c:v>0.24573378839590443</c:v>
                </c:pt>
                <c:pt idx="3">
                  <c:v>0.26237161531279179</c:v>
                </c:pt>
              </c:numCache>
            </c:numRef>
          </c:val>
          <c:extLst>
            <c:ext xmlns:c16="http://schemas.microsoft.com/office/drawing/2014/chart" uri="{C3380CC4-5D6E-409C-BE32-E72D297353CC}">
              <c16:uniqueId val="{00000000-6BEE-4AE2-8B24-750E8073C118}"/>
            </c:ext>
          </c:extLst>
        </c:ser>
        <c:ser>
          <c:idx val="1"/>
          <c:order val="1"/>
          <c:tx>
            <c:strRef>
              <c:f>'（09）【大学規模別（短期大学）】'!$AI$255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'（09）【大学規模別（短期大学）】'!$AG$256:$AG$259</c:f>
              <c:strCache>
                <c:ptCount val="4"/>
                <c:pt idx="0">
                  <c:v>400人以上</c:v>
                </c:pt>
                <c:pt idx="1">
                  <c:v>400人未満200人以上</c:v>
                </c:pt>
                <c:pt idx="2">
                  <c:v>200人未満100人以上</c:v>
                </c:pt>
                <c:pt idx="3">
                  <c:v>100人未満</c:v>
                </c:pt>
              </c:strCache>
            </c:strRef>
          </c:cat>
          <c:val>
            <c:numRef>
              <c:f>'（09）【大学規模別（短期大学）】'!$AI$256:$AI$259</c:f>
              <c:numCache>
                <c:formatCode>0.0%</c:formatCode>
                <c:ptCount val="4"/>
                <c:pt idx="0">
                  <c:v>0.45833333333333331</c:v>
                </c:pt>
                <c:pt idx="1">
                  <c:v>0.54084507042253516</c:v>
                </c:pt>
                <c:pt idx="2">
                  <c:v>0.57630424183325202</c:v>
                </c:pt>
                <c:pt idx="3">
                  <c:v>0.58356676003734831</c:v>
                </c:pt>
              </c:numCache>
            </c:numRef>
          </c:val>
          <c:extLst>
            <c:ext xmlns:c16="http://schemas.microsoft.com/office/drawing/2014/chart" uri="{C3380CC4-5D6E-409C-BE32-E72D297353CC}">
              <c16:uniqueId val="{00000001-6BEE-4AE2-8B24-750E8073C118}"/>
            </c:ext>
          </c:extLst>
        </c:ser>
        <c:ser>
          <c:idx val="2"/>
          <c:order val="2"/>
          <c:tx>
            <c:strRef>
              <c:f>'（09）【大学規模別（短期大学）】'!$AJ$255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'（09）【大学規模別（短期大学）】'!$AG$256:$AG$259</c:f>
              <c:strCache>
                <c:ptCount val="4"/>
                <c:pt idx="0">
                  <c:v>400人以上</c:v>
                </c:pt>
                <c:pt idx="1">
                  <c:v>400人未満200人以上</c:v>
                </c:pt>
                <c:pt idx="2">
                  <c:v>200人未満100人以上</c:v>
                </c:pt>
                <c:pt idx="3">
                  <c:v>100人未満</c:v>
                </c:pt>
              </c:strCache>
            </c:strRef>
          </c:cat>
          <c:val>
            <c:numRef>
              <c:f>'（09）【大学規模別（短期大学）】'!$AJ$256:$AJ$259</c:f>
              <c:numCache>
                <c:formatCode>0.0%</c:formatCode>
                <c:ptCount val="4"/>
                <c:pt idx="0">
                  <c:v>0.15277777777777779</c:v>
                </c:pt>
                <c:pt idx="1">
                  <c:v>0.15140845070422534</c:v>
                </c:pt>
                <c:pt idx="2">
                  <c:v>0.13651877133105803</c:v>
                </c:pt>
                <c:pt idx="3">
                  <c:v>0.12978524743230627</c:v>
                </c:pt>
              </c:numCache>
            </c:numRef>
          </c:val>
          <c:extLst>
            <c:ext xmlns:c16="http://schemas.microsoft.com/office/drawing/2014/chart" uri="{C3380CC4-5D6E-409C-BE32-E72D297353CC}">
              <c16:uniqueId val="{00000002-6BEE-4AE2-8B24-750E8073C118}"/>
            </c:ext>
          </c:extLst>
        </c:ser>
        <c:ser>
          <c:idx val="3"/>
          <c:order val="3"/>
          <c:tx>
            <c:strRef>
              <c:f>'（09）【大学規模別（短期大学）】'!$AK$255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'（09）【大学規模別（短期大学）】'!$AG$256:$AG$259</c:f>
              <c:strCache>
                <c:ptCount val="4"/>
                <c:pt idx="0">
                  <c:v>400人以上</c:v>
                </c:pt>
                <c:pt idx="1">
                  <c:v>400人未満200人以上</c:v>
                </c:pt>
                <c:pt idx="2">
                  <c:v>200人未満100人以上</c:v>
                </c:pt>
                <c:pt idx="3">
                  <c:v>100人未満</c:v>
                </c:pt>
              </c:strCache>
            </c:strRef>
          </c:cat>
          <c:val>
            <c:numRef>
              <c:f>'（09）【大学規模別（短期大学）】'!$AK$256:$AK$259</c:f>
              <c:numCache>
                <c:formatCode>0.0%</c:formatCode>
                <c:ptCount val="4"/>
                <c:pt idx="0">
                  <c:v>7.407407407407407E-2</c:v>
                </c:pt>
                <c:pt idx="1">
                  <c:v>4.0845070422535212E-2</c:v>
                </c:pt>
                <c:pt idx="2">
                  <c:v>4.1443198439785472E-2</c:v>
                </c:pt>
                <c:pt idx="3">
                  <c:v>2.4276377217553689E-2</c:v>
                </c:pt>
              </c:numCache>
            </c:numRef>
          </c:val>
          <c:extLst>
            <c:ext xmlns:c16="http://schemas.microsoft.com/office/drawing/2014/chart" uri="{C3380CC4-5D6E-409C-BE32-E72D297353CC}">
              <c16:uniqueId val="{00000003-6BEE-4AE2-8B24-750E8073C11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'（09）【大学規模別（短期大学）】'!$B$99</c:f>
          <c:strCache>
            <c:ptCount val="1"/>
            <c:pt idx="0">
              <c:v>項目14：キャリアに関する科目、キャリアカウンセリング</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'（09）【大学規模別（短期大学）】'!$AI$100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'（09）【大学規模別（短期大学）】'!$AH$101:$AH$104</c:f>
              <c:strCache>
                <c:ptCount val="4"/>
                <c:pt idx="0">
                  <c:v>400人以上</c:v>
                </c:pt>
                <c:pt idx="1">
                  <c:v>400人未満200人以上</c:v>
                </c:pt>
                <c:pt idx="2">
                  <c:v>200人未満100人以上</c:v>
                </c:pt>
                <c:pt idx="3">
                  <c:v>100人未満</c:v>
                </c:pt>
              </c:strCache>
            </c:strRef>
          </c:cat>
          <c:val>
            <c:numRef>
              <c:f>'（09）【大学規模別（短期大学）】'!$AI$101:$AI$104</c:f>
              <c:numCache>
                <c:formatCode>0.0%</c:formatCode>
                <c:ptCount val="4"/>
                <c:pt idx="0">
                  <c:v>0.40277777777777779</c:v>
                </c:pt>
                <c:pt idx="1">
                  <c:v>0.29507042253521126</c:v>
                </c:pt>
                <c:pt idx="2">
                  <c:v>0.26523647001462702</c:v>
                </c:pt>
                <c:pt idx="3">
                  <c:v>0.2203548085901027</c:v>
                </c:pt>
              </c:numCache>
            </c:numRef>
          </c:val>
          <c:extLst>
            <c:ext xmlns:c16="http://schemas.microsoft.com/office/drawing/2014/chart" uri="{C3380CC4-5D6E-409C-BE32-E72D297353CC}">
              <c16:uniqueId val="{00000000-5B1C-40B6-ACA4-20372E836587}"/>
            </c:ext>
          </c:extLst>
        </c:ser>
        <c:ser>
          <c:idx val="1"/>
          <c:order val="1"/>
          <c:tx>
            <c:strRef>
              <c:f>'（09）【大学規模別（短期大学）】'!$AJ$100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'（09）【大学規模別（短期大学）】'!$AH$101:$AH$104</c:f>
              <c:strCache>
                <c:ptCount val="4"/>
                <c:pt idx="0">
                  <c:v>400人以上</c:v>
                </c:pt>
                <c:pt idx="1">
                  <c:v>400人未満200人以上</c:v>
                </c:pt>
                <c:pt idx="2">
                  <c:v>200人未満100人以上</c:v>
                </c:pt>
                <c:pt idx="3">
                  <c:v>100人未満</c:v>
                </c:pt>
              </c:strCache>
            </c:strRef>
          </c:cat>
          <c:val>
            <c:numRef>
              <c:f>'（09）【大学規模別（短期大学）】'!$AJ$101:$AJ$104</c:f>
              <c:numCache>
                <c:formatCode>0.0%</c:formatCode>
                <c:ptCount val="4"/>
                <c:pt idx="0">
                  <c:v>0.3611111111111111</c:v>
                </c:pt>
                <c:pt idx="1">
                  <c:v>0.38661971830985914</c:v>
                </c:pt>
                <c:pt idx="2">
                  <c:v>0.39297903461725986</c:v>
                </c:pt>
                <c:pt idx="3">
                  <c:v>0.40989729225023341</c:v>
                </c:pt>
              </c:numCache>
            </c:numRef>
          </c:val>
          <c:extLst>
            <c:ext xmlns:c16="http://schemas.microsoft.com/office/drawing/2014/chart" uri="{C3380CC4-5D6E-409C-BE32-E72D297353CC}">
              <c16:uniqueId val="{00000001-5B1C-40B6-ACA4-20372E836587}"/>
            </c:ext>
          </c:extLst>
        </c:ser>
        <c:ser>
          <c:idx val="2"/>
          <c:order val="2"/>
          <c:tx>
            <c:strRef>
              <c:f>'（09）【大学規模別（短期大学）】'!$AK$100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'（09）【大学規模別（短期大学）】'!$AH$101:$AH$104</c:f>
              <c:strCache>
                <c:ptCount val="4"/>
                <c:pt idx="0">
                  <c:v>400人以上</c:v>
                </c:pt>
                <c:pt idx="1">
                  <c:v>400人未満200人以上</c:v>
                </c:pt>
                <c:pt idx="2">
                  <c:v>200人未満100人以上</c:v>
                </c:pt>
                <c:pt idx="3">
                  <c:v>100人未満</c:v>
                </c:pt>
              </c:strCache>
            </c:strRef>
          </c:cat>
          <c:val>
            <c:numRef>
              <c:f>'（09）【大学規模別（短期大学）】'!$AK$101:$AK$104</c:f>
              <c:numCache>
                <c:formatCode>0.0%</c:formatCode>
                <c:ptCount val="4"/>
                <c:pt idx="0">
                  <c:v>9.7222222222222224E-2</c:v>
                </c:pt>
                <c:pt idx="1">
                  <c:v>0.10915492957746478</c:v>
                </c:pt>
                <c:pt idx="2">
                  <c:v>0.11116528522671867</c:v>
                </c:pt>
                <c:pt idx="3">
                  <c:v>0.11764705882352941</c:v>
                </c:pt>
              </c:numCache>
            </c:numRef>
          </c:val>
          <c:extLst>
            <c:ext xmlns:c16="http://schemas.microsoft.com/office/drawing/2014/chart" uri="{C3380CC4-5D6E-409C-BE32-E72D297353CC}">
              <c16:uniqueId val="{00000002-5B1C-40B6-ACA4-20372E836587}"/>
            </c:ext>
          </c:extLst>
        </c:ser>
        <c:ser>
          <c:idx val="3"/>
          <c:order val="3"/>
          <c:tx>
            <c:strRef>
              <c:f>'（09）【大学規模別（短期大学）】'!$AL$100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'（09）【大学規模別（短期大学）】'!$AH$101:$AH$104</c:f>
              <c:strCache>
                <c:ptCount val="4"/>
                <c:pt idx="0">
                  <c:v>400人以上</c:v>
                </c:pt>
                <c:pt idx="1">
                  <c:v>400人未満200人以上</c:v>
                </c:pt>
                <c:pt idx="2">
                  <c:v>200人未満100人以上</c:v>
                </c:pt>
                <c:pt idx="3">
                  <c:v>100人未満</c:v>
                </c:pt>
              </c:strCache>
            </c:strRef>
          </c:cat>
          <c:val>
            <c:numRef>
              <c:f>'（09）【大学規模別（短期大学）】'!$AL$101:$AL$104</c:f>
              <c:numCache>
                <c:formatCode>0.0%</c:formatCode>
                <c:ptCount val="4"/>
                <c:pt idx="0">
                  <c:v>1.3888888888888888E-2</c:v>
                </c:pt>
                <c:pt idx="1">
                  <c:v>3.3098591549295772E-2</c:v>
                </c:pt>
                <c:pt idx="2">
                  <c:v>3.266699171136031E-2</c:v>
                </c:pt>
                <c:pt idx="3">
                  <c:v>3.2679738562091505E-2</c:v>
                </c:pt>
              </c:numCache>
            </c:numRef>
          </c:val>
          <c:extLst>
            <c:ext xmlns:c16="http://schemas.microsoft.com/office/drawing/2014/chart" uri="{C3380CC4-5D6E-409C-BE32-E72D297353CC}">
              <c16:uniqueId val="{00000003-5B1C-40B6-ACA4-20372E836587}"/>
            </c:ext>
          </c:extLst>
        </c:ser>
        <c:ser>
          <c:idx val="4"/>
          <c:order val="4"/>
          <c:tx>
            <c:strRef>
              <c:f>'（09）【大学規模別（短期大学）】'!$AM$100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'（09）【大学規模別（短期大学）】'!$AH$101:$AH$104</c:f>
              <c:strCache>
                <c:ptCount val="4"/>
                <c:pt idx="0">
                  <c:v>400人以上</c:v>
                </c:pt>
                <c:pt idx="1">
                  <c:v>400人未満200人以上</c:v>
                </c:pt>
                <c:pt idx="2">
                  <c:v>200人未満100人以上</c:v>
                </c:pt>
                <c:pt idx="3">
                  <c:v>100人未満</c:v>
                </c:pt>
              </c:strCache>
            </c:strRef>
          </c:cat>
          <c:val>
            <c:numRef>
              <c:f>'（09）【大学規模別（短期大学）】'!$AM$101:$AM$104</c:f>
              <c:numCache>
                <c:formatCode>0.0%</c:formatCode>
                <c:ptCount val="4"/>
                <c:pt idx="0">
                  <c:v>0.125</c:v>
                </c:pt>
                <c:pt idx="1">
                  <c:v>0.176056338028169</c:v>
                </c:pt>
                <c:pt idx="2">
                  <c:v>0.19795221843003413</c:v>
                </c:pt>
                <c:pt idx="3">
                  <c:v>0.21942110177404295</c:v>
                </c:pt>
              </c:numCache>
            </c:numRef>
          </c:val>
          <c:extLst>
            <c:ext xmlns:c16="http://schemas.microsoft.com/office/drawing/2014/chart" uri="{C3380CC4-5D6E-409C-BE32-E72D297353CC}">
              <c16:uniqueId val="{00000004-5B1C-40B6-ACA4-20372E83658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'（09）【大学規模別（短期大学）】'!$B$115</c:f>
          <c:strCache>
            <c:ptCount val="1"/>
            <c:pt idx="0">
              <c:v>項目16：海外留学・海外研修（短期留学も含む）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'（09）【大学規模別（短期大学）】'!$AI$116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'（09）【大学規模別（短期大学）】'!$AH$117:$AH$120</c:f>
              <c:strCache>
                <c:ptCount val="4"/>
                <c:pt idx="0">
                  <c:v>400人以上</c:v>
                </c:pt>
                <c:pt idx="1">
                  <c:v>400人未満200人以上</c:v>
                </c:pt>
                <c:pt idx="2">
                  <c:v>200人未満100人以上</c:v>
                </c:pt>
                <c:pt idx="3">
                  <c:v>100人未満</c:v>
                </c:pt>
              </c:strCache>
            </c:strRef>
          </c:cat>
          <c:val>
            <c:numRef>
              <c:f>'（09）【大学規模別（短期大学）】'!$AI$117:$AI$120</c:f>
              <c:numCache>
                <c:formatCode>0.0%</c:formatCode>
                <c:ptCount val="4"/>
                <c:pt idx="0">
                  <c:v>2.3148148148148147E-2</c:v>
                </c:pt>
                <c:pt idx="1">
                  <c:v>4.507042253521127E-2</c:v>
                </c:pt>
                <c:pt idx="2">
                  <c:v>3.7055095075572891E-2</c:v>
                </c:pt>
                <c:pt idx="3">
                  <c:v>3.9215686274509803E-2</c:v>
                </c:pt>
              </c:numCache>
            </c:numRef>
          </c:val>
          <c:extLst>
            <c:ext xmlns:c16="http://schemas.microsoft.com/office/drawing/2014/chart" uri="{C3380CC4-5D6E-409C-BE32-E72D297353CC}">
              <c16:uniqueId val="{00000000-0E13-4AD2-A0DC-C6F8F682AE45}"/>
            </c:ext>
          </c:extLst>
        </c:ser>
        <c:ser>
          <c:idx val="1"/>
          <c:order val="1"/>
          <c:tx>
            <c:strRef>
              <c:f>'（09）【大学規模別（短期大学）】'!$AJ$116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'（09）【大学規模別（短期大学）】'!$AH$117:$AH$120</c:f>
              <c:strCache>
                <c:ptCount val="4"/>
                <c:pt idx="0">
                  <c:v>400人以上</c:v>
                </c:pt>
                <c:pt idx="1">
                  <c:v>400人未満200人以上</c:v>
                </c:pt>
                <c:pt idx="2">
                  <c:v>200人未満100人以上</c:v>
                </c:pt>
                <c:pt idx="3">
                  <c:v>100人未満</c:v>
                </c:pt>
              </c:strCache>
            </c:strRef>
          </c:cat>
          <c:val>
            <c:numRef>
              <c:f>'（09）【大学規模別（短期大学）】'!$AJ$117:$AJ$120</c:f>
              <c:numCache>
                <c:formatCode>0.0%</c:formatCode>
                <c:ptCount val="4"/>
                <c:pt idx="0">
                  <c:v>2.3148148148148147E-2</c:v>
                </c:pt>
                <c:pt idx="1">
                  <c:v>4.8591549295774646E-2</c:v>
                </c:pt>
                <c:pt idx="2">
                  <c:v>4.9244271087274499E-2</c:v>
                </c:pt>
                <c:pt idx="3">
                  <c:v>4.8552754435107377E-2</c:v>
                </c:pt>
              </c:numCache>
            </c:numRef>
          </c:val>
          <c:extLst>
            <c:ext xmlns:c16="http://schemas.microsoft.com/office/drawing/2014/chart" uri="{C3380CC4-5D6E-409C-BE32-E72D297353CC}">
              <c16:uniqueId val="{00000001-0E13-4AD2-A0DC-C6F8F682AE45}"/>
            </c:ext>
          </c:extLst>
        </c:ser>
        <c:ser>
          <c:idx val="2"/>
          <c:order val="2"/>
          <c:tx>
            <c:strRef>
              <c:f>'（09）【大学規模別（短期大学）】'!$AK$116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'（09）【大学規模別（短期大学）】'!$AH$117:$AH$120</c:f>
              <c:strCache>
                <c:ptCount val="4"/>
                <c:pt idx="0">
                  <c:v>400人以上</c:v>
                </c:pt>
                <c:pt idx="1">
                  <c:v>400人未満200人以上</c:v>
                </c:pt>
                <c:pt idx="2">
                  <c:v>200人未満100人以上</c:v>
                </c:pt>
                <c:pt idx="3">
                  <c:v>100人未満</c:v>
                </c:pt>
              </c:strCache>
            </c:strRef>
          </c:cat>
          <c:val>
            <c:numRef>
              <c:f>'（09）【大学規模別（短期大学）】'!$AK$117:$AK$120</c:f>
              <c:numCache>
                <c:formatCode>0.0%</c:formatCode>
                <c:ptCount val="4"/>
                <c:pt idx="0">
                  <c:v>9.2592592592592587E-3</c:v>
                </c:pt>
                <c:pt idx="1">
                  <c:v>1.6901408450704224E-2</c:v>
                </c:pt>
                <c:pt idx="2">
                  <c:v>1.3651877133105802E-2</c:v>
                </c:pt>
                <c:pt idx="3">
                  <c:v>2.1475256769374416E-2</c:v>
                </c:pt>
              </c:numCache>
            </c:numRef>
          </c:val>
          <c:extLst>
            <c:ext xmlns:c16="http://schemas.microsoft.com/office/drawing/2014/chart" uri="{C3380CC4-5D6E-409C-BE32-E72D297353CC}">
              <c16:uniqueId val="{00000002-0E13-4AD2-A0DC-C6F8F682AE45}"/>
            </c:ext>
          </c:extLst>
        </c:ser>
        <c:ser>
          <c:idx val="3"/>
          <c:order val="3"/>
          <c:tx>
            <c:strRef>
              <c:f>'（09）【大学規模別（短期大学）】'!$AL$116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'（09）【大学規模別（短期大学）】'!$AH$117:$AH$120</c:f>
              <c:strCache>
                <c:ptCount val="4"/>
                <c:pt idx="0">
                  <c:v>400人以上</c:v>
                </c:pt>
                <c:pt idx="1">
                  <c:v>400人未満200人以上</c:v>
                </c:pt>
                <c:pt idx="2">
                  <c:v>200人未満100人以上</c:v>
                </c:pt>
                <c:pt idx="3">
                  <c:v>100人未満</c:v>
                </c:pt>
              </c:strCache>
            </c:strRef>
          </c:cat>
          <c:val>
            <c:numRef>
              <c:f>'（09）【大学規模別（短期大学）】'!$AL$117:$AL$120</c:f>
              <c:numCache>
                <c:formatCode>0.0%</c:formatCode>
                <c:ptCount val="4"/>
                <c:pt idx="0">
                  <c:v>4.6296296296296294E-3</c:v>
                </c:pt>
                <c:pt idx="1">
                  <c:v>8.4507042253521118E-3</c:v>
                </c:pt>
                <c:pt idx="2">
                  <c:v>1.1701608971233545E-2</c:v>
                </c:pt>
                <c:pt idx="3">
                  <c:v>1.027077497665733E-2</c:v>
                </c:pt>
              </c:numCache>
            </c:numRef>
          </c:val>
          <c:extLst>
            <c:ext xmlns:c16="http://schemas.microsoft.com/office/drawing/2014/chart" uri="{C3380CC4-5D6E-409C-BE32-E72D297353CC}">
              <c16:uniqueId val="{00000003-0E13-4AD2-A0DC-C6F8F682AE45}"/>
            </c:ext>
          </c:extLst>
        </c:ser>
        <c:ser>
          <c:idx val="4"/>
          <c:order val="4"/>
          <c:tx>
            <c:strRef>
              <c:f>'（09）【大学規模別（短期大学）】'!$AM$116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'（09）【大学規模別（短期大学）】'!$AH$117:$AH$120</c:f>
              <c:strCache>
                <c:ptCount val="4"/>
                <c:pt idx="0">
                  <c:v>400人以上</c:v>
                </c:pt>
                <c:pt idx="1">
                  <c:v>400人未満200人以上</c:v>
                </c:pt>
                <c:pt idx="2">
                  <c:v>200人未満100人以上</c:v>
                </c:pt>
                <c:pt idx="3">
                  <c:v>100人未満</c:v>
                </c:pt>
              </c:strCache>
            </c:strRef>
          </c:cat>
          <c:val>
            <c:numRef>
              <c:f>'（09）【大学規模別（短期大学）】'!$AM$117:$AM$120</c:f>
              <c:numCache>
                <c:formatCode>0.0%</c:formatCode>
                <c:ptCount val="4"/>
                <c:pt idx="0">
                  <c:v>0.93981481481481477</c:v>
                </c:pt>
                <c:pt idx="1">
                  <c:v>0.88098591549295779</c:v>
                </c:pt>
                <c:pt idx="2">
                  <c:v>0.88834714773281331</c:v>
                </c:pt>
                <c:pt idx="3">
                  <c:v>0.88048552754435105</c:v>
                </c:pt>
              </c:numCache>
            </c:numRef>
          </c:val>
          <c:extLst>
            <c:ext xmlns:c16="http://schemas.microsoft.com/office/drawing/2014/chart" uri="{C3380CC4-5D6E-409C-BE32-E72D297353CC}">
              <c16:uniqueId val="{00000004-0E13-4AD2-A0DC-C6F8F682AE4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'（09）【大学規模別（短期大学）】'!$B$147</c:f>
          <c:strCache>
            <c:ptCount val="1"/>
            <c:pt idx="0">
              <c:v>項目20：主に英語で行われる授業の履修（語学科目を除く）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'（09）【大学規模別（短期大学）】'!$AI$148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'（09）【大学規模別（短期大学）】'!$AH$149:$AH$152</c:f>
              <c:strCache>
                <c:ptCount val="4"/>
                <c:pt idx="0">
                  <c:v>400人以上</c:v>
                </c:pt>
                <c:pt idx="1">
                  <c:v>400人未満200人以上</c:v>
                </c:pt>
                <c:pt idx="2">
                  <c:v>200人未満100人以上</c:v>
                </c:pt>
                <c:pt idx="3">
                  <c:v>100人未満</c:v>
                </c:pt>
              </c:strCache>
            </c:strRef>
          </c:cat>
          <c:val>
            <c:numRef>
              <c:f>'（09）【大学規模別（短期大学）】'!$AI$149:$AI$152</c:f>
              <c:numCache>
                <c:formatCode>0.0%</c:formatCode>
                <c:ptCount val="4"/>
                <c:pt idx="0">
                  <c:v>0.15740740740740741</c:v>
                </c:pt>
                <c:pt idx="1">
                  <c:v>0.14084507042253522</c:v>
                </c:pt>
                <c:pt idx="2">
                  <c:v>9.702584105314481E-2</c:v>
                </c:pt>
                <c:pt idx="3">
                  <c:v>0.12044817927170869</c:v>
                </c:pt>
              </c:numCache>
            </c:numRef>
          </c:val>
          <c:extLst>
            <c:ext xmlns:c16="http://schemas.microsoft.com/office/drawing/2014/chart" uri="{C3380CC4-5D6E-409C-BE32-E72D297353CC}">
              <c16:uniqueId val="{00000000-3D2F-4A40-A7ED-B0EB9851C95C}"/>
            </c:ext>
          </c:extLst>
        </c:ser>
        <c:ser>
          <c:idx val="1"/>
          <c:order val="1"/>
          <c:tx>
            <c:strRef>
              <c:f>'（09）【大学規模別（短期大学）】'!$AJ$148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'（09）【大学規模別（短期大学）】'!$AH$149:$AH$152</c:f>
              <c:strCache>
                <c:ptCount val="4"/>
                <c:pt idx="0">
                  <c:v>400人以上</c:v>
                </c:pt>
                <c:pt idx="1">
                  <c:v>400人未満200人以上</c:v>
                </c:pt>
                <c:pt idx="2">
                  <c:v>200人未満100人以上</c:v>
                </c:pt>
                <c:pt idx="3">
                  <c:v>100人未満</c:v>
                </c:pt>
              </c:strCache>
            </c:strRef>
          </c:cat>
          <c:val>
            <c:numRef>
              <c:f>'（09）【大学規模別（短期大学）】'!$AJ$149:$AJ$152</c:f>
              <c:numCache>
                <c:formatCode>0.0%</c:formatCode>
                <c:ptCount val="4"/>
                <c:pt idx="0">
                  <c:v>0.27314814814814814</c:v>
                </c:pt>
                <c:pt idx="1">
                  <c:v>0.32605633802816902</c:v>
                </c:pt>
                <c:pt idx="2">
                  <c:v>0.3271574841540712</c:v>
                </c:pt>
                <c:pt idx="3">
                  <c:v>0.31092436974789917</c:v>
                </c:pt>
              </c:numCache>
            </c:numRef>
          </c:val>
          <c:extLst>
            <c:ext xmlns:c16="http://schemas.microsoft.com/office/drawing/2014/chart" uri="{C3380CC4-5D6E-409C-BE32-E72D297353CC}">
              <c16:uniqueId val="{00000001-3D2F-4A40-A7ED-B0EB9851C95C}"/>
            </c:ext>
          </c:extLst>
        </c:ser>
        <c:ser>
          <c:idx val="2"/>
          <c:order val="2"/>
          <c:tx>
            <c:strRef>
              <c:f>'（09）【大学規模別（短期大学）】'!$AK$148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'（09）【大学規模別（短期大学）】'!$AH$149:$AH$152</c:f>
              <c:strCache>
                <c:ptCount val="4"/>
                <c:pt idx="0">
                  <c:v>400人以上</c:v>
                </c:pt>
                <c:pt idx="1">
                  <c:v>400人未満200人以上</c:v>
                </c:pt>
                <c:pt idx="2">
                  <c:v>200人未満100人以上</c:v>
                </c:pt>
                <c:pt idx="3">
                  <c:v>100人未満</c:v>
                </c:pt>
              </c:strCache>
            </c:strRef>
          </c:cat>
          <c:val>
            <c:numRef>
              <c:f>'（09）【大学規模別（短期大学）】'!$AK$149:$AK$152</c:f>
              <c:numCache>
                <c:formatCode>0.0%</c:formatCode>
                <c:ptCount val="4"/>
                <c:pt idx="0">
                  <c:v>7.407407407407407E-2</c:v>
                </c:pt>
                <c:pt idx="1">
                  <c:v>0.12746478873239436</c:v>
                </c:pt>
                <c:pt idx="2">
                  <c:v>0.15358361774744028</c:v>
                </c:pt>
                <c:pt idx="3">
                  <c:v>0.14098972922502334</c:v>
                </c:pt>
              </c:numCache>
            </c:numRef>
          </c:val>
          <c:extLst>
            <c:ext xmlns:c16="http://schemas.microsoft.com/office/drawing/2014/chart" uri="{C3380CC4-5D6E-409C-BE32-E72D297353CC}">
              <c16:uniqueId val="{00000002-3D2F-4A40-A7ED-B0EB9851C95C}"/>
            </c:ext>
          </c:extLst>
        </c:ser>
        <c:ser>
          <c:idx val="3"/>
          <c:order val="3"/>
          <c:tx>
            <c:strRef>
              <c:f>'（09）【大学規模別（短期大学）】'!$AL$148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'（09）【大学規模別（短期大学）】'!$AH$149:$AH$152</c:f>
              <c:strCache>
                <c:ptCount val="4"/>
                <c:pt idx="0">
                  <c:v>400人以上</c:v>
                </c:pt>
                <c:pt idx="1">
                  <c:v>400人未満200人以上</c:v>
                </c:pt>
                <c:pt idx="2">
                  <c:v>200人未満100人以上</c:v>
                </c:pt>
                <c:pt idx="3">
                  <c:v>100人未満</c:v>
                </c:pt>
              </c:strCache>
            </c:strRef>
          </c:cat>
          <c:val>
            <c:numRef>
              <c:f>'（09）【大学規模別（短期大学）】'!$AL$149:$AL$152</c:f>
              <c:numCache>
                <c:formatCode>0.0%</c:formatCode>
                <c:ptCount val="4"/>
                <c:pt idx="0">
                  <c:v>2.3148148148148147E-2</c:v>
                </c:pt>
                <c:pt idx="1">
                  <c:v>4.0845070422535212E-2</c:v>
                </c:pt>
                <c:pt idx="2">
                  <c:v>4.6318868844466114E-2</c:v>
                </c:pt>
                <c:pt idx="3">
                  <c:v>4.1083099906629318E-2</c:v>
                </c:pt>
              </c:numCache>
            </c:numRef>
          </c:val>
          <c:extLst>
            <c:ext xmlns:c16="http://schemas.microsoft.com/office/drawing/2014/chart" uri="{C3380CC4-5D6E-409C-BE32-E72D297353CC}">
              <c16:uniqueId val="{00000003-3D2F-4A40-A7ED-B0EB9851C95C}"/>
            </c:ext>
          </c:extLst>
        </c:ser>
        <c:ser>
          <c:idx val="4"/>
          <c:order val="4"/>
          <c:tx>
            <c:strRef>
              <c:f>'（09）【大学規模別（短期大学）】'!$AM$148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'（09）【大学規模別（短期大学）】'!$AH$149:$AH$152</c:f>
              <c:strCache>
                <c:ptCount val="4"/>
                <c:pt idx="0">
                  <c:v>400人以上</c:v>
                </c:pt>
                <c:pt idx="1">
                  <c:v>400人未満200人以上</c:v>
                </c:pt>
                <c:pt idx="2">
                  <c:v>200人未満100人以上</c:v>
                </c:pt>
                <c:pt idx="3">
                  <c:v>100人未満</c:v>
                </c:pt>
              </c:strCache>
            </c:strRef>
          </c:cat>
          <c:val>
            <c:numRef>
              <c:f>'（09）【大学規模別（短期大学）】'!$AM$149:$AM$152</c:f>
              <c:numCache>
                <c:formatCode>0.0%</c:formatCode>
                <c:ptCount val="4"/>
                <c:pt idx="0">
                  <c:v>0.47222222222222221</c:v>
                </c:pt>
                <c:pt idx="1">
                  <c:v>0.36478873239436621</c:v>
                </c:pt>
                <c:pt idx="2">
                  <c:v>0.37591418820087763</c:v>
                </c:pt>
                <c:pt idx="3">
                  <c:v>0.38655462184873951</c:v>
                </c:pt>
              </c:numCache>
            </c:numRef>
          </c:val>
          <c:extLst>
            <c:ext xmlns:c16="http://schemas.microsoft.com/office/drawing/2014/chart" uri="{C3380CC4-5D6E-409C-BE32-E72D297353CC}">
              <c16:uniqueId val="{00000004-3D2F-4A40-A7ED-B0EB9851C95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'（09）【大学規模別（短期大学）】'!$B$273</c:f>
          <c:strCache>
            <c:ptCount val="1"/>
            <c:pt idx="0">
              <c:v>項目35：大学が学生に卒業時までに身に付けることを求めている知識や能力を理解している。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'（09）【大学規模別（短期大学）】'!$AH$274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'（09）【大学規模別（短期大学）】'!$AG$275:$AG$278</c:f>
              <c:strCache>
                <c:ptCount val="4"/>
                <c:pt idx="0">
                  <c:v>400人以上</c:v>
                </c:pt>
                <c:pt idx="1">
                  <c:v>400人未満200人以上</c:v>
                </c:pt>
                <c:pt idx="2">
                  <c:v>200人未満100人以上</c:v>
                </c:pt>
                <c:pt idx="3">
                  <c:v>100人未満</c:v>
                </c:pt>
              </c:strCache>
            </c:strRef>
          </c:cat>
          <c:val>
            <c:numRef>
              <c:f>'（09）【大学規模別（短期大学）】'!$AH$275:$AH$278</c:f>
              <c:numCache>
                <c:formatCode>0.0%</c:formatCode>
                <c:ptCount val="4"/>
                <c:pt idx="0">
                  <c:v>0.35648148148148145</c:v>
                </c:pt>
                <c:pt idx="1">
                  <c:v>0.33098591549295775</c:v>
                </c:pt>
                <c:pt idx="2">
                  <c:v>0.32862018527547537</c:v>
                </c:pt>
                <c:pt idx="3">
                  <c:v>0.36974789915966388</c:v>
                </c:pt>
              </c:numCache>
            </c:numRef>
          </c:val>
          <c:extLst>
            <c:ext xmlns:c16="http://schemas.microsoft.com/office/drawing/2014/chart" uri="{C3380CC4-5D6E-409C-BE32-E72D297353CC}">
              <c16:uniqueId val="{00000000-E30B-46C5-855E-D01D20248D97}"/>
            </c:ext>
          </c:extLst>
        </c:ser>
        <c:ser>
          <c:idx val="1"/>
          <c:order val="1"/>
          <c:tx>
            <c:strRef>
              <c:f>'（09）【大学規模別（短期大学）】'!$AI$274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'（09）【大学規模別（短期大学）】'!$AG$275:$AG$278</c:f>
              <c:strCache>
                <c:ptCount val="4"/>
                <c:pt idx="0">
                  <c:v>400人以上</c:v>
                </c:pt>
                <c:pt idx="1">
                  <c:v>400人未満200人以上</c:v>
                </c:pt>
                <c:pt idx="2">
                  <c:v>200人未満100人以上</c:v>
                </c:pt>
                <c:pt idx="3">
                  <c:v>100人未満</c:v>
                </c:pt>
              </c:strCache>
            </c:strRef>
          </c:cat>
          <c:val>
            <c:numRef>
              <c:f>'（09）【大学規模別（短期大学）】'!$AI$275:$AI$278</c:f>
              <c:numCache>
                <c:formatCode>0.0%</c:formatCode>
                <c:ptCount val="4"/>
                <c:pt idx="0">
                  <c:v>0.53703703703703709</c:v>
                </c:pt>
                <c:pt idx="1">
                  <c:v>0.55633802816901412</c:v>
                </c:pt>
                <c:pt idx="2">
                  <c:v>0.57971721111652852</c:v>
                </c:pt>
                <c:pt idx="3">
                  <c:v>0.54435107376283842</c:v>
                </c:pt>
              </c:numCache>
            </c:numRef>
          </c:val>
          <c:extLst>
            <c:ext xmlns:c16="http://schemas.microsoft.com/office/drawing/2014/chart" uri="{C3380CC4-5D6E-409C-BE32-E72D297353CC}">
              <c16:uniqueId val="{00000001-E30B-46C5-855E-D01D20248D97}"/>
            </c:ext>
          </c:extLst>
        </c:ser>
        <c:ser>
          <c:idx val="2"/>
          <c:order val="2"/>
          <c:tx>
            <c:strRef>
              <c:f>'（09）【大学規模別（短期大学）】'!$AJ$274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'（09）【大学規模別（短期大学）】'!$AG$275:$AG$278</c:f>
              <c:strCache>
                <c:ptCount val="4"/>
                <c:pt idx="0">
                  <c:v>400人以上</c:v>
                </c:pt>
                <c:pt idx="1">
                  <c:v>400人未満200人以上</c:v>
                </c:pt>
                <c:pt idx="2">
                  <c:v>200人未満100人以上</c:v>
                </c:pt>
                <c:pt idx="3">
                  <c:v>100人未満</c:v>
                </c:pt>
              </c:strCache>
            </c:strRef>
          </c:cat>
          <c:val>
            <c:numRef>
              <c:f>'（09）【大学規模別（短期大学）】'!$AJ$275:$AJ$278</c:f>
              <c:numCache>
                <c:formatCode>0.0%</c:formatCode>
                <c:ptCount val="4"/>
                <c:pt idx="0">
                  <c:v>7.407407407407407E-2</c:v>
                </c:pt>
                <c:pt idx="1">
                  <c:v>9.7183098591549291E-2</c:v>
                </c:pt>
                <c:pt idx="2">
                  <c:v>7.8498293515358364E-2</c:v>
                </c:pt>
                <c:pt idx="3">
                  <c:v>6.909430438842204E-2</c:v>
                </c:pt>
              </c:numCache>
            </c:numRef>
          </c:val>
          <c:extLst>
            <c:ext xmlns:c16="http://schemas.microsoft.com/office/drawing/2014/chart" uri="{C3380CC4-5D6E-409C-BE32-E72D297353CC}">
              <c16:uniqueId val="{00000002-E30B-46C5-855E-D01D20248D97}"/>
            </c:ext>
          </c:extLst>
        </c:ser>
        <c:ser>
          <c:idx val="3"/>
          <c:order val="3"/>
          <c:tx>
            <c:strRef>
              <c:f>'（09）【大学規模別（短期大学）】'!$AK$274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'（09）【大学規模別（短期大学）】'!$AG$275:$AG$278</c:f>
              <c:strCache>
                <c:ptCount val="4"/>
                <c:pt idx="0">
                  <c:v>400人以上</c:v>
                </c:pt>
                <c:pt idx="1">
                  <c:v>400人未満200人以上</c:v>
                </c:pt>
                <c:pt idx="2">
                  <c:v>200人未満100人以上</c:v>
                </c:pt>
                <c:pt idx="3">
                  <c:v>100人未満</c:v>
                </c:pt>
              </c:strCache>
            </c:strRef>
          </c:cat>
          <c:val>
            <c:numRef>
              <c:f>'（09）【大学規模別（短期大学）】'!$AK$275:$AK$278</c:f>
              <c:numCache>
                <c:formatCode>0.0%</c:formatCode>
                <c:ptCount val="4"/>
                <c:pt idx="0">
                  <c:v>3.2407407407407406E-2</c:v>
                </c:pt>
                <c:pt idx="1">
                  <c:v>1.5492957746478873E-2</c:v>
                </c:pt>
                <c:pt idx="2">
                  <c:v>1.3164310092637738E-2</c:v>
                </c:pt>
                <c:pt idx="3">
                  <c:v>1.680672268907563E-2</c:v>
                </c:pt>
              </c:numCache>
            </c:numRef>
          </c:val>
          <c:extLst>
            <c:ext xmlns:c16="http://schemas.microsoft.com/office/drawing/2014/chart" uri="{C3380CC4-5D6E-409C-BE32-E72D297353CC}">
              <c16:uniqueId val="{00000003-E30B-46C5-855E-D01D20248D9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'（07）【全体（短期大学）】'!$B$73</c:f>
          <c:strCache>
            <c:ptCount val="1"/>
            <c:pt idx="0">
              <c:v>項目12：卒業論文・卒業研究・卒業制作などの教育</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31419608014"/>
          <c:y val="0.25270659591766342"/>
          <c:w val="0.19760709066722326"/>
          <c:h val="0.62575566033087371"/>
        </c:manualLayout>
      </c:layout>
      <c:pieChart>
        <c:varyColors val="1"/>
        <c:ser>
          <c:idx val="0"/>
          <c:order val="0"/>
          <c:tx>
            <c:strRef>
              <c:f>'（07）【全体（短期大学）】'!$AH$75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44F-450F-B4B6-4C59102130ED}"/>
              </c:ext>
            </c:extLst>
          </c:dPt>
          <c:dPt>
            <c:idx val="1"/>
            <c:bubble3D val="0"/>
            <c:spPr>
              <a:solidFill>
                <a:schemeClr val="accent2"/>
              </a:solidFill>
              <a:ln>
                <a:noFill/>
              </a:ln>
              <a:effectLst/>
            </c:spPr>
            <c:extLst>
              <c:ext xmlns:c16="http://schemas.microsoft.com/office/drawing/2014/chart" uri="{C3380CC4-5D6E-409C-BE32-E72D297353CC}">
                <c16:uniqueId val="{00000003-F44F-450F-B4B6-4C59102130ED}"/>
              </c:ext>
            </c:extLst>
          </c:dPt>
          <c:dPt>
            <c:idx val="2"/>
            <c:bubble3D val="0"/>
            <c:spPr>
              <a:solidFill>
                <a:schemeClr val="accent3"/>
              </a:solidFill>
              <a:ln>
                <a:noFill/>
              </a:ln>
              <a:effectLst/>
            </c:spPr>
            <c:extLst>
              <c:ext xmlns:c16="http://schemas.microsoft.com/office/drawing/2014/chart" uri="{C3380CC4-5D6E-409C-BE32-E72D297353CC}">
                <c16:uniqueId val="{00000005-F44F-450F-B4B6-4C59102130ED}"/>
              </c:ext>
            </c:extLst>
          </c:dPt>
          <c:dPt>
            <c:idx val="3"/>
            <c:bubble3D val="0"/>
            <c:spPr>
              <a:solidFill>
                <a:schemeClr val="accent4"/>
              </a:solidFill>
              <a:ln>
                <a:noFill/>
              </a:ln>
              <a:effectLst/>
            </c:spPr>
            <c:extLst>
              <c:ext xmlns:c16="http://schemas.microsoft.com/office/drawing/2014/chart" uri="{C3380CC4-5D6E-409C-BE32-E72D297353CC}">
                <c16:uniqueId val="{00000007-F44F-450F-B4B6-4C59102130ED}"/>
              </c:ext>
            </c:extLst>
          </c:dPt>
          <c:dPt>
            <c:idx val="4"/>
            <c:bubble3D val="0"/>
            <c:spPr>
              <a:solidFill>
                <a:schemeClr val="accent5"/>
              </a:solidFill>
              <a:ln>
                <a:noFill/>
              </a:ln>
              <a:effectLst/>
            </c:spPr>
            <c:extLst>
              <c:ext xmlns:c16="http://schemas.microsoft.com/office/drawing/2014/chart" uri="{C3380CC4-5D6E-409C-BE32-E72D297353CC}">
                <c16:uniqueId val="{00000009-F44F-450F-B4B6-4C59102130ED}"/>
              </c:ext>
            </c:extLst>
          </c:dPt>
          <c:dLbls>
            <c:dLbl>
              <c:idx val="3"/>
              <c:layout>
                <c:manualLayout>
                  <c:x val="4.9609634230610697E-2"/>
                  <c:y val="-1.638836792173549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4F-450F-B4B6-4C59102130E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'（07）【全体（短期大学）】'!$AI$74:$AM$74</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'（07）【全体（短期大学）】'!$AI$75:$AM$75</c:f>
              <c:numCache>
                <c:formatCode>0.0%</c:formatCode>
                <c:ptCount val="5"/>
                <c:pt idx="0">
                  <c:v>0.27083027185892727</c:v>
                </c:pt>
                <c:pt idx="1">
                  <c:v>0.36487876561351945</c:v>
                </c:pt>
                <c:pt idx="2">
                  <c:v>9.9632623071271117E-2</c:v>
                </c:pt>
                <c:pt idx="3">
                  <c:v>2.6891991182953712E-2</c:v>
                </c:pt>
                <c:pt idx="4">
                  <c:v>0.23776634827332843</c:v>
                </c:pt>
              </c:numCache>
            </c:numRef>
          </c:val>
          <c:extLst>
            <c:ext xmlns:c16="http://schemas.microsoft.com/office/drawing/2014/chart" uri="{C3380CC4-5D6E-409C-BE32-E72D297353CC}">
              <c16:uniqueId val="{0000000A-F44F-450F-B4B6-4C59102130E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0.43055555555555558</c:v>
                </c:pt>
                <c:pt idx="1">
                  <c:v>0.39366197183098589</c:v>
                </c:pt>
                <c:pt idx="2">
                  <c:v>0.39736713798147244</c:v>
                </c:pt>
                <c:pt idx="3">
                  <c:v>0.45378151260504201</c:v>
                </c:pt>
              </c:numCache>
            </c:numRef>
          </c:val>
          <c:extLst>
            <c:ext xmlns:c16="http://schemas.microsoft.com/office/drawing/2014/chart" uri="{C3380CC4-5D6E-409C-BE32-E72D297353CC}">
              <c16:uniqueId val="{00000000-DDC0-468E-B1EA-4370C64A1470}"/>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0.53240740740740744</c:v>
                </c:pt>
                <c:pt idx="1">
                  <c:v>0.54366197183098597</c:v>
                </c:pt>
                <c:pt idx="2">
                  <c:v>0.56021452949780592</c:v>
                </c:pt>
                <c:pt idx="3">
                  <c:v>0.51353874883286643</c:v>
                </c:pt>
              </c:numCache>
            </c:numRef>
          </c:val>
          <c:extLst>
            <c:ext xmlns:c16="http://schemas.microsoft.com/office/drawing/2014/chart" uri="{C3380CC4-5D6E-409C-BE32-E72D297353CC}">
              <c16:uniqueId val="{00000001-DDC0-468E-B1EA-4370C64A1470}"/>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2.7777777777777776E-2</c:v>
                </c:pt>
                <c:pt idx="1">
                  <c:v>5.7746478873239436E-2</c:v>
                </c:pt>
                <c:pt idx="2">
                  <c:v>3.5592393954168695E-2</c:v>
                </c:pt>
                <c:pt idx="3">
                  <c:v>2.8944911297852476E-2</c:v>
                </c:pt>
              </c:numCache>
            </c:numRef>
          </c:val>
          <c:extLst>
            <c:ext xmlns:c16="http://schemas.microsoft.com/office/drawing/2014/chart" uri="{C3380CC4-5D6E-409C-BE32-E72D297353CC}">
              <c16:uniqueId val="{00000002-DDC0-468E-B1EA-4370C64A1470}"/>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9.2592592592592587E-3</c:v>
                </c:pt>
                <c:pt idx="1">
                  <c:v>4.9295774647887328E-3</c:v>
                </c:pt>
                <c:pt idx="2">
                  <c:v>6.8259385665529011E-3</c:v>
                </c:pt>
                <c:pt idx="3">
                  <c:v>3.7348272642390291E-3</c:v>
                </c:pt>
              </c:numCache>
            </c:numRef>
          </c:val>
          <c:extLst>
            <c:ext xmlns:c16="http://schemas.microsoft.com/office/drawing/2014/chart" uri="{C3380CC4-5D6E-409C-BE32-E72D297353CC}">
              <c16:uniqueId val="{00000003-DDC0-468E-B1EA-4370C64A147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'（09）【大学規模別（短期大学）】'!$B$281</c:f>
          <c:strCache>
            <c:ptCount val="1"/>
            <c:pt idx="0">
              <c:v>項目36：授業アンケート等の学生の意見を通じて大学教育が良くなっている。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'（09）【大学規模別（短期大学）】'!$AH$282</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'（09）【大学規模別（短期大学）】'!$AG$283:$AG$286</c:f>
              <c:strCache>
                <c:ptCount val="4"/>
                <c:pt idx="0">
                  <c:v>400人以上</c:v>
                </c:pt>
                <c:pt idx="1">
                  <c:v>400人未満200人以上</c:v>
                </c:pt>
                <c:pt idx="2">
                  <c:v>200人未満100人以上</c:v>
                </c:pt>
                <c:pt idx="3">
                  <c:v>100人未満</c:v>
                </c:pt>
              </c:strCache>
            </c:strRef>
          </c:cat>
          <c:val>
            <c:numRef>
              <c:f>'（09）【大学規模別（短期大学）】'!$AH$283:$AH$286</c:f>
              <c:numCache>
                <c:formatCode>0.0%</c:formatCode>
                <c:ptCount val="4"/>
                <c:pt idx="0">
                  <c:v>0.2361111111111111</c:v>
                </c:pt>
                <c:pt idx="1">
                  <c:v>0.21408450704225351</c:v>
                </c:pt>
                <c:pt idx="2">
                  <c:v>0.20136518771331058</c:v>
                </c:pt>
                <c:pt idx="3">
                  <c:v>0.20261437908496732</c:v>
                </c:pt>
              </c:numCache>
            </c:numRef>
          </c:val>
          <c:extLst>
            <c:ext xmlns:c16="http://schemas.microsoft.com/office/drawing/2014/chart" uri="{C3380CC4-5D6E-409C-BE32-E72D297353CC}">
              <c16:uniqueId val="{00000000-EFF2-48E7-A3E6-E97E810CB377}"/>
            </c:ext>
          </c:extLst>
        </c:ser>
        <c:ser>
          <c:idx val="1"/>
          <c:order val="1"/>
          <c:tx>
            <c:strRef>
              <c:f>'（09）【大学規模別（短期大学）】'!$AI$282</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'（09）【大学規模別（短期大学）】'!$AG$283:$AG$286</c:f>
              <c:strCache>
                <c:ptCount val="4"/>
                <c:pt idx="0">
                  <c:v>400人以上</c:v>
                </c:pt>
                <c:pt idx="1">
                  <c:v>400人未満200人以上</c:v>
                </c:pt>
                <c:pt idx="2">
                  <c:v>200人未満100人以上</c:v>
                </c:pt>
                <c:pt idx="3">
                  <c:v>100人未満</c:v>
                </c:pt>
              </c:strCache>
            </c:strRef>
          </c:cat>
          <c:val>
            <c:numRef>
              <c:f>'（09）【大学規模別（短期大学）】'!$AI$283:$AI$286</c:f>
              <c:numCache>
                <c:formatCode>0.0%</c:formatCode>
                <c:ptCount val="4"/>
                <c:pt idx="0">
                  <c:v>0.42592592592592593</c:v>
                </c:pt>
                <c:pt idx="1">
                  <c:v>0.43028169014084505</c:v>
                </c:pt>
                <c:pt idx="2">
                  <c:v>0.45782545099951244</c:v>
                </c:pt>
                <c:pt idx="3">
                  <c:v>0.44631185807656398</c:v>
                </c:pt>
              </c:numCache>
            </c:numRef>
          </c:val>
          <c:extLst>
            <c:ext xmlns:c16="http://schemas.microsoft.com/office/drawing/2014/chart" uri="{C3380CC4-5D6E-409C-BE32-E72D297353CC}">
              <c16:uniqueId val="{00000001-EFF2-48E7-A3E6-E97E810CB377}"/>
            </c:ext>
          </c:extLst>
        </c:ser>
        <c:ser>
          <c:idx val="2"/>
          <c:order val="2"/>
          <c:tx>
            <c:strRef>
              <c:f>'（09）【大学規模別（短期大学）】'!$AJ$282</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'（09）【大学規模別（短期大学）】'!$AG$283:$AG$286</c:f>
              <c:strCache>
                <c:ptCount val="4"/>
                <c:pt idx="0">
                  <c:v>400人以上</c:v>
                </c:pt>
                <c:pt idx="1">
                  <c:v>400人未満200人以上</c:v>
                </c:pt>
                <c:pt idx="2">
                  <c:v>200人未満100人以上</c:v>
                </c:pt>
                <c:pt idx="3">
                  <c:v>100人未満</c:v>
                </c:pt>
              </c:strCache>
            </c:strRef>
          </c:cat>
          <c:val>
            <c:numRef>
              <c:f>'（09）【大学規模別（短期大学）】'!$AJ$283:$AJ$286</c:f>
              <c:numCache>
                <c:formatCode>0.0%</c:formatCode>
                <c:ptCount val="4"/>
                <c:pt idx="0">
                  <c:v>0.25462962962962965</c:v>
                </c:pt>
                <c:pt idx="1">
                  <c:v>0.27676056338028171</c:v>
                </c:pt>
                <c:pt idx="2">
                  <c:v>0.26621160409556316</c:v>
                </c:pt>
                <c:pt idx="3">
                  <c:v>0.29131652661064428</c:v>
                </c:pt>
              </c:numCache>
            </c:numRef>
          </c:val>
          <c:extLst>
            <c:ext xmlns:c16="http://schemas.microsoft.com/office/drawing/2014/chart" uri="{C3380CC4-5D6E-409C-BE32-E72D297353CC}">
              <c16:uniqueId val="{00000002-EFF2-48E7-A3E6-E97E810CB377}"/>
            </c:ext>
          </c:extLst>
        </c:ser>
        <c:ser>
          <c:idx val="3"/>
          <c:order val="3"/>
          <c:tx>
            <c:strRef>
              <c:f>'（09）【大学規模別（短期大学）】'!$AK$282</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'（09）【大学規模別（短期大学）】'!$AG$283:$AG$286</c:f>
              <c:strCache>
                <c:ptCount val="4"/>
                <c:pt idx="0">
                  <c:v>400人以上</c:v>
                </c:pt>
                <c:pt idx="1">
                  <c:v>400人未満200人以上</c:v>
                </c:pt>
                <c:pt idx="2">
                  <c:v>200人未満100人以上</c:v>
                </c:pt>
                <c:pt idx="3">
                  <c:v>100人未満</c:v>
                </c:pt>
              </c:strCache>
            </c:strRef>
          </c:cat>
          <c:val>
            <c:numRef>
              <c:f>'（09）【大学規模別（短期大学）】'!$AK$283:$AK$286</c:f>
              <c:numCache>
                <c:formatCode>0.0%</c:formatCode>
                <c:ptCount val="4"/>
                <c:pt idx="0">
                  <c:v>8.3333333333333329E-2</c:v>
                </c:pt>
                <c:pt idx="1">
                  <c:v>7.8873239436619724E-2</c:v>
                </c:pt>
                <c:pt idx="2">
                  <c:v>7.459775719161385E-2</c:v>
                </c:pt>
                <c:pt idx="3">
                  <c:v>5.9757236227824466E-2</c:v>
                </c:pt>
              </c:numCache>
            </c:numRef>
          </c:val>
          <c:extLst>
            <c:ext xmlns:c16="http://schemas.microsoft.com/office/drawing/2014/chart" uri="{C3380CC4-5D6E-409C-BE32-E72D297353CC}">
              <c16:uniqueId val="{00000003-EFF2-48E7-A3E6-E97E810CB37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'（09）【大学規模別（短期大学）】'!$C$17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'（09）【大学規模別（短期大学）】'!$D$18:$D$21</c:f>
              <c:numCache>
                <c:formatCode>0.0%</c:formatCode>
                <c:ptCount val="4"/>
                <c:pt idx="0">
                  <c:v>0.43055555555555558</c:v>
                </c:pt>
                <c:pt idx="1">
                  <c:v>0.39366197183098589</c:v>
                </c:pt>
                <c:pt idx="2">
                  <c:v>0.39736713798147244</c:v>
                </c:pt>
                <c:pt idx="3">
                  <c:v>0.45378151260504201</c:v>
                </c:pt>
              </c:numCache>
            </c:numRef>
          </c:val>
          <c:extLst>
            <c:ext xmlns:c16="http://schemas.microsoft.com/office/drawing/2014/chart" uri="{C3380CC4-5D6E-409C-BE32-E72D297353CC}">
              <c16:uniqueId val="{00000000-A878-41D3-AB9F-F91B7AB34641}"/>
            </c:ext>
          </c:extLst>
        </c:ser>
        <c:ser>
          <c:idx val="1"/>
          <c:order val="1"/>
          <c:tx>
            <c:strRef>
              <c:f>'（09）【大学規模別（短期大学）】'!$E$17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'（09）【大学規模別（短期大学）】'!$F$18:$F$21</c:f>
              <c:numCache>
                <c:formatCode>0.0%</c:formatCode>
                <c:ptCount val="4"/>
                <c:pt idx="0">
                  <c:v>0.53240740740740744</c:v>
                </c:pt>
                <c:pt idx="1">
                  <c:v>0.54366197183098597</c:v>
                </c:pt>
                <c:pt idx="2">
                  <c:v>0.56021452949780592</c:v>
                </c:pt>
                <c:pt idx="3">
                  <c:v>0.51353874883286643</c:v>
                </c:pt>
              </c:numCache>
            </c:numRef>
          </c:val>
          <c:extLst>
            <c:ext xmlns:c16="http://schemas.microsoft.com/office/drawing/2014/chart" uri="{C3380CC4-5D6E-409C-BE32-E72D297353CC}">
              <c16:uniqueId val="{00000001-A878-41D3-AB9F-F91B7AB34641}"/>
            </c:ext>
          </c:extLst>
        </c:ser>
        <c:ser>
          <c:idx val="2"/>
          <c:order val="2"/>
          <c:tx>
            <c:strRef>
              <c:f>'（09）【大学規模別（短期大学）】'!$G$17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'（09）【大学規模別（短期大学）】'!$H$18:$H$21</c:f>
              <c:numCache>
                <c:formatCode>0.0%</c:formatCode>
                <c:ptCount val="4"/>
                <c:pt idx="0">
                  <c:v>2.7777777777777776E-2</c:v>
                </c:pt>
                <c:pt idx="1">
                  <c:v>5.7746478873239436E-2</c:v>
                </c:pt>
                <c:pt idx="2">
                  <c:v>3.5592393954168695E-2</c:v>
                </c:pt>
                <c:pt idx="3">
                  <c:v>2.8944911297852476E-2</c:v>
                </c:pt>
              </c:numCache>
            </c:numRef>
          </c:val>
          <c:extLst>
            <c:ext xmlns:c16="http://schemas.microsoft.com/office/drawing/2014/chart" uri="{C3380CC4-5D6E-409C-BE32-E72D297353CC}">
              <c16:uniqueId val="{00000002-A878-41D3-AB9F-F91B7AB34641}"/>
            </c:ext>
          </c:extLst>
        </c:ser>
        <c:ser>
          <c:idx val="3"/>
          <c:order val="3"/>
          <c:tx>
            <c:strRef>
              <c:f>'（09）【大学規模別（短期大学）】'!$I$17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'（09）【大学規模別（短期大学）】'!$B$18:$B$21</c:f>
              <c:strCache>
                <c:ptCount val="4"/>
                <c:pt idx="0">
                  <c:v>400人以上</c:v>
                </c:pt>
                <c:pt idx="1">
                  <c:v>400人未満
200人以上</c:v>
                </c:pt>
                <c:pt idx="2">
                  <c:v>200人未満
100人以上</c:v>
                </c:pt>
                <c:pt idx="3">
                  <c:v>100人未満</c:v>
                </c:pt>
              </c:strCache>
            </c:strRef>
          </c:cat>
          <c:val>
            <c:numRef>
              <c:f>'（09）【大学規模別（短期大学）】'!$J$18:$J$21</c:f>
              <c:numCache>
                <c:formatCode>0.0%</c:formatCode>
                <c:ptCount val="4"/>
                <c:pt idx="0">
                  <c:v>9.2592592592592587E-3</c:v>
                </c:pt>
                <c:pt idx="1">
                  <c:v>4.9295774647887328E-3</c:v>
                </c:pt>
                <c:pt idx="2">
                  <c:v>6.8259385665529011E-3</c:v>
                </c:pt>
                <c:pt idx="3">
                  <c:v>3.7348272642390291E-3</c:v>
                </c:pt>
              </c:numCache>
            </c:numRef>
          </c:val>
          <c:extLst>
            <c:ext xmlns:c16="http://schemas.microsoft.com/office/drawing/2014/chart" uri="{C3380CC4-5D6E-409C-BE32-E72D297353CC}">
              <c16:uniqueId val="{00000003-A878-41D3-AB9F-F91B7AB3464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'（09）【大学規模別（短期大学）】'!$B$289</c:f>
          <c:strCache>
            <c:ptCount val="1"/>
            <c:pt idx="0">
              <c:v>項目37：教職員が学生と向き合って教育に取り組んでいる。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'（09）【大学規模別（短期大学）】'!$AH$290</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'（09）【大学規模別（短期大学）】'!$AG$291:$AG$294</c:f>
              <c:strCache>
                <c:ptCount val="4"/>
                <c:pt idx="0">
                  <c:v>400人以上</c:v>
                </c:pt>
                <c:pt idx="1">
                  <c:v>400人未満200人以上</c:v>
                </c:pt>
                <c:pt idx="2">
                  <c:v>200人未満100人以上</c:v>
                </c:pt>
                <c:pt idx="3">
                  <c:v>100人未満</c:v>
                </c:pt>
              </c:strCache>
            </c:strRef>
          </c:cat>
          <c:val>
            <c:numRef>
              <c:f>'（09）【大学規模別（短期大学）】'!$AH$291:$AH$294</c:f>
              <c:numCache>
                <c:formatCode>0.0%</c:formatCode>
                <c:ptCount val="4"/>
                <c:pt idx="0">
                  <c:v>0.37037037037037035</c:v>
                </c:pt>
                <c:pt idx="1">
                  <c:v>0.35985915492957748</c:v>
                </c:pt>
                <c:pt idx="2">
                  <c:v>0.34032179424670894</c:v>
                </c:pt>
                <c:pt idx="3">
                  <c:v>0.35107376283846869</c:v>
                </c:pt>
              </c:numCache>
            </c:numRef>
          </c:val>
          <c:extLst>
            <c:ext xmlns:c16="http://schemas.microsoft.com/office/drawing/2014/chart" uri="{C3380CC4-5D6E-409C-BE32-E72D297353CC}">
              <c16:uniqueId val="{00000000-C320-42F3-AD33-7560333F4D5E}"/>
            </c:ext>
          </c:extLst>
        </c:ser>
        <c:ser>
          <c:idx val="1"/>
          <c:order val="1"/>
          <c:tx>
            <c:strRef>
              <c:f>'（09）【大学規模別（短期大学）】'!$AI$290</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'（09）【大学規模別（短期大学）】'!$AG$291:$AG$294</c:f>
              <c:strCache>
                <c:ptCount val="4"/>
                <c:pt idx="0">
                  <c:v>400人以上</c:v>
                </c:pt>
                <c:pt idx="1">
                  <c:v>400人未満200人以上</c:v>
                </c:pt>
                <c:pt idx="2">
                  <c:v>200人未満100人以上</c:v>
                </c:pt>
                <c:pt idx="3">
                  <c:v>100人未満</c:v>
                </c:pt>
              </c:strCache>
            </c:strRef>
          </c:cat>
          <c:val>
            <c:numRef>
              <c:f>'（09）【大学規模別（短期大学）】'!$AI$291:$AI$294</c:f>
              <c:numCache>
                <c:formatCode>0.0%</c:formatCode>
                <c:ptCount val="4"/>
                <c:pt idx="0">
                  <c:v>0.51851851851851849</c:v>
                </c:pt>
                <c:pt idx="1">
                  <c:v>0.50422535211267605</c:v>
                </c:pt>
                <c:pt idx="2">
                  <c:v>0.53924914675767921</c:v>
                </c:pt>
                <c:pt idx="3">
                  <c:v>0.5387488328664799</c:v>
                </c:pt>
              </c:numCache>
            </c:numRef>
          </c:val>
          <c:extLst>
            <c:ext xmlns:c16="http://schemas.microsoft.com/office/drawing/2014/chart" uri="{C3380CC4-5D6E-409C-BE32-E72D297353CC}">
              <c16:uniqueId val="{00000001-C320-42F3-AD33-7560333F4D5E}"/>
            </c:ext>
          </c:extLst>
        </c:ser>
        <c:ser>
          <c:idx val="2"/>
          <c:order val="2"/>
          <c:tx>
            <c:strRef>
              <c:f>'（09）【大学規模別（短期大学）】'!$AJ$290</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'（09）【大学規模別（短期大学）】'!$AG$291:$AG$294</c:f>
              <c:strCache>
                <c:ptCount val="4"/>
                <c:pt idx="0">
                  <c:v>400人以上</c:v>
                </c:pt>
                <c:pt idx="1">
                  <c:v>400人未満200人以上</c:v>
                </c:pt>
                <c:pt idx="2">
                  <c:v>200人未満100人以上</c:v>
                </c:pt>
                <c:pt idx="3">
                  <c:v>100人未満</c:v>
                </c:pt>
              </c:strCache>
            </c:strRef>
          </c:cat>
          <c:val>
            <c:numRef>
              <c:f>'（09）【大学規模別（短期大学）】'!$AJ$291:$AJ$294</c:f>
              <c:numCache>
                <c:formatCode>0.0%</c:formatCode>
                <c:ptCount val="4"/>
                <c:pt idx="0">
                  <c:v>8.7962962962962965E-2</c:v>
                </c:pt>
                <c:pt idx="1">
                  <c:v>0.10422535211267606</c:v>
                </c:pt>
                <c:pt idx="2">
                  <c:v>9.0687469527059972E-2</c:v>
                </c:pt>
                <c:pt idx="3">
                  <c:v>9.1503267973856203E-2</c:v>
                </c:pt>
              </c:numCache>
            </c:numRef>
          </c:val>
          <c:extLst>
            <c:ext xmlns:c16="http://schemas.microsoft.com/office/drawing/2014/chart" uri="{C3380CC4-5D6E-409C-BE32-E72D297353CC}">
              <c16:uniqueId val="{00000002-C320-42F3-AD33-7560333F4D5E}"/>
            </c:ext>
          </c:extLst>
        </c:ser>
        <c:ser>
          <c:idx val="3"/>
          <c:order val="3"/>
          <c:tx>
            <c:strRef>
              <c:f>'（09）【大学規模別（短期大学）】'!$AK$290</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'（09）【大学規模別（短期大学）】'!$AG$291:$AG$294</c:f>
              <c:strCache>
                <c:ptCount val="4"/>
                <c:pt idx="0">
                  <c:v>400人以上</c:v>
                </c:pt>
                <c:pt idx="1">
                  <c:v>400人未満200人以上</c:v>
                </c:pt>
                <c:pt idx="2">
                  <c:v>200人未満100人以上</c:v>
                </c:pt>
                <c:pt idx="3">
                  <c:v>100人未満</c:v>
                </c:pt>
              </c:strCache>
            </c:strRef>
          </c:cat>
          <c:val>
            <c:numRef>
              <c:f>'（09）【大学規模別（短期大学）】'!$AK$291:$AK$294</c:f>
              <c:numCache>
                <c:formatCode>0.0%</c:formatCode>
                <c:ptCount val="4"/>
                <c:pt idx="0">
                  <c:v>2.3148148148148147E-2</c:v>
                </c:pt>
                <c:pt idx="1">
                  <c:v>3.1690140845070422E-2</c:v>
                </c:pt>
                <c:pt idx="2">
                  <c:v>2.9741589468551925E-2</c:v>
                </c:pt>
                <c:pt idx="3">
                  <c:v>1.8674136321195144E-2</c:v>
                </c:pt>
              </c:numCache>
            </c:numRef>
          </c:val>
          <c:extLst>
            <c:ext xmlns:c16="http://schemas.microsoft.com/office/drawing/2014/chart" uri="{C3380CC4-5D6E-409C-BE32-E72D297353CC}">
              <c16:uniqueId val="{00000003-C320-42F3-AD33-7560333F4D5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'（09）【大学規模別（短期大学）】'!$B$297</c:f>
          <c:strCache>
            <c:ptCount val="1"/>
            <c:pt idx="0">
              <c:v>項目38：大学での学びによって自分自身の成長を実感している。</c:v>
            </c:pt>
          </c:strCache>
        </c:strRef>
      </c:tx>
      <c:layout>
        <c:manualLayout>
          <c:xMode val="edge"/>
          <c:yMode val="edge"/>
          <c:x val="0.11216978506527979"/>
          <c:y val="3.27965604811709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'（09）【大学規模別（短期大学）】'!$AH$298</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'（09）【大学規模別（短期大学）】'!$AG$299:$AG$302</c:f>
              <c:strCache>
                <c:ptCount val="4"/>
                <c:pt idx="0">
                  <c:v>400人以上</c:v>
                </c:pt>
                <c:pt idx="1">
                  <c:v>400人未満200人以上</c:v>
                </c:pt>
                <c:pt idx="2">
                  <c:v>200人未満100人以上</c:v>
                </c:pt>
                <c:pt idx="3">
                  <c:v>100人未満</c:v>
                </c:pt>
              </c:strCache>
            </c:strRef>
          </c:cat>
          <c:val>
            <c:numRef>
              <c:f>'（09）【大学規模別（短期大学）】'!$AH$299:$AH$302</c:f>
              <c:numCache>
                <c:formatCode>0.0%</c:formatCode>
                <c:ptCount val="4"/>
                <c:pt idx="0">
                  <c:v>0.47685185185185186</c:v>
                </c:pt>
                <c:pt idx="1">
                  <c:v>0.39577464788732392</c:v>
                </c:pt>
                <c:pt idx="2">
                  <c:v>0.36274987810823989</c:v>
                </c:pt>
                <c:pt idx="3">
                  <c:v>0.40802987861811391</c:v>
                </c:pt>
              </c:numCache>
            </c:numRef>
          </c:val>
          <c:extLst>
            <c:ext xmlns:c16="http://schemas.microsoft.com/office/drawing/2014/chart" uri="{C3380CC4-5D6E-409C-BE32-E72D297353CC}">
              <c16:uniqueId val="{00000000-A401-4306-B4B6-47DB4BE9C089}"/>
            </c:ext>
          </c:extLst>
        </c:ser>
        <c:ser>
          <c:idx val="1"/>
          <c:order val="1"/>
          <c:tx>
            <c:strRef>
              <c:f>'（09）【大学規模別（短期大学）】'!$AI$298</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'（09）【大学規模別（短期大学）】'!$AG$299:$AG$302</c:f>
              <c:strCache>
                <c:ptCount val="4"/>
                <c:pt idx="0">
                  <c:v>400人以上</c:v>
                </c:pt>
                <c:pt idx="1">
                  <c:v>400人未満200人以上</c:v>
                </c:pt>
                <c:pt idx="2">
                  <c:v>200人未満100人以上</c:v>
                </c:pt>
                <c:pt idx="3">
                  <c:v>100人未満</c:v>
                </c:pt>
              </c:strCache>
            </c:strRef>
          </c:cat>
          <c:val>
            <c:numRef>
              <c:f>'（09）【大学規模別（短期大学）】'!$AI$299:$AI$302</c:f>
              <c:numCache>
                <c:formatCode>0.0%</c:formatCode>
                <c:ptCount val="4"/>
                <c:pt idx="0">
                  <c:v>0.43055555555555558</c:v>
                </c:pt>
                <c:pt idx="1">
                  <c:v>0.48943661971830987</c:v>
                </c:pt>
                <c:pt idx="2">
                  <c:v>0.54071184787908333</c:v>
                </c:pt>
                <c:pt idx="3">
                  <c:v>0.51353874883286643</c:v>
                </c:pt>
              </c:numCache>
            </c:numRef>
          </c:val>
          <c:extLst>
            <c:ext xmlns:c16="http://schemas.microsoft.com/office/drawing/2014/chart" uri="{C3380CC4-5D6E-409C-BE32-E72D297353CC}">
              <c16:uniqueId val="{00000001-A401-4306-B4B6-47DB4BE9C089}"/>
            </c:ext>
          </c:extLst>
        </c:ser>
        <c:ser>
          <c:idx val="2"/>
          <c:order val="2"/>
          <c:tx>
            <c:strRef>
              <c:f>'（09）【大学規模別（短期大学）】'!$AJ$298</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'（09）【大学規模別（短期大学）】'!$AG$299:$AG$302</c:f>
              <c:strCache>
                <c:ptCount val="4"/>
                <c:pt idx="0">
                  <c:v>400人以上</c:v>
                </c:pt>
                <c:pt idx="1">
                  <c:v>400人未満200人以上</c:v>
                </c:pt>
                <c:pt idx="2">
                  <c:v>200人未満100人以上</c:v>
                </c:pt>
                <c:pt idx="3">
                  <c:v>100人未満</c:v>
                </c:pt>
              </c:strCache>
            </c:strRef>
          </c:cat>
          <c:val>
            <c:numRef>
              <c:f>'（09）【大学規模別（短期大学）】'!$AJ$299:$AJ$302</c:f>
              <c:numCache>
                <c:formatCode>0.0%</c:formatCode>
                <c:ptCount val="4"/>
                <c:pt idx="0">
                  <c:v>7.407407407407407E-2</c:v>
                </c:pt>
                <c:pt idx="1">
                  <c:v>8.5915492957746475E-2</c:v>
                </c:pt>
                <c:pt idx="2">
                  <c:v>7.8498293515358364E-2</c:v>
                </c:pt>
                <c:pt idx="3">
                  <c:v>6.909430438842204E-2</c:v>
                </c:pt>
              </c:numCache>
            </c:numRef>
          </c:val>
          <c:extLst>
            <c:ext xmlns:c16="http://schemas.microsoft.com/office/drawing/2014/chart" uri="{C3380CC4-5D6E-409C-BE32-E72D297353CC}">
              <c16:uniqueId val="{00000002-A401-4306-B4B6-47DB4BE9C089}"/>
            </c:ext>
          </c:extLst>
        </c:ser>
        <c:ser>
          <c:idx val="3"/>
          <c:order val="3"/>
          <c:tx>
            <c:strRef>
              <c:f>'（09）【大学規模別（短期大学）】'!$AK$298</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'（09）【大学規模別（短期大学）】'!$AG$299:$AG$302</c:f>
              <c:strCache>
                <c:ptCount val="4"/>
                <c:pt idx="0">
                  <c:v>400人以上</c:v>
                </c:pt>
                <c:pt idx="1">
                  <c:v>400人未満200人以上</c:v>
                </c:pt>
                <c:pt idx="2">
                  <c:v>200人未満100人以上</c:v>
                </c:pt>
                <c:pt idx="3">
                  <c:v>100人未満</c:v>
                </c:pt>
              </c:strCache>
            </c:strRef>
          </c:cat>
          <c:val>
            <c:numRef>
              <c:f>'（09）【大学規模別（短期大学）】'!$AK$299:$AK$302</c:f>
              <c:numCache>
                <c:formatCode>0.0%</c:formatCode>
                <c:ptCount val="4"/>
                <c:pt idx="0">
                  <c:v>1.8518518518518517E-2</c:v>
                </c:pt>
                <c:pt idx="1">
                  <c:v>2.8873239436619718E-2</c:v>
                </c:pt>
                <c:pt idx="2">
                  <c:v>1.8039980497318382E-2</c:v>
                </c:pt>
                <c:pt idx="3">
                  <c:v>9.3370681605975722E-3</c:v>
                </c:pt>
              </c:numCache>
            </c:numRef>
          </c:val>
          <c:extLst>
            <c:ext xmlns:c16="http://schemas.microsoft.com/office/drawing/2014/chart" uri="{C3380CC4-5D6E-409C-BE32-E72D297353CC}">
              <c16:uniqueId val="{00000003-A401-4306-B4B6-47DB4BE9C08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'（09）【大学規模別（短期大学）】'!$B$307</c:f>
          <c:strCache>
            <c:ptCount val="1"/>
            <c:pt idx="0">
              <c:v>項目39：授業への出席（実験・実習、オンライン授業を含む）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'（09）【大学規模別（短期大学）】'!$AK$308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'（09）【大学規模別（短期大学）】'!$AJ$309:$AJ$312</c:f>
              <c:strCache>
                <c:ptCount val="4"/>
                <c:pt idx="0">
                  <c:v>400人以上</c:v>
                </c:pt>
                <c:pt idx="1">
                  <c:v>400人未満200人以上</c:v>
                </c:pt>
                <c:pt idx="2">
                  <c:v>200人未満100人以上</c:v>
                </c:pt>
                <c:pt idx="3">
                  <c:v>100人未満</c:v>
                </c:pt>
              </c:strCache>
            </c:strRef>
          </c:cat>
          <c:val>
            <c:numRef>
              <c:f>'（09）【大学規模別（短期大学）】'!$AK$309:$AK$312</c:f>
              <c:numCache>
                <c:formatCode>0.0%</c:formatCode>
                <c:ptCount val="4"/>
                <c:pt idx="0">
                  <c:v>4.6296296296296294E-3</c:v>
                </c:pt>
                <c:pt idx="1">
                  <c:v>7.0422535211267607E-3</c:v>
                </c:pt>
                <c:pt idx="2">
                  <c:v>8.2886396879570945E-3</c:v>
                </c:pt>
                <c:pt idx="3">
                  <c:v>8.4033613445378148E-3</c:v>
                </c:pt>
              </c:numCache>
            </c:numRef>
          </c:val>
          <c:extLst>
            <c:ext xmlns:c16="http://schemas.microsoft.com/office/drawing/2014/chart" uri="{C3380CC4-5D6E-409C-BE32-E72D297353CC}">
              <c16:uniqueId val="{00000000-A9E5-4E32-9B32-F54DDDBFC287}"/>
            </c:ext>
          </c:extLst>
        </c:ser>
        <c:ser>
          <c:idx val="1"/>
          <c:order val="1"/>
          <c:tx>
            <c:strRef>
              <c:f>'（09）【大学規模別（短期大学）】'!$AL$308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'（09）【大学規模別（短期大学）】'!$AJ$309:$AJ$312</c:f>
              <c:strCache>
                <c:ptCount val="4"/>
                <c:pt idx="0">
                  <c:v>400人以上</c:v>
                </c:pt>
                <c:pt idx="1">
                  <c:v>400人未満200人以上</c:v>
                </c:pt>
                <c:pt idx="2">
                  <c:v>200人未満100人以上</c:v>
                </c:pt>
                <c:pt idx="3">
                  <c:v>100人未満</c:v>
                </c:pt>
              </c:strCache>
            </c:strRef>
          </c:cat>
          <c:val>
            <c:numRef>
              <c:f>'（09）【大学規模別（短期大学）】'!$AL$309:$AL$312</c:f>
              <c:numCache>
                <c:formatCode>0.0%</c:formatCode>
                <c:ptCount val="4"/>
                <c:pt idx="0">
                  <c:v>0.10648148148148148</c:v>
                </c:pt>
                <c:pt idx="1">
                  <c:v>0.10774647887323943</c:v>
                </c:pt>
                <c:pt idx="2">
                  <c:v>0.1053144807411019</c:v>
                </c:pt>
                <c:pt idx="3">
                  <c:v>7.7497665732959853E-2</c:v>
                </c:pt>
              </c:numCache>
            </c:numRef>
          </c:val>
          <c:extLst>
            <c:ext xmlns:c16="http://schemas.microsoft.com/office/drawing/2014/chart" uri="{C3380CC4-5D6E-409C-BE32-E72D297353CC}">
              <c16:uniqueId val="{00000001-A9E5-4E32-9B32-F54DDDBFC287}"/>
            </c:ext>
          </c:extLst>
        </c:ser>
        <c:ser>
          <c:idx val="2"/>
          <c:order val="2"/>
          <c:tx>
            <c:strRef>
              <c:f>'（09）【大学規模別（短期大学）】'!$AM$308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'（09）【大学規模別（短期大学）】'!$AJ$309:$AJ$312</c:f>
              <c:strCache>
                <c:ptCount val="4"/>
                <c:pt idx="0">
                  <c:v>400人以上</c:v>
                </c:pt>
                <c:pt idx="1">
                  <c:v>400人未満200人以上</c:v>
                </c:pt>
                <c:pt idx="2">
                  <c:v>200人未満100人以上</c:v>
                </c:pt>
                <c:pt idx="3">
                  <c:v>100人未満</c:v>
                </c:pt>
              </c:strCache>
            </c:strRef>
          </c:cat>
          <c:val>
            <c:numRef>
              <c:f>'（09）【大学規模別（短期大学）】'!$AM$309:$AM$312</c:f>
              <c:numCache>
                <c:formatCode>0.0%</c:formatCode>
                <c:ptCount val="4"/>
                <c:pt idx="0">
                  <c:v>0.25925925925925924</c:v>
                </c:pt>
                <c:pt idx="1">
                  <c:v>0.18450704225352113</c:v>
                </c:pt>
                <c:pt idx="2">
                  <c:v>0.18137493905411994</c:v>
                </c:pt>
                <c:pt idx="3">
                  <c:v>0.15592903828197946</c:v>
                </c:pt>
              </c:numCache>
            </c:numRef>
          </c:val>
          <c:extLst>
            <c:ext xmlns:c16="http://schemas.microsoft.com/office/drawing/2014/chart" uri="{C3380CC4-5D6E-409C-BE32-E72D297353CC}">
              <c16:uniqueId val="{00000002-A9E5-4E32-9B32-F54DDDBFC287}"/>
            </c:ext>
          </c:extLst>
        </c:ser>
        <c:ser>
          <c:idx val="3"/>
          <c:order val="3"/>
          <c:tx>
            <c:strRef>
              <c:f>'（09）【大学規模別（短期大学）】'!$AN$308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'（09）【大学規模別（短期大学）】'!$AJ$309:$AJ$312</c:f>
              <c:strCache>
                <c:ptCount val="4"/>
                <c:pt idx="0">
                  <c:v>400人以上</c:v>
                </c:pt>
                <c:pt idx="1">
                  <c:v>400人未満200人以上</c:v>
                </c:pt>
                <c:pt idx="2">
                  <c:v>200人未満100人以上</c:v>
                </c:pt>
                <c:pt idx="3">
                  <c:v>100人未満</c:v>
                </c:pt>
              </c:strCache>
            </c:strRef>
          </c:cat>
          <c:val>
            <c:numRef>
              <c:f>'（09）【大学規模別（短期大学）】'!$AN$309:$AN$312</c:f>
              <c:numCache>
                <c:formatCode>0.0%</c:formatCode>
                <c:ptCount val="4"/>
                <c:pt idx="0">
                  <c:v>0.21759259259259259</c:v>
                </c:pt>
                <c:pt idx="1">
                  <c:v>0.15774647887323945</c:v>
                </c:pt>
                <c:pt idx="2">
                  <c:v>0.15992198927352511</c:v>
                </c:pt>
                <c:pt idx="3">
                  <c:v>0.15779645191409897</c:v>
                </c:pt>
              </c:numCache>
            </c:numRef>
          </c:val>
          <c:extLst>
            <c:ext xmlns:c16="http://schemas.microsoft.com/office/drawing/2014/chart" uri="{C3380CC4-5D6E-409C-BE32-E72D297353CC}">
              <c16:uniqueId val="{00000003-A9E5-4E32-9B32-F54DDDBFC287}"/>
            </c:ext>
          </c:extLst>
        </c:ser>
        <c:ser>
          <c:idx val="4"/>
          <c:order val="4"/>
          <c:tx>
            <c:strRef>
              <c:f>'（09）【大学規模別（短期大学）】'!$AO$308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'（09）【大学規模別（短期大学）】'!$AJ$309:$AJ$312</c:f>
              <c:strCache>
                <c:ptCount val="4"/>
                <c:pt idx="0">
                  <c:v>400人以上</c:v>
                </c:pt>
                <c:pt idx="1">
                  <c:v>400人未満200人以上</c:v>
                </c:pt>
                <c:pt idx="2">
                  <c:v>200人未満100人以上</c:v>
                </c:pt>
                <c:pt idx="3">
                  <c:v>100人未満</c:v>
                </c:pt>
              </c:strCache>
            </c:strRef>
          </c:cat>
          <c:val>
            <c:numRef>
              <c:f>'（09）【大学規模別（短期大学）】'!$AO$309:$AO$312</c:f>
              <c:numCache>
                <c:formatCode>0.0%</c:formatCode>
                <c:ptCount val="4"/>
                <c:pt idx="0">
                  <c:v>0.12037037037037036</c:v>
                </c:pt>
                <c:pt idx="1">
                  <c:v>0.16056338028169015</c:v>
                </c:pt>
                <c:pt idx="2">
                  <c:v>0.15017064846416384</c:v>
                </c:pt>
                <c:pt idx="3">
                  <c:v>0.22969187675070027</c:v>
                </c:pt>
              </c:numCache>
            </c:numRef>
          </c:val>
          <c:extLst>
            <c:ext xmlns:c16="http://schemas.microsoft.com/office/drawing/2014/chart" uri="{C3380CC4-5D6E-409C-BE32-E72D297353CC}">
              <c16:uniqueId val="{00000004-A9E5-4E32-9B32-F54DDDBFC287}"/>
            </c:ext>
          </c:extLst>
        </c:ser>
        <c:ser>
          <c:idx val="5"/>
          <c:order val="5"/>
          <c:tx>
            <c:strRef>
              <c:f>'（09）【大学規模別（短期大学）】'!$AP$308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'（09）【大学規模別（短期大学）】'!$AJ$309:$AJ$312</c:f>
              <c:strCache>
                <c:ptCount val="4"/>
                <c:pt idx="0">
                  <c:v>400人以上</c:v>
                </c:pt>
                <c:pt idx="1">
                  <c:v>400人未満200人以上</c:v>
                </c:pt>
                <c:pt idx="2">
                  <c:v>200人未満100人以上</c:v>
                </c:pt>
                <c:pt idx="3">
                  <c:v>100人未満</c:v>
                </c:pt>
              </c:strCache>
            </c:strRef>
          </c:cat>
          <c:val>
            <c:numRef>
              <c:f>'（09）【大学規模別（短期大学）】'!$AP$309:$AP$312</c:f>
              <c:numCache>
                <c:formatCode>0.0%</c:formatCode>
                <c:ptCount val="4"/>
                <c:pt idx="0">
                  <c:v>0.11574074074074074</c:v>
                </c:pt>
                <c:pt idx="1">
                  <c:v>0.15774647887323945</c:v>
                </c:pt>
                <c:pt idx="2">
                  <c:v>0.17064846416382254</c:v>
                </c:pt>
                <c:pt idx="3">
                  <c:v>0.17086834733893558</c:v>
                </c:pt>
              </c:numCache>
            </c:numRef>
          </c:val>
          <c:extLst>
            <c:ext xmlns:c16="http://schemas.microsoft.com/office/drawing/2014/chart" uri="{C3380CC4-5D6E-409C-BE32-E72D297353CC}">
              <c16:uniqueId val="{00000005-A9E5-4E32-9B32-F54DDDBFC287}"/>
            </c:ext>
          </c:extLst>
        </c:ser>
        <c:ser>
          <c:idx val="6"/>
          <c:order val="6"/>
          <c:tx>
            <c:strRef>
              <c:f>'（09）【大学規模別（短期大学）】'!$AQ$308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'（09）【大学規模別（短期大学）】'!$AJ$309:$AJ$312</c:f>
              <c:strCache>
                <c:ptCount val="4"/>
                <c:pt idx="0">
                  <c:v>400人以上</c:v>
                </c:pt>
                <c:pt idx="1">
                  <c:v>400人未満200人以上</c:v>
                </c:pt>
                <c:pt idx="2">
                  <c:v>200人未満100人以上</c:v>
                </c:pt>
                <c:pt idx="3">
                  <c:v>100人未満</c:v>
                </c:pt>
              </c:strCache>
            </c:strRef>
          </c:cat>
          <c:val>
            <c:numRef>
              <c:f>'（09）【大学規模別（短期大学）】'!$AQ$309:$AQ$312</c:f>
              <c:numCache>
                <c:formatCode>0.0%</c:formatCode>
                <c:ptCount val="4"/>
                <c:pt idx="0">
                  <c:v>0.17592592592592593</c:v>
                </c:pt>
                <c:pt idx="1">
                  <c:v>0.22464788732394367</c:v>
                </c:pt>
                <c:pt idx="2">
                  <c:v>0.22428083861530962</c:v>
                </c:pt>
                <c:pt idx="3">
                  <c:v>0.19981325863678806</c:v>
                </c:pt>
              </c:numCache>
            </c:numRef>
          </c:val>
          <c:extLst>
            <c:ext xmlns:c16="http://schemas.microsoft.com/office/drawing/2014/chart" uri="{C3380CC4-5D6E-409C-BE32-E72D297353CC}">
              <c16:uniqueId val="{00000006-A9E5-4E32-9B32-F54DDDBFC28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'（09）【大学規模別（短期大学）】'!$B$324</c:f>
          <c:strCache>
            <c:ptCount val="1"/>
            <c:pt idx="0">
              <c:v>項目40：卒業論文・卒業研究・卒業制作（第2学年を除く）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'（09）【大学規模別（短期大学）】'!$AK$325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'（09）【大学規模別（短期大学）】'!$AJ$326:$AJ$329</c:f>
              <c:strCache>
                <c:ptCount val="4"/>
                <c:pt idx="0">
                  <c:v>400人以上</c:v>
                </c:pt>
                <c:pt idx="1">
                  <c:v>400人未満200人以上</c:v>
                </c:pt>
                <c:pt idx="2">
                  <c:v>200人未満100人以上</c:v>
                </c:pt>
                <c:pt idx="3">
                  <c:v>100人未満</c:v>
                </c:pt>
              </c:strCache>
            </c:strRef>
          </c:cat>
          <c:val>
            <c:numRef>
              <c:f>'（09）【大学規模別（短期大学）】'!$AK$326:$AK$329</c:f>
              <c:numCache>
                <c:formatCode>0.0%</c:formatCode>
                <c:ptCount val="4"/>
                <c:pt idx="0">
                  <c:v>0.18518518518518517</c:v>
                </c:pt>
                <c:pt idx="1">
                  <c:v>0.35</c:v>
                </c:pt>
                <c:pt idx="2">
                  <c:v>0.20721599219892736</c:v>
                </c:pt>
                <c:pt idx="3">
                  <c:v>0.54061624649859941</c:v>
                </c:pt>
              </c:numCache>
            </c:numRef>
          </c:val>
          <c:extLst>
            <c:ext xmlns:c16="http://schemas.microsoft.com/office/drawing/2014/chart" uri="{C3380CC4-5D6E-409C-BE32-E72D297353CC}">
              <c16:uniqueId val="{00000000-8BC7-4FA3-A91B-39FF9E96111B}"/>
            </c:ext>
          </c:extLst>
        </c:ser>
        <c:ser>
          <c:idx val="1"/>
          <c:order val="1"/>
          <c:tx>
            <c:strRef>
              <c:f>'（09）【大学規模別（短期大学）】'!$AL$325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'（09）【大学規模別（短期大学）】'!$AJ$326:$AJ$329</c:f>
              <c:strCache>
                <c:ptCount val="4"/>
                <c:pt idx="0">
                  <c:v>400人以上</c:v>
                </c:pt>
                <c:pt idx="1">
                  <c:v>400人未満200人以上</c:v>
                </c:pt>
                <c:pt idx="2">
                  <c:v>200人未満100人以上</c:v>
                </c:pt>
                <c:pt idx="3">
                  <c:v>100人未満</c:v>
                </c:pt>
              </c:strCache>
            </c:strRef>
          </c:cat>
          <c:val>
            <c:numRef>
              <c:f>'（09）【大学規模別（短期大学）】'!$AL$326:$AL$329</c:f>
              <c:numCache>
                <c:formatCode>0.0%</c:formatCode>
                <c:ptCount val="4"/>
                <c:pt idx="0">
                  <c:v>0.44907407407407407</c:v>
                </c:pt>
                <c:pt idx="1">
                  <c:v>0.27816901408450706</c:v>
                </c:pt>
                <c:pt idx="2">
                  <c:v>0.39005363237445151</c:v>
                </c:pt>
                <c:pt idx="3">
                  <c:v>0.21848739495798319</c:v>
                </c:pt>
              </c:numCache>
            </c:numRef>
          </c:val>
          <c:extLst>
            <c:ext xmlns:c16="http://schemas.microsoft.com/office/drawing/2014/chart" uri="{C3380CC4-5D6E-409C-BE32-E72D297353CC}">
              <c16:uniqueId val="{00000001-8BC7-4FA3-A91B-39FF9E96111B}"/>
            </c:ext>
          </c:extLst>
        </c:ser>
        <c:ser>
          <c:idx val="2"/>
          <c:order val="2"/>
          <c:tx>
            <c:strRef>
              <c:f>'（09）【大学規模別（短期大学）】'!$AM$325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'（09）【大学規模別（短期大学）】'!$AJ$326:$AJ$329</c:f>
              <c:strCache>
                <c:ptCount val="4"/>
                <c:pt idx="0">
                  <c:v>400人以上</c:v>
                </c:pt>
                <c:pt idx="1">
                  <c:v>400人未満200人以上</c:v>
                </c:pt>
                <c:pt idx="2">
                  <c:v>200人未満100人以上</c:v>
                </c:pt>
                <c:pt idx="3">
                  <c:v>100人未満</c:v>
                </c:pt>
              </c:strCache>
            </c:strRef>
          </c:cat>
          <c:val>
            <c:numRef>
              <c:f>'（09）【大学規模別（短期大学）】'!$AM$326:$AM$329</c:f>
              <c:numCache>
                <c:formatCode>0.0%</c:formatCode>
                <c:ptCount val="4"/>
                <c:pt idx="0">
                  <c:v>0.14814814814814814</c:v>
                </c:pt>
                <c:pt idx="1">
                  <c:v>0.12535211267605634</c:v>
                </c:pt>
                <c:pt idx="2">
                  <c:v>0.14090687469527061</c:v>
                </c:pt>
                <c:pt idx="3">
                  <c:v>7.9365079365079361E-2</c:v>
                </c:pt>
              </c:numCache>
            </c:numRef>
          </c:val>
          <c:extLst>
            <c:ext xmlns:c16="http://schemas.microsoft.com/office/drawing/2014/chart" uri="{C3380CC4-5D6E-409C-BE32-E72D297353CC}">
              <c16:uniqueId val="{00000002-8BC7-4FA3-A91B-39FF9E96111B}"/>
            </c:ext>
          </c:extLst>
        </c:ser>
        <c:ser>
          <c:idx val="3"/>
          <c:order val="3"/>
          <c:tx>
            <c:strRef>
              <c:f>'（09）【大学規模別（短期大学）】'!$AN$325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'（09）【大学規模別（短期大学）】'!$AJ$326:$AJ$329</c:f>
              <c:strCache>
                <c:ptCount val="4"/>
                <c:pt idx="0">
                  <c:v>400人以上</c:v>
                </c:pt>
                <c:pt idx="1">
                  <c:v>400人未満200人以上</c:v>
                </c:pt>
                <c:pt idx="2">
                  <c:v>200人未満100人以上</c:v>
                </c:pt>
                <c:pt idx="3">
                  <c:v>100人未満</c:v>
                </c:pt>
              </c:strCache>
            </c:strRef>
          </c:cat>
          <c:val>
            <c:numRef>
              <c:f>'（09）【大学規模別（短期大学）】'!$AN$326:$AN$329</c:f>
              <c:numCache>
                <c:formatCode>0.0%</c:formatCode>
                <c:ptCount val="4"/>
                <c:pt idx="0">
                  <c:v>5.0925925925925923E-2</c:v>
                </c:pt>
                <c:pt idx="1">
                  <c:v>7.3943661971830985E-2</c:v>
                </c:pt>
                <c:pt idx="2">
                  <c:v>7.7035592393954175E-2</c:v>
                </c:pt>
                <c:pt idx="3">
                  <c:v>5.695611577964519E-2</c:v>
                </c:pt>
              </c:numCache>
            </c:numRef>
          </c:val>
          <c:extLst>
            <c:ext xmlns:c16="http://schemas.microsoft.com/office/drawing/2014/chart" uri="{C3380CC4-5D6E-409C-BE32-E72D297353CC}">
              <c16:uniqueId val="{00000003-8BC7-4FA3-A91B-39FF9E96111B}"/>
            </c:ext>
          </c:extLst>
        </c:ser>
        <c:ser>
          <c:idx val="4"/>
          <c:order val="4"/>
          <c:tx>
            <c:strRef>
              <c:f>'（09）【大学規模別（短期大学）】'!$AO$325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'（09）【大学規模別（短期大学）】'!$AJ$326:$AJ$329</c:f>
              <c:strCache>
                <c:ptCount val="4"/>
                <c:pt idx="0">
                  <c:v>400人以上</c:v>
                </c:pt>
                <c:pt idx="1">
                  <c:v>400人未満200人以上</c:v>
                </c:pt>
                <c:pt idx="2">
                  <c:v>200人未満100人以上</c:v>
                </c:pt>
                <c:pt idx="3">
                  <c:v>100人未満</c:v>
                </c:pt>
              </c:strCache>
            </c:strRef>
          </c:cat>
          <c:val>
            <c:numRef>
              <c:f>'（09）【大学規模別（短期大学）】'!$AO$326:$AO$329</c:f>
              <c:numCache>
                <c:formatCode>0.0%</c:formatCode>
                <c:ptCount val="4"/>
                <c:pt idx="0">
                  <c:v>6.4814814814814811E-2</c:v>
                </c:pt>
                <c:pt idx="1">
                  <c:v>5.0704225352112678E-2</c:v>
                </c:pt>
                <c:pt idx="2">
                  <c:v>6.6309117503656756E-2</c:v>
                </c:pt>
                <c:pt idx="3">
                  <c:v>3.454715219421102E-2</c:v>
                </c:pt>
              </c:numCache>
            </c:numRef>
          </c:val>
          <c:extLst>
            <c:ext xmlns:c16="http://schemas.microsoft.com/office/drawing/2014/chart" uri="{C3380CC4-5D6E-409C-BE32-E72D297353CC}">
              <c16:uniqueId val="{00000004-8BC7-4FA3-A91B-39FF9E96111B}"/>
            </c:ext>
          </c:extLst>
        </c:ser>
        <c:ser>
          <c:idx val="5"/>
          <c:order val="5"/>
          <c:tx>
            <c:strRef>
              <c:f>'（09）【大学規模別（短期大学）】'!$AP$325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'（09）【大学規模別（短期大学）】'!$AJ$326:$AJ$329</c:f>
              <c:strCache>
                <c:ptCount val="4"/>
                <c:pt idx="0">
                  <c:v>400人以上</c:v>
                </c:pt>
                <c:pt idx="1">
                  <c:v>400人未満200人以上</c:v>
                </c:pt>
                <c:pt idx="2">
                  <c:v>200人未満100人以上</c:v>
                </c:pt>
                <c:pt idx="3">
                  <c:v>100人未満</c:v>
                </c:pt>
              </c:strCache>
            </c:strRef>
          </c:cat>
          <c:val>
            <c:numRef>
              <c:f>'（09）【大学規模別（短期大学）】'!$AP$326:$AP$329</c:f>
              <c:numCache>
                <c:formatCode>0.0%</c:formatCode>
                <c:ptCount val="4"/>
                <c:pt idx="0">
                  <c:v>4.1666666666666664E-2</c:v>
                </c:pt>
                <c:pt idx="1">
                  <c:v>4.2957746478873238E-2</c:v>
                </c:pt>
                <c:pt idx="2">
                  <c:v>4.2418332520721601E-2</c:v>
                </c:pt>
                <c:pt idx="3">
                  <c:v>2.8011204481792718E-2</c:v>
                </c:pt>
              </c:numCache>
            </c:numRef>
          </c:val>
          <c:extLst>
            <c:ext xmlns:c16="http://schemas.microsoft.com/office/drawing/2014/chart" uri="{C3380CC4-5D6E-409C-BE32-E72D297353CC}">
              <c16:uniqueId val="{00000005-8BC7-4FA3-A91B-39FF9E96111B}"/>
            </c:ext>
          </c:extLst>
        </c:ser>
        <c:ser>
          <c:idx val="6"/>
          <c:order val="6"/>
          <c:tx>
            <c:strRef>
              <c:f>'（09）【大学規模別（短期大学）】'!$AQ$325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'（09）【大学規模別（短期大学）】'!$AJ$326:$AJ$329</c:f>
              <c:strCache>
                <c:ptCount val="4"/>
                <c:pt idx="0">
                  <c:v>400人以上</c:v>
                </c:pt>
                <c:pt idx="1">
                  <c:v>400人未満200人以上</c:v>
                </c:pt>
                <c:pt idx="2">
                  <c:v>200人未満100人以上</c:v>
                </c:pt>
                <c:pt idx="3">
                  <c:v>100人未満</c:v>
                </c:pt>
              </c:strCache>
            </c:strRef>
          </c:cat>
          <c:val>
            <c:numRef>
              <c:f>'（09）【大学規模別（短期大学）】'!$AQ$326:$AQ$329</c:f>
              <c:numCache>
                <c:formatCode>0.0%</c:formatCode>
                <c:ptCount val="4"/>
                <c:pt idx="0">
                  <c:v>6.0185185185185182E-2</c:v>
                </c:pt>
                <c:pt idx="1">
                  <c:v>7.8873239436619724E-2</c:v>
                </c:pt>
                <c:pt idx="2">
                  <c:v>7.606045831301804E-2</c:v>
                </c:pt>
                <c:pt idx="3">
                  <c:v>4.2016806722689079E-2</c:v>
                </c:pt>
              </c:numCache>
            </c:numRef>
          </c:val>
          <c:extLst>
            <c:ext xmlns:c16="http://schemas.microsoft.com/office/drawing/2014/chart" uri="{C3380CC4-5D6E-409C-BE32-E72D297353CC}">
              <c16:uniqueId val="{00000006-8BC7-4FA3-A91B-39FF9E96111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'（09）【大学規模別（短期大学）】'!$B$342</c:f>
          <c:strCache>
            <c:ptCount val="1"/>
            <c:pt idx="0">
              <c:v>項目41：予習・復習・課題など授業に関する学習（卒業論文等は除く）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'（09）【大学規模別（短期大学）】'!$AK$343</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'（09）【大学規模別（短期大学）】'!$AJ$344:$AJ$347</c:f>
              <c:strCache>
                <c:ptCount val="4"/>
                <c:pt idx="0">
                  <c:v>400人以上</c:v>
                </c:pt>
                <c:pt idx="1">
                  <c:v>400人未満200人以上</c:v>
                </c:pt>
                <c:pt idx="2">
                  <c:v>200人未満100人以上</c:v>
                </c:pt>
                <c:pt idx="3">
                  <c:v>100人未満</c:v>
                </c:pt>
              </c:strCache>
            </c:strRef>
          </c:cat>
          <c:val>
            <c:numRef>
              <c:f>'（09）【大学規模別（短期大学）】'!$AK$344:$AK$347</c:f>
              <c:numCache>
                <c:formatCode>0.0%</c:formatCode>
                <c:ptCount val="4"/>
                <c:pt idx="0">
                  <c:v>0.10648148148148148</c:v>
                </c:pt>
                <c:pt idx="1">
                  <c:v>0.11126760563380282</c:v>
                </c:pt>
                <c:pt idx="2">
                  <c:v>0.15260848366650415</c:v>
                </c:pt>
                <c:pt idx="3">
                  <c:v>0.13538748832866479</c:v>
                </c:pt>
              </c:numCache>
            </c:numRef>
          </c:val>
          <c:extLst>
            <c:ext xmlns:c16="http://schemas.microsoft.com/office/drawing/2014/chart" uri="{C3380CC4-5D6E-409C-BE32-E72D297353CC}">
              <c16:uniqueId val="{00000000-7DCB-4B43-86F4-978B4889AE9F}"/>
            </c:ext>
          </c:extLst>
        </c:ser>
        <c:ser>
          <c:idx val="1"/>
          <c:order val="1"/>
          <c:tx>
            <c:strRef>
              <c:f>'（09）【大学規模別（短期大学）】'!$AL$343</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'（09）【大学規模別（短期大学）】'!$AJ$344:$AJ$347</c:f>
              <c:strCache>
                <c:ptCount val="4"/>
                <c:pt idx="0">
                  <c:v>400人以上</c:v>
                </c:pt>
                <c:pt idx="1">
                  <c:v>400人未満200人以上</c:v>
                </c:pt>
                <c:pt idx="2">
                  <c:v>200人未満100人以上</c:v>
                </c:pt>
                <c:pt idx="3">
                  <c:v>100人未満</c:v>
                </c:pt>
              </c:strCache>
            </c:strRef>
          </c:cat>
          <c:val>
            <c:numRef>
              <c:f>'（09）【大学規模別（短期大学）】'!$AL$344:$AL$347</c:f>
              <c:numCache>
                <c:formatCode>0.0%</c:formatCode>
                <c:ptCount val="4"/>
                <c:pt idx="0">
                  <c:v>0.67592592592592593</c:v>
                </c:pt>
                <c:pt idx="1">
                  <c:v>0.59295774647887323</c:v>
                </c:pt>
                <c:pt idx="2">
                  <c:v>0.62506094588005856</c:v>
                </c:pt>
                <c:pt idx="3">
                  <c:v>0.61064425770308128</c:v>
                </c:pt>
              </c:numCache>
            </c:numRef>
          </c:val>
          <c:extLst>
            <c:ext xmlns:c16="http://schemas.microsoft.com/office/drawing/2014/chart" uri="{C3380CC4-5D6E-409C-BE32-E72D297353CC}">
              <c16:uniqueId val="{00000001-7DCB-4B43-86F4-978B4889AE9F}"/>
            </c:ext>
          </c:extLst>
        </c:ser>
        <c:ser>
          <c:idx val="2"/>
          <c:order val="2"/>
          <c:tx>
            <c:strRef>
              <c:f>'（09）【大学規模別（短期大学）】'!$AM$343</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'（09）【大学規模別（短期大学）】'!$AJ$344:$AJ$347</c:f>
              <c:strCache>
                <c:ptCount val="4"/>
                <c:pt idx="0">
                  <c:v>400人以上</c:v>
                </c:pt>
                <c:pt idx="1">
                  <c:v>400人未満200人以上</c:v>
                </c:pt>
                <c:pt idx="2">
                  <c:v>200人未満100人以上</c:v>
                </c:pt>
                <c:pt idx="3">
                  <c:v>100人未満</c:v>
                </c:pt>
              </c:strCache>
            </c:strRef>
          </c:cat>
          <c:val>
            <c:numRef>
              <c:f>'（09）【大学規模別（短期大学）】'!$AM$344:$AM$347</c:f>
              <c:numCache>
                <c:formatCode>0.0%</c:formatCode>
                <c:ptCount val="4"/>
                <c:pt idx="0">
                  <c:v>8.7962962962962965E-2</c:v>
                </c:pt>
                <c:pt idx="1">
                  <c:v>0.16126760563380282</c:v>
                </c:pt>
                <c:pt idx="2">
                  <c:v>0.12042905899561189</c:v>
                </c:pt>
                <c:pt idx="3">
                  <c:v>0.14285714285714285</c:v>
                </c:pt>
              </c:numCache>
            </c:numRef>
          </c:val>
          <c:extLst>
            <c:ext xmlns:c16="http://schemas.microsoft.com/office/drawing/2014/chart" uri="{C3380CC4-5D6E-409C-BE32-E72D297353CC}">
              <c16:uniqueId val="{00000002-7DCB-4B43-86F4-978B4889AE9F}"/>
            </c:ext>
          </c:extLst>
        </c:ser>
        <c:ser>
          <c:idx val="3"/>
          <c:order val="3"/>
          <c:tx>
            <c:strRef>
              <c:f>'（09）【大学規模別（短期大学）】'!$AN$343</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'（09）【大学規模別（短期大学）】'!$AJ$344:$AJ$347</c:f>
              <c:strCache>
                <c:ptCount val="4"/>
                <c:pt idx="0">
                  <c:v>400人以上</c:v>
                </c:pt>
                <c:pt idx="1">
                  <c:v>400人未満200人以上</c:v>
                </c:pt>
                <c:pt idx="2">
                  <c:v>200人未満100人以上</c:v>
                </c:pt>
                <c:pt idx="3">
                  <c:v>100人未満</c:v>
                </c:pt>
              </c:strCache>
            </c:strRef>
          </c:cat>
          <c:val>
            <c:numRef>
              <c:f>'（09）【大学規模別（短期大学）】'!$AN$344:$AN$347</c:f>
              <c:numCache>
                <c:formatCode>0.0%</c:formatCode>
                <c:ptCount val="4"/>
                <c:pt idx="0">
                  <c:v>5.0925925925925923E-2</c:v>
                </c:pt>
                <c:pt idx="1">
                  <c:v>5.6338028169014086E-2</c:v>
                </c:pt>
                <c:pt idx="2">
                  <c:v>4.5831301803998047E-2</c:v>
                </c:pt>
                <c:pt idx="3">
                  <c:v>4.8552754435107377E-2</c:v>
                </c:pt>
              </c:numCache>
            </c:numRef>
          </c:val>
          <c:extLst>
            <c:ext xmlns:c16="http://schemas.microsoft.com/office/drawing/2014/chart" uri="{C3380CC4-5D6E-409C-BE32-E72D297353CC}">
              <c16:uniqueId val="{00000003-7DCB-4B43-86F4-978B4889AE9F}"/>
            </c:ext>
          </c:extLst>
        </c:ser>
        <c:ser>
          <c:idx val="4"/>
          <c:order val="4"/>
          <c:tx>
            <c:strRef>
              <c:f>'（09）【大学規模別（短期大学）】'!$AO$343</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'（09）【大学規模別（短期大学）】'!$AJ$344:$AJ$347</c:f>
              <c:strCache>
                <c:ptCount val="4"/>
                <c:pt idx="0">
                  <c:v>400人以上</c:v>
                </c:pt>
                <c:pt idx="1">
                  <c:v>400人未満200人以上</c:v>
                </c:pt>
                <c:pt idx="2">
                  <c:v>200人未満100人以上</c:v>
                </c:pt>
                <c:pt idx="3">
                  <c:v>100人未満</c:v>
                </c:pt>
              </c:strCache>
            </c:strRef>
          </c:cat>
          <c:val>
            <c:numRef>
              <c:f>'（09）【大学規模別（短期大学）】'!$AO$344:$AO$347</c:f>
              <c:numCache>
                <c:formatCode>0.0%</c:formatCode>
                <c:ptCount val="4"/>
                <c:pt idx="0">
                  <c:v>4.1666666666666664E-2</c:v>
                </c:pt>
                <c:pt idx="1">
                  <c:v>2.8169014084507043E-2</c:v>
                </c:pt>
                <c:pt idx="2">
                  <c:v>1.901511457825451E-2</c:v>
                </c:pt>
                <c:pt idx="3">
                  <c:v>2.4276377217553689E-2</c:v>
                </c:pt>
              </c:numCache>
            </c:numRef>
          </c:val>
          <c:extLst>
            <c:ext xmlns:c16="http://schemas.microsoft.com/office/drawing/2014/chart" uri="{C3380CC4-5D6E-409C-BE32-E72D297353CC}">
              <c16:uniqueId val="{00000004-7DCB-4B43-86F4-978B4889AE9F}"/>
            </c:ext>
          </c:extLst>
        </c:ser>
        <c:ser>
          <c:idx val="5"/>
          <c:order val="5"/>
          <c:tx>
            <c:strRef>
              <c:f>'（09）【大学規模別（短期大学）】'!$AP$343</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'（09）【大学規模別（短期大学）】'!$AJ$344:$AJ$347</c:f>
              <c:strCache>
                <c:ptCount val="4"/>
                <c:pt idx="0">
                  <c:v>400人以上</c:v>
                </c:pt>
                <c:pt idx="1">
                  <c:v>400人未満200人以上</c:v>
                </c:pt>
                <c:pt idx="2">
                  <c:v>200人未満100人以上</c:v>
                </c:pt>
                <c:pt idx="3">
                  <c:v>100人未満</c:v>
                </c:pt>
              </c:strCache>
            </c:strRef>
          </c:cat>
          <c:val>
            <c:numRef>
              <c:f>'（09）【大学規模別（短期大学）】'!$AP$344:$AP$347</c:f>
              <c:numCache>
                <c:formatCode>0.0%</c:formatCode>
                <c:ptCount val="4"/>
                <c:pt idx="0">
                  <c:v>9.2592592592592587E-3</c:v>
                </c:pt>
                <c:pt idx="1">
                  <c:v>1.4788732394366197E-2</c:v>
                </c:pt>
                <c:pt idx="2">
                  <c:v>1.5114578254509995E-2</c:v>
                </c:pt>
                <c:pt idx="3">
                  <c:v>1.1204481792717087E-2</c:v>
                </c:pt>
              </c:numCache>
            </c:numRef>
          </c:val>
          <c:extLst>
            <c:ext xmlns:c16="http://schemas.microsoft.com/office/drawing/2014/chart" uri="{C3380CC4-5D6E-409C-BE32-E72D297353CC}">
              <c16:uniqueId val="{00000005-7DCB-4B43-86F4-978B4889AE9F}"/>
            </c:ext>
          </c:extLst>
        </c:ser>
        <c:ser>
          <c:idx val="6"/>
          <c:order val="6"/>
          <c:tx>
            <c:strRef>
              <c:f>'（09）【大学規模別（短期大学）】'!$AQ$343</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'（09）【大学規模別（短期大学）】'!$AJ$344:$AJ$347</c:f>
              <c:strCache>
                <c:ptCount val="4"/>
                <c:pt idx="0">
                  <c:v>400人以上</c:v>
                </c:pt>
                <c:pt idx="1">
                  <c:v>400人未満200人以上</c:v>
                </c:pt>
                <c:pt idx="2">
                  <c:v>200人未満100人以上</c:v>
                </c:pt>
                <c:pt idx="3">
                  <c:v>100人未満</c:v>
                </c:pt>
              </c:strCache>
            </c:strRef>
          </c:cat>
          <c:val>
            <c:numRef>
              <c:f>'（09）【大学規模別（短期大学）】'!$AQ$344:$AQ$347</c:f>
              <c:numCache>
                <c:formatCode>0.0%</c:formatCode>
                <c:ptCount val="4"/>
                <c:pt idx="0">
                  <c:v>2.7777777777777776E-2</c:v>
                </c:pt>
                <c:pt idx="1">
                  <c:v>3.5211267605633804E-2</c:v>
                </c:pt>
                <c:pt idx="2">
                  <c:v>2.1940516821062895E-2</c:v>
                </c:pt>
                <c:pt idx="3">
                  <c:v>2.7077497665732961E-2</c:v>
                </c:pt>
              </c:numCache>
            </c:numRef>
          </c:val>
          <c:extLst>
            <c:ext xmlns:c16="http://schemas.microsoft.com/office/drawing/2014/chart" uri="{C3380CC4-5D6E-409C-BE32-E72D297353CC}">
              <c16:uniqueId val="{00000006-7DCB-4B43-86F4-978B4889AE9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'（09）【大学規模別（短期大学）】'!$B$359</c:f>
          <c:strCache>
            <c:ptCount val="1"/>
            <c:pt idx="0">
              <c:v>項目42：授業と直接関係しない自主的な学習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'（09）【大学規模別（短期大学）】'!$AK$361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'（09）【大学規模別（短期大学）】'!$AJ$362:$AJ$365</c:f>
              <c:strCache>
                <c:ptCount val="4"/>
                <c:pt idx="0">
                  <c:v>400人以上</c:v>
                </c:pt>
                <c:pt idx="1">
                  <c:v>400人未満200人以上</c:v>
                </c:pt>
                <c:pt idx="2">
                  <c:v>200人未満100人以上</c:v>
                </c:pt>
                <c:pt idx="3">
                  <c:v>100人未満</c:v>
                </c:pt>
              </c:strCache>
            </c:strRef>
          </c:cat>
          <c:val>
            <c:numRef>
              <c:f>'（09）【大学規模別（短期大学）】'!$AK$362:$AK$365</c:f>
              <c:numCache>
                <c:formatCode>0.0%</c:formatCode>
                <c:ptCount val="4"/>
                <c:pt idx="0">
                  <c:v>0.31481481481481483</c:v>
                </c:pt>
                <c:pt idx="1">
                  <c:v>0.30281690140845069</c:v>
                </c:pt>
                <c:pt idx="2">
                  <c:v>0.40419307654802533</c:v>
                </c:pt>
                <c:pt idx="3">
                  <c:v>0.34733893557422968</c:v>
                </c:pt>
              </c:numCache>
            </c:numRef>
          </c:val>
          <c:extLst>
            <c:ext xmlns:c16="http://schemas.microsoft.com/office/drawing/2014/chart" uri="{C3380CC4-5D6E-409C-BE32-E72D297353CC}">
              <c16:uniqueId val="{00000000-C29A-4AE2-AE04-B249D6E77E8D}"/>
            </c:ext>
          </c:extLst>
        </c:ser>
        <c:ser>
          <c:idx val="1"/>
          <c:order val="1"/>
          <c:tx>
            <c:strRef>
              <c:f>'（09）【大学規模別（短期大学）】'!$AL$361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'（09）【大学規模別（短期大学）】'!$AJ$362:$AJ$365</c:f>
              <c:strCache>
                <c:ptCount val="4"/>
                <c:pt idx="0">
                  <c:v>400人以上</c:v>
                </c:pt>
                <c:pt idx="1">
                  <c:v>400人未満200人以上</c:v>
                </c:pt>
                <c:pt idx="2">
                  <c:v>200人未満100人以上</c:v>
                </c:pt>
                <c:pt idx="3">
                  <c:v>100人未満</c:v>
                </c:pt>
              </c:strCache>
            </c:strRef>
          </c:cat>
          <c:val>
            <c:numRef>
              <c:f>'（09）【大学規模別（短期大学）】'!$AL$362:$AL$365</c:f>
              <c:numCache>
                <c:formatCode>0.0%</c:formatCode>
                <c:ptCount val="4"/>
                <c:pt idx="0">
                  <c:v>0.45833333333333331</c:v>
                </c:pt>
                <c:pt idx="1">
                  <c:v>0.46830985915492956</c:v>
                </c:pt>
                <c:pt idx="2">
                  <c:v>0.43929790346172598</c:v>
                </c:pt>
                <c:pt idx="3">
                  <c:v>0.4939309056956116</c:v>
                </c:pt>
              </c:numCache>
            </c:numRef>
          </c:val>
          <c:extLst>
            <c:ext xmlns:c16="http://schemas.microsoft.com/office/drawing/2014/chart" uri="{C3380CC4-5D6E-409C-BE32-E72D297353CC}">
              <c16:uniqueId val="{00000001-C29A-4AE2-AE04-B249D6E77E8D}"/>
            </c:ext>
          </c:extLst>
        </c:ser>
        <c:ser>
          <c:idx val="2"/>
          <c:order val="2"/>
          <c:tx>
            <c:strRef>
              <c:f>'（09）【大学規模別（短期大学）】'!$AM$361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'（09）【大学規模別（短期大学）】'!$AJ$362:$AJ$365</c:f>
              <c:strCache>
                <c:ptCount val="4"/>
                <c:pt idx="0">
                  <c:v>400人以上</c:v>
                </c:pt>
                <c:pt idx="1">
                  <c:v>400人未満200人以上</c:v>
                </c:pt>
                <c:pt idx="2">
                  <c:v>200人未満100人以上</c:v>
                </c:pt>
                <c:pt idx="3">
                  <c:v>100人未満</c:v>
                </c:pt>
              </c:strCache>
            </c:strRef>
          </c:cat>
          <c:val>
            <c:numRef>
              <c:f>'（09）【大学規模別（短期大学）】'!$AM$362:$AM$365</c:f>
              <c:numCache>
                <c:formatCode>0.0%</c:formatCode>
                <c:ptCount val="4"/>
                <c:pt idx="0">
                  <c:v>0.14814814814814814</c:v>
                </c:pt>
                <c:pt idx="1">
                  <c:v>0.10633802816901408</c:v>
                </c:pt>
                <c:pt idx="2">
                  <c:v>8.6299366162847391E-2</c:v>
                </c:pt>
                <c:pt idx="3">
                  <c:v>8.309990662931839E-2</c:v>
                </c:pt>
              </c:numCache>
            </c:numRef>
          </c:val>
          <c:extLst>
            <c:ext xmlns:c16="http://schemas.microsoft.com/office/drawing/2014/chart" uri="{C3380CC4-5D6E-409C-BE32-E72D297353CC}">
              <c16:uniqueId val="{00000002-C29A-4AE2-AE04-B249D6E77E8D}"/>
            </c:ext>
          </c:extLst>
        </c:ser>
        <c:ser>
          <c:idx val="3"/>
          <c:order val="3"/>
          <c:tx>
            <c:strRef>
              <c:f>'（09）【大学規模別（短期大学）】'!$AN$361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'（09）【大学規模別（短期大学）】'!$AJ$362:$AJ$365</c:f>
              <c:strCache>
                <c:ptCount val="4"/>
                <c:pt idx="0">
                  <c:v>400人以上</c:v>
                </c:pt>
                <c:pt idx="1">
                  <c:v>400人未満200人以上</c:v>
                </c:pt>
                <c:pt idx="2">
                  <c:v>200人未満100人以上</c:v>
                </c:pt>
                <c:pt idx="3">
                  <c:v>100人未満</c:v>
                </c:pt>
              </c:strCache>
            </c:strRef>
          </c:cat>
          <c:val>
            <c:numRef>
              <c:f>'（09）【大学規模別（短期大学）】'!$AN$362:$AN$365</c:f>
              <c:numCache>
                <c:formatCode>0.0%</c:formatCode>
                <c:ptCount val="4"/>
                <c:pt idx="0">
                  <c:v>2.3148148148148147E-2</c:v>
                </c:pt>
                <c:pt idx="1">
                  <c:v>5.1408450704225353E-2</c:v>
                </c:pt>
                <c:pt idx="2">
                  <c:v>2.9254022428083861E-2</c:v>
                </c:pt>
                <c:pt idx="3">
                  <c:v>2.5210084033613446E-2</c:v>
                </c:pt>
              </c:numCache>
            </c:numRef>
          </c:val>
          <c:extLst>
            <c:ext xmlns:c16="http://schemas.microsoft.com/office/drawing/2014/chart" uri="{C3380CC4-5D6E-409C-BE32-E72D297353CC}">
              <c16:uniqueId val="{00000003-C29A-4AE2-AE04-B249D6E77E8D}"/>
            </c:ext>
          </c:extLst>
        </c:ser>
        <c:ser>
          <c:idx val="4"/>
          <c:order val="4"/>
          <c:tx>
            <c:strRef>
              <c:f>'（09）【大学規模別（短期大学）】'!$AO$361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'（09）【大学規模別（短期大学）】'!$AJ$362:$AJ$365</c:f>
              <c:strCache>
                <c:ptCount val="4"/>
                <c:pt idx="0">
                  <c:v>400人以上</c:v>
                </c:pt>
                <c:pt idx="1">
                  <c:v>400人未満200人以上</c:v>
                </c:pt>
                <c:pt idx="2">
                  <c:v>200人未満100人以上</c:v>
                </c:pt>
                <c:pt idx="3">
                  <c:v>100人未満</c:v>
                </c:pt>
              </c:strCache>
            </c:strRef>
          </c:cat>
          <c:val>
            <c:numRef>
              <c:f>'（09）【大学規模別（短期大学）】'!$AO$362:$AO$365</c:f>
              <c:numCache>
                <c:formatCode>0.0%</c:formatCode>
                <c:ptCount val="4"/>
                <c:pt idx="0">
                  <c:v>1.8518518518518517E-2</c:v>
                </c:pt>
                <c:pt idx="1">
                  <c:v>2.0422535211267606E-2</c:v>
                </c:pt>
                <c:pt idx="2">
                  <c:v>1.121404193076548E-2</c:v>
                </c:pt>
                <c:pt idx="3">
                  <c:v>2.2408963585434174E-2</c:v>
                </c:pt>
              </c:numCache>
            </c:numRef>
          </c:val>
          <c:extLst>
            <c:ext xmlns:c16="http://schemas.microsoft.com/office/drawing/2014/chart" uri="{C3380CC4-5D6E-409C-BE32-E72D297353CC}">
              <c16:uniqueId val="{00000004-C29A-4AE2-AE04-B249D6E77E8D}"/>
            </c:ext>
          </c:extLst>
        </c:ser>
        <c:ser>
          <c:idx val="5"/>
          <c:order val="5"/>
          <c:tx>
            <c:strRef>
              <c:f>'（09）【大学規模別（短期大学）】'!$AP$361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'（09）【大学規模別（短期大学）】'!$AJ$362:$AJ$365</c:f>
              <c:strCache>
                <c:ptCount val="4"/>
                <c:pt idx="0">
                  <c:v>400人以上</c:v>
                </c:pt>
                <c:pt idx="1">
                  <c:v>400人未満200人以上</c:v>
                </c:pt>
                <c:pt idx="2">
                  <c:v>200人未満100人以上</c:v>
                </c:pt>
                <c:pt idx="3">
                  <c:v>100人未満</c:v>
                </c:pt>
              </c:strCache>
            </c:strRef>
          </c:cat>
          <c:val>
            <c:numRef>
              <c:f>'（09）【大学規模別（短期大学）】'!$AP$362:$AP$365</c:f>
              <c:numCache>
                <c:formatCode>0.0%</c:formatCode>
                <c:ptCount val="4"/>
                <c:pt idx="0">
                  <c:v>1.3888888888888888E-2</c:v>
                </c:pt>
                <c:pt idx="1">
                  <c:v>1.2676056338028169E-2</c:v>
                </c:pt>
                <c:pt idx="2">
                  <c:v>9.751340809361287E-3</c:v>
                </c:pt>
                <c:pt idx="3">
                  <c:v>6.5359477124183009E-3</c:v>
                </c:pt>
              </c:numCache>
            </c:numRef>
          </c:val>
          <c:extLst>
            <c:ext xmlns:c16="http://schemas.microsoft.com/office/drawing/2014/chart" uri="{C3380CC4-5D6E-409C-BE32-E72D297353CC}">
              <c16:uniqueId val="{00000005-C29A-4AE2-AE04-B249D6E77E8D}"/>
            </c:ext>
          </c:extLst>
        </c:ser>
        <c:ser>
          <c:idx val="6"/>
          <c:order val="6"/>
          <c:tx>
            <c:strRef>
              <c:f>'（09）【大学規模別（短期大学）】'!$AQ$361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'（09）【大学規模別（短期大学）】'!$AJ$362:$AJ$365</c:f>
              <c:strCache>
                <c:ptCount val="4"/>
                <c:pt idx="0">
                  <c:v>400人以上</c:v>
                </c:pt>
                <c:pt idx="1">
                  <c:v>400人未満200人以上</c:v>
                </c:pt>
                <c:pt idx="2">
                  <c:v>200人未満100人以上</c:v>
                </c:pt>
                <c:pt idx="3">
                  <c:v>100人未満</c:v>
                </c:pt>
              </c:strCache>
            </c:strRef>
          </c:cat>
          <c:val>
            <c:numRef>
              <c:f>'（09）【大学規模別（短期大学）】'!$AQ$362:$AQ$365</c:f>
              <c:numCache>
                <c:formatCode>0.0%</c:formatCode>
                <c:ptCount val="4"/>
                <c:pt idx="0">
                  <c:v>2.3148148148148147E-2</c:v>
                </c:pt>
                <c:pt idx="1">
                  <c:v>3.8028169014084505E-2</c:v>
                </c:pt>
                <c:pt idx="2">
                  <c:v>1.9990248659190638E-2</c:v>
                </c:pt>
                <c:pt idx="3">
                  <c:v>2.1475256769374416E-2</c:v>
                </c:pt>
              </c:numCache>
            </c:numRef>
          </c:val>
          <c:extLst>
            <c:ext xmlns:c16="http://schemas.microsoft.com/office/drawing/2014/chart" uri="{C3380CC4-5D6E-409C-BE32-E72D297353CC}">
              <c16:uniqueId val="{00000006-C29A-4AE2-AE04-B249D6E77E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'（09）【大学規模別（短期大学）】'!$B$377</c:f>
          <c:strCache>
            <c:ptCount val="1"/>
            <c:pt idx="0">
              <c:v>項目43：部活動/サークル活動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'（09）【大学規模別（短期大学）】'!$AK$378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'（09）【大学規模別（短期大学）】'!$AJ$379:$AJ$382</c:f>
              <c:strCache>
                <c:ptCount val="4"/>
                <c:pt idx="0">
                  <c:v>400人以上</c:v>
                </c:pt>
                <c:pt idx="1">
                  <c:v>400人未満200人以上</c:v>
                </c:pt>
                <c:pt idx="2">
                  <c:v>200人未満100人以上</c:v>
                </c:pt>
                <c:pt idx="3">
                  <c:v>100人未満</c:v>
                </c:pt>
              </c:strCache>
            </c:strRef>
          </c:cat>
          <c:val>
            <c:numRef>
              <c:f>'（09）【大学規模別（短期大学）】'!$AK$379:$AK$382</c:f>
              <c:numCache>
                <c:formatCode>0.0%</c:formatCode>
                <c:ptCount val="4"/>
                <c:pt idx="0">
                  <c:v>0.71759259259259256</c:v>
                </c:pt>
                <c:pt idx="1">
                  <c:v>0.79225352112676062</c:v>
                </c:pt>
                <c:pt idx="2">
                  <c:v>0.90492442710872745</c:v>
                </c:pt>
                <c:pt idx="3">
                  <c:v>0.87301587301587302</c:v>
                </c:pt>
              </c:numCache>
            </c:numRef>
          </c:val>
          <c:extLst>
            <c:ext xmlns:c16="http://schemas.microsoft.com/office/drawing/2014/chart" uri="{C3380CC4-5D6E-409C-BE32-E72D297353CC}">
              <c16:uniqueId val="{00000000-383F-4960-9946-108409B542F5}"/>
            </c:ext>
          </c:extLst>
        </c:ser>
        <c:ser>
          <c:idx val="1"/>
          <c:order val="1"/>
          <c:tx>
            <c:strRef>
              <c:f>'（09）【大学規模別（短期大学）】'!$AL$378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'（09）【大学規模別（短期大学）】'!$AJ$379:$AJ$382</c:f>
              <c:strCache>
                <c:ptCount val="4"/>
                <c:pt idx="0">
                  <c:v>400人以上</c:v>
                </c:pt>
                <c:pt idx="1">
                  <c:v>400人未満200人以上</c:v>
                </c:pt>
                <c:pt idx="2">
                  <c:v>200人未満100人以上</c:v>
                </c:pt>
                <c:pt idx="3">
                  <c:v>100人未満</c:v>
                </c:pt>
              </c:strCache>
            </c:strRef>
          </c:cat>
          <c:val>
            <c:numRef>
              <c:f>'（09）【大学規模別（短期大学）】'!$AL$379:$AL$382</c:f>
              <c:numCache>
                <c:formatCode>0.0%</c:formatCode>
                <c:ptCount val="4"/>
                <c:pt idx="0">
                  <c:v>0.20833333333333334</c:v>
                </c:pt>
                <c:pt idx="1">
                  <c:v>0.13943661971830987</c:v>
                </c:pt>
                <c:pt idx="2">
                  <c:v>6.3871282301316432E-2</c:v>
                </c:pt>
                <c:pt idx="3">
                  <c:v>7.8431372549019607E-2</c:v>
                </c:pt>
              </c:numCache>
            </c:numRef>
          </c:val>
          <c:extLst>
            <c:ext xmlns:c16="http://schemas.microsoft.com/office/drawing/2014/chart" uri="{C3380CC4-5D6E-409C-BE32-E72D297353CC}">
              <c16:uniqueId val="{00000001-383F-4960-9946-108409B542F5}"/>
            </c:ext>
          </c:extLst>
        </c:ser>
        <c:ser>
          <c:idx val="2"/>
          <c:order val="2"/>
          <c:tx>
            <c:strRef>
              <c:f>'（09）【大学規模別（短期大学）】'!$AM$378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'（09）【大学規模別（短期大学）】'!$AJ$379:$AJ$382</c:f>
              <c:strCache>
                <c:ptCount val="4"/>
                <c:pt idx="0">
                  <c:v>400人以上</c:v>
                </c:pt>
                <c:pt idx="1">
                  <c:v>400人未満200人以上</c:v>
                </c:pt>
                <c:pt idx="2">
                  <c:v>200人未満100人以上</c:v>
                </c:pt>
                <c:pt idx="3">
                  <c:v>100人未満</c:v>
                </c:pt>
              </c:strCache>
            </c:strRef>
          </c:cat>
          <c:val>
            <c:numRef>
              <c:f>'（09）【大学規模別（短期大学）】'!$AM$379:$AM$382</c:f>
              <c:numCache>
                <c:formatCode>0.0%</c:formatCode>
                <c:ptCount val="4"/>
                <c:pt idx="0">
                  <c:v>5.0925925925925923E-2</c:v>
                </c:pt>
                <c:pt idx="1">
                  <c:v>2.3943661971830985E-2</c:v>
                </c:pt>
                <c:pt idx="2">
                  <c:v>1.3164310092637738E-2</c:v>
                </c:pt>
                <c:pt idx="3">
                  <c:v>1.8674136321195144E-2</c:v>
                </c:pt>
              </c:numCache>
            </c:numRef>
          </c:val>
          <c:extLst>
            <c:ext xmlns:c16="http://schemas.microsoft.com/office/drawing/2014/chart" uri="{C3380CC4-5D6E-409C-BE32-E72D297353CC}">
              <c16:uniqueId val="{00000002-383F-4960-9946-108409B542F5}"/>
            </c:ext>
          </c:extLst>
        </c:ser>
        <c:ser>
          <c:idx val="3"/>
          <c:order val="3"/>
          <c:tx>
            <c:strRef>
              <c:f>'（09）【大学規模別（短期大学）】'!$AN$378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'（09）【大学規模別（短期大学）】'!$AJ$379:$AJ$382</c:f>
              <c:strCache>
                <c:ptCount val="4"/>
                <c:pt idx="0">
                  <c:v>400人以上</c:v>
                </c:pt>
                <c:pt idx="1">
                  <c:v>400人未満200人以上</c:v>
                </c:pt>
                <c:pt idx="2">
                  <c:v>200人未満100人以上</c:v>
                </c:pt>
                <c:pt idx="3">
                  <c:v>100人未満</c:v>
                </c:pt>
              </c:strCache>
            </c:strRef>
          </c:cat>
          <c:val>
            <c:numRef>
              <c:f>'（09）【大学規模別（短期大学）】'!$AN$379:$AN$382</c:f>
              <c:numCache>
                <c:formatCode>0.0%</c:formatCode>
                <c:ptCount val="4"/>
                <c:pt idx="0">
                  <c:v>1.3888888888888888E-2</c:v>
                </c:pt>
                <c:pt idx="1">
                  <c:v>1.1971830985915493E-2</c:v>
                </c:pt>
                <c:pt idx="2">
                  <c:v>8.7762067284251587E-3</c:v>
                </c:pt>
                <c:pt idx="3">
                  <c:v>9.3370681605975722E-3</c:v>
                </c:pt>
              </c:numCache>
            </c:numRef>
          </c:val>
          <c:extLst>
            <c:ext xmlns:c16="http://schemas.microsoft.com/office/drawing/2014/chart" uri="{C3380CC4-5D6E-409C-BE32-E72D297353CC}">
              <c16:uniqueId val="{00000003-383F-4960-9946-108409B542F5}"/>
            </c:ext>
          </c:extLst>
        </c:ser>
        <c:ser>
          <c:idx val="4"/>
          <c:order val="4"/>
          <c:tx>
            <c:strRef>
              <c:f>'（09）【大学規模別（短期大学）】'!$AO$378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'（09）【大学規模別（短期大学）】'!$AJ$379:$AJ$382</c:f>
              <c:strCache>
                <c:ptCount val="4"/>
                <c:pt idx="0">
                  <c:v>400人以上</c:v>
                </c:pt>
                <c:pt idx="1">
                  <c:v>400人未満200人以上</c:v>
                </c:pt>
                <c:pt idx="2">
                  <c:v>200人未満100人以上</c:v>
                </c:pt>
                <c:pt idx="3">
                  <c:v>100人未満</c:v>
                </c:pt>
              </c:strCache>
            </c:strRef>
          </c:cat>
          <c:val>
            <c:numRef>
              <c:f>'（09）【大学規模別（短期大学）】'!$AO$379:$AO$382</c:f>
              <c:numCache>
                <c:formatCode>0.0%</c:formatCode>
                <c:ptCount val="4"/>
                <c:pt idx="0">
                  <c:v>0</c:v>
                </c:pt>
                <c:pt idx="1">
                  <c:v>1.1267605633802818E-2</c:v>
                </c:pt>
                <c:pt idx="2">
                  <c:v>3.9005363237445147E-3</c:v>
                </c:pt>
                <c:pt idx="3">
                  <c:v>7.4696545284780582E-3</c:v>
                </c:pt>
              </c:numCache>
            </c:numRef>
          </c:val>
          <c:extLst>
            <c:ext xmlns:c16="http://schemas.microsoft.com/office/drawing/2014/chart" uri="{C3380CC4-5D6E-409C-BE32-E72D297353CC}">
              <c16:uniqueId val="{00000004-383F-4960-9946-108409B542F5}"/>
            </c:ext>
          </c:extLst>
        </c:ser>
        <c:ser>
          <c:idx val="5"/>
          <c:order val="5"/>
          <c:tx>
            <c:strRef>
              <c:f>'（09）【大学規模別（短期大学）】'!$AP$378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'（09）【大学規模別（短期大学）】'!$AJ$379:$AJ$382</c:f>
              <c:strCache>
                <c:ptCount val="4"/>
                <c:pt idx="0">
                  <c:v>400人以上</c:v>
                </c:pt>
                <c:pt idx="1">
                  <c:v>400人未満200人以上</c:v>
                </c:pt>
                <c:pt idx="2">
                  <c:v>200人未満100人以上</c:v>
                </c:pt>
                <c:pt idx="3">
                  <c:v>100人未満</c:v>
                </c:pt>
              </c:strCache>
            </c:strRef>
          </c:cat>
          <c:val>
            <c:numRef>
              <c:f>'（09）【大学規模別（短期大学）】'!$AP$379:$AP$382</c:f>
              <c:numCache>
                <c:formatCode>0.0%</c:formatCode>
                <c:ptCount val="4"/>
                <c:pt idx="0">
                  <c:v>4.6296296296296294E-3</c:v>
                </c:pt>
                <c:pt idx="1">
                  <c:v>6.3380281690140847E-3</c:v>
                </c:pt>
                <c:pt idx="2">
                  <c:v>1.4627011214041932E-3</c:v>
                </c:pt>
                <c:pt idx="3">
                  <c:v>1.8674136321195146E-3</c:v>
                </c:pt>
              </c:numCache>
            </c:numRef>
          </c:val>
          <c:extLst>
            <c:ext xmlns:c16="http://schemas.microsoft.com/office/drawing/2014/chart" uri="{C3380CC4-5D6E-409C-BE32-E72D297353CC}">
              <c16:uniqueId val="{00000005-383F-4960-9946-108409B542F5}"/>
            </c:ext>
          </c:extLst>
        </c:ser>
        <c:ser>
          <c:idx val="6"/>
          <c:order val="6"/>
          <c:tx>
            <c:strRef>
              <c:f>'（09）【大学規模別（短期大学）】'!$AQ$378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'（09）【大学規模別（短期大学）】'!$AJ$379:$AJ$382</c:f>
              <c:strCache>
                <c:ptCount val="4"/>
                <c:pt idx="0">
                  <c:v>400人以上</c:v>
                </c:pt>
                <c:pt idx="1">
                  <c:v>400人未満200人以上</c:v>
                </c:pt>
                <c:pt idx="2">
                  <c:v>200人未満100人以上</c:v>
                </c:pt>
                <c:pt idx="3">
                  <c:v>100人未満</c:v>
                </c:pt>
              </c:strCache>
            </c:strRef>
          </c:cat>
          <c:val>
            <c:numRef>
              <c:f>'（09）【大学規模別（短期大学）】'!$AQ$379:$AQ$382</c:f>
              <c:numCache>
                <c:formatCode>0.0%</c:formatCode>
                <c:ptCount val="4"/>
                <c:pt idx="0">
                  <c:v>4.6296296296296294E-3</c:v>
                </c:pt>
                <c:pt idx="1">
                  <c:v>1.4788732394366197E-2</c:v>
                </c:pt>
                <c:pt idx="2">
                  <c:v>3.9005363237445147E-3</c:v>
                </c:pt>
                <c:pt idx="3">
                  <c:v>1.1204481792717087E-2</c:v>
                </c:pt>
              </c:numCache>
            </c:numRef>
          </c:val>
          <c:extLst>
            <c:ext xmlns:c16="http://schemas.microsoft.com/office/drawing/2014/chart" uri="{C3380CC4-5D6E-409C-BE32-E72D297353CC}">
              <c16:uniqueId val="{00000006-383F-4960-9946-108409B542F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'（07）【全体（短期大学）】'!$B$80</c:f>
          <c:strCache>
            <c:ptCount val="1"/>
            <c:pt idx="0">
              <c:v>項目13：授業時間以外で、教員に質問・相談するオフィス・アワー</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599329186956"/>
          <c:y val="0.2045756907574619"/>
          <c:w val="0.20663088883640038"/>
          <c:h val="0.6543310154103894"/>
        </c:manualLayout>
      </c:layout>
      <c:pieChart>
        <c:varyColors val="1"/>
        <c:ser>
          <c:idx val="0"/>
          <c:order val="0"/>
          <c:tx>
            <c:strRef>
              <c:f>'（07）【全体（短期大学）】'!$AH$82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833-4035-9D5F-9B18E9A38D44}"/>
              </c:ext>
            </c:extLst>
          </c:dPt>
          <c:dPt>
            <c:idx val="1"/>
            <c:bubble3D val="0"/>
            <c:spPr>
              <a:solidFill>
                <a:schemeClr val="accent2"/>
              </a:solidFill>
              <a:ln>
                <a:noFill/>
              </a:ln>
              <a:effectLst/>
            </c:spPr>
            <c:extLst>
              <c:ext xmlns:c16="http://schemas.microsoft.com/office/drawing/2014/chart" uri="{C3380CC4-5D6E-409C-BE32-E72D297353CC}">
                <c16:uniqueId val="{00000003-3833-4035-9D5F-9B18E9A38D44}"/>
              </c:ext>
            </c:extLst>
          </c:dPt>
          <c:dPt>
            <c:idx val="2"/>
            <c:bubble3D val="0"/>
            <c:spPr>
              <a:solidFill>
                <a:schemeClr val="accent3"/>
              </a:solidFill>
              <a:ln>
                <a:noFill/>
              </a:ln>
              <a:effectLst/>
            </c:spPr>
            <c:extLst>
              <c:ext xmlns:c16="http://schemas.microsoft.com/office/drawing/2014/chart" uri="{C3380CC4-5D6E-409C-BE32-E72D297353CC}">
                <c16:uniqueId val="{00000005-3833-4035-9D5F-9B18E9A38D44}"/>
              </c:ext>
            </c:extLst>
          </c:dPt>
          <c:dPt>
            <c:idx val="3"/>
            <c:bubble3D val="0"/>
            <c:spPr>
              <a:solidFill>
                <a:schemeClr val="accent4"/>
              </a:solidFill>
              <a:ln>
                <a:noFill/>
              </a:ln>
              <a:effectLst/>
            </c:spPr>
            <c:extLst>
              <c:ext xmlns:c16="http://schemas.microsoft.com/office/drawing/2014/chart" uri="{C3380CC4-5D6E-409C-BE32-E72D297353CC}">
                <c16:uniqueId val="{00000007-3833-4035-9D5F-9B18E9A38D44}"/>
              </c:ext>
            </c:extLst>
          </c:dPt>
          <c:dPt>
            <c:idx val="4"/>
            <c:bubble3D val="0"/>
            <c:spPr>
              <a:solidFill>
                <a:schemeClr val="accent5"/>
              </a:solidFill>
              <a:ln>
                <a:noFill/>
              </a:ln>
              <a:effectLst/>
            </c:spPr>
            <c:extLst>
              <c:ext xmlns:c16="http://schemas.microsoft.com/office/drawing/2014/chart" uri="{C3380CC4-5D6E-409C-BE32-E72D297353CC}">
                <c16:uniqueId val="{00000009-3833-4035-9D5F-9B18E9A38D4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'（07）【全体（短期大学）】'!$AI$81:$AM$81</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'（07）【全体（短期大学）】'!$AI$82:$AM$82</c:f>
              <c:numCache>
                <c:formatCode>0.0%</c:formatCode>
                <c:ptCount val="5"/>
                <c:pt idx="0">
                  <c:v>0.27905951506245408</c:v>
                </c:pt>
                <c:pt idx="1">
                  <c:v>0.42101396032329169</c:v>
                </c:pt>
                <c:pt idx="2">
                  <c:v>0.11741366642174872</c:v>
                </c:pt>
                <c:pt idx="3">
                  <c:v>2.1454812637766347E-2</c:v>
                </c:pt>
                <c:pt idx="4">
                  <c:v>0.16105804555473915</c:v>
                </c:pt>
              </c:numCache>
            </c:numRef>
          </c:val>
          <c:extLst>
            <c:ext xmlns:c16="http://schemas.microsoft.com/office/drawing/2014/chart" uri="{C3380CC4-5D6E-409C-BE32-E72D297353CC}">
              <c16:uniqueId val="{0000000A-3833-4035-9D5F-9B18E9A38D4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'（09）【大学規模別（短期大学）】'!$B$411</c:f>
          <c:strCache>
            <c:ptCount val="1"/>
            <c:pt idx="0">
              <c:v>問６　今年度に受けた授業の受講形態のうち、次の割合はそれぞれどのくらいでしたか。</c:v>
            </c:pt>
          </c:strCache>
        </c:strRef>
      </c:tx>
      <c:layout>
        <c:manualLayout>
          <c:xMode val="edge"/>
          <c:yMode val="edge"/>
          <c:x val="0.11216975676353187"/>
          <c:y val="5.989152331886821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'（09）【大学規模別（短期大学）】'!$AH$413</c:f>
              <c:strCache>
                <c:ptCount val="1"/>
                <c:pt idx="0">
                  <c:v>①対面授業の割合</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'（09）【大学規模別（短期大学）】'!$AG$414:$AG$417</c:f>
              <c:strCache>
                <c:ptCount val="4"/>
                <c:pt idx="0">
                  <c:v>400人以上</c:v>
                </c:pt>
                <c:pt idx="1">
                  <c:v>400人未満200人以上</c:v>
                </c:pt>
                <c:pt idx="2">
                  <c:v>200人未満100人以上</c:v>
                </c:pt>
                <c:pt idx="3">
                  <c:v>100人未満</c:v>
                </c:pt>
              </c:strCache>
            </c:strRef>
          </c:cat>
          <c:val>
            <c:numRef>
              <c:f>'（09）【大学規模別（短期大学）】'!$AH$414:$AH$417</c:f>
              <c:numCache>
                <c:formatCode>0.0%</c:formatCode>
                <c:ptCount val="4"/>
                <c:pt idx="0">
                  <c:v>0.81909952606635084</c:v>
                </c:pt>
                <c:pt idx="1">
                  <c:v>0.84859144542772857</c:v>
                </c:pt>
                <c:pt idx="2">
                  <c:v>0.88860647181628394</c:v>
                </c:pt>
                <c:pt idx="3">
                  <c:v>0.83618343195266265</c:v>
                </c:pt>
              </c:numCache>
            </c:numRef>
          </c:val>
          <c:extLst>
            <c:ext xmlns:c16="http://schemas.microsoft.com/office/drawing/2014/chart" uri="{C3380CC4-5D6E-409C-BE32-E72D297353CC}">
              <c16:uniqueId val="{00000000-3FD2-4206-A78D-E42BCEC814B0}"/>
            </c:ext>
          </c:extLst>
        </c:ser>
        <c:ser>
          <c:idx val="1"/>
          <c:order val="1"/>
          <c:tx>
            <c:strRef>
              <c:f>'（09）【大学規模別（短期大学）】'!$AI$413</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'（09）【大学規模別（短期大学）】'!$AG$414:$AG$417</c:f>
              <c:strCache>
                <c:ptCount val="4"/>
                <c:pt idx="0">
                  <c:v>400人以上</c:v>
                </c:pt>
                <c:pt idx="1">
                  <c:v>400人未満200人以上</c:v>
                </c:pt>
                <c:pt idx="2">
                  <c:v>200人未満100人以上</c:v>
                </c:pt>
                <c:pt idx="3">
                  <c:v>100人未満</c:v>
                </c:pt>
              </c:strCache>
            </c:strRef>
          </c:cat>
          <c:val>
            <c:numRef>
              <c:f>'（09）【大学規模別（短期大学）】'!$AI$414:$AI$417</c:f>
              <c:numCache>
                <c:formatCode>0.0%</c:formatCode>
                <c:ptCount val="4"/>
                <c:pt idx="0">
                  <c:v>7.0616113744075823E-2</c:v>
                </c:pt>
                <c:pt idx="1">
                  <c:v>5.5235988200589968E-2</c:v>
                </c:pt>
                <c:pt idx="2">
                  <c:v>3.1002087682672232E-2</c:v>
                </c:pt>
                <c:pt idx="3">
                  <c:v>6.7554240631163706E-2</c:v>
                </c:pt>
              </c:numCache>
            </c:numRef>
          </c:val>
          <c:extLst>
            <c:ext xmlns:c16="http://schemas.microsoft.com/office/drawing/2014/chart" uri="{C3380CC4-5D6E-409C-BE32-E72D297353CC}">
              <c16:uniqueId val="{00000001-3FD2-4206-A78D-E42BCEC814B0}"/>
            </c:ext>
          </c:extLst>
        </c:ser>
        <c:ser>
          <c:idx val="2"/>
          <c:order val="2"/>
          <c:tx>
            <c:strRef>
              <c:f>'（09）【大学規模別（短期大学）】'!$AJ$413</c:f>
              <c:strCache>
                <c:ptCount val="1"/>
                <c:pt idx="0">
                  <c:v>③オンデマンド型オンライン授業の割合</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'（09）【大学規模別（短期大学）】'!$AG$414:$AG$417</c:f>
              <c:strCache>
                <c:ptCount val="4"/>
                <c:pt idx="0">
                  <c:v>400人以上</c:v>
                </c:pt>
                <c:pt idx="1">
                  <c:v>400人未満200人以上</c:v>
                </c:pt>
                <c:pt idx="2">
                  <c:v>200人未満100人以上</c:v>
                </c:pt>
                <c:pt idx="3">
                  <c:v>100人未満</c:v>
                </c:pt>
              </c:strCache>
            </c:strRef>
          </c:cat>
          <c:val>
            <c:numRef>
              <c:f>'（09）【大学規模別（短期大学）】'!$AJ$414:$AJ$417</c:f>
              <c:numCache>
                <c:formatCode>0.0%</c:formatCode>
                <c:ptCount val="4"/>
                <c:pt idx="0">
                  <c:v>8.350710900473933E-2</c:v>
                </c:pt>
                <c:pt idx="1">
                  <c:v>6.3797935103244843E-2</c:v>
                </c:pt>
                <c:pt idx="2">
                  <c:v>4.1430062630480165E-2</c:v>
                </c:pt>
                <c:pt idx="3">
                  <c:v>6.6873767258382649E-2</c:v>
                </c:pt>
              </c:numCache>
            </c:numRef>
          </c:val>
          <c:extLst>
            <c:ext xmlns:c16="http://schemas.microsoft.com/office/drawing/2014/chart" uri="{C3380CC4-5D6E-409C-BE32-E72D297353CC}">
              <c16:uniqueId val="{00000002-3FD2-4206-A78D-E42BCEC814B0}"/>
            </c:ext>
          </c:extLst>
        </c:ser>
        <c:ser>
          <c:idx val="3"/>
          <c:order val="3"/>
          <c:tx>
            <c:strRef>
              <c:f>'（09）【大学規模別（短期大学）】'!$AK$413</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'（09）【大学規模別（短期大学）】'!$AG$414:$AG$417</c:f>
              <c:strCache>
                <c:ptCount val="4"/>
                <c:pt idx="0">
                  <c:v>400人以上</c:v>
                </c:pt>
                <c:pt idx="1">
                  <c:v>400人未満200人以上</c:v>
                </c:pt>
                <c:pt idx="2">
                  <c:v>200人未満100人以上</c:v>
                </c:pt>
                <c:pt idx="3">
                  <c:v>100人未満</c:v>
                </c:pt>
              </c:strCache>
            </c:strRef>
          </c:cat>
          <c:val>
            <c:numRef>
              <c:f>'（09）【大学規模別（短期大学）】'!$AK$414:$AK$417</c:f>
              <c:numCache>
                <c:formatCode>0.0%</c:formatCode>
                <c:ptCount val="4"/>
                <c:pt idx="0">
                  <c:v>2.6777251184834122E-2</c:v>
                </c:pt>
                <c:pt idx="1">
                  <c:v>3.2374631268436579E-2</c:v>
                </c:pt>
                <c:pt idx="2">
                  <c:v>3.8961377870563675E-2</c:v>
                </c:pt>
                <c:pt idx="3">
                  <c:v>2.9388560157790927E-2</c:v>
                </c:pt>
              </c:numCache>
            </c:numRef>
          </c:val>
          <c:extLst>
            <c:ext xmlns:c16="http://schemas.microsoft.com/office/drawing/2014/chart" uri="{C3380CC4-5D6E-409C-BE32-E72D297353CC}">
              <c16:uniqueId val="{00000003-3FD2-4206-A78D-E42BCEC814B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'（09）【大学規模別（短期大学）】'!$B$394</c:f>
          <c:strCache>
            <c:ptCount val="1"/>
            <c:pt idx="0">
              <c:v>項目44：アルバイト／定職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'（09）【大学規模別（短期大学）】'!$AK$395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'（09）【大学規模別（短期大学）】'!$AJ$396:$AJ$399</c:f>
              <c:strCache>
                <c:ptCount val="4"/>
                <c:pt idx="0">
                  <c:v>400人以上</c:v>
                </c:pt>
                <c:pt idx="1">
                  <c:v>400人未満200人以上</c:v>
                </c:pt>
                <c:pt idx="2">
                  <c:v>200人未満100人以上</c:v>
                </c:pt>
                <c:pt idx="3">
                  <c:v>100人未満</c:v>
                </c:pt>
              </c:strCache>
            </c:strRef>
          </c:cat>
          <c:val>
            <c:numRef>
              <c:f>'（09）【大学規模別（短期大学）】'!$AK$396:$AK$399</c:f>
              <c:numCache>
                <c:formatCode>0.0%</c:formatCode>
                <c:ptCount val="4"/>
                <c:pt idx="0">
                  <c:v>0.37037037037037035</c:v>
                </c:pt>
                <c:pt idx="1">
                  <c:v>0.2415492957746479</c:v>
                </c:pt>
                <c:pt idx="2">
                  <c:v>0.19648951730862993</c:v>
                </c:pt>
                <c:pt idx="3">
                  <c:v>0.23996265172735762</c:v>
                </c:pt>
              </c:numCache>
            </c:numRef>
          </c:val>
          <c:extLst>
            <c:ext xmlns:c16="http://schemas.microsoft.com/office/drawing/2014/chart" uri="{C3380CC4-5D6E-409C-BE32-E72D297353CC}">
              <c16:uniqueId val="{00000000-CB6E-4448-BF13-30892A123F49}"/>
            </c:ext>
          </c:extLst>
        </c:ser>
        <c:ser>
          <c:idx val="1"/>
          <c:order val="1"/>
          <c:tx>
            <c:strRef>
              <c:f>'（09）【大学規模別（短期大学）】'!$AL$395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'（09）【大学規模別（短期大学）】'!$AJ$396:$AJ$399</c:f>
              <c:strCache>
                <c:ptCount val="4"/>
                <c:pt idx="0">
                  <c:v>400人以上</c:v>
                </c:pt>
                <c:pt idx="1">
                  <c:v>400人未満200人以上</c:v>
                </c:pt>
                <c:pt idx="2">
                  <c:v>200人未満100人以上</c:v>
                </c:pt>
                <c:pt idx="3">
                  <c:v>100人未満</c:v>
                </c:pt>
              </c:strCache>
            </c:strRef>
          </c:cat>
          <c:val>
            <c:numRef>
              <c:f>'（09）【大学規模別（短期大学）】'!$AL$396:$AL$399</c:f>
              <c:numCache>
                <c:formatCode>0.0%</c:formatCode>
                <c:ptCount val="4"/>
                <c:pt idx="0">
                  <c:v>0.1111111111111111</c:v>
                </c:pt>
                <c:pt idx="1">
                  <c:v>0.11549295774647887</c:v>
                </c:pt>
                <c:pt idx="2">
                  <c:v>0.12189176011701609</c:v>
                </c:pt>
                <c:pt idx="3">
                  <c:v>0.12138188608776844</c:v>
                </c:pt>
              </c:numCache>
            </c:numRef>
          </c:val>
          <c:extLst>
            <c:ext xmlns:c16="http://schemas.microsoft.com/office/drawing/2014/chart" uri="{C3380CC4-5D6E-409C-BE32-E72D297353CC}">
              <c16:uniqueId val="{00000001-CB6E-4448-BF13-30892A123F49}"/>
            </c:ext>
          </c:extLst>
        </c:ser>
        <c:ser>
          <c:idx val="2"/>
          <c:order val="2"/>
          <c:tx>
            <c:strRef>
              <c:f>'（09）【大学規模別（短期大学）】'!$AM$395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'（09）【大学規模別（短期大学）】'!$AJ$396:$AJ$399</c:f>
              <c:strCache>
                <c:ptCount val="4"/>
                <c:pt idx="0">
                  <c:v>400人以上</c:v>
                </c:pt>
                <c:pt idx="1">
                  <c:v>400人未満200人以上</c:v>
                </c:pt>
                <c:pt idx="2">
                  <c:v>200人未満100人以上</c:v>
                </c:pt>
                <c:pt idx="3">
                  <c:v>100人未満</c:v>
                </c:pt>
              </c:strCache>
            </c:strRef>
          </c:cat>
          <c:val>
            <c:numRef>
              <c:f>'（09）【大学規模別（短期大学）】'!$AM$396:$AM$399</c:f>
              <c:numCache>
                <c:formatCode>0.0%</c:formatCode>
                <c:ptCount val="4"/>
                <c:pt idx="0">
                  <c:v>0.13425925925925927</c:v>
                </c:pt>
                <c:pt idx="1">
                  <c:v>0.16056338028169015</c:v>
                </c:pt>
                <c:pt idx="2">
                  <c:v>0.16284739151633348</c:v>
                </c:pt>
                <c:pt idx="3">
                  <c:v>0.16713352007469653</c:v>
                </c:pt>
              </c:numCache>
            </c:numRef>
          </c:val>
          <c:extLst>
            <c:ext xmlns:c16="http://schemas.microsoft.com/office/drawing/2014/chart" uri="{C3380CC4-5D6E-409C-BE32-E72D297353CC}">
              <c16:uniqueId val="{00000002-CB6E-4448-BF13-30892A123F49}"/>
            </c:ext>
          </c:extLst>
        </c:ser>
        <c:ser>
          <c:idx val="3"/>
          <c:order val="3"/>
          <c:tx>
            <c:strRef>
              <c:f>'（09）【大学規模別（短期大学）】'!$AN$395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'（09）【大学規模別（短期大学）】'!$AJ$396:$AJ$399</c:f>
              <c:strCache>
                <c:ptCount val="4"/>
                <c:pt idx="0">
                  <c:v>400人以上</c:v>
                </c:pt>
                <c:pt idx="1">
                  <c:v>400人未満200人以上</c:v>
                </c:pt>
                <c:pt idx="2">
                  <c:v>200人未満100人以上</c:v>
                </c:pt>
                <c:pt idx="3">
                  <c:v>100人未満</c:v>
                </c:pt>
              </c:strCache>
            </c:strRef>
          </c:cat>
          <c:val>
            <c:numRef>
              <c:f>'（09）【大学規模別（短期大学）】'!$AN$396:$AN$399</c:f>
              <c:numCache>
                <c:formatCode>0.0%</c:formatCode>
                <c:ptCount val="4"/>
                <c:pt idx="0">
                  <c:v>9.7222222222222224E-2</c:v>
                </c:pt>
                <c:pt idx="1">
                  <c:v>0.14366197183098592</c:v>
                </c:pt>
                <c:pt idx="2">
                  <c:v>0.18088737201365188</c:v>
                </c:pt>
                <c:pt idx="3">
                  <c:v>0.16059757236227826</c:v>
                </c:pt>
              </c:numCache>
            </c:numRef>
          </c:val>
          <c:extLst>
            <c:ext xmlns:c16="http://schemas.microsoft.com/office/drawing/2014/chart" uri="{C3380CC4-5D6E-409C-BE32-E72D297353CC}">
              <c16:uniqueId val="{00000003-CB6E-4448-BF13-30892A123F49}"/>
            </c:ext>
          </c:extLst>
        </c:ser>
        <c:ser>
          <c:idx val="4"/>
          <c:order val="4"/>
          <c:tx>
            <c:strRef>
              <c:f>'（09）【大学規模別（短期大学）】'!$AO$395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'（09）【大学規模別（短期大学）】'!$AJ$396:$AJ$399</c:f>
              <c:strCache>
                <c:ptCount val="4"/>
                <c:pt idx="0">
                  <c:v>400人以上</c:v>
                </c:pt>
                <c:pt idx="1">
                  <c:v>400人未満200人以上</c:v>
                </c:pt>
                <c:pt idx="2">
                  <c:v>200人未満100人以上</c:v>
                </c:pt>
                <c:pt idx="3">
                  <c:v>100人未満</c:v>
                </c:pt>
              </c:strCache>
            </c:strRef>
          </c:cat>
          <c:val>
            <c:numRef>
              <c:f>'（09）【大学規模別（短期大学）】'!$AO$396:$AO$399</c:f>
              <c:numCache>
                <c:formatCode>0.0%</c:formatCode>
                <c:ptCount val="4"/>
                <c:pt idx="0">
                  <c:v>0.13425925925925927</c:v>
                </c:pt>
                <c:pt idx="1">
                  <c:v>0.13943661971830987</c:v>
                </c:pt>
                <c:pt idx="2">
                  <c:v>0.14627011214041929</c:v>
                </c:pt>
                <c:pt idx="3">
                  <c:v>0.13445378151260504</c:v>
                </c:pt>
              </c:numCache>
            </c:numRef>
          </c:val>
          <c:extLst>
            <c:ext xmlns:c16="http://schemas.microsoft.com/office/drawing/2014/chart" uri="{C3380CC4-5D6E-409C-BE32-E72D297353CC}">
              <c16:uniqueId val="{00000004-CB6E-4448-BF13-30892A123F49}"/>
            </c:ext>
          </c:extLst>
        </c:ser>
        <c:ser>
          <c:idx val="5"/>
          <c:order val="5"/>
          <c:tx>
            <c:strRef>
              <c:f>'（09）【大学規模別（短期大学）】'!$AP$395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'（09）【大学規模別（短期大学）】'!$AJ$396:$AJ$399</c:f>
              <c:strCache>
                <c:ptCount val="4"/>
                <c:pt idx="0">
                  <c:v>400人以上</c:v>
                </c:pt>
                <c:pt idx="1">
                  <c:v>400人未満200人以上</c:v>
                </c:pt>
                <c:pt idx="2">
                  <c:v>200人未満100人以上</c:v>
                </c:pt>
                <c:pt idx="3">
                  <c:v>100人未満</c:v>
                </c:pt>
              </c:strCache>
            </c:strRef>
          </c:cat>
          <c:val>
            <c:numRef>
              <c:f>'（09）【大学規模別（短期大学）】'!$AP$396:$AP$399</c:f>
              <c:numCache>
                <c:formatCode>0.0%</c:formatCode>
                <c:ptCount val="4"/>
                <c:pt idx="0">
                  <c:v>6.4814814814814811E-2</c:v>
                </c:pt>
                <c:pt idx="1">
                  <c:v>8.23943661971831E-2</c:v>
                </c:pt>
                <c:pt idx="2">
                  <c:v>8.1423695758166742E-2</c:v>
                </c:pt>
                <c:pt idx="3">
                  <c:v>8.8702147525676941E-2</c:v>
                </c:pt>
              </c:numCache>
            </c:numRef>
          </c:val>
          <c:extLst>
            <c:ext xmlns:c16="http://schemas.microsoft.com/office/drawing/2014/chart" uri="{C3380CC4-5D6E-409C-BE32-E72D297353CC}">
              <c16:uniqueId val="{00000005-CB6E-4448-BF13-30892A123F49}"/>
            </c:ext>
          </c:extLst>
        </c:ser>
        <c:ser>
          <c:idx val="6"/>
          <c:order val="6"/>
          <c:tx>
            <c:strRef>
              <c:f>'（09）【大学規模別（短期大学）】'!$AQ$395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'（09）【大学規模別（短期大学）】'!$AJ$396:$AJ$399</c:f>
              <c:strCache>
                <c:ptCount val="4"/>
                <c:pt idx="0">
                  <c:v>400人以上</c:v>
                </c:pt>
                <c:pt idx="1">
                  <c:v>400人未満200人以上</c:v>
                </c:pt>
                <c:pt idx="2">
                  <c:v>200人未満100人以上</c:v>
                </c:pt>
                <c:pt idx="3">
                  <c:v>100人未満</c:v>
                </c:pt>
              </c:strCache>
            </c:strRef>
          </c:cat>
          <c:val>
            <c:numRef>
              <c:f>'（09）【大学規模別（短期大学）】'!$AQ$396:$AQ$399</c:f>
              <c:numCache>
                <c:formatCode>0.0%</c:formatCode>
                <c:ptCount val="4"/>
                <c:pt idx="0">
                  <c:v>8.7962962962962965E-2</c:v>
                </c:pt>
                <c:pt idx="1">
                  <c:v>0.11690140845070422</c:v>
                </c:pt>
                <c:pt idx="2">
                  <c:v>0.11019015114578254</c:v>
                </c:pt>
                <c:pt idx="3">
                  <c:v>8.7768440709617174E-2</c:v>
                </c:pt>
              </c:numCache>
            </c:numRef>
          </c:val>
          <c:extLst>
            <c:ext xmlns:c16="http://schemas.microsoft.com/office/drawing/2014/chart" uri="{C3380CC4-5D6E-409C-BE32-E72D297353CC}">
              <c16:uniqueId val="{00000006-CB6E-4448-BF13-30892A123F4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'（09）【大学規模別（短期大学）】'!$B$107</c:f>
          <c:strCache>
            <c:ptCount val="1"/>
            <c:pt idx="0">
              <c:v>項目15：インターンシップ（５日間以上）</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'（09）【大学規模別（短期大学）】'!$AI$108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'（09）【大学規模別（短期大学）】'!$AH$109:$AH$112</c:f>
              <c:strCache>
                <c:ptCount val="4"/>
                <c:pt idx="0">
                  <c:v>400人以上</c:v>
                </c:pt>
                <c:pt idx="1">
                  <c:v>400人未満200人以上</c:v>
                </c:pt>
                <c:pt idx="2">
                  <c:v>200人未満100人以上</c:v>
                </c:pt>
                <c:pt idx="3">
                  <c:v>100人未満</c:v>
                </c:pt>
              </c:strCache>
            </c:strRef>
          </c:cat>
          <c:val>
            <c:numRef>
              <c:f>'（09）【大学規模別（短期大学）】'!$AI$109:$AI$112</c:f>
              <c:numCache>
                <c:formatCode>0.0%</c:formatCode>
                <c:ptCount val="4"/>
                <c:pt idx="0">
                  <c:v>0.24074074074074073</c:v>
                </c:pt>
                <c:pt idx="1">
                  <c:v>0.20633802816901409</c:v>
                </c:pt>
                <c:pt idx="2">
                  <c:v>0.18527547537786446</c:v>
                </c:pt>
                <c:pt idx="3">
                  <c:v>0.35387488328664801</c:v>
                </c:pt>
              </c:numCache>
            </c:numRef>
          </c:val>
          <c:extLst>
            <c:ext xmlns:c16="http://schemas.microsoft.com/office/drawing/2014/chart" uri="{C3380CC4-5D6E-409C-BE32-E72D297353CC}">
              <c16:uniqueId val="{00000000-66BB-4AF9-A539-9AAF431CF417}"/>
            </c:ext>
          </c:extLst>
        </c:ser>
        <c:ser>
          <c:idx val="1"/>
          <c:order val="1"/>
          <c:tx>
            <c:strRef>
              <c:f>'（09）【大学規模別（短期大学）】'!$AJ$108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'（09）【大学規模別（短期大学）】'!$AH$109:$AH$112</c:f>
              <c:strCache>
                <c:ptCount val="4"/>
                <c:pt idx="0">
                  <c:v>400人以上</c:v>
                </c:pt>
                <c:pt idx="1">
                  <c:v>400人未満200人以上</c:v>
                </c:pt>
                <c:pt idx="2">
                  <c:v>200人未満100人以上</c:v>
                </c:pt>
                <c:pt idx="3">
                  <c:v>100人未満</c:v>
                </c:pt>
              </c:strCache>
            </c:strRef>
          </c:cat>
          <c:val>
            <c:numRef>
              <c:f>'（09）【大学規模別（短期大学）】'!$AJ$109:$AJ$112</c:f>
              <c:numCache>
                <c:formatCode>0.0%</c:formatCode>
                <c:ptCount val="4"/>
                <c:pt idx="0">
                  <c:v>0.12037037037037036</c:v>
                </c:pt>
                <c:pt idx="1">
                  <c:v>0.13098591549295774</c:v>
                </c:pt>
                <c:pt idx="2">
                  <c:v>0.1189663578742077</c:v>
                </c:pt>
                <c:pt idx="3">
                  <c:v>0.16153127917833801</c:v>
                </c:pt>
              </c:numCache>
            </c:numRef>
          </c:val>
          <c:extLst>
            <c:ext xmlns:c16="http://schemas.microsoft.com/office/drawing/2014/chart" uri="{C3380CC4-5D6E-409C-BE32-E72D297353CC}">
              <c16:uniqueId val="{00000001-66BB-4AF9-A539-9AAF431CF417}"/>
            </c:ext>
          </c:extLst>
        </c:ser>
        <c:ser>
          <c:idx val="2"/>
          <c:order val="2"/>
          <c:tx>
            <c:strRef>
              <c:f>'（09）【大学規模別（短期大学）】'!$AK$108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'（09）【大学規模別（短期大学）】'!$AH$109:$AH$112</c:f>
              <c:strCache>
                <c:ptCount val="4"/>
                <c:pt idx="0">
                  <c:v>400人以上</c:v>
                </c:pt>
                <c:pt idx="1">
                  <c:v>400人未満200人以上</c:v>
                </c:pt>
                <c:pt idx="2">
                  <c:v>200人未満100人以上</c:v>
                </c:pt>
                <c:pt idx="3">
                  <c:v>100人未満</c:v>
                </c:pt>
              </c:strCache>
            </c:strRef>
          </c:cat>
          <c:val>
            <c:numRef>
              <c:f>'（09）【大学規模別（短期大学）】'!$AK$109:$AK$112</c:f>
              <c:numCache>
                <c:formatCode>0.0%</c:formatCode>
                <c:ptCount val="4"/>
                <c:pt idx="0">
                  <c:v>9.2592592592592587E-3</c:v>
                </c:pt>
                <c:pt idx="1">
                  <c:v>3.2394366197183097E-2</c:v>
                </c:pt>
                <c:pt idx="2">
                  <c:v>3.1691857630424182E-2</c:v>
                </c:pt>
                <c:pt idx="3">
                  <c:v>2.4276377217553689E-2</c:v>
                </c:pt>
              </c:numCache>
            </c:numRef>
          </c:val>
          <c:extLst>
            <c:ext xmlns:c16="http://schemas.microsoft.com/office/drawing/2014/chart" uri="{C3380CC4-5D6E-409C-BE32-E72D297353CC}">
              <c16:uniqueId val="{00000002-66BB-4AF9-A539-9AAF431CF417}"/>
            </c:ext>
          </c:extLst>
        </c:ser>
        <c:ser>
          <c:idx val="3"/>
          <c:order val="3"/>
          <c:tx>
            <c:strRef>
              <c:f>'（09）【大学規模別（短期大学）】'!$AL$108</c:f>
              <c:strCache>
                <c:ptCount val="1"/>
                <c:pt idx="0">
                  <c:v>有用ではなかった</c:v>
                </c:pt>
              </c:strCache>
            </c:strRef>
          </c:tx>
          <c:spPr>
            <a:solidFill>
              <a:schemeClr val="accent4"/>
            </a:solidFill>
            <a:ln>
              <a:noFill/>
            </a:ln>
            <a:effectLst/>
          </c:spPr>
          <c:invertIfNegative val="0"/>
          <c:dLbls>
            <c:dLbl>
              <c:idx val="0"/>
              <c:layout>
                <c:manualLayout>
                  <c:x val="2.4418605396404974E-2"/>
                  <c:y val="3.35070899326943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BB-4AF9-A539-9AAF431CF417}"/>
                </c:ext>
              </c:extLst>
            </c:dLbl>
            <c:dLbl>
              <c:idx val="1"/>
              <c:layout>
                <c:manualLayout>
                  <c:x val="1.35658918868916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BB-4AF9-A539-9AAF431CF417}"/>
                </c:ext>
              </c:extLst>
            </c:dLbl>
            <c:dLbl>
              <c:idx val="2"/>
              <c:layout>
                <c:manualLayout>
                  <c:x val="1.4922481075580817E-2"/>
                  <c:y val="4.25573549235150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BB-4AF9-A539-9AAF431CF417}"/>
                </c:ext>
              </c:extLst>
            </c:dLbl>
            <c:dLbl>
              <c:idx val="3"/>
              <c:layout>
                <c:manualLayout>
                  <c:x val="1.4922481075580718E-2"/>
                  <c:y val="4.25573549235142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BB-4AF9-A539-9AAF431CF41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'（09）【大学規模別（短期大学）】'!$AH$109:$AH$112</c:f>
              <c:strCache>
                <c:ptCount val="4"/>
                <c:pt idx="0">
                  <c:v>400人以上</c:v>
                </c:pt>
                <c:pt idx="1">
                  <c:v>400人未満200人以上</c:v>
                </c:pt>
                <c:pt idx="2">
                  <c:v>200人未満100人以上</c:v>
                </c:pt>
                <c:pt idx="3">
                  <c:v>100人未満</c:v>
                </c:pt>
              </c:strCache>
            </c:strRef>
          </c:cat>
          <c:val>
            <c:numRef>
              <c:f>'（09）【大学規模別（短期大学）】'!$AL$109:$AL$112</c:f>
              <c:numCache>
                <c:formatCode>0.0%</c:formatCode>
                <c:ptCount val="4"/>
                <c:pt idx="0">
                  <c:v>9.2592592592592587E-3</c:v>
                </c:pt>
                <c:pt idx="1">
                  <c:v>1.6901408450704224E-2</c:v>
                </c:pt>
                <c:pt idx="2">
                  <c:v>1.3164310092637738E-2</c:v>
                </c:pt>
                <c:pt idx="3">
                  <c:v>1.2138188608776844E-2</c:v>
                </c:pt>
              </c:numCache>
            </c:numRef>
          </c:val>
          <c:extLst>
            <c:ext xmlns:c16="http://schemas.microsoft.com/office/drawing/2014/chart" uri="{C3380CC4-5D6E-409C-BE32-E72D297353CC}">
              <c16:uniqueId val="{00000007-66BB-4AF9-A539-9AAF431CF417}"/>
            </c:ext>
          </c:extLst>
        </c:ser>
        <c:ser>
          <c:idx val="4"/>
          <c:order val="4"/>
          <c:tx>
            <c:strRef>
              <c:f>'（09）【大学規模別（短期大学）】'!$AM$108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'（09）【大学規模別（短期大学）】'!$AH$109:$AH$112</c:f>
              <c:strCache>
                <c:ptCount val="4"/>
                <c:pt idx="0">
                  <c:v>400人以上</c:v>
                </c:pt>
                <c:pt idx="1">
                  <c:v>400人未満200人以上</c:v>
                </c:pt>
                <c:pt idx="2">
                  <c:v>200人未満100人以上</c:v>
                </c:pt>
                <c:pt idx="3">
                  <c:v>100人未満</c:v>
                </c:pt>
              </c:strCache>
            </c:strRef>
          </c:cat>
          <c:val>
            <c:numRef>
              <c:f>'（09）【大学規模別（短期大学）】'!$AM$109:$AM$112</c:f>
              <c:numCache>
                <c:formatCode>0.0%</c:formatCode>
                <c:ptCount val="4"/>
                <c:pt idx="0">
                  <c:v>0.62037037037037035</c:v>
                </c:pt>
                <c:pt idx="1">
                  <c:v>0.61338028169014081</c:v>
                </c:pt>
                <c:pt idx="2">
                  <c:v>0.6509019990248659</c:v>
                </c:pt>
                <c:pt idx="3">
                  <c:v>0.44817927170868349</c:v>
                </c:pt>
              </c:numCache>
            </c:numRef>
          </c:val>
          <c:extLst>
            <c:ext xmlns:c16="http://schemas.microsoft.com/office/drawing/2014/chart" uri="{C3380CC4-5D6E-409C-BE32-E72D297353CC}">
              <c16:uniqueId val="{00000008-66BB-4AF9-A539-9AAF431CF41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'（09）【大学規模別（短期大学）】'!$B$123</c:f>
          <c:strCache>
            <c:ptCount val="1"/>
            <c:pt idx="0">
              <c:v>項目17：海外の大学等が提供するオンライン授業（オンライン留学等）</c:v>
            </c:pt>
          </c:strCache>
        </c:strRef>
      </c:tx>
      <c:layout>
        <c:manualLayout>
          <c:xMode val="edge"/>
          <c:yMode val="edge"/>
          <c:x val="0.11758178328045926"/>
          <c:y val="9.32434536949552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'（09）【大学規模別（短期大学）】'!$AI$124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'（09）【大学規模別（短期大学）】'!$AH$125:$AH$128</c:f>
              <c:strCache>
                <c:ptCount val="4"/>
                <c:pt idx="0">
                  <c:v>400人以上</c:v>
                </c:pt>
                <c:pt idx="1">
                  <c:v>400人未満200人以上</c:v>
                </c:pt>
                <c:pt idx="2">
                  <c:v>200人未満100人以上</c:v>
                </c:pt>
                <c:pt idx="3">
                  <c:v>100人未満</c:v>
                </c:pt>
              </c:strCache>
            </c:strRef>
          </c:cat>
          <c:val>
            <c:numRef>
              <c:f>'（09）【大学規模別（短期大学）】'!$AI$125:$AI$128</c:f>
              <c:numCache>
                <c:formatCode>0.0%</c:formatCode>
                <c:ptCount val="4"/>
                <c:pt idx="0">
                  <c:v>4.6296296296296294E-2</c:v>
                </c:pt>
                <c:pt idx="1">
                  <c:v>5.6338028169014086E-2</c:v>
                </c:pt>
                <c:pt idx="2">
                  <c:v>4.2905899561189662E-2</c:v>
                </c:pt>
                <c:pt idx="3">
                  <c:v>4.8552754435107377E-2</c:v>
                </c:pt>
              </c:numCache>
            </c:numRef>
          </c:val>
          <c:extLst>
            <c:ext xmlns:c16="http://schemas.microsoft.com/office/drawing/2014/chart" uri="{C3380CC4-5D6E-409C-BE32-E72D297353CC}">
              <c16:uniqueId val="{00000000-7E48-49AE-95BF-CE9D6F5179EC}"/>
            </c:ext>
          </c:extLst>
        </c:ser>
        <c:ser>
          <c:idx val="1"/>
          <c:order val="1"/>
          <c:tx>
            <c:strRef>
              <c:f>'（09）【大学規模別（短期大学）】'!$AJ$124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'（09）【大学規模別（短期大学）】'!$AH$125:$AH$128</c:f>
              <c:strCache>
                <c:ptCount val="4"/>
                <c:pt idx="0">
                  <c:v>400人以上</c:v>
                </c:pt>
                <c:pt idx="1">
                  <c:v>400人未満200人以上</c:v>
                </c:pt>
                <c:pt idx="2">
                  <c:v>200人未満100人以上</c:v>
                </c:pt>
                <c:pt idx="3">
                  <c:v>100人未満</c:v>
                </c:pt>
              </c:strCache>
            </c:strRef>
          </c:cat>
          <c:val>
            <c:numRef>
              <c:f>'（09）【大学規模別（短期大学）】'!$AJ$125:$AJ$128</c:f>
              <c:numCache>
                <c:formatCode>0.0%</c:formatCode>
                <c:ptCount val="4"/>
                <c:pt idx="0">
                  <c:v>3.7037037037037035E-2</c:v>
                </c:pt>
                <c:pt idx="1">
                  <c:v>8.0281690140845074E-2</c:v>
                </c:pt>
                <c:pt idx="2">
                  <c:v>6.1433447098976107E-2</c:v>
                </c:pt>
                <c:pt idx="3">
                  <c:v>7.9365079365079361E-2</c:v>
                </c:pt>
              </c:numCache>
            </c:numRef>
          </c:val>
          <c:extLst>
            <c:ext xmlns:c16="http://schemas.microsoft.com/office/drawing/2014/chart" uri="{C3380CC4-5D6E-409C-BE32-E72D297353CC}">
              <c16:uniqueId val="{00000001-7E48-49AE-95BF-CE9D6F5179EC}"/>
            </c:ext>
          </c:extLst>
        </c:ser>
        <c:ser>
          <c:idx val="2"/>
          <c:order val="2"/>
          <c:tx>
            <c:strRef>
              <c:f>'（09）【大学規模別（短期大学）】'!$AK$124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'（09）【大学規模別（短期大学）】'!$AH$125:$AH$128</c:f>
              <c:strCache>
                <c:ptCount val="4"/>
                <c:pt idx="0">
                  <c:v>400人以上</c:v>
                </c:pt>
                <c:pt idx="1">
                  <c:v>400人未満200人以上</c:v>
                </c:pt>
                <c:pt idx="2">
                  <c:v>200人未満100人以上</c:v>
                </c:pt>
                <c:pt idx="3">
                  <c:v>100人未満</c:v>
                </c:pt>
              </c:strCache>
            </c:strRef>
          </c:cat>
          <c:val>
            <c:numRef>
              <c:f>'（09）【大学規模別（短期大学）】'!$AK$125:$AK$128</c:f>
              <c:numCache>
                <c:formatCode>0.0%</c:formatCode>
                <c:ptCount val="4"/>
                <c:pt idx="0">
                  <c:v>9.2592592592592587E-3</c:v>
                </c:pt>
                <c:pt idx="1">
                  <c:v>1.9718309859154931E-2</c:v>
                </c:pt>
                <c:pt idx="2">
                  <c:v>1.6577279375914189E-2</c:v>
                </c:pt>
                <c:pt idx="3">
                  <c:v>2.8011204481792718E-2</c:v>
                </c:pt>
              </c:numCache>
            </c:numRef>
          </c:val>
          <c:extLst>
            <c:ext xmlns:c16="http://schemas.microsoft.com/office/drawing/2014/chart" uri="{C3380CC4-5D6E-409C-BE32-E72D297353CC}">
              <c16:uniqueId val="{00000002-7E48-49AE-95BF-CE9D6F5179EC}"/>
            </c:ext>
          </c:extLst>
        </c:ser>
        <c:ser>
          <c:idx val="3"/>
          <c:order val="3"/>
          <c:tx>
            <c:strRef>
              <c:f>'（09）【大学規模別（短期大学）】'!$AL$124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'（09）【大学規模別（短期大学）】'!$AH$125:$AH$128</c:f>
              <c:strCache>
                <c:ptCount val="4"/>
                <c:pt idx="0">
                  <c:v>400人以上</c:v>
                </c:pt>
                <c:pt idx="1">
                  <c:v>400人未満200人以上</c:v>
                </c:pt>
                <c:pt idx="2">
                  <c:v>200人未満100人以上</c:v>
                </c:pt>
                <c:pt idx="3">
                  <c:v>100人未満</c:v>
                </c:pt>
              </c:strCache>
            </c:strRef>
          </c:cat>
          <c:val>
            <c:numRef>
              <c:f>'（09）【大学規模別（短期大学）】'!$AL$125:$AL$128</c:f>
              <c:numCache>
                <c:formatCode>0.0%</c:formatCode>
                <c:ptCount val="4"/>
                <c:pt idx="0">
                  <c:v>9.2592592592592587E-3</c:v>
                </c:pt>
                <c:pt idx="1">
                  <c:v>1.1267605633802818E-2</c:v>
                </c:pt>
                <c:pt idx="2">
                  <c:v>1.5602145294978059E-2</c:v>
                </c:pt>
                <c:pt idx="3">
                  <c:v>7.4696545284780582E-3</c:v>
                </c:pt>
              </c:numCache>
            </c:numRef>
          </c:val>
          <c:extLst>
            <c:ext xmlns:c16="http://schemas.microsoft.com/office/drawing/2014/chart" uri="{C3380CC4-5D6E-409C-BE32-E72D297353CC}">
              <c16:uniqueId val="{00000003-7E48-49AE-95BF-CE9D6F5179EC}"/>
            </c:ext>
          </c:extLst>
        </c:ser>
        <c:ser>
          <c:idx val="4"/>
          <c:order val="4"/>
          <c:tx>
            <c:strRef>
              <c:f>'（09）【大学規模別（短期大学）】'!$AM$124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'（09）【大学規模別（短期大学）】'!$AH$125:$AH$128</c:f>
              <c:strCache>
                <c:ptCount val="4"/>
                <c:pt idx="0">
                  <c:v>400人以上</c:v>
                </c:pt>
                <c:pt idx="1">
                  <c:v>400人未満200人以上</c:v>
                </c:pt>
                <c:pt idx="2">
                  <c:v>200人未満100人以上</c:v>
                </c:pt>
                <c:pt idx="3">
                  <c:v>100人未満</c:v>
                </c:pt>
              </c:strCache>
            </c:strRef>
          </c:cat>
          <c:val>
            <c:numRef>
              <c:f>'（09）【大学規模別（短期大学）】'!$AM$125:$AM$128</c:f>
              <c:numCache>
                <c:formatCode>0.0%</c:formatCode>
                <c:ptCount val="4"/>
                <c:pt idx="0">
                  <c:v>0.89814814814814814</c:v>
                </c:pt>
                <c:pt idx="1">
                  <c:v>0.8323943661971831</c:v>
                </c:pt>
                <c:pt idx="2">
                  <c:v>0.86348122866894195</c:v>
                </c:pt>
                <c:pt idx="3">
                  <c:v>0.83660130718954251</c:v>
                </c:pt>
              </c:numCache>
            </c:numRef>
          </c:val>
          <c:extLst>
            <c:ext xmlns:c16="http://schemas.microsoft.com/office/drawing/2014/chart" uri="{C3380CC4-5D6E-409C-BE32-E72D297353CC}">
              <c16:uniqueId val="{00000004-7E48-49AE-95BF-CE9D6F5179E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'（09）【大学規模別（短期大学）】'!$B$131</c:f>
          <c:strCache>
            <c:ptCount val="1"/>
            <c:pt idx="0">
              <c:v>項目18：学内で自分と異なる文化圏の学生と交流する機会</c:v>
            </c:pt>
          </c:strCache>
        </c:strRef>
      </c:tx>
      <c:layout>
        <c:manualLayout>
          <c:xMode val="edge"/>
          <c:yMode val="edge"/>
          <c:x val="0.11758178328045926"/>
          <c:y val="9.32434536949552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'（09）【大学規模別（短期大学）】'!$AI$132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'（09）【大学規模別（短期大学）】'!$AH$133:$AH$136</c:f>
              <c:strCache>
                <c:ptCount val="4"/>
                <c:pt idx="0">
                  <c:v>400人以上</c:v>
                </c:pt>
                <c:pt idx="1">
                  <c:v>400人未満200人以上</c:v>
                </c:pt>
                <c:pt idx="2">
                  <c:v>200人未満100人以上</c:v>
                </c:pt>
                <c:pt idx="3">
                  <c:v>100人未満</c:v>
                </c:pt>
              </c:strCache>
            </c:strRef>
          </c:cat>
          <c:val>
            <c:numRef>
              <c:f>'（09）【大学規模別（短期大学）】'!$AI$133:$AI$136</c:f>
              <c:numCache>
                <c:formatCode>0.0%</c:formatCode>
                <c:ptCount val="4"/>
                <c:pt idx="0">
                  <c:v>3.7037037037037035E-2</c:v>
                </c:pt>
                <c:pt idx="1">
                  <c:v>8.5915492957746475E-2</c:v>
                </c:pt>
                <c:pt idx="2">
                  <c:v>5.5095075572891269E-2</c:v>
                </c:pt>
                <c:pt idx="3">
                  <c:v>6.909430438842204E-2</c:v>
                </c:pt>
              </c:numCache>
            </c:numRef>
          </c:val>
          <c:extLst>
            <c:ext xmlns:c16="http://schemas.microsoft.com/office/drawing/2014/chart" uri="{C3380CC4-5D6E-409C-BE32-E72D297353CC}">
              <c16:uniqueId val="{00000000-DB14-4852-9615-24FF37BF3B18}"/>
            </c:ext>
          </c:extLst>
        </c:ser>
        <c:ser>
          <c:idx val="1"/>
          <c:order val="1"/>
          <c:tx>
            <c:strRef>
              <c:f>'（09）【大学規模別（短期大学）】'!$AJ$132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'（09）【大学規模別（短期大学）】'!$AH$133:$AH$136</c:f>
              <c:strCache>
                <c:ptCount val="4"/>
                <c:pt idx="0">
                  <c:v>400人以上</c:v>
                </c:pt>
                <c:pt idx="1">
                  <c:v>400人未満200人以上</c:v>
                </c:pt>
                <c:pt idx="2">
                  <c:v>200人未満100人以上</c:v>
                </c:pt>
                <c:pt idx="3">
                  <c:v>100人未満</c:v>
                </c:pt>
              </c:strCache>
            </c:strRef>
          </c:cat>
          <c:val>
            <c:numRef>
              <c:f>'（09）【大学規模別（短期大学）】'!$AJ$133:$AJ$136</c:f>
              <c:numCache>
                <c:formatCode>0.0%</c:formatCode>
                <c:ptCount val="4"/>
                <c:pt idx="0">
                  <c:v>5.5555555555555552E-2</c:v>
                </c:pt>
                <c:pt idx="1">
                  <c:v>0.11690140845070422</c:v>
                </c:pt>
                <c:pt idx="2">
                  <c:v>0.10287664553876158</c:v>
                </c:pt>
                <c:pt idx="3">
                  <c:v>0.1111111111111111</c:v>
                </c:pt>
              </c:numCache>
            </c:numRef>
          </c:val>
          <c:extLst>
            <c:ext xmlns:c16="http://schemas.microsoft.com/office/drawing/2014/chart" uri="{C3380CC4-5D6E-409C-BE32-E72D297353CC}">
              <c16:uniqueId val="{00000001-DB14-4852-9615-24FF37BF3B18}"/>
            </c:ext>
          </c:extLst>
        </c:ser>
        <c:ser>
          <c:idx val="2"/>
          <c:order val="2"/>
          <c:tx>
            <c:strRef>
              <c:f>'（09）【大学規模別（短期大学）】'!$AK$132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'（09）【大学規模別（短期大学）】'!$AH$133:$AH$136</c:f>
              <c:strCache>
                <c:ptCount val="4"/>
                <c:pt idx="0">
                  <c:v>400人以上</c:v>
                </c:pt>
                <c:pt idx="1">
                  <c:v>400人未満200人以上</c:v>
                </c:pt>
                <c:pt idx="2">
                  <c:v>200人未満100人以上</c:v>
                </c:pt>
                <c:pt idx="3">
                  <c:v>100人未満</c:v>
                </c:pt>
              </c:strCache>
            </c:strRef>
          </c:cat>
          <c:val>
            <c:numRef>
              <c:f>'（09）【大学規模別（短期大学）】'!$AK$133:$AK$136</c:f>
              <c:numCache>
                <c:formatCode>0.0%</c:formatCode>
                <c:ptCount val="4"/>
                <c:pt idx="0">
                  <c:v>3.2407407407407406E-2</c:v>
                </c:pt>
                <c:pt idx="1">
                  <c:v>4.2957746478873238E-2</c:v>
                </c:pt>
                <c:pt idx="2">
                  <c:v>3.4129692832764506E-2</c:v>
                </c:pt>
                <c:pt idx="3">
                  <c:v>5.2287581699346407E-2</c:v>
                </c:pt>
              </c:numCache>
            </c:numRef>
          </c:val>
          <c:extLst>
            <c:ext xmlns:c16="http://schemas.microsoft.com/office/drawing/2014/chart" uri="{C3380CC4-5D6E-409C-BE32-E72D297353CC}">
              <c16:uniqueId val="{00000002-DB14-4852-9615-24FF37BF3B18}"/>
            </c:ext>
          </c:extLst>
        </c:ser>
        <c:ser>
          <c:idx val="3"/>
          <c:order val="3"/>
          <c:tx>
            <c:strRef>
              <c:f>'（09）【大学規模別（短期大学）】'!$AL$132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'（09）【大学規模別（短期大学）】'!$AH$133:$AH$136</c:f>
              <c:strCache>
                <c:ptCount val="4"/>
                <c:pt idx="0">
                  <c:v>400人以上</c:v>
                </c:pt>
                <c:pt idx="1">
                  <c:v>400人未満200人以上</c:v>
                </c:pt>
                <c:pt idx="2">
                  <c:v>200人未満100人以上</c:v>
                </c:pt>
                <c:pt idx="3">
                  <c:v>100人未満</c:v>
                </c:pt>
              </c:strCache>
            </c:strRef>
          </c:cat>
          <c:val>
            <c:numRef>
              <c:f>'（09）【大学規模別（短期大学）】'!$AL$133:$AL$136</c:f>
              <c:numCache>
                <c:formatCode>0.0%</c:formatCode>
                <c:ptCount val="4"/>
                <c:pt idx="0">
                  <c:v>9.2592592592592587E-3</c:v>
                </c:pt>
                <c:pt idx="1">
                  <c:v>1.9014084507042252E-2</c:v>
                </c:pt>
                <c:pt idx="2">
                  <c:v>1.7064846416382253E-2</c:v>
                </c:pt>
                <c:pt idx="3">
                  <c:v>2.2408963585434174E-2</c:v>
                </c:pt>
              </c:numCache>
            </c:numRef>
          </c:val>
          <c:extLst>
            <c:ext xmlns:c16="http://schemas.microsoft.com/office/drawing/2014/chart" uri="{C3380CC4-5D6E-409C-BE32-E72D297353CC}">
              <c16:uniqueId val="{00000003-DB14-4852-9615-24FF37BF3B18}"/>
            </c:ext>
          </c:extLst>
        </c:ser>
        <c:ser>
          <c:idx val="4"/>
          <c:order val="4"/>
          <c:tx>
            <c:strRef>
              <c:f>'（09）【大学規模別（短期大学）】'!$AM$132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'（09）【大学規模別（短期大学）】'!$AH$133:$AH$136</c:f>
              <c:strCache>
                <c:ptCount val="4"/>
                <c:pt idx="0">
                  <c:v>400人以上</c:v>
                </c:pt>
                <c:pt idx="1">
                  <c:v>400人未満200人以上</c:v>
                </c:pt>
                <c:pt idx="2">
                  <c:v>200人未満100人以上</c:v>
                </c:pt>
                <c:pt idx="3">
                  <c:v>100人未満</c:v>
                </c:pt>
              </c:strCache>
            </c:strRef>
          </c:cat>
          <c:val>
            <c:numRef>
              <c:f>'（09）【大学規模別（短期大学）】'!$AM$133:$AM$136</c:f>
              <c:numCache>
                <c:formatCode>0.0%</c:formatCode>
                <c:ptCount val="4"/>
                <c:pt idx="0">
                  <c:v>0.8657407407407407</c:v>
                </c:pt>
                <c:pt idx="1">
                  <c:v>0.73521126760563382</c:v>
                </c:pt>
                <c:pt idx="2">
                  <c:v>0.79083373963920034</c:v>
                </c:pt>
                <c:pt idx="3">
                  <c:v>0.74509803921568629</c:v>
                </c:pt>
              </c:numCache>
            </c:numRef>
          </c:val>
          <c:extLst>
            <c:ext xmlns:c16="http://schemas.microsoft.com/office/drawing/2014/chart" uri="{C3380CC4-5D6E-409C-BE32-E72D297353CC}">
              <c16:uniqueId val="{00000004-DB14-4852-9615-24FF37BF3B1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'（09）【大学規模別（短期大学）】'!$B$139</c:f>
          <c:strCache>
            <c:ptCount val="1"/>
            <c:pt idx="0">
              <c:v>項目19：図書館やラーニングスペースなど大学施設を活用した自主的な学習</c:v>
            </c:pt>
          </c:strCache>
        </c:strRef>
      </c:tx>
      <c:layout>
        <c:manualLayout>
          <c:xMode val="edge"/>
          <c:yMode val="edge"/>
          <c:x val="0.11758178328045926"/>
          <c:y val="9.32434536949552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'（09）【大学規模別（短期大学）】'!$AI$140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'（09）【大学規模別（短期大学）】'!$AH$141:$AH$144</c:f>
              <c:strCache>
                <c:ptCount val="4"/>
                <c:pt idx="0">
                  <c:v>400人以上</c:v>
                </c:pt>
                <c:pt idx="1">
                  <c:v>400人未満200人以上</c:v>
                </c:pt>
                <c:pt idx="2">
                  <c:v>200人未満100人以上</c:v>
                </c:pt>
                <c:pt idx="3">
                  <c:v>100人未満</c:v>
                </c:pt>
              </c:strCache>
            </c:strRef>
          </c:cat>
          <c:val>
            <c:numRef>
              <c:f>'（09）【大学規模別（短期大学）】'!$AI$141:$AI$144</c:f>
              <c:numCache>
                <c:formatCode>0.0%</c:formatCode>
                <c:ptCount val="4"/>
                <c:pt idx="0">
                  <c:v>0.31944444444444442</c:v>
                </c:pt>
                <c:pt idx="1">
                  <c:v>0.2415492957746479</c:v>
                </c:pt>
                <c:pt idx="2">
                  <c:v>0.19502681618722575</c:v>
                </c:pt>
                <c:pt idx="3">
                  <c:v>0.24836601307189543</c:v>
                </c:pt>
              </c:numCache>
            </c:numRef>
          </c:val>
          <c:extLst>
            <c:ext xmlns:c16="http://schemas.microsoft.com/office/drawing/2014/chart" uri="{C3380CC4-5D6E-409C-BE32-E72D297353CC}">
              <c16:uniqueId val="{00000000-BC32-4EBF-8E83-91998236DBBB}"/>
            </c:ext>
          </c:extLst>
        </c:ser>
        <c:ser>
          <c:idx val="1"/>
          <c:order val="1"/>
          <c:tx>
            <c:strRef>
              <c:f>'（09）【大学規模別（短期大学）】'!$AJ$140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'（09）【大学規模別（短期大学）】'!$AH$141:$AH$144</c:f>
              <c:strCache>
                <c:ptCount val="4"/>
                <c:pt idx="0">
                  <c:v>400人以上</c:v>
                </c:pt>
                <c:pt idx="1">
                  <c:v>400人未満200人以上</c:v>
                </c:pt>
                <c:pt idx="2">
                  <c:v>200人未満100人以上</c:v>
                </c:pt>
                <c:pt idx="3">
                  <c:v>100人未満</c:v>
                </c:pt>
              </c:strCache>
            </c:strRef>
          </c:cat>
          <c:val>
            <c:numRef>
              <c:f>'（09）【大学規模別（短期大学）】'!$AJ$141:$AJ$144</c:f>
              <c:numCache>
                <c:formatCode>0.0%</c:formatCode>
                <c:ptCount val="4"/>
                <c:pt idx="0">
                  <c:v>0.3611111111111111</c:v>
                </c:pt>
                <c:pt idx="1">
                  <c:v>0.37535211267605634</c:v>
                </c:pt>
                <c:pt idx="2">
                  <c:v>0.34763529985372987</c:v>
                </c:pt>
                <c:pt idx="3">
                  <c:v>0.38468720821662</c:v>
                </c:pt>
              </c:numCache>
            </c:numRef>
          </c:val>
          <c:extLst>
            <c:ext xmlns:c16="http://schemas.microsoft.com/office/drawing/2014/chart" uri="{C3380CC4-5D6E-409C-BE32-E72D297353CC}">
              <c16:uniqueId val="{00000001-BC32-4EBF-8E83-91998236DBBB}"/>
            </c:ext>
          </c:extLst>
        </c:ser>
        <c:ser>
          <c:idx val="2"/>
          <c:order val="2"/>
          <c:tx>
            <c:strRef>
              <c:f>'（09）【大学規模別（短期大学）】'!$AK$140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'（09）【大学規模別（短期大学）】'!$AH$141:$AH$144</c:f>
              <c:strCache>
                <c:ptCount val="4"/>
                <c:pt idx="0">
                  <c:v>400人以上</c:v>
                </c:pt>
                <c:pt idx="1">
                  <c:v>400人未満200人以上</c:v>
                </c:pt>
                <c:pt idx="2">
                  <c:v>200人未満100人以上</c:v>
                </c:pt>
                <c:pt idx="3">
                  <c:v>100人未満</c:v>
                </c:pt>
              </c:strCache>
            </c:strRef>
          </c:cat>
          <c:val>
            <c:numRef>
              <c:f>'（09）【大学規模別（短期大学）】'!$AK$141:$AK$144</c:f>
              <c:numCache>
                <c:formatCode>0.0%</c:formatCode>
                <c:ptCount val="4"/>
                <c:pt idx="0">
                  <c:v>6.4814814814814811E-2</c:v>
                </c:pt>
                <c:pt idx="1">
                  <c:v>9.3661971830985916E-2</c:v>
                </c:pt>
                <c:pt idx="2">
                  <c:v>8.2886396879570945E-2</c:v>
                </c:pt>
                <c:pt idx="3">
                  <c:v>9.3370681605975725E-2</c:v>
                </c:pt>
              </c:numCache>
            </c:numRef>
          </c:val>
          <c:extLst>
            <c:ext xmlns:c16="http://schemas.microsoft.com/office/drawing/2014/chart" uri="{C3380CC4-5D6E-409C-BE32-E72D297353CC}">
              <c16:uniqueId val="{00000002-BC32-4EBF-8E83-91998236DBBB}"/>
            </c:ext>
          </c:extLst>
        </c:ser>
        <c:ser>
          <c:idx val="3"/>
          <c:order val="3"/>
          <c:tx>
            <c:strRef>
              <c:f>'（09）【大学規模別（短期大学）】'!$AL$140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'（09）【大学規模別（短期大学）】'!$AH$141:$AH$144</c:f>
              <c:strCache>
                <c:ptCount val="4"/>
                <c:pt idx="0">
                  <c:v>400人以上</c:v>
                </c:pt>
                <c:pt idx="1">
                  <c:v>400人未満200人以上</c:v>
                </c:pt>
                <c:pt idx="2">
                  <c:v>200人未満100人以上</c:v>
                </c:pt>
                <c:pt idx="3">
                  <c:v>100人未満</c:v>
                </c:pt>
              </c:strCache>
            </c:strRef>
          </c:cat>
          <c:val>
            <c:numRef>
              <c:f>'（09）【大学規模別（短期大学）】'!$AL$141:$AL$144</c:f>
              <c:numCache>
                <c:formatCode>0.0%</c:formatCode>
                <c:ptCount val="4"/>
                <c:pt idx="0">
                  <c:v>2.3148148148148147E-2</c:v>
                </c:pt>
                <c:pt idx="1">
                  <c:v>3.6619718309859155E-2</c:v>
                </c:pt>
                <c:pt idx="2">
                  <c:v>2.8766455387615797E-2</c:v>
                </c:pt>
                <c:pt idx="3">
                  <c:v>2.6143790849673203E-2</c:v>
                </c:pt>
              </c:numCache>
            </c:numRef>
          </c:val>
          <c:extLst>
            <c:ext xmlns:c16="http://schemas.microsoft.com/office/drawing/2014/chart" uri="{C3380CC4-5D6E-409C-BE32-E72D297353CC}">
              <c16:uniqueId val="{00000003-BC32-4EBF-8E83-91998236DBBB}"/>
            </c:ext>
          </c:extLst>
        </c:ser>
        <c:ser>
          <c:idx val="4"/>
          <c:order val="4"/>
          <c:tx>
            <c:strRef>
              <c:f>'（09）【大学規模別（短期大学）】'!$AM$140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'（09）【大学規模別（短期大学）】'!$AH$141:$AH$144</c:f>
              <c:strCache>
                <c:ptCount val="4"/>
                <c:pt idx="0">
                  <c:v>400人以上</c:v>
                </c:pt>
                <c:pt idx="1">
                  <c:v>400人未満200人以上</c:v>
                </c:pt>
                <c:pt idx="2">
                  <c:v>200人未満100人以上</c:v>
                </c:pt>
                <c:pt idx="3">
                  <c:v>100人未満</c:v>
                </c:pt>
              </c:strCache>
            </c:strRef>
          </c:cat>
          <c:val>
            <c:numRef>
              <c:f>'（09）【大学規模別（短期大学）】'!$AM$141:$AM$144</c:f>
              <c:numCache>
                <c:formatCode>0.0%</c:formatCode>
                <c:ptCount val="4"/>
                <c:pt idx="0">
                  <c:v>0.23148148148148148</c:v>
                </c:pt>
                <c:pt idx="1">
                  <c:v>0.2528169014084507</c:v>
                </c:pt>
                <c:pt idx="2">
                  <c:v>0.3456850316918576</c:v>
                </c:pt>
                <c:pt idx="3">
                  <c:v>0.24743230625583568</c:v>
                </c:pt>
              </c:numCache>
            </c:numRef>
          </c:val>
          <c:extLst>
            <c:ext xmlns:c16="http://schemas.microsoft.com/office/drawing/2014/chart" uri="{C3380CC4-5D6E-409C-BE32-E72D297353CC}">
              <c16:uniqueId val="{00000004-BC32-4EBF-8E83-91998236DBB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'（09）【大学規模別（短期大学）】'!$B$158</c:f>
          <c:strCache>
            <c:ptCount val="1"/>
            <c:pt idx="0">
              <c:v>項目21：専門分野に関する知識・理解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'（09）【大学規模別（短期大学）】'!$AH$159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'（09）【大学規模別（短期大学）】'!$AG$160:$AG$163</c:f>
              <c:strCache>
                <c:ptCount val="4"/>
                <c:pt idx="0">
                  <c:v>400人以上</c:v>
                </c:pt>
                <c:pt idx="1">
                  <c:v>400人未満200人以上</c:v>
                </c:pt>
                <c:pt idx="2">
                  <c:v>200人未満100人以上</c:v>
                </c:pt>
                <c:pt idx="3">
                  <c:v>100人未満</c:v>
                </c:pt>
              </c:strCache>
            </c:strRef>
          </c:cat>
          <c:val>
            <c:numRef>
              <c:f>'（09）【大学規模別（短期大学）】'!$AH$160:$AH$163</c:f>
              <c:numCache>
                <c:formatCode>0.0%</c:formatCode>
                <c:ptCount val="4"/>
                <c:pt idx="0">
                  <c:v>0.5092592592592593</c:v>
                </c:pt>
                <c:pt idx="1">
                  <c:v>0.47887323943661969</c:v>
                </c:pt>
                <c:pt idx="2">
                  <c:v>0.5138956606533398</c:v>
                </c:pt>
                <c:pt idx="3">
                  <c:v>0.55088702147525681</c:v>
                </c:pt>
              </c:numCache>
            </c:numRef>
          </c:val>
          <c:extLst>
            <c:ext xmlns:c16="http://schemas.microsoft.com/office/drawing/2014/chart" uri="{C3380CC4-5D6E-409C-BE32-E72D297353CC}">
              <c16:uniqueId val="{00000000-1259-4E0D-9900-5C7A7D1F2008}"/>
            </c:ext>
          </c:extLst>
        </c:ser>
        <c:ser>
          <c:idx val="1"/>
          <c:order val="1"/>
          <c:tx>
            <c:strRef>
              <c:f>'（09）【大学規模別（短期大学）】'!$AI$159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'（09）【大学規模別（短期大学）】'!$AG$160:$AG$163</c:f>
              <c:strCache>
                <c:ptCount val="4"/>
                <c:pt idx="0">
                  <c:v>400人以上</c:v>
                </c:pt>
                <c:pt idx="1">
                  <c:v>400人未満200人以上</c:v>
                </c:pt>
                <c:pt idx="2">
                  <c:v>200人未満100人以上</c:v>
                </c:pt>
                <c:pt idx="3">
                  <c:v>100人未満</c:v>
                </c:pt>
              </c:strCache>
            </c:strRef>
          </c:cat>
          <c:val>
            <c:numRef>
              <c:f>'（09）【大学規模別（短期大学）】'!$AI$160:$AI$163</c:f>
              <c:numCache>
                <c:formatCode>0.0%</c:formatCode>
                <c:ptCount val="4"/>
                <c:pt idx="0">
                  <c:v>0.43518518518518517</c:v>
                </c:pt>
                <c:pt idx="1">
                  <c:v>0.47183098591549294</c:v>
                </c:pt>
                <c:pt idx="2">
                  <c:v>0.45441248171623599</c:v>
                </c:pt>
                <c:pt idx="3">
                  <c:v>0.42483660130718953</c:v>
                </c:pt>
              </c:numCache>
            </c:numRef>
          </c:val>
          <c:extLst>
            <c:ext xmlns:c16="http://schemas.microsoft.com/office/drawing/2014/chart" uri="{C3380CC4-5D6E-409C-BE32-E72D297353CC}">
              <c16:uniqueId val="{00000001-1259-4E0D-9900-5C7A7D1F2008}"/>
            </c:ext>
          </c:extLst>
        </c:ser>
        <c:ser>
          <c:idx val="2"/>
          <c:order val="2"/>
          <c:tx>
            <c:strRef>
              <c:f>'（09）【大学規模別（短期大学）】'!$AJ$159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'（09）【大学規模別（短期大学）】'!$AG$160:$AG$163</c:f>
              <c:strCache>
                <c:ptCount val="4"/>
                <c:pt idx="0">
                  <c:v>400人以上</c:v>
                </c:pt>
                <c:pt idx="1">
                  <c:v>400人未満200人以上</c:v>
                </c:pt>
                <c:pt idx="2">
                  <c:v>200人未満100人以上</c:v>
                </c:pt>
                <c:pt idx="3">
                  <c:v>100人未満</c:v>
                </c:pt>
              </c:strCache>
            </c:strRef>
          </c:cat>
          <c:val>
            <c:numRef>
              <c:f>'（09）【大学規模別（短期大学）】'!$AJ$160:$AJ$163</c:f>
              <c:numCache>
                <c:formatCode>0.0%</c:formatCode>
                <c:ptCount val="4"/>
                <c:pt idx="0">
                  <c:v>3.7037037037037035E-2</c:v>
                </c:pt>
                <c:pt idx="1">
                  <c:v>4.2253521126760563E-2</c:v>
                </c:pt>
                <c:pt idx="2">
                  <c:v>2.5841053144807412E-2</c:v>
                </c:pt>
                <c:pt idx="3">
                  <c:v>1.8674136321195144E-2</c:v>
                </c:pt>
              </c:numCache>
            </c:numRef>
          </c:val>
          <c:extLst>
            <c:ext xmlns:c16="http://schemas.microsoft.com/office/drawing/2014/chart" uri="{C3380CC4-5D6E-409C-BE32-E72D297353CC}">
              <c16:uniqueId val="{00000002-1259-4E0D-9900-5C7A7D1F2008}"/>
            </c:ext>
          </c:extLst>
        </c:ser>
        <c:ser>
          <c:idx val="3"/>
          <c:order val="3"/>
          <c:tx>
            <c:strRef>
              <c:f>'（09）【大学規模別（短期大学）】'!$AK$159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'（09）【大学規模別（短期大学）】'!$AG$160:$AG$163</c:f>
              <c:strCache>
                <c:ptCount val="4"/>
                <c:pt idx="0">
                  <c:v>400人以上</c:v>
                </c:pt>
                <c:pt idx="1">
                  <c:v>400人未満200人以上</c:v>
                </c:pt>
                <c:pt idx="2">
                  <c:v>200人未満100人以上</c:v>
                </c:pt>
                <c:pt idx="3">
                  <c:v>100人未満</c:v>
                </c:pt>
              </c:strCache>
            </c:strRef>
          </c:cat>
          <c:val>
            <c:numRef>
              <c:f>'（09）【大学規模別（短期大学）】'!$AK$160:$AK$163</c:f>
              <c:numCache>
                <c:formatCode>0.0%</c:formatCode>
                <c:ptCount val="4"/>
                <c:pt idx="0">
                  <c:v>1.8518518518518517E-2</c:v>
                </c:pt>
                <c:pt idx="1">
                  <c:v>7.0422535211267607E-3</c:v>
                </c:pt>
                <c:pt idx="2">
                  <c:v>5.8508044856167727E-3</c:v>
                </c:pt>
                <c:pt idx="3">
                  <c:v>5.6022408963585435E-3</c:v>
                </c:pt>
              </c:numCache>
            </c:numRef>
          </c:val>
          <c:extLst>
            <c:ext xmlns:c16="http://schemas.microsoft.com/office/drawing/2014/chart" uri="{C3380CC4-5D6E-409C-BE32-E72D297353CC}">
              <c16:uniqueId val="{00000003-1259-4E0D-9900-5C7A7D1F200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'（09）【大学規模別（短期大学）】'!$B$166</c:f>
          <c:strCache>
            <c:ptCount val="1"/>
            <c:pt idx="0">
              <c:v>項目22：将来の仕事につながるような知識・技能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'（09）【大学規模別（短期大学）】'!$AH$167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'（09）【大学規模別（短期大学）】'!$AG$168:$AG$171</c:f>
              <c:strCache>
                <c:ptCount val="4"/>
                <c:pt idx="0">
                  <c:v>400人以上</c:v>
                </c:pt>
                <c:pt idx="1">
                  <c:v>400人未満200人以上</c:v>
                </c:pt>
                <c:pt idx="2">
                  <c:v>200人未満100人以上</c:v>
                </c:pt>
                <c:pt idx="3">
                  <c:v>100人未満</c:v>
                </c:pt>
              </c:strCache>
            </c:strRef>
          </c:cat>
          <c:val>
            <c:numRef>
              <c:f>'（09）【大学規模別（短期大学）】'!$AH$168:$AH$171</c:f>
              <c:numCache>
                <c:formatCode>0.0%</c:formatCode>
                <c:ptCount val="4"/>
                <c:pt idx="0">
                  <c:v>0.53703703703703709</c:v>
                </c:pt>
                <c:pt idx="1">
                  <c:v>0.50774647887323943</c:v>
                </c:pt>
                <c:pt idx="2">
                  <c:v>0.55826426133593365</c:v>
                </c:pt>
                <c:pt idx="3">
                  <c:v>0.58356676003734831</c:v>
                </c:pt>
              </c:numCache>
            </c:numRef>
          </c:val>
          <c:extLst>
            <c:ext xmlns:c16="http://schemas.microsoft.com/office/drawing/2014/chart" uri="{C3380CC4-5D6E-409C-BE32-E72D297353CC}">
              <c16:uniqueId val="{00000000-7111-44D0-A2A3-36F0E24ACC60}"/>
            </c:ext>
          </c:extLst>
        </c:ser>
        <c:ser>
          <c:idx val="1"/>
          <c:order val="1"/>
          <c:tx>
            <c:strRef>
              <c:f>'（09）【大学規模別（短期大学）】'!$AI$167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'（09）【大学規模別（短期大学）】'!$AG$168:$AG$171</c:f>
              <c:strCache>
                <c:ptCount val="4"/>
                <c:pt idx="0">
                  <c:v>400人以上</c:v>
                </c:pt>
                <c:pt idx="1">
                  <c:v>400人未満200人以上</c:v>
                </c:pt>
                <c:pt idx="2">
                  <c:v>200人未満100人以上</c:v>
                </c:pt>
                <c:pt idx="3">
                  <c:v>100人未満</c:v>
                </c:pt>
              </c:strCache>
            </c:strRef>
          </c:cat>
          <c:val>
            <c:numRef>
              <c:f>'（09）【大学規模別（短期大学）】'!$AI$168:$AI$171</c:f>
              <c:numCache>
                <c:formatCode>0.0%</c:formatCode>
                <c:ptCount val="4"/>
                <c:pt idx="0">
                  <c:v>0.39814814814814814</c:v>
                </c:pt>
                <c:pt idx="1">
                  <c:v>0.4232394366197183</c:v>
                </c:pt>
                <c:pt idx="2">
                  <c:v>0.39882983910287667</c:v>
                </c:pt>
                <c:pt idx="3">
                  <c:v>0.37068160597572364</c:v>
                </c:pt>
              </c:numCache>
            </c:numRef>
          </c:val>
          <c:extLst>
            <c:ext xmlns:c16="http://schemas.microsoft.com/office/drawing/2014/chart" uri="{C3380CC4-5D6E-409C-BE32-E72D297353CC}">
              <c16:uniqueId val="{00000001-7111-44D0-A2A3-36F0E24ACC60}"/>
            </c:ext>
          </c:extLst>
        </c:ser>
        <c:ser>
          <c:idx val="2"/>
          <c:order val="2"/>
          <c:tx>
            <c:strRef>
              <c:f>'（09）【大学規模別（短期大学）】'!$AJ$167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'（09）【大学規模別（短期大学）】'!$AG$168:$AG$171</c:f>
              <c:strCache>
                <c:ptCount val="4"/>
                <c:pt idx="0">
                  <c:v>400人以上</c:v>
                </c:pt>
                <c:pt idx="1">
                  <c:v>400人未満200人以上</c:v>
                </c:pt>
                <c:pt idx="2">
                  <c:v>200人未満100人以上</c:v>
                </c:pt>
                <c:pt idx="3">
                  <c:v>100人未満</c:v>
                </c:pt>
              </c:strCache>
            </c:strRef>
          </c:cat>
          <c:val>
            <c:numRef>
              <c:f>'（09）【大学規模別（短期大学）】'!$AJ$168:$AJ$171</c:f>
              <c:numCache>
                <c:formatCode>0.0%</c:formatCode>
                <c:ptCount val="4"/>
                <c:pt idx="0">
                  <c:v>4.6296296296296294E-2</c:v>
                </c:pt>
                <c:pt idx="1">
                  <c:v>5.4929577464788736E-2</c:v>
                </c:pt>
                <c:pt idx="2">
                  <c:v>3.5592393954168695E-2</c:v>
                </c:pt>
                <c:pt idx="3">
                  <c:v>3.9215686274509803E-2</c:v>
                </c:pt>
              </c:numCache>
            </c:numRef>
          </c:val>
          <c:extLst>
            <c:ext xmlns:c16="http://schemas.microsoft.com/office/drawing/2014/chart" uri="{C3380CC4-5D6E-409C-BE32-E72D297353CC}">
              <c16:uniqueId val="{00000002-7111-44D0-A2A3-36F0E24ACC60}"/>
            </c:ext>
          </c:extLst>
        </c:ser>
        <c:ser>
          <c:idx val="3"/>
          <c:order val="3"/>
          <c:tx>
            <c:strRef>
              <c:f>'（09）【大学規模別（短期大学）】'!$AK$167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'（09）【大学規模別（短期大学）】'!$AG$168:$AG$171</c:f>
              <c:strCache>
                <c:ptCount val="4"/>
                <c:pt idx="0">
                  <c:v>400人以上</c:v>
                </c:pt>
                <c:pt idx="1">
                  <c:v>400人未満200人以上</c:v>
                </c:pt>
                <c:pt idx="2">
                  <c:v>200人未満100人以上</c:v>
                </c:pt>
                <c:pt idx="3">
                  <c:v>100人未満</c:v>
                </c:pt>
              </c:strCache>
            </c:strRef>
          </c:cat>
          <c:val>
            <c:numRef>
              <c:f>'（09）【大学規模別（短期大学）】'!$AK$168:$AK$171</c:f>
              <c:numCache>
                <c:formatCode>0.0%</c:formatCode>
                <c:ptCount val="4"/>
                <c:pt idx="0">
                  <c:v>1.8518518518518517E-2</c:v>
                </c:pt>
                <c:pt idx="1">
                  <c:v>1.4084507042253521E-2</c:v>
                </c:pt>
                <c:pt idx="2">
                  <c:v>7.3135056070209653E-3</c:v>
                </c:pt>
                <c:pt idx="3">
                  <c:v>6.5359477124183009E-3</c:v>
                </c:pt>
              </c:numCache>
            </c:numRef>
          </c:val>
          <c:extLst>
            <c:ext xmlns:c16="http://schemas.microsoft.com/office/drawing/2014/chart" uri="{C3380CC4-5D6E-409C-BE32-E72D297353CC}">
              <c16:uniqueId val="{00000003-7111-44D0-A2A3-36F0E24ACC6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'（09）【大学規模別（短期大学）】'!$B$174</c:f>
          <c:strCache>
            <c:ptCount val="1"/>
            <c:pt idx="0">
              <c:v>項目23：文献・資料を収集・分析する力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'（09）【大学規模別（短期大学）】'!$AH$175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'（09）【大学規模別（短期大学）】'!$AG$176:$AG$179</c:f>
              <c:strCache>
                <c:ptCount val="4"/>
                <c:pt idx="0">
                  <c:v>400人以上</c:v>
                </c:pt>
                <c:pt idx="1">
                  <c:v>400人未満200人以上</c:v>
                </c:pt>
                <c:pt idx="2">
                  <c:v>200人未満100人以上</c:v>
                </c:pt>
                <c:pt idx="3">
                  <c:v>100人未満</c:v>
                </c:pt>
              </c:strCache>
            </c:strRef>
          </c:cat>
          <c:val>
            <c:numRef>
              <c:f>'（09）【大学規模別（短期大学）】'!$AH$176:$AH$179</c:f>
              <c:numCache>
                <c:formatCode>0.0%</c:formatCode>
                <c:ptCount val="4"/>
                <c:pt idx="0">
                  <c:v>0.3888888888888889</c:v>
                </c:pt>
                <c:pt idx="1">
                  <c:v>0.28380281690140846</c:v>
                </c:pt>
                <c:pt idx="2">
                  <c:v>0.27254997562164796</c:v>
                </c:pt>
                <c:pt idx="3">
                  <c:v>0.26890756302521007</c:v>
                </c:pt>
              </c:numCache>
            </c:numRef>
          </c:val>
          <c:extLst>
            <c:ext xmlns:c16="http://schemas.microsoft.com/office/drawing/2014/chart" uri="{C3380CC4-5D6E-409C-BE32-E72D297353CC}">
              <c16:uniqueId val="{00000000-01A0-4E6B-B5A8-4C383BA6D6AC}"/>
            </c:ext>
          </c:extLst>
        </c:ser>
        <c:ser>
          <c:idx val="1"/>
          <c:order val="1"/>
          <c:tx>
            <c:strRef>
              <c:f>'（09）【大学規模別（短期大学）】'!$AI$175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'（09）【大学規模別（短期大学）】'!$AG$176:$AG$179</c:f>
              <c:strCache>
                <c:ptCount val="4"/>
                <c:pt idx="0">
                  <c:v>400人以上</c:v>
                </c:pt>
                <c:pt idx="1">
                  <c:v>400人未満200人以上</c:v>
                </c:pt>
                <c:pt idx="2">
                  <c:v>200人未満100人以上</c:v>
                </c:pt>
                <c:pt idx="3">
                  <c:v>100人未満</c:v>
                </c:pt>
              </c:strCache>
            </c:strRef>
          </c:cat>
          <c:val>
            <c:numRef>
              <c:f>'（09）【大学規模別（短期大学）】'!$AI$176:$AI$179</c:f>
              <c:numCache>
                <c:formatCode>0.0%</c:formatCode>
                <c:ptCount val="4"/>
                <c:pt idx="0">
                  <c:v>0.43981481481481483</c:v>
                </c:pt>
                <c:pt idx="1">
                  <c:v>0.52183098591549293</c:v>
                </c:pt>
                <c:pt idx="2">
                  <c:v>0.55046318868844468</c:v>
                </c:pt>
                <c:pt idx="3">
                  <c:v>0.5592903828197946</c:v>
                </c:pt>
              </c:numCache>
            </c:numRef>
          </c:val>
          <c:extLst>
            <c:ext xmlns:c16="http://schemas.microsoft.com/office/drawing/2014/chart" uri="{C3380CC4-5D6E-409C-BE32-E72D297353CC}">
              <c16:uniqueId val="{00000001-01A0-4E6B-B5A8-4C383BA6D6AC}"/>
            </c:ext>
          </c:extLst>
        </c:ser>
        <c:ser>
          <c:idx val="2"/>
          <c:order val="2"/>
          <c:tx>
            <c:strRef>
              <c:f>'（09）【大学規模別（短期大学）】'!$AJ$175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'（09）【大学規模別（短期大学）】'!$AG$176:$AG$179</c:f>
              <c:strCache>
                <c:ptCount val="4"/>
                <c:pt idx="0">
                  <c:v>400人以上</c:v>
                </c:pt>
                <c:pt idx="1">
                  <c:v>400人未満200人以上</c:v>
                </c:pt>
                <c:pt idx="2">
                  <c:v>200人未満100人以上</c:v>
                </c:pt>
                <c:pt idx="3">
                  <c:v>100人未満</c:v>
                </c:pt>
              </c:strCache>
            </c:strRef>
          </c:cat>
          <c:val>
            <c:numRef>
              <c:f>'（09）【大学規模別（短期大学）】'!$AJ$176:$AJ$179</c:f>
              <c:numCache>
                <c:formatCode>0.0%</c:formatCode>
                <c:ptCount val="4"/>
                <c:pt idx="0">
                  <c:v>0.15277777777777779</c:v>
                </c:pt>
                <c:pt idx="1">
                  <c:v>0.16549295774647887</c:v>
                </c:pt>
                <c:pt idx="2">
                  <c:v>0.15504631886884446</c:v>
                </c:pt>
                <c:pt idx="3">
                  <c:v>0.15126050420168066</c:v>
                </c:pt>
              </c:numCache>
            </c:numRef>
          </c:val>
          <c:extLst>
            <c:ext xmlns:c16="http://schemas.microsoft.com/office/drawing/2014/chart" uri="{C3380CC4-5D6E-409C-BE32-E72D297353CC}">
              <c16:uniqueId val="{00000002-01A0-4E6B-B5A8-4C383BA6D6AC}"/>
            </c:ext>
          </c:extLst>
        </c:ser>
        <c:ser>
          <c:idx val="3"/>
          <c:order val="3"/>
          <c:tx>
            <c:strRef>
              <c:f>'（09）【大学規模別（短期大学）】'!$AK$175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'（09）【大学規模別（短期大学）】'!$AG$176:$AG$179</c:f>
              <c:strCache>
                <c:ptCount val="4"/>
                <c:pt idx="0">
                  <c:v>400人以上</c:v>
                </c:pt>
                <c:pt idx="1">
                  <c:v>400人未満200人以上</c:v>
                </c:pt>
                <c:pt idx="2">
                  <c:v>200人未満100人以上</c:v>
                </c:pt>
                <c:pt idx="3">
                  <c:v>100人未満</c:v>
                </c:pt>
              </c:strCache>
            </c:strRef>
          </c:cat>
          <c:val>
            <c:numRef>
              <c:f>'（09）【大学規模別（短期大学）】'!$AK$176:$AK$179</c:f>
              <c:numCache>
                <c:formatCode>0.0%</c:formatCode>
                <c:ptCount val="4"/>
                <c:pt idx="0">
                  <c:v>1.8518518518518517E-2</c:v>
                </c:pt>
                <c:pt idx="1">
                  <c:v>2.8873239436619718E-2</c:v>
                </c:pt>
                <c:pt idx="2">
                  <c:v>2.1940516821062895E-2</c:v>
                </c:pt>
                <c:pt idx="3">
                  <c:v>2.0541549953314659E-2</c:v>
                </c:pt>
              </c:numCache>
            </c:numRef>
          </c:val>
          <c:extLst>
            <c:ext xmlns:c16="http://schemas.microsoft.com/office/drawing/2014/chart" uri="{C3380CC4-5D6E-409C-BE32-E72D297353CC}">
              <c16:uniqueId val="{00000003-01A0-4E6B-B5A8-4C383BA6D6A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'（10）【学部分野別（短期大学）】'!$B$21</c:f>
          <c:strCache>
            <c:ptCount val="1"/>
            <c:pt idx="0">
              <c:v>項目４：授業内容の意義や必要性を十分に説明してくれる。</c:v>
            </c:pt>
          </c:strCache>
        </c:strRef>
      </c:tx>
      <c:layout>
        <c:manualLayout>
          <c:xMode val="edge"/>
          <c:yMode val="edge"/>
          <c:x val="0.11022346786523025"/>
          <c:y val="4.531490134712416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'（10）【学部分野別（短期大学）】'!$AG$23:$AG$31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'（10）【学部分野別（短期大学）】'!$AH$23:$AH$31</c:f>
              <c:numCache>
                <c:formatCode>0.0%</c:formatCode>
                <c:ptCount val="9"/>
                <c:pt idx="0">
                  <c:v>0.4731182795698925</c:v>
                </c:pt>
                <c:pt idx="1">
                  <c:v>0.40546218487394958</c:v>
                </c:pt>
                <c:pt idx="2">
                  <c:v>0.35625000000000001</c:v>
                </c:pt>
                <c:pt idx="3">
                  <c:v>0.33333333333333331</c:v>
                </c:pt>
                <c:pt idx="4">
                  <c:v>0.35521885521885521</c:v>
                </c:pt>
                <c:pt idx="5">
                  <c:v>0.43697478991596639</c:v>
                </c:pt>
                <c:pt idx="6">
                  <c:v>0.42710280373831777</c:v>
                </c:pt>
                <c:pt idx="7">
                  <c:v>0.45205479452054792</c:v>
                </c:pt>
                <c:pt idx="8">
                  <c:v>0.32710280373831774</c:v>
                </c:pt>
              </c:numCache>
            </c:numRef>
          </c:val>
          <c:extLst>
            <c:ext xmlns:c16="http://schemas.microsoft.com/office/drawing/2014/chart" uri="{C3380CC4-5D6E-409C-BE32-E72D297353CC}">
              <c16:uniqueId val="{00000000-74C9-4271-8E8B-EFDF75232BC5}"/>
            </c:ext>
          </c:extLst>
        </c:ser>
        <c:ser>
          <c:idx val="1"/>
          <c:order val="1"/>
          <c:tx>
            <c:strRef>
              <c:f>'（10）【学部分野別（短期大学）】'!$AI$22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'（10）【学部分野別（短期大学）】'!$AG$23:$AG$31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'（10）【学部分野別（短期大学）】'!$AI$23:$AI$31</c:f>
              <c:numCache>
                <c:formatCode>0.0%</c:formatCode>
                <c:ptCount val="9"/>
                <c:pt idx="0">
                  <c:v>0.45698924731182794</c:v>
                </c:pt>
                <c:pt idx="1">
                  <c:v>0.5357142857142857</c:v>
                </c:pt>
                <c:pt idx="2">
                  <c:v>0.58750000000000002</c:v>
                </c:pt>
                <c:pt idx="3">
                  <c:v>0.52380952380952384</c:v>
                </c:pt>
                <c:pt idx="4">
                  <c:v>0.59427609427609429</c:v>
                </c:pt>
                <c:pt idx="5">
                  <c:v>0.51260504201680668</c:v>
                </c:pt>
                <c:pt idx="6">
                  <c:v>0.53644859813084111</c:v>
                </c:pt>
                <c:pt idx="7">
                  <c:v>0.51369863013698636</c:v>
                </c:pt>
                <c:pt idx="8">
                  <c:v>0.6199376947040498</c:v>
                </c:pt>
              </c:numCache>
            </c:numRef>
          </c:val>
          <c:extLst>
            <c:ext xmlns:c16="http://schemas.microsoft.com/office/drawing/2014/chart" uri="{C3380CC4-5D6E-409C-BE32-E72D297353CC}">
              <c16:uniqueId val="{00000001-74C9-4271-8E8B-EFDF75232BC5}"/>
            </c:ext>
          </c:extLst>
        </c:ser>
        <c:ser>
          <c:idx val="2"/>
          <c:order val="2"/>
          <c:tx>
            <c:strRef>
              <c:f>'（10）【学部分野別（短期大学）】'!$AJ$22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'（10）【学部分野別（短期大学）】'!$AG$23:$AG$31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'（10）【学部分野別（短期大学）】'!$AJ$23:$AJ$31</c:f>
              <c:numCache>
                <c:formatCode>0.0%</c:formatCode>
                <c:ptCount val="9"/>
                <c:pt idx="0">
                  <c:v>5.3763440860215055E-2</c:v>
                </c:pt>
                <c:pt idx="1">
                  <c:v>5.4621848739495799E-2</c:v>
                </c:pt>
                <c:pt idx="2">
                  <c:v>5.6250000000000001E-2</c:v>
                </c:pt>
                <c:pt idx="3">
                  <c:v>0.14285714285714285</c:v>
                </c:pt>
                <c:pt idx="4">
                  <c:v>4.5454545454545456E-2</c:v>
                </c:pt>
                <c:pt idx="5">
                  <c:v>4.341736694677871E-2</c:v>
                </c:pt>
                <c:pt idx="6">
                  <c:v>3.1308411214953272E-2</c:v>
                </c:pt>
                <c:pt idx="7">
                  <c:v>2.7397260273972601E-2</c:v>
                </c:pt>
                <c:pt idx="8">
                  <c:v>4.6728971962616821E-2</c:v>
                </c:pt>
              </c:numCache>
            </c:numRef>
          </c:val>
          <c:extLst>
            <c:ext xmlns:c16="http://schemas.microsoft.com/office/drawing/2014/chart" uri="{C3380CC4-5D6E-409C-BE32-E72D297353CC}">
              <c16:uniqueId val="{00000002-74C9-4271-8E8B-EFDF75232BC5}"/>
            </c:ext>
          </c:extLst>
        </c:ser>
        <c:ser>
          <c:idx val="3"/>
          <c:order val="3"/>
          <c:tx>
            <c:strRef>
              <c:f>'（10）【学部分野別（短期大学）】'!$AK$22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'（10）【学部分野別（短期大学）】'!$AG$23:$AG$31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'（10）【学部分野別（短期大学）】'!$AK$23:$AK$31</c:f>
              <c:numCache>
                <c:formatCode>0.0%</c:formatCode>
                <c:ptCount val="9"/>
                <c:pt idx="0">
                  <c:v>1.6129032258064516E-2</c:v>
                </c:pt>
                <c:pt idx="1">
                  <c:v>4.2016806722689074E-3</c:v>
                </c:pt>
                <c:pt idx="2">
                  <c:v>0</c:v>
                </c:pt>
                <c:pt idx="3">
                  <c:v>0</c:v>
                </c:pt>
                <c:pt idx="4">
                  <c:v>5.0505050505050509E-3</c:v>
                </c:pt>
                <c:pt idx="5">
                  <c:v>7.0028011204481795E-3</c:v>
                </c:pt>
                <c:pt idx="6">
                  <c:v>5.1401869158878505E-3</c:v>
                </c:pt>
                <c:pt idx="7">
                  <c:v>6.8493150684931503E-3</c:v>
                </c:pt>
                <c:pt idx="8">
                  <c:v>6.2305295950155761E-3</c:v>
                </c:pt>
              </c:numCache>
            </c:numRef>
          </c:val>
          <c:extLst>
            <c:ext xmlns:c16="http://schemas.microsoft.com/office/drawing/2014/chart" uri="{C3380CC4-5D6E-409C-BE32-E72D297353CC}">
              <c16:uniqueId val="{00000003-74C9-4271-8E8B-EFDF75232BC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'（07）【全体（短期大学）】'!$B$161</c:f>
          <c:strCache>
            <c:ptCount val="1"/>
            <c:pt idx="0">
              <c:v>項目24：論理的に文章を書く力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02538306927477"/>
          <c:y val="0.2045756907574619"/>
          <c:w val="0.20288462250860764"/>
          <c:h val="0.66410879045073246"/>
        </c:manualLayout>
      </c:layout>
      <c:pieChart>
        <c:varyColors val="1"/>
        <c:ser>
          <c:idx val="0"/>
          <c:order val="0"/>
          <c:tx>
            <c:strRef>
              <c:f>'（07）【全体（短期大学）】'!$AG$163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951D-419E-BE44-B146ADBE4501}"/>
              </c:ext>
            </c:extLst>
          </c:dPt>
          <c:dPt>
            <c:idx val="1"/>
            <c:bubble3D val="0"/>
            <c:spPr>
              <a:solidFill>
                <a:schemeClr val="accent2"/>
              </a:solidFill>
              <a:ln>
                <a:noFill/>
              </a:ln>
              <a:effectLst/>
            </c:spPr>
            <c:extLst>
              <c:ext xmlns:c16="http://schemas.microsoft.com/office/drawing/2014/chart" uri="{C3380CC4-5D6E-409C-BE32-E72D297353CC}">
                <c16:uniqueId val="{00000003-951D-419E-BE44-B146ADBE4501}"/>
              </c:ext>
            </c:extLst>
          </c:dPt>
          <c:dPt>
            <c:idx val="2"/>
            <c:bubble3D val="0"/>
            <c:spPr>
              <a:solidFill>
                <a:schemeClr val="accent3"/>
              </a:solidFill>
              <a:ln>
                <a:noFill/>
              </a:ln>
              <a:effectLst/>
            </c:spPr>
            <c:extLst>
              <c:ext xmlns:c16="http://schemas.microsoft.com/office/drawing/2014/chart" uri="{C3380CC4-5D6E-409C-BE32-E72D297353CC}">
                <c16:uniqueId val="{00000005-951D-419E-BE44-B146ADBE4501}"/>
              </c:ext>
            </c:extLst>
          </c:dPt>
          <c:dPt>
            <c:idx val="3"/>
            <c:bubble3D val="0"/>
            <c:spPr>
              <a:solidFill>
                <a:schemeClr val="accent4"/>
              </a:solidFill>
              <a:ln>
                <a:noFill/>
              </a:ln>
              <a:effectLst/>
            </c:spPr>
            <c:extLst>
              <c:ext xmlns:c16="http://schemas.microsoft.com/office/drawing/2014/chart" uri="{C3380CC4-5D6E-409C-BE32-E72D297353CC}">
                <c16:uniqueId val="{00000007-951D-419E-BE44-B146ADBE450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'（07）【全体（短期大学）】'!$AH$162:$AK$162</c:f>
              <c:strCache>
                <c:ptCount val="4"/>
                <c:pt idx="0">
                  <c:v>身に付いた</c:v>
                </c:pt>
                <c:pt idx="1">
                  <c:v>ある程度身に付いた</c:v>
                </c:pt>
                <c:pt idx="2">
                  <c:v>あまり身に付いていない</c:v>
                </c:pt>
                <c:pt idx="3">
                  <c:v>身に付いていない</c:v>
                </c:pt>
              </c:strCache>
            </c:strRef>
          </c:cat>
          <c:val>
            <c:numRef>
              <c:f>'（07）【全体（短期大学）】'!$AH$163:$AK$163</c:f>
              <c:numCache>
                <c:formatCode>0.0%</c:formatCode>
                <c:ptCount val="4"/>
                <c:pt idx="0">
                  <c:v>0.21396032329169729</c:v>
                </c:pt>
                <c:pt idx="1">
                  <c:v>0.52828802351212345</c:v>
                </c:pt>
                <c:pt idx="2">
                  <c:v>0.21998530492285084</c:v>
                </c:pt>
                <c:pt idx="3">
                  <c:v>3.7766348273328434E-2</c:v>
                </c:pt>
              </c:numCache>
            </c:numRef>
          </c:val>
          <c:extLst>
            <c:ext xmlns:c16="http://schemas.microsoft.com/office/drawing/2014/chart" uri="{C3380CC4-5D6E-409C-BE32-E72D297353CC}">
              <c16:uniqueId val="{00000008-951D-419E-BE44-B146ADBE450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'（10）【学部分野別（短期大学）】'!$B$34</c:f>
          <c:strCache>
            <c:ptCount val="1"/>
            <c:pt idx="0">
              <c:v>項目５：予習・復習など授業時間外に行うべき学習が指示される。</c:v>
            </c:pt>
          </c:strCache>
        </c:strRef>
      </c:tx>
      <c:layout>
        <c:manualLayout>
          <c:xMode val="edge"/>
          <c:yMode val="edge"/>
          <c:x val="0.11022346786523025"/>
          <c:y val="3.403762304276507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'（10）【学部分野別（短期大学）】'!$AG$36:$AG$44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'（10）【学部分野別（短期大学）】'!$AH$36:$AH$44</c:f>
              <c:numCache>
                <c:formatCode>0.0%</c:formatCode>
                <c:ptCount val="9"/>
                <c:pt idx="0">
                  <c:v>0.32795698924731181</c:v>
                </c:pt>
                <c:pt idx="1">
                  <c:v>0.27521008403361347</c:v>
                </c:pt>
                <c:pt idx="2">
                  <c:v>0.31874999999999998</c:v>
                </c:pt>
                <c:pt idx="3">
                  <c:v>0.2857142857142857</c:v>
                </c:pt>
                <c:pt idx="4">
                  <c:v>0.26262626262626265</c:v>
                </c:pt>
                <c:pt idx="5">
                  <c:v>0.32492997198879553</c:v>
                </c:pt>
                <c:pt idx="6">
                  <c:v>0.28037383177570091</c:v>
                </c:pt>
                <c:pt idx="7">
                  <c:v>0.34931506849315069</c:v>
                </c:pt>
                <c:pt idx="8">
                  <c:v>0.16822429906542055</c:v>
                </c:pt>
              </c:numCache>
            </c:numRef>
          </c:val>
          <c:extLst>
            <c:ext xmlns:c16="http://schemas.microsoft.com/office/drawing/2014/chart" uri="{C3380CC4-5D6E-409C-BE32-E72D297353CC}">
              <c16:uniqueId val="{00000000-BD34-4D07-9B94-133B42A253EB}"/>
            </c:ext>
          </c:extLst>
        </c:ser>
        <c:ser>
          <c:idx val="1"/>
          <c:order val="1"/>
          <c:tx>
            <c:strRef>
              <c:f>'（10）【学部分野別（短期大学）】'!$AI$35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'（10）【学部分野別（短期大学）】'!$AG$36:$AG$44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'（10）【学部分野別（短期大学）】'!$AI$36:$AI$44</c:f>
              <c:numCache>
                <c:formatCode>0.0%</c:formatCode>
                <c:ptCount val="9"/>
                <c:pt idx="0">
                  <c:v>0.5</c:v>
                </c:pt>
                <c:pt idx="1">
                  <c:v>0.48319327731092437</c:v>
                </c:pt>
                <c:pt idx="2">
                  <c:v>0.58125000000000004</c:v>
                </c:pt>
                <c:pt idx="3">
                  <c:v>0.19047619047619047</c:v>
                </c:pt>
                <c:pt idx="4">
                  <c:v>0.55555555555555558</c:v>
                </c:pt>
                <c:pt idx="5">
                  <c:v>0.53921568627450978</c:v>
                </c:pt>
                <c:pt idx="6">
                  <c:v>0.5261682242990654</c:v>
                </c:pt>
                <c:pt idx="7">
                  <c:v>0.49315068493150682</c:v>
                </c:pt>
                <c:pt idx="8">
                  <c:v>0.59813084112149528</c:v>
                </c:pt>
              </c:numCache>
            </c:numRef>
          </c:val>
          <c:extLst>
            <c:ext xmlns:c16="http://schemas.microsoft.com/office/drawing/2014/chart" uri="{C3380CC4-5D6E-409C-BE32-E72D297353CC}">
              <c16:uniqueId val="{00000001-BD34-4D07-9B94-133B42A253EB}"/>
            </c:ext>
          </c:extLst>
        </c:ser>
        <c:ser>
          <c:idx val="2"/>
          <c:order val="2"/>
          <c:tx>
            <c:strRef>
              <c:f>'（10）【学部分野別（短期大学）】'!$AJ$35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'（10）【学部分野別（短期大学）】'!$AG$36:$AG$44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'（10）【学部分野別（短期大学）】'!$AJ$36:$AJ$44</c:f>
              <c:numCache>
                <c:formatCode>0.0%</c:formatCode>
                <c:ptCount val="9"/>
                <c:pt idx="0">
                  <c:v>0.15591397849462366</c:v>
                </c:pt>
                <c:pt idx="1">
                  <c:v>0.20588235294117646</c:v>
                </c:pt>
                <c:pt idx="2">
                  <c:v>8.7499999999999994E-2</c:v>
                </c:pt>
                <c:pt idx="3">
                  <c:v>0.47619047619047616</c:v>
                </c:pt>
                <c:pt idx="4">
                  <c:v>0.16329966329966331</c:v>
                </c:pt>
                <c:pt idx="5">
                  <c:v>0.11904761904761904</c:v>
                </c:pt>
                <c:pt idx="6">
                  <c:v>0.1766355140186916</c:v>
                </c:pt>
                <c:pt idx="7">
                  <c:v>0.15753424657534246</c:v>
                </c:pt>
                <c:pt idx="8">
                  <c:v>0.20249221183800623</c:v>
                </c:pt>
              </c:numCache>
            </c:numRef>
          </c:val>
          <c:extLst>
            <c:ext xmlns:c16="http://schemas.microsoft.com/office/drawing/2014/chart" uri="{C3380CC4-5D6E-409C-BE32-E72D297353CC}">
              <c16:uniqueId val="{00000002-BD34-4D07-9B94-133B42A253EB}"/>
            </c:ext>
          </c:extLst>
        </c:ser>
        <c:ser>
          <c:idx val="3"/>
          <c:order val="3"/>
          <c:tx>
            <c:strRef>
              <c:f>'（10）【学部分野別（短期大学）】'!$AK$35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'（10）【学部分野別（短期大学）】'!$AG$36:$AG$44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'（10）【学部分野別（短期大学）】'!$AK$36:$AK$44</c:f>
              <c:numCache>
                <c:formatCode>0.0%</c:formatCode>
                <c:ptCount val="9"/>
                <c:pt idx="0">
                  <c:v>1.6129032258064516E-2</c:v>
                </c:pt>
                <c:pt idx="1">
                  <c:v>3.5714285714285712E-2</c:v>
                </c:pt>
                <c:pt idx="2">
                  <c:v>1.2500000000000001E-2</c:v>
                </c:pt>
                <c:pt idx="3">
                  <c:v>4.7619047619047616E-2</c:v>
                </c:pt>
                <c:pt idx="4">
                  <c:v>1.8518518518518517E-2</c:v>
                </c:pt>
                <c:pt idx="5">
                  <c:v>1.680672268907563E-2</c:v>
                </c:pt>
                <c:pt idx="6">
                  <c:v>1.6822429906542057E-2</c:v>
                </c:pt>
                <c:pt idx="7">
                  <c:v>0</c:v>
                </c:pt>
                <c:pt idx="8">
                  <c:v>3.1152647975077882E-2</c:v>
                </c:pt>
              </c:numCache>
            </c:numRef>
          </c:val>
          <c:extLst>
            <c:ext xmlns:c16="http://schemas.microsoft.com/office/drawing/2014/chart" uri="{C3380CC4-5D6E-409C-BE32-E72D297353CC}">
              <c16:uniqueId val="{00000003-BD34-4D07-9B94-133B42A253E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'（10）【学部分野別（短期大学）】'!$B$47</c:f>
          <c:strCache>
            <c:ptCount val="1"/>
            <c:pt idx="0">
              <c:v>項目６：課題等の提出物に適切なコメントが付されて返却される。</c:v>
            </c:pt>
          </c:strCache>
        </c:strRef>
      </c:tx>
      <c:layout>
        <c:manualLayout>
          <c:xMode val="edge"/>
          <c:yMode val="edge"/>
          <c:x val="0.11216978506527979"/>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'（10）【学部分野別（短期大学）】'!$AH$48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'（10）【学部分野別（短期大学）】'!$AG$49:$AG$57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'（10）【学部分野別（短期大学）】'!$AH$49:$AH$57</c:f>
              <c:numCache>
                <c:formatCode>0.0%</c:formatCode>
                <c:ptCount val="9"/>
                <c:pt idx="0">
                  <c:v>0.32258064516129031</c:v>
                </c:pt>
                <c:pt idx="1">
                  <c:v>0.30042016806722688</c:v>
                </c:pt>
                <c:pt idx="2">
                  <c:v>0.16875000000000001</c:v>
                </c:pt>
                <c:pt idx="3">
                  <c:v>0.19047619047619047</c:v>
                </c:pt>
                <c:pt idx="4">
                  <c:v>0.18686868686868688</c:v>
                </c:pt>
                <c:pt idx="5">
                  <c:v>0.29411764705882354</c:v>
                </c:pt>
                <c:pt idx="6">
                  <c:v>0.19626168224299065</c:v>
                </c:pt>
                <c:pt idx="7">
                  <c:v>0.30136986301369861</c:v>
                </c:pt>
                <c:pt idx="8">
                  <c:v>0.20249221183800623</c:v>
                </c:pt>
              </c:numCache>
            </c:numRef>
          </c:val>
          <c:extLst>
            <c:ext xmlns:c16="http://schemas.microsoft.com/office/drawing/2014/chart" uri="{C3380CC4-5D6E-409C-BE32-E72D297353CC}">
              <c16:uniqueId val="{00000000-2361-4267-ACC4-C9FE018B5A1F}"/>
            </c:ext>
          </c:extLst>
        </c:ser>
        <c:ser>
          <c:idx val="1"/>
          <c:order val="1"/>
          <c:tx>
            <c:strRef>
              <c:f>'（10）【学部分野別（短期大学）】'!$AI$48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'（10）【学部分野別（短期大学）】'!$AG$49:$AG$57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'（10）【学部分野別（短期大学）】'!$AI$49:$AI$57</c:f>
              <c:numCache>
                <c:formatCode>0.0%</c:formatCode>
                <c:ptCount val="9"/>
                <c:pt idx="0">
                  <c:v>0.478494623655914</c:v>
                </c:pt>
                <c:pt idx="1">
                  <c:v>0.39705882352941174</c:v>
                </c:pt>
                <c:pt idx="2">
                  <c:v>0.46250000000000002</c:v>
                </c:pt>
                <c:pt idx="3">
                  <c:v>0.47619047619047616</c:v>
                </c:pt>
                <c:pt idx="4">
                  <c:v>0.48484848484848486</c:v>
                </c:pt>
                <c:pt idx="5">
                  <c:v>0.51820728291316531</c:v>
                </c:pt>
                <c:pt idx="6">
                  <c:v>0.46261682242990654</c:v>
                </c:pt>
                <c:pt idx="7">
                  <c:v>0.5</c:v>
                </c:pt>
                <c:pt idx="8">
                  <c:v>0.46105919003115264</c:v>
                </c:pt>
              </c:numCache>
            </c:numRef>
          </c:val>
          <c:extLst>
            <c:ext xmlns:c16="http://schemas.microsoft.com/office/drawing/2014/chart" uri="{C3380CC4-5D6E-409C-BE32-E72D297353CC}">
              <c16:uniqueId val="{00000001-2361-4267-ACC4-C9FE018B5A1F}"/>
            </c:ext>
          </c:extLst>
        </c:ser>
        <c:ser>
          <c:idx val="2"/>
          <c:order val="2"/>
          <c:tx>
            <c:strRef>
              <c:f>'（10）【学部分野別（短期大学）】'!$AJ$48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'（10）【学部分野別（短期大学）】'!$AG$49:$AG$57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'（10）【学部分野別（短期大学）】'!$AJ$49:$AJ$57</c:f>
              <c:numCache>
                <c:formatCode>0.0%</c:formatCode>
                <c:ptCount val="9"/>
                <c:pt idx="0">
                  <c:v>0.18817204301075269</c:v>
                </c:pt>
                <c:pt idx="1">
                  <c:v>0.24159663865546219</c:v>
                </c:pt>
                <c:pt idx="2">
                  <c:v>0.24374999999999999</c:v>
                </c:pt>
                <c:pt idx="3">
                  <c:v>0.2857142857142857</c:v>
                </c:pt>
                <c:pt idx="4">
                  <c:v>0.265993265993266</c:v>
                </c:pt>
                <c:pt idx="5">
                  <c:v>0.15266106442577032</c:v>
                </c:pt>
                <c:pt idx="6">
                  <c:v>0.29345794392523367</c:v>
                </c:pt>
                <c:pt idx="7">
                  <c:v>0.17123287671232876</c:v>
                </c:pt>
                <c:pt idx="8">
                  <c:v>0.26479750778816197</c:v>
                </c:pt>
              </c:numCache>
            </c:numRef>
          </c:val>
          <c:extLst>
            <c:ext xmlns:c16="http://schemas.microsoft.com/office/drawing/2014/chart" uri="{C3380CC4-5D6E-409C-BE32-E72D297353CC}">
              <c16:uniqueId val="{00000002-2361-4267-ACC4-C9FE018B5A1F}"/>
            </c:ext>
          </c:extLst>
        </c:ser>
        <c:ser>
          <c:idx val="3"/>
          <c:order val="3"/>
          <c:tx>
            <c:strRef>
              <c:f>'（10）【学部分野別（短期大学）】'!$AK$48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'（10）【学部分野別（短期大学）】'!$AG$49:$AG$57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'（10）【学部分野別（短期大学）】'!$AK$49:$AK$57</c:f>
              <c:numCache>
                <c:formatCode>0.0%</c:formatCode>
                <c:ptCount val="9"/>
                <c:pt idx="0">
                  <c:v>1.0752688172043012E-2</c:v>
                </c:pt>
                <c:pt idx="1">
                  <c:v>6.0924369747899158E-2</c:v>
                </c:pt>
                <c:pt idx="2">
                  <c:v>0.125</c:v>
                </c:pt>
                <c:pt idx="3">
                  <c:v>4.7619047619047616E-2</c:v>
                </c:pt>
                <c:pt idx="4">
                  <c:v>6.2289562289562291E-2</c:v>
                </c:pt>
                <c:pt idx="5">
                  <c:v>3.5014005602240897E-2</c:v>
                </c:pt>
                <c:pt idx="6">
                  <c:v>4.7663551401869161E-2</c:v>
                </c:pt>
                <c:pt idx="7">
                  <c:v>2.7397260273972601E-2</c:v>
                </c:pt>
                <c:pt idx="8">
                  <c:v>7.1651090342679122E-2</c:v>
                </c:pt>
              </c:numCache>
            </c:numRef>
          </c:val>
          <c:extLst>
            <c:ext xmlns:c16="http://schemas.microsoft.com/office/drawing/2014/chart" uri="{C3380CC4-5D6E-409C-BE32-E72D297353CC}">
              <c16:uniqueId val="{00000003-2361-4267-ACC4-C9FE018B5A1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'（10）【学部分野別（短期大学）】'!$B$21</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'（10）【学部分野別（短期大学）】'!$D$23:$D$31</c:f>
              <c:numCache>
                <c:formatCode>0.0%</c:formatCode>
                <c:ptCount val="9"/>
                <c:pt idx="0">
                  <c:v>0.4731182795698925</c:v>
                </c:pt>
                <c:pt idx="1">
                  <c:v>0.40546218487394958</c:v>
                </c:pt>
                <c:pt idx="2">
                  <c:v>0.35625000000000001</c:v>
                </c:pt>
                <c:pt idx="3">
                  <c:v>0.33333333333333331</c:v>
                </c:pt>
                <c:pt idx="4">
                  <c:v>0.35521885521885521</c:v>
                </c:pt>
                <c:pt idx="5">
                  <c:v>0.43697478991596639</c:v>
                </c:pt>
                <c:pt idx="6">
                  <c:v>0.42710280373831777</c:v>
                </c:pt>
                <c:pt idx="7">
                  <c:v>0.45205479452054792</c:v>
                </c:pt>
                <c:pt idx="8">
                  <c:v>0.32710280373831774</c:v>
                </c:pt>
              </c:numCache>
            </c:numRef>
          </c:val>
          <c:extLst>
            <c:ext xmlns:c16="http://schemas.microsoft.com/office/drawing/2014/chart" uri="{C3380CC4-5D6E-409C-BE32-E72D297353CC}">
              <c16:uniqueId val="{00000000-83EF-4DFA-BCE2-E2FC09B595AC}"/>
            </c:ext>
          </c:extLst>
        </c:ser>
        <c:ser>
          <c:idx val="1"/>
          <c:order val="1"/>
          <c:tx>
            <c:strRef>
              <c:f>'（10）【学部分野別（短期大学）】'!$E$22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'（10）【学部分野別（短期大学）】'!$F$23:$F$31</c:f>
              <c:numCache>
                <c:formatCode>0.0%</c:formatCode>
                <c:ptCount val="9"/>
                <c:pt idx="0">
                  <c:v>0.45698924731182794</c:v>
                </c:pt>
                <c:pt idx="1">
                  <c:v>0.5357142857142857</c:v>
                </c:pt>
                <c:pt idx="2">
                  <c:v>0.58750000000000002</c:v>
                </c:pt>
                <c:pt idx="3">
                  <c:v>0.52380952380952384</c:v>
                </c:pt>
                <c:pt idx="4">
                  <c:v>0.59427609427609429</c:v>
                </c:pt>
                <c:pt idx="5">
                  <c:v>0.51260504201680668</c:v>
                </c:pt>
                <c:pt idx="6">
                  <c:v>0.53644859813084111</c:v>
                </c:pt>
                <c:pt idx="7">
                  <c:v>0.51369863013698636</c:v>
                </c:pt>
                <c:pt idx="8">
                  <c:v>0.6199376947040498</c:v>
                </c:pt>
              </c:numCache>
            </c:numRef>
          </c:val>
          <c:extLst>
            <c:ext xmlns:c16="http://schemas.microsoft.com/office/drawing/2014/chart" uri="{C3380CC4-5D6E-409C-BE32-E72D297353CC}">
              <c16:uniqueId val="{00000001-83EF-4DFA-BCE2-E2FC09B595AC}"/>
            </c:ext>
          </c:extLst>
        </c:ser>
        <c:ser>
          <c:idx val="2"/>
          <c:order val="2"/>
          <c:tx>
            <c:strRef>
              <c:f>'（10）【学部分野別（短期大学）】'!$G$22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'（10）【学部分野別（短期大学）】'!$H$23:$H$31</c:f>
              <c:numCache>
                <c:formatCode>0.0%</c:formatCode>
                <c:ptCount val="9"/>
                <c:pt idx="0">
                  <c:v>5.3763440860215055E-2</c:v>
                </c:pt>
                <c:pt idx="1">
                  <c:v>5.4621848739495799E-2</c:v>
                </c:pt>
                <c:pt idx="2">
                  <c:v>5.6250000000000001E-2</c:v>
                </c:pt>
                <c:pt idx="3">
                  <c:v>0.14285714285714285</c:v>
                </c:pt>
                <c:pt idx="4">
                  <c:v>4.5454545454545456E-2</c:v>
                </c:pt>
                <c:pt idx="5">
                  <c:v>4.341736694677871E-2</c:v>
                </c:pt>
                <c:pt idx="6">
                  <c:v>3.1308411214953272E-2</c:v>
                </c:pt>
                <c:pt idx="7">
                  <c:v>2.7397260273972601E-2</c:v>
                </c:pt>
                <c:pt idx="8">
                  <c:v>4.6728971962616821E-2</c:v>
                </c:pt>
              </c:numCache>
            </c:numRef>
          </c:val>
          <c:extLst>
            <c:ext xmlns:c16="http://schemas.microsoft.com/office/drawing/2014/chart" uri="{C3380CC4-5D6E-409C-BE32-E72D297353CC}">
              <c16:uniqueId val="{00000002-83EF-4DFA-BCE2-E2FC09B595AC}"/>
            </c:ext>
          </c:extLst>
        </c:ser>
        <c:ser>
          <c:idx val="3"/>
          <c:order val="3"/>
          <c:tx>
            <c:strRef>
              <c:f>'（10）【学部分野別（短期大学）】'!$I$22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'（10）【学部分野別（短期大学）】'!$J$23:$J$31</c:f>
              <c:numCache>
                <c:formatCode>0.0%</c:formatCode>
                <c:ptCount val="9"/>
                <c:pt idx="0">
                  <c:v>1.6129032258064516E-2</c:v>
                </c:pt>
                <c:pt idx="1">
                  <c:v>4.2016806722689074E-3</c:v>
                </c:pt>
                <c:pt idx="2">
                  <c:v>0</c:v>
                </c:pt>
                <c:pt idx="3">
                  <c:v>0</c:v>
                </c:pt>
                <c:pt idx="4">
                  <c:v>5.0505050505050509E-3</c:v>
                </c:pt>
                <c:pt idx="5">
                  <c:v>7.0028011204481795E-3</c:v>
                </c:pt>
                <c:pt idx="6">
                  <c:v>5.1401869158878505E-3</c:v>
                </c:pt>
                <c:pt idx="7">
                  <c:v>6.8493150684931503E-3</c:v>
                </c:pt>
                <c:pt idx="8">
                  <c:v>6.2305295950155761E-3</c:v>
                </c:pt>
              </c:numCache>
            </c:numRef>
          </c:val>
          <c:extLst>
            <c:ext xmlns:c16="http://schemas.microsoft.com/office/drawing/2014/chart" uri="{C3380CC4-5D6E-409C-BE32-E72D297353CC}">
              <c16:uniqueId val="{00000003-83EF-4DFA-BCE2-E2FC09B595A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'（10）【学部分野別（短期大学）】'!$B$21</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'（10）【学部分野別（短期大学）】'!$AH$48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'（10）【学部分野別（短期大学）】'!$AG$49:$AG$57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'（10）【学部分野別（短期大学）】'!$AH$49:$AH$57</c:f>
              <c:numCache>
                <c:formatCode>0.0%</c:formatCode>
                <c:ptCount val="9"/>
                <c:pt idx="0">
                  <c:v>0.32258064516129031</c:v>
                </c:pt>
                <c:pt idx="1">
                  <c:v>0.30042016806722688</c:v>
                </c:pt>
                <c:pt idx="2">
                  <c:v>0.16875000000000001</c:v>
                </c:pt>
                <c:pt idx="3">
                  <c:v>0.19047619047619047</c:v>
                </c:pt>
                <c:pt idx="4">
                  <c:v>0.18686868686868688</c:v>
                </c:pt>
                <c:pt idx="5">
                  <c:v>0.29411764705882354</c:v>
                </c:pt>
                <c:pt idx="6">
                  <c:v>0.19626168224299065</c:v>
                </c:pt>
                <c:pt idx="7">
                  <c:v>0.30136986301369861</c:v>
                </c:pt>
                <c:pt idx="8">
                  <c:v>0.20249221183800623</c:v>
                </c:pt>
              </c:numCache>
            </c:numRef>
          </c:val>
          <c:extLst>
            <c:ext xmlns:c16="http://schemas.microsoft.com/office/drawing/2014/chart" uri="{C3380CC4-5D6E-409C-BE32-E72D297353CC}">
              <c16:uniqueId val="{00000000-C5E3-4D1D-812E-8E6EDD1ADCE8}"/>
            </c:ext>
          </c:extLst>
        </c:ser>
        <c:ser>
          <c:idx val="1"/>
          <c:order val="1"/>
          <c:tx>
            <c:strRef>
              <c:f>'（10）【学部分野別（短期大学）】'!$AI$48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'（10）【学部分野別（短期大学）】'!$AG$49:$AG$57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'（10）【学部分野別（短期大学）】'!$AI$49:$AI$57</c:f>
              <c:numCache>
                <c:formatCode>0.0%</c:formatCode>
                <c:ptCount val="9"/>
                <c:pt idx="0">
                  <c:v>0.478494623655914</c:v>
                </c:pt>
                <c:pt idx="1">
                  <c:v>0.39705882352941174</c:v>
                </c:pt>
                <c:pt idx="2">
                  <c:v>0.46250000000000002</c:v>
                </c:pt>
                <c:pt idx="3">
                  <c:v>0.47619047619047616</c:v>
                </c:pt>
                <c:pt idx="4">
                  <c:v>0.48484848484848486</c:v>
                </c:pt>
                <c:pt idx="5">
                  <c:v>0.51820728291316531</c:v>
                </c:pt>
                <c:pt idx="6">
                  <c:v>0.46261682242990654</c:v>
                </c:pt>
                <c:pt idx="7">
                  <c:v>0.5</c:v>
                </c:pt>
                <c:pt idx="8">
                  <c:v>0.46105919003115264</c:v>
                </c:pt>
              </c:numCache>
            </c:numRef>
          </c:val>
          <c:extLst>
            <c:ext xmlns:c16="http://schemas.microsoft.com/office/drawing/2014/chart" uri="{C3380CC4-5D6E-409C-BE32-E72D297353CC}">
              <c16:uniqueId val="{00000001-C5E3-4D1D-812E-8E6EDD1ADCE8}"/>
            </c:ext>
          </c:extLst>
        </c:ser>
        <c:ser>
          <c:idx val="2"/>
          <c:order val="2"/>
          <c:tx>
            <c:strRef>
              <c:f>'（10）【学部分野別（短期大学）】'!$AJ$48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'（10）【学部分野別（短期大学）】'!$AG$49:$AG$57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'（10）【学部分野別（短期大学）】'!$AJ$49:$AJ$57</c:f>
              <c:numCache>
                <c:formatCode>0.0%</c:formatCode>
                <c:ptCount val="9"/>
                <c:pt idx="0">
                  <c:v>0.18817204301075269</c:v>
                </c:pt>
                <c:pt idx="1">
                  <c:v>0.24159663865546219</c:v>
                </c:pt>
                <c:pt idx="2">
                  <c:v>0.24374999999999999</c:v>
                </c:pt>
                <c:pt idx="3">
                  <c:v>0.2857142857142857</c:v>
                </c:pt>
                <c:pt idx="4">
                  <c:v>0.265993265993266</c:v>
                </c:pt>
                <c:pt idx="5">
                  <c:v>0.15266106442577032</c:v>
                </c:pt>
                <c:pt idx="6">
                  <c:v>0.29345794392523367</c:v>
                </c:pt>
                <c:pt idx="7">
                  <c:v>0.17123287671232876</c:v>
                </c:pt>
                <c:pt idx="8">
                  <c:v>0.26479750778816197</c:v>
                </c:pt>
              </c:numCache>
            </c:numRef>
          </c:val>
          <c:extLst>
            <c:ext xmlns:c16="http://schemas.microsoft.com/office/drawing/2014/chart" uri="{C3380CC4-5D6E-409C-BE32-E72D297353CC}">
              <c16:uniqueId val="{00000002-C5E3-4D1D-812E-8E6EDD1ADCE8}"/>
            </c:ext>
          </c:extLst>
        </c:ser>
        <c:ser>
          <c:idx val="3"/>
          <c:order val="3"/>
          <c:tx>
            <c:strRef>
              <c:f>'（10）【学部分野別（短期大学）】'!$AK$48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'（10）【学部分野別（短期大学）】'!$AG$49:$AG$57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'（10）【学部分野別（短期大学）】'!$AK$49:$AK$57</c:f>
              <c:numCache>
                <c:formatCode>0.0%</c:formatCode>
                <c:ptCount val="9"/>
                <c:pt idx="0">
                  <c:v>1.0752688172043012E-2</c:v>
                </c:pt>
                <c:pt idx="1">
                  <c:v>6.0924369747899158E-2</c:v>
                </c:pt>
                <c:pt idx="2">
                  <c:v>0.125</c:v>
                </c:pt>
                <c:pt idx="3">
                  <c:v>4.7619047619047616E-2</c:v>
                </c:pt>
                <c:pt idx="4">
                  <c:v>6.2289562289562291E-2</c:v>
                </c:pt>
                <c:pt idx="5">
                  <c:v>3.5014005602240897E-2</c:v>
                </c:pt>
                <c:pt idx="6">
                  <c:v>4.7663551401869161E-2</c:v>
                </c:pt>
                <c:pt idx="7">
                  <c:v>2.7397260273972601E-2</c:v>
                </c:pt>
                <c:pt idx="8">
                  <c:v>7.1651090342679122E-2</c:v>
                </c:pt>
              </c:numCache>
            </c:numRef>
          </c:val>
          <c:extLst>
            <c:ext xmlns:c16="http://schemas.microsoft.com/office/drawing/2014/chart" uri="{C3380CC4-5D6E-409C-BE32-E72D297353CC}">
              <c16:uniqueId val="{00000003-C5E3-4D1D-812E-8E6EDD1ADCE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'（10）【学部分野別（短期大学）】'!$B$60</c:f>
          <c:strCache>
            <c:ptCount val="1"/>
            <c:pt idx="0">
              <c:v>項目７：グループワークやディスカッションの機会がある。</c:v>
            </c:pt>
          </c:strCache>
        </c:strRef>
      </c:tx>
      <c:layout>
        <c:manualLayout>
          <c:xMode val="edge"/>
          <c:yMode val="edge"/>
          <c:x val="0.11022346786523025"/>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'（10）【学部分野別（短期大学）】'!$AH$61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'（10）【学部分野別（短期大学）】'!$AG$62:$AG$70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'（10）【学部分野別（短期大学）】'!$AH$62:$AH$70</c:f>
              <c:numCache>
                <c:formatCode>0.0%</c:formatCode>
                <c:ptCount val="9"/>
                <c:pt idx="0">
                  <c:v>0.37634408602150538</c:v>
                </c:pt>
                <c:pt idx="1">
                  <c:v>0.44327731092436973</c:v>
                </c:pt>
                <c:pt idx="2">
                  <c:v>0.20624999999999999</c:v>
                </c:pt>
                <c:pt idx="3">
                  <c:v>0.33333333333333331</c:v>
                </c:pt>
                <c:pt idx="4">
                  <c:v>0.28114478114478114</c:v>
                </c:pt>
                <c:pt idx="5">
                  <c:v>0.40336134453781514</c:v>
                </c:pt>
                <c:pt idx="6">
                  <c:v>0.56308411214953269</c:v>
                </c:pt>
                <c:pt idx="7">
                  <c:v>0.34931506849315069</c:v>
                </c:pt>
                <c:pt idx="8">
                  <c:v>0.38940809968847351</c:v>
                </c:pt>
              </c:numCache>
            </c:numRef>
          </c:val>
          <c:extLst>
            <c:ext xmlns:c16="http://schemas.microsoft.com/office/drawing/2014/chart" uri="{C3380CC4-5D6E-409C-BE32-E72D297353CC}">
              <c16:uniqueId val="{00000000-A930-45E3-AD3B-644142A21BA7}"/>
            </c:ext>
          </c:extLst>
        </c:ser>
        <c:ser>
          <c:idx val="1"/>
          <c:order val="1"/>
          <c:tx>
            <c:strRef>
              <c:f>'（10）【学部分野別（短期大学）】'!$AI$61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'（10）【学部分野別（短期大学）】'!$AG$62:$AG$70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'（10）【学部分野別（短期大学）】'!$AI$62:$AI$70</c:f>
              <c:numCache>
                <c:formatCode>0.0%</c:formatCode>
                <c:ptCount val="9"/>
                <c:pt idx="0">
                  <c:v>0.4838709677419355</c:v>
                </c:pt>
                <c:pt idx="1">
                  <c:v>0.41596638655462187</c:v>
                </c:pt>
                <c:pt idx="2">
                  <c:v>0.42499999999999999</c:v>
                </c:pt>
                <c:pt idx="3">
                  <c:v>0.47619047619047616</c:v>
                </c:pt>
                <c:pt idx="4">
                  <c:v>0.46801346801346799</c:v>
                </c:pt>
                <c:pt idx="5">
                  <c:v>0.46218487394957986</c:v>
                </c:pt>
                <c:pt idx="6">
                  <c:v>0.38878504672897196</c:v>
                </c:pt>
                <c:pt idx="7">
                  <c:v>0.39726027397260272</c:v>
                </c:pt>
                <c:pt idx="8">
                  <c:v>0.44236760124610591</c:v>
                </c:pt>
              </c:numCache>
            </c:numRef>
          </c:val>
          <c:extLst>
            <c:ext xmlns:c16="http://schemas.microsoft.com/office/drawing/2014/chart" uri="{C3380CC4-5D6E-409C-BE32-E72D297353CC}">
              <c16:uniqueId val="{00000001-A930-45E3-AD3B-644142A21BA7}"/>
            </c:ext>
          </c:extLst>
        </c:ser>
        <c:ser>
          <c:idx val="2"/>
          <c:order val="2"/>
          <c:tx>
            <c:strRef>
              <c:f>'（10）【学部分野別（短期大学）】'!$AJ$61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'（10）【学部分野別（短期大学）】'!$AG$62:$AG$70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'（10）【学部分野別（短期大学）】'!$AJ$62:$AJ$70</c:f>
              <c:numCache>
                <c:formatCode>0.0%</c:formatCode>
                <c:ptCount val="9"/>
                <c:pt idx="0">
                  <c:v>0.12903225806451613</c:v>
                </c:pt>
                <c:pt idx="1">
                  <c:v>0.13235294117647059</c:v>
                </c:pt>
                <c:pt idx="2">
                  <c:v>0.3125</c:v>
                </c:pt>
                <c:pt idx="3">
                  <c:v>0.14285714285714285</c:v>
                </c:pt>
                <c:pt idx="4">
                  <c:v>0.21885521885521886</c:v>
                </c:pt>
                <c:pt idx="5">
                  <c:v>0.12745098039215685</c:v>
                </c:pt>
                <c:pt idx="6">
                  <c:v>4.4859813084112146E-2</c:v>
                </c:pt>
                <c:pt idx="7">
                  <c:v>0.21917808219178081</c:v>
                </c:pt>
                <c:pt idx="8">
                  <c:v>0.15264797507788161</c:v>
                </c:pt>
              </c:numCache>
            </c:numRef>
          </c:val>
          <c:extLst>
            <c:ext xmlns:c16="http://schemas.microsoft.com/office/drawing/2014/chart" uri="{C3380CC4-5D6E-409C-BE32-E72D297353CC}">
              <c16:uniqueId val="{00000002-A930-45E3-AD3B-644142A21BA7}"/>
            </c:ext>
          </c:extLst>
        </c:ser>
        <c:ser>
          <c:idx val="3"/>
          <c:order val="3"/>
          <c:tx>
            <c:strRef>
              <c:f>'（10）【学部分野別（短期大学）】'!$AK$61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'（10）【学部分野別（短期大学）】'!$AG$62:$AG$70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'（10）【学部分野別（短期大学）】'!$AK$62:$AK$70</c:f>
              <c:numCache>
                <c:formatCode>0.0%</c:formatCode>
                <c:ptCount val="9"/>
                <c:pt idx="0">
                  <c:v>1.0752688172043012E-2</c:v>
                </c:pt>
                <c:pt idx="1">
                  <c:v>8.4033613445378148E-3</c:v>
                </c:pt>
                <c:pt idx="2">
                  <c:v>5.6250000000000001E-2</c:v>
                </c:pt>
                <c:pt idx="3">
                  <c:v>4.7619047619047616E-2</c:v>
                </c:pt>
                <c:pt idx="4">
                  <c:v>3.1986531986531987E-2</c:v>
                </c:pt>
                <c:pt idx="5">
                  <c:v>7.0028011204481795E-3</c:v>
                </c:pt>
                <c:pt idx="6">
                  <c:v>3.2710280373831778E-3</c:v>
                </c:pt>
                <c:pt idx="7">
                  <c:v>3.4246575342465752E-2</c:v>
                </c:pt>
                <c:pt idx="8">
                  <c:v>1.5576323987538941E-2</c:v>
                </c:pt>
              </c:numCache>
            </c:numRef>
          </c:val>
          <c:extLst>
            <c:ext xmlns:c16="http://schemas.microsoft.com/office/drawing/2014/chart" uri="{C3380CC4-5D6E-409C-BE32-E72D297353CC}">
              <c16:uniqueId val="{00000003-A930-45E3-AD3B-644142A21BA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'（10）【学部分野別（短期大学）】'!$B$73</c:f>
          <c:strCache>
            <c:ptCount val="1"/>
            <c:pt idx="0">
              <c:v>項目８：質疑応答など、教員等との意見交換の機会がある。</c:v>
            </c:pt>
          </c:strCache>
        </c:strRef>
      </c:tx>
      <c:layout>
        <c:manualLayout>
          <c:xMode val="edge"/>
          <c:yMode val="edge"/>
          <c:x val="0.11216978506527979"/>
          <c:y val="3.685694261885484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'（10）【学部分野別（短期大学）】'!$AH$74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'（10）【学部分野別（短期大学）】'!$AG$75:$AG$83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'（10）【学部分野別（短期大学）】'!$AH$75:$AH$83</c:f>
              <c:numCache>
                <c:formatCode>0.0%</c:formatCode>
                <c:ptCount val="9"/>
                <c:pt idx="0">
                  <c:v>0.37096774193548387</c:v>
                </c:pt>
                <c:pt idx="1">
                  <c:v>0.33403361344537813</c:v>
                </c:pt>
                <c:pt idx="2">
                  <c:v>0.26874999999999999</c:v>
                </c:pt>
                <c:pt idx="3">
                  <c:v>0.33333333333333331</c:v>
                </c:pt>
                <c:pt idx="4">
                  <c:v>0.18855218855218855</c:v>
                </c:pt>
                <c:pt idx="5">
                  <c:v>0.30252100840336132</c:v>
                </c:pt>
                <c:pt idx="6">
                  <c:v>0.24813084112149533</c:v>
                </c:pt>
                <c:pt idx="7">
                  <c:v>0.3904109589041096</c:v>
                </c:pt>
                <c:pt idx="8">
                  <c:v>0.25233644859813081</c:v>
                </c:pt>
              </c:numCache>
            </c:numRef>
          </c:val>
          <c:extLst>
            <c:ext xmlns:c16="http://schemas.microsoft.com/office/drawing/2014/chart" uri="{C3380CC4-5D6E-409C-BE32-E72D297353CC}">
              <c16:uniqueId val="{00000000-1319-4A0A-BE4E-BC8AE9C50A7C}"/>
            </c:ext>
          </c:extLst>
        </c:ser>
        <c:ser>
          <c:idx val="1"/>
          <c:order val="1"/>
          <c:tx>
            <c:strRef>
              <c:f>'（10）【学部分野別（短期大学）】'!$AI$74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'（10）【学部分野別（短期大学）】'!$AG$75:$AG$83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'（10）【学部分野別（短期大学）】'!$AI$75:$AI$83</c:f>
              <c:numCache>
                <c:formatCode>0.0%</c:formatCode>
                <c:ptCount val="9"/>
                <c:pt idx="0">
                  <c:v>0.44623655913978494</c:v>
                </c:pt>
                <c:pt idx="1">
                  <c:v>0.48739495798319327</c:v>
                </c:pt>
                <c:pt idx="2">
                  <c:v>0.49375000000000002</c:v>
                </c:pt>
                <c:pt idx="3">
                  <c:v>0.47619047619047616</c:v>
                </c:pt>
                <c:pt idx="4">
                  <c:v>0.52356902356902357</c:v>
                </c:pt>
                <c:pt idx="5">
                  <c:v>0.49439775910364148</c:v>
                </c:pt>
                <c:pt idx="6">
                  <c:v>0.54813084112149535</c:v>
                </c:pt>
                <c:pt idx="7">
                  <c:v>0.4863013698630137</c:v>
                </c:pt>
                <c:pt idx="8">
                  <c:v>0.49844236760124611</c:v>
                </c:pt>
              </c:numCache>
            </c:numRef>
          </c:val>
          <c:extLst>
            <c:ext xmlns:c16="http://schemas.microsoft.com/office/drawing/2014/chart" uri="{C3380CC4-5D6E-409C-BE32-E72D297353CC}">
              <c16:uniqueId val="{00000001-1319-4A0A-BE4E-BC8AE9C50A7C}"/>
            </c:ext>
          </c:extLst>
        </c:ser>
        <c:ser>
          <c:idx val="2"/>
          <c:order val="2"/>
          <c:tx>
            <c:strRef>
              <c:f>'（10）【学部分野別（短期大学）】'!$AJ$74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'（10）【学部分野別（短期大学）】'!$AG$75:$AG$83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'（10）【学部分野別（短期大学）】'!$AJ$75:$AJ$83</c:f>
              <c:numCache>
                <c:formatCode>0.0%</c:formatCode>
                <c:ptCount val="9"/>
                <c:pt idx="0">
                  <c:v>0.17204301075268819</c:v>
                </c:pt>
                <c:pt idx="1">
                  <c:v>0.16806722689075632</c:v>
                </c:pt>
                <c:pt idx="2">
                  <c:v>0.22500000000000001</c:v>
                </c:pt>
                <c:pt idx="3">
                  <c:v>0.14285714285714285</c:v>
                </c:pt>
                <c:pt idx="4">
                  <c:v>0.26094276094276092</c:v>
                </c:pt>
                <c:pt idx="5">
                  <c:v>0.18067226890756302</c:v>
                </c:pt>
                <c:pt idx="6">
                  <c:v>0.18411214953271027</c:v>
                </c:pt>
                <c:pt idx="7">
                  <c:v>9.5890410958904104E-2</c:v>
                </c:pt>
                <c:pt idx="8">
                  <c:v>0.22118380062305296</c:v>
                </c:pt>
              </c:numCache>
            </c:numRef>
          </c:val>
          <c:extLst>
            <c:ext xmlns:c16="http://schemas.microsoft.com/office/drawing/2014/chart" uri="{C3380CC4-5D6E-409C-BE32-E72D297353CC}">
              <c16:uniqueId val="{00000002-1319-4A0A-BE4E-BC8AE9C50A7C}"/>
            </c:ext>
          </c:extLst>
        </c:ser>
        <c:ser>
          <c:idx val="3"/>
          <c:order val="3"/>
          <c:tx>
            <c:strRef>
              <c:f>'（10）【学部分野別（短期大学）】'!$AK$74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'（10）【学部分野別（短期大学）】'!$AG$75:$AG$83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'（10）【学部分野別（短期大学）】'!$AK$75:$AK$83</c:f>
              <c:numCache>
                <c:formatCode>0.0%</c:formatCode>
                <c:ptCount val="9"/>
                <c:pt idx="0">
                  <c:v>1.0752688172043012E-2</c:v>
                </c:pt>
                <c:pt idx="1">
                  <c:v>1.050420168067227E-2</c:v>
                </c:pt>
                <c:pt idx="2">
                  <c:v>1.2500000000000001E-2</c:v>
                </c:pt>
                <c:pt idx="3">
                  <c:v>4.7619047619047616E-2</c:v>
                </c:pt>
                <c:pt idx="4">
                  <c:v>2.6936026936026935E-2</c:v>
                </c:pt>
                <c:pt idx="5">
                  <c:v>2.2408963585434174E-2</c:v>
                </c:pt>
                <c:pt idx="6">
                  <c:v>1.9626168224299065E-2</c:v>
                </c:pt>
                <c:pt idx="7">
                  <c:v>2.7397260273972601E-2</c:v>
                </c:pt>
                <c:pt idx="8">
                  <c:v>2.8037383177570093E-2</c:v>
                </c:pt>
              </c:numCache>
            </c:numRef>
          </c:val>
          <c:extLst>
            <c:ext xmlns:c16="http://schemas.microsoft.com/office/drawing/2014/chart" uri="{C3380CC4-5D6E-409C-BE32-E72D297353CC}">
              <c16:uniqueId val="{00000003-1319-4A0A-BE4E-BC8AE9C50A7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'（10）【学部分野別（短期大学）】'!$B$86</c:f>
          <c:strCache>
            <c:ptCount val="1"/>
            <c:pt idx="0">
              <c:v>項目９：ティーチングアシスタントなどによる補助的な指導がある。</c:v>
            </c:pt>
          </c:strCache>
        </c:strRef>
      </c:tx>
      <c:layout>
        <c:manualLayout>
          <c:xMode val="edge"/>
          <c:yMode val="edge"/>
          <c:x val="0.11216978506527979"/>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'（10）【学部分野別（短期大学）】'!$AH$87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'（10）【学部分野別（短期大学）】'!$AG$88:$AG$96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'（10）【学部分野別（短期大学）】'!$AH$88:$AH$96</c:f>
              <c:numCache>
                <c:formatCode>0.0%</c:formatCode>
                <c:ptCount val="9"/>
                <c:pt idx="0">
                  <c:v>0.16666666666666666</c:v>
                </c:pt>
                <c:pt idx="1">
                  <c:v>0.22689075630252101</c:v>
                </c:pt>
                <c:pt idx="2">
                  <c:v>0.19375000000000001</c:v>
                </c:pt>
                <c:pt idx="3">
                  <c:v>0.33333333333333331</c:v>
                </c:pt>
                <c:pt idx="4">
                  <c:v>0.19023569023569023</c:v>
                </c:pt>
                <c:pt idx="5">
                  <c:v>0.31932773109243695</c:v>
                </c:pt>
                <c:pt idx="6">
                  <c:v>0.14485981308411214</c:v>
                </c:pt>
                <c:pt idx="7">
                  <c:v>0.21232876712328766</c:v>
                </c:pt>
                <c:pt idx="8">
                  <c:v>0.12149532710280374</c:v>
                </c:pt>
              </c:numCache>
            </c:numRef>
          </c:val>
          <c:extLst>
            <c:ext xmlns:c16="http://schemas.microsoft.com/office/drawing/2014/chart" uri="{C3380CC4-5D6E-409C-BE32-E72D297353CC}">
              <c16:uniqueId val="{00000000-C97A-4AB1-978D-90B8E8A63C2F}"/>
            </c:ext>
          </c:extLst>
        </c:ser>
        <c:ser>
          <c:idx val="1"/>
          <c:order val="1"/>
          <c:tx>
            <c:strRef>
              <c:f>'（10）【学部分野別（短期大学）】'!$AI$87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'（10）【学部分野別（短期大学）】'!$AG$88:$AG$96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'（10）【学部分野別（短期大学）】'!$AI$88:$AI$96</c:f>
              <c:numCache>
                <c:formatCode>0.0%</c:formatCode>
                <c:ptCount val="9"/>
                <c:pt idx="0">
                  <c:v>0.31182795698924731</c:v>
                </c:pt>
                <c:pt idx="1">
                  <c:v>0.38445378151260506</c:v>
                </c:pt>
                <c:pt idx="2">
                  <c:v>0.4375</c:v>
                </c:pt>
                <c:pt idx="3">
                  <c:v>0.2857142857142857</c:v>
                </c:pt>
                <c:pt idx="4">
                  <c:v>0.48821548821548821</c:v>
                </c:pt>
                <c:pt idx="5">
                  <c:v>0.44817927170868349</c:v>
                </c:pt>
                <c:pt idx="6">
                  <c:v>0.43504672897196262</c:v>
                </c:pt>
                <c:pt idx="7">
                  <c:v>0.37671232876712329</c:v>
                </c:pt>
                <c:pt idx="8">
                  <c:v>0.38940809968847351</c:v>
                </c:pt>
              </c:numCache>
            </c:numRef>
          </c:val>
          <c:extLst>
            <c:ext xmlns:c16="http://schemas.microsoft.com/office/drawing/2014/chart" uri="{C3380CC4-5D6E-409C-BE32-E72D297353CC}">
              <c16:uniqueId val="{00000001-C97A-4AB1-978D-90B8E8A63C2F}"/>
            </c:ext>
          </c:extLst>
        </c:ser>
        <c:ser>
          <c:idx val="2"/>
          <c:order val="2"/>
          <c:tx>
            <c:strRef>
              <c:f>'（10）【学部分野別（短期大学）】'!$AJ$87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'（10）【学部分野別（短期大学）】'!$AG$88:$AG$96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'（10）【学部分野別（短期大学）】'!$AJ$88:$AJ$96</c:f>
              <c:numCache>
                <c:formatCode>0.0%</c:formatCode>
                <c:ptCount val="9"/>
                <c:pt idx="0">
                  <c:v>0.25268817204301075</c:v>
                </c:pt>
                <c:pt idx="1">
                  <c:v>0.24789915966386555</c:v>
                </c:pt>
                <c:pt idx="2">
                  <c:v>0.3125</c:v>
                </c:pt>
                <c:pt idx="3">
                  <c:v>0.23809523809523808</c:v>
                </c:pt>
                <c:pt idx="4">
                  <c:v>0.27441077441077444</c:v>
                </c:pt>
                <c:pt idx="5">
                  <c:v>0.19187675070028012</c:v>
                </c:pt>
                <c:pt idx="6">
                  <c:v>0.28785046728971964</c:v>
                </c:pt>
                <c:pt idx="7">
                  <c:v>0.27397260273972601</c:v>
                </c:pt>
                <c:pt idx="8">
                  <c:v>0.28971962616822428</c:v>
                </c:pt>
              </c:numCache>
            </c:numRef>
          </c:val>
          <c:extLst>
            <c:ext xmlns:c16="http://schemas.microsoft.com/office/drawing/2014/chart" uri="{C3380CC4-5D6E-409C-BE32-E72D297353CC}">
              <c16:uniqueId val="{00000002-C97A-4AB1-978D-90B8E8A63C2F}"/>
            </c:ext>
          </c:extLst>
        </c:ser>
        <c:ser>
          <c:idx val="3"/>
          <c:order val="3"/>
          <c:tx>
            <c:strRef>
              <c:f>'（10）【学部分野別（短期大学）】'!$AK$87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'（10）【学部分野別（短期大学）】'!$AG$88:$AG$96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'（10）【学部分野別（短期大学）】'!$AK$88:$AK$96</c:f>
              <c:numCache>
                <c:formatCode>0.0%</c:formatCode>
                <c:ptCount val="9"/>
                <c:pt idx="0">
                  <c:v>0.26881720430107525</c:v>
                </c:pt>
                <c:pt idx="1">
                  <c:v>0.1407563025210084</c:v>
                </c:pt>
                <c:pt idx="2">
                  <c:v>5.6250000000000001E-2</c:v>
                </c:pt>
                <c:pt idx="3">
                  <c:v>0.14285714285714285</c:v>
                </c:pt>
                <c:pt idx="4">
                  <c:v>4.7138047138047139E-2</c:v>
                </c:pt>
                <c:pt idx="5">
                  <c:v>4.0616246498599441E-2</c:v>
                </c:pt>
                <c:pt idx="6">
                  <c:v>0.13224299065420561</c:v>
                </c:pt>
                <c:pt idx="7">
                  <c:v>0.13698630136986301</c:v>
                </c:pt>
                <c:pt idx="8">
                  <c:v>0.19937694704049844</c:v>
                </c:pt>
              </c:numCache>
            </c:numRef>
          </c:val>
          <c:extLst>
            <c:ext xmlns:c16="http://schemas.microsoft.com/office/drawing/2014/chart" uri="{C3380CC4-5D6E-409C-BE32-E72D297353CC}">
              <c16:uniqueId val="{00000003-C97A-4AB1-978D-90B8E8A63C2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'（10）【学部分野別（短期大学）】'!$B$99</c:f>
          <c:strCache>
            <c:ptCount val="1"/>
            <c:pt idx="0">
              <c:v>項目10：受講者数が概ね20名以下の少人数で実施される授業の機会がある。</c:v>
            </c:pt>
          </c:strCache>
        </c:strRef>
      </c:tx>
      <c:layout>
        <c:manualLayout>
          <c:xMode val="edge"/>
          <c:yMode val="edge"/>
          <c:x val="0.11216978506527979"/>
          <c:y val="3.685694261885484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'（10）【学部分野別（短期大学）】'!$AH$100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'（10）【学部分野別（短期大学）】'!$AG$101:$AG$109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'（10）【学部分野別（短期大学）】'!$AH$101:$AH$109</c:f>
              <c:numCache>
                <c:formatCode>0.0%</c:formatCode>
                <c:ptCount val="9"/>
                <c:pt idx="0">
                  <c:v>0.5</c:v>
                </c:pt>
                <c:pt idx="1">
                  <c:v>0.45168067226890757</c:v>
                </c:pt>
                <c:pt idx="2">
                  <c:v>0.30625000000000002</c:v>
                </c:pt>
                <c:pt idx="3">
                  <c:v>0.2857142857142857</c:v>
                </c:pt>
                <c:pt idx="4">
                  <c:v>0.13804713804713806</c:v>
                </c:pt>
                <c:pt idx="5">
                  <c:v>0.31092436974789917</c:v>
                </c:pt>
                <c:pt idx="6">
                  <c:v>0.15794392523364487</c:v>
                </c:pt>
                <c:pt idx="7">
                  <c:v>0.52054794520547942</c:v>
                </c:pt>
                <c:pt idx="8">
                  <c:v>0.28971962616822428</c:v>
                </c:pt>
              </c:numCache>
            </c:numRef>
          </c:val>
          <c:extLst>
            <c:ext xmlns:c16="http://schemas.microsoft.com/office/drawing/2014/chart" uri="{C3380CC4-5D6E-409C-BE32-E72D297353CC}">
              <c16:uniqueId val="{00000000-EA5D-4D1E-B27B-3135145252A0}"/>
            </c:ext>
          </c:extLst>
        </c:ser>
        <c:ser>
          <c:idx val="1"/>
          <c:order val="1"/>
          <c:tx>
            <c:strRef>
              <c:f>'（10）【学部分野別（短期大学）】'!$AI$100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'（10）【学部分野別（短期大学）】'!$AG$101:$AG$109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'（10）【学部分野別（短期大学）】'!$AI$101:$AI$109</c:f>
              <c:numCache>
                <c:formatCode>0.0%</c:formatCode>
                <c:ptCount val="9"/>
                <c:pt idx="0">
                  <c:v>0.34946236559139787</c:v>
                </c:pt>
                <c:pt idx="1">
                  <c:v>0.4264705882352941</c:v>
                </c:pt>
                <c:pt idx="2">
                  <c:v>0.4375</c:v>
                </c:pt>
                <c:pt idx="3">
                  <c:v>0.2857142857142857</c:v>
                </c:pt>
                <c:pt idx="4">
                  <c:v>0.27104377104377103</c:v>
                </c:pt>
                <c:pt idx="5">
                  <c:v>0.33333333333333331</c:v>
                </c:pt>
                <c:pt idx="6">
                  <c:v>0.32990654205607478</c:v>
                </c:pt>
                <c:pt idx="7">
                  <c:v>0.37671232876712329</c:v>
                </c:pt>
                <c:pt idx="8">
                  <c:v>0.34890965732087226</c:v>
                </c:pt>
              </c:numCache>
            </c:numRef>
          </c:val>
          <c:extLst>
            <c:ext xmlns:c16="http://schemas.microsoft.com/office/drawing/2014/chart" uri="{C3380CC4-5D6E-409C-BE32-E72D297353CC}">
              <c16:uniqueId val="{00000001-EA5D-4D1E-B27B-3135145252A0}"/>
            </c:ext>
          </c:extLst>
        </c:ser>
        <c:ser>
          <c:idx val="2"/>
          <c:order val="2"/>
          <c:tx>
            <c:strRef>
              <c:f>'（10）【学部分野別（短期大学）】'!$AJ$100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'（10）【学部分野別（短期大学）】'!$AG$101:$AG$109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'（10）【学部分野別（短期大学）】'!$AJ$101:$AJ$109</c:f>
              <c:numCache>
                <c:formatCode>0.0%</c:formatCode>
                <c:ptCount val="9"/>
                <c:pt idx="0">
                  <c:v>0.13978494623655913</c:v>
                </c:pt>
                <c:pt idx="1">
                  <c:v>0.1134453781512605</c:v>
                </c:pt>
                <c:pt idx="2">
                  <c:v>0.21249999999999999</c:v>
                </c:pt>
                <c:pt idx="3">
                  <c:v>0.33333333333333331</c:v>
                </c:pt>
                <c:pt idx="4">
                  <c:v>0.36868686868686867</c:v>
                </c:pt>
                <c:pt idx="5">
                  <c:v>0.23949579831932774</c:v>
                </c:pt>
                <c:pt idx="6">
                  <c:v>0.36168224299065421</c:v>
                </c:pt>
                <c:pt idx="7">
                  <c:v>0.10273972602739725</c:v>
                </c:pt>
                <c:pt idx="8">
                  <c:v>0.27725856697819312</c:v>
                </c:pt>
              </c:numCache>
            </c:numRef>
          </c:val>
          <c:extLst>
            <c:ext xmlns:c16="http://schemas.microsoft.com/office/drawing/2014/chart" uri="{C3380CC4-5D6E-409C-BE32-E72D297353CC}">
              <c16:uniqueId val="{00000002-EA5D-4D1E-B27B-3135145252A0}"/>
            </c:ext>
          </c:extLst>
        </c:ser>
        <c:ser>
          <c:idx val="3"/>
          <c:order val="3"/>
          <c:tx>
            <c:strRef>
              <c:f>'（10）【学部分野別（短期大学）】'!$AK$100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'（10）【学部分野別（短期大学）】'!$AG$101:$AG$109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'（10）【学部分野別（短期大学）】'!$AK$101:$AK$109</c:f>
              <c:numCache>
                <c:formatCode>0.0%</c:formatCode>
                <c:ptCount val="9"/>
                <c:pt idx="0">
                  <c:v>1.0752688172043012E-2</c:v>
                </c:pt>
                <c:pt idx="1">
                  <c:v>8.4033613445378148E-3</c:v>
                </c:pt>
                <c:pt idx="2">
                  <c:v>4.3749999999999997E-2</c:v>
                </c:pt>
                <c:pt idx="3">
                  <c:v>9.5238095238095233E-2</c:v>
                </c:pt>
                <c:pt idx="4">
                  <c:v>0.22222222222222221</c:v>
                </c:pt>
                <c:pt idx="5">
                  <c:v>0.11624649859943978</c:v>
                </c:pt>
                <c:pt idx="6">
                  <c:v>0.15046728971962617</c:v>
                </c:pt>
                <c:pt idx="7">
                  <c:v>0</c:v>
                </c:pt>
                <c:pt idx="8">
                  <c:v>8.4112149532710276E-2</c:v>
                </c:pt>
              </c:numCache>
            </c:numRef>
          </c:val>
          <c:extLst>
            <c:ext xmlns:c16="http://schemas.microsoft.com/office/drawing/2014/chart" uri="{C3380CC4-5D6E-409C-BE32-E72D297353CC}">
              <c16:uniqueId val="{00000003-EA5D-4D1E-B27B-3135145252A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'（10）【学部分野別（短期大学）】'!$B$115</c:f>
          <c:strCache>
            <c:ptCount val="1"/>
            <c:pt idx="0">
              <c:v>項目11：大学での学習の方法（スタディ・スキル）を学ぶ科目</c:v>
            </c:pt>
          </c:strCache>
        </c:strRef>
      </c:tx>
      <c:layout>
        <c:manualLayout>
          <c:xMode val="edge"/>
          <c:yMode val="edge"/>
          <c:x val="0.11216978506527979"/>
          <c:y val="2.557966431449575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'（10）【学部分野別（短期大学）】'!$AI$116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'（10）【学部分野別（短期大学）】'!$AH$117:$AH$125</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'（10）【学部分野別（短期大学）】'!$AI$117:$AI$125</c:f>
              <c:numCache>
                <c:formatCode>0.0%</c:formatCode>
                <c:ptCount val="9"/>
                <c:pt idx="0">
                  <c:v>0.37096774193548387</c:v>
                </c:pt>
                <c:pt idx="1">
                  <c:v>0.30672268907563027</c:v>
                </c:pt>
                <c:pt idx="2">
                  <c:v>0.29375000000000001</c:v>
                </c:pt>
                <c:pt idx="3">
                  <c:v>0.19047619047619047</c:v>
                </c:pt>
                <c:pt idx="4">
                  <c:v>0.23737373737373738</c:v>
                </c:pt>
                <c:pt idx="5">
                  <c:v>0.32212885154061627</c:v>
                </c:pt>
                <c:pt idx="6">
                  <c:v>0.2630841121495327</c:v>
                </c:pt>
                <c:pt idx="7">
                  <c:v>0.42465753424657532</c:v>
                </c:pt>
                <c:pt idx="8">
                  <c:v>0.2367601246105919</c:v>
                </c:pt>
              </c:numCache>
            </c:numRef>
          </c:val>
          <c:extLst>
            <c:ext xmlns:c16="http://schemas.microsoft.com/office/drawing/2014/chart" uri="{C3380CC4-5D6E-409C-BE32-E72D297353CC}">
              <c16:uniqueId val="{00000000-AD41-4241-A4F6-98A091E9E6E7}"/>
            </c:ext>
          </c:extLst>
        </c:ser>
        <c:ser>
          <c:idx val="1"/>
          <c:order val="1"/>
          <c:tx>
            <c:strRef>
              <c:f>'（10）【学部分野別（短期大学）】'!$AJ$116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'（10）【学部分野別（短期大学）】'!$AH$117:$AH$125</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'（10）【学部分野別（短期大学）】'!$AJ$117:$AJ$125</c:f>
              <c:numCache>
                <c:formatCode>0.0%</c:formatCode>
                <c:ptCount val="9"/>
                <c:pt idx="0">
                  <c:v>0.44623655913978494</c:v>
                </c:pt>
                <c:pt idx="1">
                  <c:v>0.50630252100840334</c:v>
                </c:pt>
                <c:pt idx="2">
                  <c:v>0.48125000000000001</c:v>
                </c:pt>
                <c:pt idx="3">
                  <c:v>0.5714285714285714</c:v>
                </c:pt>
                <c:pt idx="4">
                  <c:v>0.49494949494949497</c:v>
                </c:pt>
                <c:pt idx="5">
                  <c:v>0.48179271708683474</c:v>
                </c:pt>
                <c:pt idx="6">
                  <c:v>0.4808411214953271</c:v>
                </c:pt>
                <c:pt idx="7">
                  <c:v>0.4041095890410959</c:v>
                </c:pt>
                <c:pt idx="8">
                  <c:v>0.50467289719626163</c:v>
                </c:pt>
              </c:numCache>
            </c:numRef>
          </c:val>
          <c:extLst>
            <c:ext xmlns:c16="http://schemas.microsoft.com/office/drawing/2014/chart" uri="{C3380CC4-5D6E-409C-BE32-E72D297353CC}">
              <c16:uniqueId val="{00000001-AD41-4241-A4F6-98A091E9E6E7}"/>
            </c:ext>
          </c:extLst>
        </c:ser>
        <c:ser>
          <c:idx val="2"/>
          <c:order val="2"/>
          <c:tx>
            <c:strRef>
              <c:f>'（10）【学部分野別（短期大学）】'!$AK$116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'（10）【学部分野別（短期大学）】'!$AH$117:$AH$125</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'（10）【学部分野別（短期大学）】'!$AK$117:$AK$125</c:f>
              <c:numCache>
                <c:formatCode>0.0%</c:formatCode>
                <c:ptCount val="9"/>
                <c:pt idx="0">
                  <c:v>5.9139784946236562E-2</c:v>
                </c:pt>
                <c:pt idx="1">
                  <c:v>8.8235294117647065E-2</c:v>
                </c:pt>
                <c:pt idx="2">
                  <c:v>0.10625</c:v>
                </c:pt>
                <c:pt idx="3">
                  <c:v>9.5238095238095233E-2</c:v>
                </c:pt>
                <c:pt idx="4">
                  <c:v>0.12457912457912458</c:v>
                </c:pt>
                <c:pt idx="5">
                  <c:v>8.2633053221288513E-2</c:v>
                </c:pt>
                <c:pt idx="6">
                  <c:v>9.8598130841121498E-2</c:v>
                </c:pt>
                <c:pt idx="7">
                  <c:v>7.5342465753424653E-2</c:v>
                </c:pt>
                <c:pt idx="8">
                  <c:v>0.10903426791277258</c:v>
                </c:pt>
              </c:numCache>
            </c:numRef>
          </c:val>
          <c:extLst>
            <c:ext xmlns:c16="http://schemas.microsoft.com/office/drawing/2014/chart" uri="{C3380CC4-5D6E-409C-BE32-E72D297353CC}">
              <c16:uniqueId val="{00000002-AD41-4241-A4F6-98A091E9E6E7}"/>
            </c:ext>
          </c:extLst>
        </c:ser>
        <c:ser>
          <c:idx val="3"/>
          <c:order val="3"/>
          <c:tx>
            <c:strRef>
              <c:f>'（10）【学部分野別（短期大学）】'!$AL$116</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'（10）【学部分野別（短期大学）】'!$AH$117:$AH$125</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'（10）【学部分野別（短期大学）】'!$AL$117:$AL$125</c:f>
              <c:numCache>
                <c:formatCode>0.0%</c:formatCode>
                <c:ptCount val="9"/>
                <c:pt idx="0">
                  <c:v>2.6881720430107527E-2</c:v>
                </c:pt>
                <c:pt idx="1">
                  <c:v>1.8907563025210083E-2</c:v>
                </c:pt>
                <c:pt idx="2">
                  <c:v>1.2500000000000001E-2</c:v>
                </c:pt>
                <c:pt idx="3">
                  <c:v>9.5238095238095233E-2</c:v>
                </c:pt>
                <c:pt idx="4">
                  <c:v>1.3468013468013467E-2</c:v>
                </c:pt>
                <c:pt idx="5">
                  <c:v>1.4005602240896359E-2</c:v>
                </c:pt>
                <c:pt idx="6">
                  <c:v>1.3084112149532711E-2</c:v>
                </c:pt>
                <c:pt idx="7">
                  <c:v>2.0547945205479451E-2</c:v>
                </c:pt>
                <c:pt idx="8">
                  <c:v>9.3457943925233638E-3</c:v>
                </c:pt>
              </c:numCache>
            </c:numRef>
          </c:val>
          <c:extLst>
            <c:ext xmlns:c16="http://schemas.microsoft.com/office/drawing/2014/chart" uri="{C3380CC4-5D6E-409C-BE32-E72D297353CC}">
              <c16:uniqueId val="{00000003-AD41-4241-A4F6-98A091E9E6E7}"/>
            </c:ext>
          </c:extLst>
        </c:ser>
        <c:ser>
          <c:idx val="4"/>
          <c:order val="4"/>
          <c:tx>
            <c:strRef>
              <c:f>'（10）【学部分野別（短期大学）】'!$AM$116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'（10）【学部分野別（短期大学）】'!$AH$117:$AH$125</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'（10）【学部分野別（短期大学）】'!$AM$117:$AM$125</c:f>
              <c:numCache>
                <c:formatCode>0.0%</c:formatCode>
                <c:ptCount val="9"/>
                <c:pt idx="0">
                  <c:v>9.6774193548387094E-2</c:v>
                </c:pt>
                <c:pt idx="1">
                  <c:v>7.9831932773109238E-2</c:v>
                </c:pt>
                <c:pt idx="2">
                  <c:v>0.10625</c:v>
                </c:pt>
                <c:pt idx="3">
                  <c:v>4.7619047619047616E-2</c:v>
                </c:pt>
                <c:pt idx="4">
                  <c:v>0.12962962962962962</c:v>
                </c:pt>
                <c:pt idx="5">
                  <c:v>9.9439775910364139E-2</c:v>
                </c:pt>
                <c:pt idx="6">
                  <c:v>0.14439252336448599</c:v>
                </c:pt>
                <c:pt idx="7">
                  <c:v>7.5342465753424653E-2</c:v>
                </c:pt>
                <c:pt idx="8">
                  <c:v>0.14018691588785046</c:v>
                </c:pt>
              </c:numCache>
            </c:numRef>
          </c:val>
          <c:extLst>
            <c:ext xmlns:c16="http://schemas.microsoft.com/office/drawing/2014/chart" uri="{C3380CC4-5D6E-409C-BE32-E72D297353CC}">
              <c16:uniqueId val="{00000004-AD41-4241-A4F6-98A091E9E6E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'（10）【学部分野別（短期大学）】'!$B$128</c:f>
          <c:strCache>
            <c:ptCount val="1"/>
            <c:pt idx="0">
              <c:v>項目12：卒業論文・卒業研究・卒業制作などの教育</c:v>
            </c:pt>
          </c:strCache>
        </c:strRef>
      </c:tx>
      <c:layout>
        <c:manualLayout>
          <c:xMode val="edge"/>
          <c:yMode val="edge"/>
          <c:x val="0.11216978506527979"/>
          <c:y val="2.557966431449575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'（10）【学部分野別（短期大学）】'!$AI$129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'（10）【学部分野別（短期大学）】'!$AH$130:$AH$138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'（10）【学部分野別（短期大学）】'!$AI$130:$AI$138</c:f>
              <c:numCache>
                <c:formatCode>0.0%</c:formatCode>
                <c:ptCount val="9"/>
                <c:pt idx="0">
                  <c:v>0.37096774193548387</c:v>
                </c:pt>
                <c:pt idx="1">
                  <c:v>0.34453781512605042</c:v>
                </c:pt>
                <c:pt idx="2">
                  <c:v>0.24374999999999999</c:v>
                </c:pt>
                <c:pt idx="3">
                  <c:v>9.5238095238095233E-2</c:v>
                </c:pt>
                <c:pt idx="4">
                  <c:v>0.17340067340067339</c:v>
                </c:pt>
                <c:pt idx="5">
                  <c:v>0.34593837535014005</c:v>
                </c:pt>
                <c:pt idx="6">
                  <c:v>0.24345794392523365</c:v>
                </c:pt>
                <c:pt idx="7">
                  <c:v>0.52054794520547942</c:v>
                </c:pt>
                <c:pt idx="8">
                  <c:v>0.23052959501557632</c:v>
                </c:pt>
              </c:numCache>
            </c:numRef>
          </c:val>
          <c:extLst>
            <c:ext xmlns:c16="http://schemas.microsoft.com/office/drawing/2014/chart" uri="{C3380CC4-5D6E-409C-BE32-E72D297353CC}">
              <c16:uniqueId val="{00000000-A6B4-478C-AEF7-8982C8D945CA}"/>
            </c:ext>
          </c:extLst>
        </c:ser>
        <c:ser>
          <c:idx val="1"/>
          <c:order val="1"/>
          <c:tx>
            <c:strRef>
              <c:f>'（10）【学部分野別（短期大学）】'!$AJ$129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'（10）【学部分野別（短期大学）】'!$AH$130:$AH$138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'（10）【学部分野別（短期大学）】'!$AJ$130:$AJ$138</c:f>
              <c:numCache>
                <c:formatCode>0.0%</c:formatCode>
                <c:ptCount val="9"/>
                <c:pt idx="0">
                  <c:v>0.45161290322580644</c:v>
                </c:pt>
                <c:pt idx="1">
                  <c:v>0.36554621848739494</c:v>
                </c:pt>
                <c:pt idx="2">
                  <c:v>0.25</c:v>
                </c:pt>
                <c:pt idx="3">
                  <c:v>0.52380952380952384</c:v>
                </c:pt>
                <c:pt idx="4">
                  <c:v>0.39393939393939392</c:v>
                </c:pt>
                <c:pt idx="5">
                  <c:v>0.4173669467787115</c:v>
                </c:pt>
                <c:pt idx="6">
                  <c:v>0.35514018691588783</c:v>
                </c:pt>
                <c:pt idx="7">
                  <c:v>0.36986301369863012</c:v>
                </c:pt>
                <c:pt idx="8">
                  <c:v>0.3364485981308411</c:v>
                </c:pt>
              </c:numCache>
            </c:numRef>
          </c:val>
          <c:extLst>
            <c:ext xmlns:c16="http://schemas.microsoft.com/office/drawing/2014/chart" uri="{C3380CC4-5D6E-409C-BE32-E72D297353CC}">
              <c16:uniqueId val="{00000001-A6B4-478C-AEF7-8982C8D945CA}"/>
            </c:ext>
          </c:extLst>
        </c:ser>
        <c:ser>
          <c:idx val="2"/>
          <c:order val="2"/>
          <c:tx>
            <c:strRef>
              <c:f>'（10）【学部分野別（短期大学）】'!$AK$129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'（10）【学部分野別（短期大学）】'!$AH$130:$AH$138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'（10）【学部分野別（短期大学）】'!$AK$130:$AK$138</c:f>
              <c:numCache>
                <c:formatCode>0.0%</c:formatCode>
                <c:ptCount val="9"/>
                <c:pt idx="0">
                  <c:v>6.4516129032258063E-2</c:v>
                </c:pt>
                <c:pt idx="1">
                  <c:v>7.7731092436974791E-2</c:v>
                </c:pt>
                <c:pt idx="2">
                  <c:v>9.375E-2</c:v>
                </c:pt>
                <c:pt idx="3">
                  <c:v>0.23809523809523808</c:v>
                </c:pt>
                <c:pt idx="4">
                  <c:v>0.12457912457912458</c:v>
                </c:pt>
                <c:pt idx="5">
                  <c:v>7.9831932773109238E-2</c:v>
                </c:pt>
                <c:pt idx="6">
                  <c:v>0.1014018691588785</c:v>
                </c:pt>
                <c:pt idx="7">
                  <c:v>8.2191780821917804E-2</c:v>
                </c:pt>
                <c:pt idx="8">
                  <c:v>9.3457943925233641E-2</c:v>
                </c:pt>
              </c:numCache>
            </c:numRef>
          </c:val>
          <c:extLst>
            <c:ext xmlns:c16="http://schemas.microsoft.com/office/drawing/2014/chart" uri="{C3380CC4-5D6E-409C-BE32-E72D297353CC}">
              <c16:uniqueId val="{00000002-A6B4-478C-AEF7-8982C8D945CA}"/>
            </c:ext>
          </c:extLst>
        </c:ser>
        <c:ser>
          <c:idx val="3"/>
          <c:order val="3"/>
          <c:tx>
            <c:strRef>
              <c:f>'（10）【学部分野別（短期大学）】'!$AL$129</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'（10）【学部分野別（短期大学）】'!$AH$130:$AH$138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'（10）【学部分野別（短期大学）】'!$AL$130:$AL$138</c:f>
              <c:numCache>
                <c:formatCode>0.0%</c:formatCode>
                <c:ptCount val="9"/>
                <c:pt idx="0">
                  <c:v>2.6881720430107527E-2</c:v>
                </c:pt>
                <c:pt idx="1">
                  <c:v>2.5210084033613446E-2</c:v>
                </c:pt>
                <c:pt idx="2">
                  <c:v>0.05</c:v>
                </c:pt>
                <c:pt idx="3">
                  <c:v>0.14285714285714285</c:v>
                </c:pt>
                <c:pt idx="4">
                  <c:v>4.208754208754209E-2</c:v>
                </c:pt>
                <c:pt idx="5">
                  <c:v>3.3613445378151259E-2</c:v>
                </c:pt>
                <c:pt idx="6">
                  <c:v>2.850467289719626E-2</c:v>
                </c:pt>
                <c:pt idx="7">
                  <c:v>0</c:v>
                </c:pt>
                <c:pt idx="8">
                  <c:v>4.3613707165109032E-2</c:v>
                </c:pt>
              </c:numCache>
            </c:numRef>
          </c:val>
          <c:extLst>
            <c:ext xmlns:c16="http://schemas.microsoft.com/office/drawing/2014/chart" uri="{C3380CC4-5D6E-409C-BE32-E72D297353CC}">
              <c16:uniqueId val="{00000003-A6B4-478C-AEF7-8982C8D945CA}"/>
            </c:ext>
          </c:extLst>
        </c:ser>
        <c:ser>
          <c:idx val="4"/>
          <c:order val="4"/>
          <c:tx>
            <c:strRef>
              <c:f>'（10）【学部分野別（短期大学）】'!$AM$129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'（10）【学部分野別（短期大学）】'!$AH$130:$AH$138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'（10）【学部分野別（短期大学）】'!$AM$130:$AM$138</c:f>
              <c:numCache>
                <c:formatCode>0.0%</c:formatCode>
                <c:ptCount val="9"/>
                <c:pt idx="0">
                  <c:v>8.6021505376344093E-2</c:v>
                </c:pt>
                <c:pt idx="1">
                  <c:v>0.18697478991596639</c:v>
                </c:pt>
                <c:pt idx="2">
                  <c:v>0.36249999999999999</c:v>
                </c:pt>
                <c:pt idx="3">
                  <c:v>0</c:v>
                </c:pt>
                <c:pt idx="4">
                  <c:v>0.265993265993266</c:v>
                </c:pt>
                <c:pt idx="5">
                  <c:v>0.12324929971988796</c:v>
                </c:pt>
                <c:pt idx="6">
                  <c:v>0.27149532710280372</c:v>
                </c:pt>
                <c:pt idx="7">
                  <c:v>2.7397260273972601E-2</c:v>
                </c:pt>
                <c:pt idx="8">
                  <c:v>0.29595015576323985</c:v>
                </c:pt>
              </c:numCache>
            </c:numRef>
          </c:val>
          <c:extLst>
            <c:ext xmlns:c16="http://schemas.microsoft.com/office/drawing/2014/chart" uri="{C3380CC4-5D6E-409C-BE32-E72D297353CC}">
              <c16:uniqueId val="{00000004-A6B4-478C-AEF7-8982C8D945C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'（07）【全体（短期大学）】'!$B$168</c:f>
          <c:strCache>
            <c:ptCount val="1"/>
            <c:pt idx="0">
              <c:v>項目25：人に分かりやすく話す力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396277468166651"/>
          <c:h val="0.66899767797090393"/>
        </c:manualLayout>
      </c:layout>
      <c:pieChart>
        <c:varyColors val="1"/>
        <c:ser>
          <c:idx val="0"/>
          <c:order val="0"/>
          <c:tx>
            <c:strRef>
              <c:f>'（07）【全体（短期大学）】'!$AG$170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963-436A-802D-447E16A2B6D0}"/>
              </c:ext>
            </c:extLst>
          </c:dPt>
          <c:dPt>
            <c:idx val="1"/>
            <c:bubble3D val="0"/>
            <c:spPr>
              <a:solidFill>
                <a:schemeClr val="accent2"/>
              </a:solidFill>
              <a:ln>
                <a:noFill/>
              </a:ln>
              <a:effectLst/>
            </c:spPr>
            <c:extLst>
              <c:ext xmlns:c16="http://schemas.microsoft.com/office/drawing/2014/chart" uri="{C3380CC4-5D6E-409C-BE32-E72D297353CC}">
                <c16:uniqueId val="{00000003-3963-436A-802D-447E16A2B6D0}"/>
              </c:ext>
            </c:extLst>
          </c:dPt>
          <c:dPt>
            <c:idx val="2"/>
            <c:bubble3D val="0"/>
            <c:spPr>
              <a:solidFill>
                <a:schemeClr val="accent3"/>
              </a:solidFill>
              <a:ln>
                <a:noFill/>
              </a:ln>
              <a:effectLst/>
            </c:spPr>
            <c:extLst>
              <c:ext xmlns:c16="http://schemas.microsoft.com/office/drawing/2014/chart" uri="{C3380CC4-5D6E-409C-BE32-E72D297353CC}">
                <c16:uniqueId val="{00000005-3963-436A-802D-447E16A2B6D0}"/>
              </c:ext>
            </c:extLst>
          </c:dPt>
          <c:dPt>
            <c:idx val="3"/>
            <c:bubble3D val="0"/>
            <c:spPr>
              <a:solidFill>
                <a:schemeClr val="accent4"/>
              </a:solidFill>
              <a:ln>
                <a:noFill/>
              </a:ln>
              <a:effectLst/>
            </c:spPr>
            <c:extLst>
              <c:ext xmlns:c16="http://schemas.microsoft.com/office/drawing/2014/chart" uri="{C3380CC4-5D6E-409C-BE32-E72D297353CC}">
                <c16:uniqueId val="{00000007-3963-436A-802D-447E16A2B6D0}"/>
              </c:ext>
            </c:extLst>
          </c:dPt>
          <c:dLbls>
            <c:dLbl>
              <c:idx val="3"/>
              <c:layout>
                <c:manualLayout>
                  <c:x val="8.1258212090747194E-3"/>
                  <c:y val="0.1683937694282230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63-436A-802D-447E16A2B6D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'（07）【全体（短期大学）】'!$AH$169:$AK$169</c:f>
              <c:strCache>
                <c:ptCount val="4"/>
                <c:pt idx="0">
                  <c:v>身に付いた</c:v>
                </c:pt>
                <c:pt idx="1">
                  <c:v>ある程度身に付いた</c:v>
                </c:pt>
                <c:pt idx="2">
                  <c:v>あまり身に付いていない</c:v>
                </c:pt>
                <c:pt idx="3">
                  <c:v>身に付いていない</c:v>
                </c:pt>
              </c:strCache>
            </c:strRef>
          </c:cat>
          <c:val>
            <c:numRef>
              <c:f>'（07）【全体（短期大学）】'!$AH$170:$AK$170</c:f>
              <c:numCache>
                <c:formatCode>0.0%</c:formatCode>
                <c:ptCount val="4"/>
                <c:pt idx="0">
                  <c:v>0.26010286554004408</c:v>
                </c:pt>
                <c:pt idx="1">
                  <c:v>0.56076414401175612</c:v>
                </c:pt>
                <c:pt idx="2">
                  <c:v>0.15518001469507714</c:v>
                </c:pt>
                <c:pt idx="3">
                  <c:v>2.3952975753122704E-2</c:v>
                </c:pt>
              </c:numCache>
            </c:numRef>
          </c:val>
          <c:extLst>
            <c:ext xmlns:c16="http://schemas.microsoft.com/office/drawing/2014/chart" uri="{C3380CC4-5D6E-409C-BE32-E72D297353CC}">
              <c16:uniqueId val="{00000008-3963-436A-802D-447E16A2B6D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'（10）【学部分野別（短期大学）】'!$B$141</c:f>
          <c:strCache>
            <c:ptCount val="1"/>
            <c:pt idx="0">
              <c:v>項目13：授業時間以外で、教員に質問・相談するオフィス・アワー</c:v>
            </c:pt>
          </c:strCache>
        </c:strRef>
      </c:tx>
      <c:layout>
        <c:manualLayout>
          <c:xMode val="edge"/>
          <c:yMode val="edge"/>
          <c:x val="0.11216978506527979"/>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'（10）【学部分野別（短期大学）】'!$AI$142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'（10）【学部分野別（短期大学）】'!$AH$143:$AH$151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'（10）【学部分野別（短期大学）】'!$AI$143:$AI$151</c:f>
              <c:numCache>
                <c:formatCode>0.0%</c:formatCode>
                <c:ptCount val="9"/>
                <c:pt idx="0">
                  <c:v>0.33870967741935482</c:v>
                </c:pt>
                <c:pt idx="1">
                  <c:v>0.31932773109243695</c:v>
                </c:pt>
                <c:pt idx="2">
                  <c:v>0.30625000000000002</c:v>
                </c:pt>
                <c:pt idx="3">
                  <c:v>0.19047619047619047</c:v>
                </c:pt>
                <c:pt idx="4">
                  <c:v>0.21043771043771045</c:v>
                </c:pt>
                <c:pt idx="5">
                  <c:v>0.3081232492997199</c:v>
                </c:pt>
                <c:pt idx="6">
                  <c:v>0.25280373831775699</c:v>
                </c:pt>
                <c:pt idx="7">
                  <c:v>0.35616438356164382</c:v>
                </c:pt>
                <c:pt idx="8">
                  <c:v>0.2834890965732087</c:v>
                </c:pt>
              </c:numCache>
            </c:numRef>
          </c:val>
          <c:extLst>
            <c:ext xmlns:c16="http://schemas.microsoft.com/office/drawing/2014/chart" uri="{C3380CC4-5D6E-409C-BE32-E72D297353CC}">
              <c16:uniqueId val="{00000000-E2D7-4A31-8D5E-EBF5DEAF559B}"/>
            </c:ext>
          </c:extLst>
        </c:ser>
        <c:ser>
          <c:idx val="1"/>
          <c:order val="1"/>
          <c:tx>
            <c:strRef>
              <c:f>'（10）【学部分野別（短期大学）】'!$AJ$142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'（10）【学部分野別（短期大学）】'!$AH$143:$AH$151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'（10）【学部分野別（短期大学）】'!$AJ$143:$AJ$151</c:f>
              <c:numCache>
                <c:formatCode>0.0%</c:formatCode>
                <c:ptCount val="9"/>
                <c:pt idx="0">
                  <c:v>0.38172043010752688</c:v>
                </c:pt>
                <c:pt idx="1">
                  <c:v>0.42016806722689076</c:v>
                </c:pt>
                <c:pt idx="2">
                  <c:v>0.40625</c:v>
                </c:pt>
                <c:pt idx="3">
                  <c:v>0.52380952380952384</c:v>
                </c:pt>
                <c:pt idx="4">
                  <c:v>0.48653198653198654</c:v>
                </c:pt>
                <c:pt idx="5">
                  <c:v>0.4327731092436975</c:v>
                </c:pt>
                <c:pt idx="6">
                  <c:v>0.4247663551401869</c:v>
                </c:pt>
                <c:pt idx="7">
                  <c:v>0.36986301369863012</c:v>
                </c:pt>
                <c:pt idx="8">
                  <c:v>0.34579439252336447</c:v>
                </c:pt>
              </c:numCache>
            </c:numRef>
          </c:val>
          <c:extLst>
            <c:ext xmlns:c16="http://schemas.microsoft.com/office/drawing/2014/chart" uri="{C3380CC4-5D6E-409C-BE32-E72D297353CC}">
              <c16:uniqueId val="{00000001-E2D7-4A31-8D5E-EBF5DEAF559B}"/>
            </c:ext>
          </c:extLst>
        </c:ser>
        <c:ser>
          <c:idx val="2"/>
          <c:order val="2"/>
          <c:tx>
            <c:strRef>
              <c:f>'（10）【学部分野別（短期大学）】'!$AK$142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'（10）【学部分野別（短期大学）】'!$AH$143:$AH$151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'（10）【学部分野別（短期大学）】'!$AK$143:$AK$151</c:f>
              <c:numCache>
                <c:formatCode>0.0%</c:formatCode>
                <c:ptCount val="9"/>
                <c:pt idx="0">
                  <c:v>7.5268817204301078E-2</c:v>
                </c:pt>
                <c:pt idx="1">
                  <c:v>0.1092436974789916</c:v>
                </c:pt>
                <c:pt idx="2">
                  <c:v>0.11874999999999999</c:v>
                </c:pt>
                <c:pt idx="3">
                  <c:v>0.2857142857142857</c:v>
                </c:pt>
                <c:pt idx="4">
                  <c:v>0.14309764309764308</c:v>
                </c:pt>
                <c:pt idx="5">
                  <c:v>0.1134453781512605</c:v>
                </c:pt>
                <c:pt idx="6">
                  <c:v>0.12336448598130841</c:v>
                </c:pt>
                <c:pt idx="7">
                  <c:v>0.15068493150684931</c:v>
                </c:pt>
                <c:pt idx="8">
                  <c:v>9.657320872274143E-2</c:v>
                </c:pt>
              </c:numCache>
            </c:numRef>
          </c:val>
          <c:extLst>
            <c:ext xmlns:c16="http://schemas.microsoft.com/office/drawing/2014/chart" uri="{C3380CC4-5D6E-409C-BE32-E72D297353CC}">
              <c16:uniqueId val="{00000002-E2D7-4A31-8D5E-EBF5DEAF559B}"/>
            </c:ext>
          </c:extLst>
        </c:ser>
        <c:ser>
          <c:idx val="3"/>
          <c:order val="3"/>
          <c:tx>
            <c:strRef>
              <c:f>'（10）【学部分野別（短期大学）】'!$AL$142</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'（10）【学部分野別（短期大学）】'!$AH$143:$AH$151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'（10）【学部分野別（短期大学）】'!$AL$143:$AL$151</c:f>
              <c:numCache>
                <c:formatCode>0.0%</c:formatCode>
                <c:ptCount val="9"/>
                <c:pt idx="0">
                  <c:v>1.6129032258064516E-2</c:v>
                </c:pt>
                <c:pt idx="1">
                  <c:v>1.8907563025210083E-2</c:v>
                </c:pt>
                <c:pt idx="2">
                  <c:v>6.2500000000000003E-3</c:v>
                </c:pt>
                <c:pt idx="3">
                  <c:v>0</c:v>
                </c:pt>
                <c:pt idx="4">
                  <c:v>1.3468013468013467E-2</c:v>
                </c:pt>
                <c:pt idx="5">
                  <c:v>2.100840336134454E-2</c:v>
                </c:pt>
                <c:pt idx="6">
                  <c:v>2.9906542056074768E-2</c:v>
                </c:pt>
                <c:pt idx="7">
                  <c:v>1.3698630136986301E-2</c:v>
                </c:pt>
                <c:pt idx="8">
                  <c:v>1.8691588785046728E-2</c:v>
                </c:pt>
              </c:numCache>
            </c:numRef>
          </c:val>
          <c:extLst>
            <c:ext xmlns:c16="http://schemas.microsoft.com/office/drawing/2014/chart" uri="{C3380CC4-5D6E-409C-BE32-E72D297353CC}">
              <c16:uniqueId val="{00000003-E2D7-4A31-8D5E-EBF5DEAF559B}"/>
            </c:ext>
          </c:extLst>
        </c:ser>
        <c:ser>
          <c:idx val="4"/>
          <c:order val="4"/>
          <c:tx>
            <c:strRef>
              <c:f>'（10）【学部分野別（短期大学）】'!$AM$142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'（10）【学部分野別（短期大学）】'!$AH$143:$AH$151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'（10）【学部分野別（短期大学）】'!$AM$143:$AM$151</c:f>
              <c:numCache>
                <c:formatCode>0.0%</c:formatCode>
                <c:ptCount val="9"/>
                <c:pt idx="0">
                  <c:v>0.18817204301075269</c:v>
                </c:pt>
                <c:pt idx="1">
                  <c:v>0.13235294117647059</c:v>
                </c:pt>
                <c:pt idx="2">
                  <c:v>0.16250000000000001</c:v>
                </c:pt>
                <c:pt idx="3">
                  <c:v>0</c:v>
                </c:pt>
                <c:pt idx="4">
                  <c:v>0.14646464646464646</c:v>
                </c:pt>
                <c:pt idx="5">
                  <c:v>0.12464985994397759</c:v>
                </c:pt>
                <c:pt idx="6">
                  <c:v>0.1691588785046729</c:v>
                </c:pt>
                <c:pt idx="7">
                  <c:v>0.1095890410958904</c:v>
                </c:pt>
                <c:pt idx="8">
                  <c:v>0.2554517133956386</c:v>
                </c:pt>
              </c:numCache>
            </c:numRef>
          </c:val>
          <c:extLst>
            <c:ext xmlns:c16="http://schemas.microsoft.com/office/drawing/2014/chart" uri="{C3380CC4-5D6E-409C-BE32-E72D297353CC}">
              <c16:uniqueId val="{00000004-E2D7-4A31-8D5E-EBF5DEAF559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'（10）【学部分野別（短期大学）】'!$B$287</c:f>
          <c:strCache>
            <c:ptCount val="1"/>
            <c:pt idx="0">
              <c:v>項目24：論理的に文章を書く力</c:v>
            </c:pt>
          </c:strCache>
        </c:strRef>
      </c:tx>
      <c:layout>
        <c:manualLayout>
          <c:xMode val="edge"/>
          <c:yMode val="edge"/>
          <c:x val="0.11796249379855769"/>
          <c:y val="5.377286007539348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'（10）【学部分野別（短期大学）】'!$AH$288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'（10）【学部分野別（短期大学）】'!$AG$289:$AG$297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'（10）【学部分野別（短期大学）】'!$AH$289:$AH$297</c:f>
              <c:numCache>
                <c:formatCode>0.0%</c:formatCode>
                <c:ptCount val="9"/>
                <c:pt idx="0">
                  <c:v>0.34408602150537637</c:v>
                </c:pt>
                <c:pt idx="1">
                  <c:v>0.28361344537815125</c:v>
                </c:pt>
                <c:pt idx="2">
                  <c:v>0.20624999999999999</c:v>
                </c:pt>
                <c:pt idx="3">
                  <c:v>0.14285714285714285</c:v>
                </c:pt>
                <c:pt idx="4">
                  <c:v>0.20370370370370369</c:v>
                </c:pt>
                <c:pt idx="5">
                  <c:v>0.22689075630252101</c:v>
                </c:pt>
                <c:pt idx="6">
                  <c:v>0.20747663551401868</c:v>
                </c:pt>
                <c:pt idx="7">
                  <c:v>0.13013698630136986</c:v>
                </c:pt>
                <c:pt idx="8">
                  <c:v>0.19937694704049844</c:v>
                </c:pt>
              </c:numCache>
            </c:numRef>
          </c:val>
          <c:extLst>
            <c:ext xmlns:c16="http://schemas.microsoft.com/office/drawing/2014/chart" uri="{C3380CC4-5D6E-409C-BE32-E72D297353CC}">
              <c16:uniqueId val="{00000000-6331-4995-943A-7585E0724C9B}"/>
            </c:ext>
          </c:extLst>
        </c:ser>
        <c:ser>
          <c:idx val="1"/>
          <c:order val="1"/>
          <c:tx>
            <c:strRef>
              <c:f>'（10）【学部分野別（短期大学）】'!$AI$288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'（10）【学部分野別（短期大学）】'!$AG$289:$AG$297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'（10）【学部分野別（短期大学）】'!$AI$289:$AI$297</c:f>
              <c:numCache>
                <c:formatCode>0.0%</c:formatCode>
                <c:ptCount val="9"/>
                <c:pt idx="0">
                  <c:v>0.4946236559139785</c:v>
                </c:pt>
                <c:pt idx="1">
                  <c:v>0.50840336134453779</c:v>
                </c:pt>
                <c:pt idx="2">
                  <c:v>0.61250000000000004</c:v>
                </c:pt>
                <c:pt idx="3">
                  <c:v>0.38095238095238093</c:v>
                </c:pt>
                <c:pt idx="4">
                  <c:v>0.53367003367003363</c:v>
                </c:pt>
                <c:pt idx="5">
                  <c:v>0.48599439775910364</c:v>
                </c:pt>
                <c:pt idx="6">
                  <c:v>0.5228971962616823</c:v>
                </c:pt>
                <c:pt idx="7">
                  <c:v>0.49315068493150682</c:v>
                </c:pt>
                <c:pt idx="8">
                  <c:v>0.5389408099688473</c:v>
                </c:pt>
              </c:numCache>
            </c:numRef>
          </c:val>
          <c:extLst>
            <c:ext xmlns:c16="http://schemas.microsoft.com/office/drawing/2014/chart" uri="{C3380CC4-5D6E-409C-BE32-E72D297353CC}">
              <c16:uniqueId val="{00000001-6331-4995-943A-7585E0724C9B}"/>
            </c:ext>
          </c:extLst>
        </c:ser>
        <c:ser>
          <c:idx val="2"/>
          <c:order val="2"/>
          <c:tx>
            <c:strRef>
              <c:f>'（10）【学部分野別（短期大学）】'!$AJ$288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'（10）【学部分野別（短期大学）】'!$AG$289:$AG$297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'（10）【学部分野別（短期大学）】'!$AJ$289:$AJ$297</c:f>
              <c:numCache>
                <c:formatCode>0.0%</c:formatCode>
                <c:ptCount val="9"/>
                <c:pt idx="0">
                  <c:v>0.14516129032258066</c:v>
                </c:pt>
                <c:pt idx="1">
                  <c:v>0.18487394957983194</c:v>
                </c:pt>
                <c:pt idx="2">
                  <c:v>0.13750000000000001</c:v>
                </c:pt>
                <c:pt idx="3">
                  <c:v>0.33333333333333331</c:v>
                </c:pt>
                <c:pt idx="4">
                  <c:v>0.22727272727272727</c:v>
                </c:pt>
                <c:pt idx="5">
                  <c:v>0.22689075630252101</c:v>
                </c:pt>
                <c:pt idx="6">
                  <c:v>0.23224299065420562</c:v>
                </c:pt>
                <c:pt idx="7">
                  <c:v>0.30136986301369861</c:v>
                </c:pt>
                <c:pt idx="8">
                  <c:v>0.23052959501557632</c:v>
                </c:pt>
              </c:numCache>
            </c:numRef>
          </c:val>
          <c:extLst>
            <c:ext xmlns:c16="http://schemas.microsoft.com/office/drawing/2014/chart" uri="{C3380CC4-5D6E-409C-BE32-E72D297353CC}">
              <c16:uniqueId val="{00000002-6331-4995-943A-7585E0724C9B}"/>
            </c:ext>
          </c:extLst>
        </c:ser>
        <c:ser>
          <c:idx val="3"/>
          <c:order val="3"/>
          <c:tx>
            <c:strRef>
              <c:f>'（10）【学部分野別（短期大学）】'!$AK$288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'（10）【学部分野別（短期大学）】'!$AG$289:$AG$297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'（10）【学部分野別（短期大学）】'!$AK$289:$AK$297</c:f>
              <c:numCache>
                <c:formatCode>0.0%</c:formatCode>
                <c:ptCount val="9"/>
                <c:pt idx="0">
                  <c:v>1.6129032258064516E-2</c:v>
                </c:pt>
                <c:pt idx="1">
                  <c:v>2.3109243697478993E-2</c:v>
                </c:pt>
                <c:pt idx="2">
                  <c:v>4.3749999999999997E-2</c:v>
                </c:pt>
                <c:pt idx="3">
                  <c:v>0.14285714285714285</c:v>
                </c:pt>
                <c:pt idx="4">
                  <c:v>3.5353535353535352E-2</c:v>
                </c:pt>
                <c:pt idx="5">
                  <c:v>6.0224089635854343E-2</c:v>
                </c:pt>
                <c:pt idx="6">
                  <c:v>3.7383177570093455E-2</c:v>
                </c:pt>
                <c:pt idx="7">
                  <c:v>7.5342465753424653E-2</c:v>
                </c:pt>
                <c:pt idx="8">
                  <c:v>3.1152647975077882E-2</c:v>
                </c:pt>
              </c:numCache>
            </c:numRef>
          </c:val>
          <c:extLst>
            <c:ext xmlns:c16="http://schemas.microsoft.com/office/drawing/2014/chart" uri="{C3380CC4-5D6E-409C-BE32-E72D297353CC}">
              <c16:uniqueId val="{00000003-6331-4995-943A-7585E0724C9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'（10）【学部分野別（短期大学）】'!$B$300</c:f>
          <c:strCache>
            <c:ptCount val="1"/>
            <c:pt idx="0">
              <c:v>項目25：人に分かりやすく話す力</c:v>
            </c:pt>
          </c:strCache>
        </c:strRef>
      </c:tx>
      <c:layout>
        <c:manualLayout>
          <c:xMode val="edge"/>
          <c:yMode val="edge"/>
          <c:x val="0.11216966629208409"/>
          <c:y val="3.403762304276507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'（10）【学部分野別（短期大学）】'!$AH$301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'（10）【学部分野別（短期大学）】'!$AG$302:$AG$310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'（10）【学部分野別（短期大学）】'!$AH$302:$AH$310</c:f>
              <c:numCache>
                <c:formatCode>0.0%</c:formatCode>
                <c:ptCount val="9"/>
                <c:pt idx="0">
                  <c:v>0.31182795698924731</c:v>
                </c:pt>
                <c:pt idx="1">
                  <c:v>0.30042016806722688</c:v>
                </c:pt>
                <c:pt idx="2">
                  <c:v>0.19375000000000001</c:v>
                </c:pt>
                <c:pt idx="3">
                  <c:v>0.19047619047619047</c:v>
                </c:pt>
                <c:pt idx="4">
                  <c:v>0.23737373737373738</c:v>
                </c:pt>
                <c:pt idx="5">
                  <c:v>0.25070028011204482</c:v>
                </c:pt>
                <c:pt idx="6">
                  <c:v>0.28551401869158877</c:v>
                </c:pt>
                <c:pt idx="7">
                  <c:v>0.23287671232876711</c:v>
                </c:pt>
                <c:pt idx="8">
                  <c:v>0.26479750778816197</c:v>
                </c:pt>
              </c:numCache>
            </c:numRef>
          </c:val>
          <c:extLst>
            <c:ext xmlns:c16="http://schemas.microsoft.com/office/drawing/2014/chart" uri="{C3380CC4-5D6E-409C-BE32-E72D297353CC}">
              <c16:uniqueId val="{00000000-E793-486A-BA11-27625116062D}"/>
            </c:ext>
          </c:extLst>
        </c:ser>
        <c:ser>
          <c:idx val="1"/>
          <c:order val="1"/>
          <c:tx>
            <c:strRef>
              <c:f>'（10）【学部分野別（短期大学）】'!$AI$301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'（10）【学部分野別（短期大学）】'!$AG$302:$AG$310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'（10）【学部分野別（短期大学）】'!$AI$302:$AI$310</c:f>
              <c:numCache>
                <c:formatCode>0.0%</c:formatCode>
                <c:ptCount val="9"/>
                <c:pt idx="0">
                  <c:v>0.5268817204301075</c:v>
                </c:pt>
                <c:pt idx="1">
                  <c:v>0.52100840336134457</c:v>
                </c:pt>
                <c:pt idx="2">
                  <c:v>0.58750000000000002</c:v>
                </c:pt>
                <c:pt idx="3">
                  <c:v>0.47619047619047616</c:v>
                </c:pt>
                <c:pt idx="4">
                  <c:v>0.59090909090909094</c:v>
                </c:pt>
                <c:pt idx="5">
                  <c:v>0.54341736694677867</c:v>
                </c:pt>
                <c:pt idx="6">
                  <c:v>0.56261682242990652</c:v>
                </c:pt>
                <c:pt idx="7">
                  <c:v>0.5547945205479452</c:v>
                </c:pt>
                <c:pt idx="8">
                  <c:v>0.56074766355140182</c:v>
                </c:pt>
              </c:numCache>
            </c:numRef>
          </c:val>
          <c:extLst>
            <c:ext xmlns:c16="http://schemas.microsoft.com/office/drawing/2014/chart" uri="{C3380CC4-5D6E-409C-BE32-E72D297353CC}">
              <c16:uniqueId val="{00000001-E793-486A-BA11-27625116062D}"/>
            </c:ext>
          </c:extLst>
        </c:ser>
        <c:ser>
          <c:idx val="2"/>
          <c:order val="2"/>
          <c:tx>
            <c:strRef>
              <c:f>'（10）【学部分野別（短期大学）】'!$AJ$301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'（10）【学部分野別（短期大学）】'!$AG$302:$AG$310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'（10）【学部分野別（短期大学）】'!$AJ$302:$AJ$310</c:f>
              <c:numCache>
                <c:formatCode>0.0%</c:formatCode>
                <c:ptCount val="9"/>
                <c:pt idx="0">
                  <c:v>0.13978494623655913</c:v>
                </c:pt>
                <c:pt idx="1">
                  <c:v>0.15546218487394958</c:v>
                </c:pt>
                <c:pt idx="2">
                  <c:v>0.19375000000000001</c:v>
                </c:pt>
                <c:pt idx="3">
                  <c:v>0.23809523809523808</c:v>
                </c:pt>
                <c:pt idx="4">
                  <c:v>0.14983164983164984</c:v>
                </c:pt>
                <c:pt idx="5">
                  <c:v>0.16946778711484595</c:v>
                </c:pt>
                <c:pt idx="6">
                  <c:v>0.13411214953271028</c:v>
                </c:pt>
                <c:pt idx="7">
                  <c:v>0.17123287671232876</c:v>
                </c:pt>
                <c:pt idx="8">
                  <c:v>0.14953271028037382</c:v>
                </c:pt>
              </c:numCache>
            </c:numRef>
          </c:val>
          <c:extLst>
            <c:ext xmlns:c16="http://schemas.microsoft.com/office/drawing/2014/chart" uri="{C3380CC4-5D6E-409C-BE32-E72D297353CC}">
              <c16:uniqueId val="{00000002-E793-486A-BA11-27625116062D}"/>
            </c:ext>
          </c:extLst>
        </c:ser>
        <c:ser>
          <c:idx val="3"/>
          <c:order val="3"/>
          <c:tx>
            <c:strRef>
              <c:f>'（10）【学部分野別（短期大学）】'!$AK$301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'（10）【学部分野別（短期大学）】'!$AG$302:$AG$310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'（10）【学部分野別（短期大学）】'!$AK$302:$AK$310</c:f>
              <c:numCache>
                <c:formatCode>0.0%</c:formatCode>
                <c:ptCount val="9"/>
                <c:pt idx="0">
                  <c:v>2.1505376344086023E-2</c:v>
                </c:pt>
                <c:pt idx="1">
                  <c:v>2.3109243697478993E-2</c:v>
                </c:pt>
                <c:pt idx="2">
                  <c:v>2.5000000000000001E-2</c:v>
                </c:pt>
                <c:pt idx="3">
                  <c:v>9.5238095238095233E-2</c:v>
                </c:pt>
                <c:pt idx="4">
                  <c:v>2.1885521885521887E-2</c:v>
                </c:pt>
                <c:pt idx="5">
                  <c:v>3.6414565826330535E-2</c:v>
                </c:pt>
                <c:pt idx="6">
                  <c:v>1.7757009345794394E-2</c:v>
                </c:pt>
                <c:pt idx="7">
                  <c:v>4.1095890410958902E-2</c:v>
                </c:pt>
                <c:pt idx="8">
                  <c:v>2.4922118380062305E-2</c:v>
                </c:pt>
              </c:numCache>
            </c:numRef>
          </c:val>
          <c:extLst>
            <c:ext xmlns:c16="http://schemas.microsoft.com/office/drawing/2014/chart" uri="{C3380CC4-5D6E-409C-BE32-E72D297353CC}">
              <c16:uniqueId val="{00000003-E793-486A-BA11-27625116062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'（10）【学部分野別（短期大学）】'!$B$313</c:f>
          <c:strCache>
            <c:ptCount val="1"/>
            <c:pt idx="0">
              <c:v>項目26：外国語を読む力・書く力</c:v>
            </c:pt>
          </c:strCache>
        </c:strRef>
      </c:tx>
      <c:layout>
        <c:manualLayout>
          <c:xMode val="edge"/>
          <c:yMode val="edge"/>
          <c:x val="0.11216966629208409"/>
          <c:y val="4.249558177103439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'（10）【学部分野別（短期大学）】'!$AH$314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'（10）【学部分野別（短期大学）】'!$AG$315:$AG$323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'（10）【学部分野別（短期大学）】'!$AH$315:$AH$323</c:f>
              <c:numCache>
                <c:formatCode>0.0%</c:formatCode>
                <c:ptCount val="9"/>
                <c:pt idx="0">
                  <c:v>0.13978494623655913</c:v>
                </c:pt>
                <c:pt idx="1">
                  <c:v>0.14915966386554622</c:v>
                </c:pt>
                <c:pt idx="2">
                  <c:v>0.11874999999999999</c:v>
                </c:pt>
                <c:pt idx="3">
                  <c:v>0</c:v>
                </c:pt>
                <c:pt idx="4">
                  <c:v>4.8821548821548821E-2</c:v>
                </c:pt>
                <c:pt idx="5">
                  <c:v>9.6638655462184878E-2</c:v>
                </c:pt>
                <c:pt idx="6">
                  <c:v>8.5514018691588783E-2</c:v>
                </c:pt>
                <c:pt idx="7">
                  <c:v>6.8493150684931503E-2</c:v>
                </c:pt>
                <c:pt idx="8">
                  <c:v>9.9688473520249218E-2</c:v>
                </c:pt>
              </c:numCache>
            </c:numRef>
          </c:val>
          <c:extLst>
            <c:ext xmlns:c16="http://schemas.microsoft.com/office/drawing/2014/chart" uri="{C3380CC4-5D6E-409C-BE32-E72D297353CC}">
              <c16:uniqueId val="{00000000-0F92-421C-BF96-BE2D01A60F51}"/>
            </c:ext>
          </c:extLst>
        </c:ser>
        <c:ser>
          <c:idx val="1"/>
          <c:order val="1"/>
          <c:tx>
            <c:strRef>
              <c:f>'（10）【学部分野別（短期大学）】'!$AI$314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'（10）【学部分野別（短期大学）】'!$AG$315:$AG$323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'（10）【学部分野別（短期大学）】'!$AI$315:$AI$323</c:f>
              <c:numCache>
                <c:formatCode>0.0%</c:formatCode>
                <c:ptCount val="9"/>
                <c:pt idx="0">
                  <c:v>0.34946236559139787</c:v>
                </c:pt>
                <c:pt idx="1">
                  <c:v>0.32773109243697479</c:v>
                </c:pt>
                <c:pt idx="2">
                  <c:v>0.4</c:v>
                </c:pt>
                <c:pt idx="3">
                  <c:v>0.14285714285714285</c:v>
                </c:pt>
                <c:pt idx="4">
                  <c:v>0.1835016835016835</c:v>
                </c:pt>
                <c:pt idx="5">
                  <c:v>0.2703081232492997</c:v>
                </c:pt>
                <c:pt idx="6">
                  <c:v>0.27009345794392525</c:v>
                </c:pt>
                <c:pt idx="7">
                  <c:v>0.35616438356164382</c:v>
                </c:pt>
                <c:pt idx="8">
                  <c:v>0.24299065420560748</c:v>
                </c:pt>
              </c:numCache>
            </c:numRef>
          </c:val>
          <c:extLst>
            <c:ext xmlns:c16="http://schemas.microsoft.com/office/drawing/2014/chart" uri="{C3380CC4-5D6E-409C-BE32-E72D297353CC}">
              <c16:uniqueId val="{00000001-0F92-421C-BF96-BE2D01A60F51}"/>
            </c:ext>
          </c:extLst>
        </c:ser>
        <c:ser>
          <c:idx val="2"/>
          <c:order val="2"/>
          <c:tx>
            <c:strRef>
              <c:f>'（10）【学部分野別（短期大学）】'!$AJ$314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'（10）【学部分野別（短期大学）】'!$AG$315:$AG$323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'（10）【学部分野別（短期大学）】'!$AJ$315:$AJ$323</c:f>
              <c:numCache>
                <c:formatCode>0.0%</c:formatCode>
                <c:ptCount val="9"/>
                <c:pt idx="0">
                  <c:v>0.26881720430107525</c:v>
                </c:pt>
                <c:pt idx="1">
                  <c:v>0.30252100840336132</c:v>
                </c:pt>
                <c:pt idx="2">
                  <c:v>0.31874999999999998</c:v>
                </c:pt>
                <c:pt idx="3">
                  <c:v>0.19047619047619047</c:v>
                </c:pt>
                <c:pt idx="4">
                  <c:v>0.37205387205387208</c:v>
                </c:pt>
                <c:pt idx="5">
                  <c:v>0.33753501400560226</c:v>
                </c:pt>
                <c:pt idx="6">
                  <c:v>0.39953271028037385</c:v>
                </c:pt>
                <c:pt idx="7">
                  <c:v>0.36986301369863012</c:v>
                </c:pt>
                <c:pt idx="8">
                  <c:v>0.42056074766355139</c:v>
                </c:pt>
              </c:numCache>
            </c:numRef>
          </c:val>
          <c:extLst>
            <c:ext xmlns:c16="http://schemas.microsoft.com/office/drawing/2014/chart" uri="{C3380CC4-5D6E-409C-BE32-E72D297353CC}">
              <c16:uniqueId val="{00000002-0F92-421C-BF96-BE2D01A60F51}"/>
            </c:ext>
          </c:extLst>
        </c:ser>
        <c:ser>
          <c:idx val="3"/>
          <c:order val="3"/>
          <c:tx>
            <c:strRef>
              <c:f>'（10）【学部分野別（短期大学）】'!$AK$314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'（10）【学部分野別（短期大学）】'!$AG$315:$AG$323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'（10）【学部分野別（短期大学）】'!$AK$315:$AK$323</c:f>
              <c:numCache>
                <c:formatCode>0.0%</c:formatCode>
                <c:ptCount val="9"/>
                <c:pt idx="0">
                  <c:v>0.24193548387096775</c:v>
                </c:pt>
                <c:pt idx="1">
                  <c:v>0.22058823529411764</c:v>
                </c:pt>
                <c:pt idx="2">
                  <c:v>0.16250000000000001</c:v>
                </c:pt>
                <c:pt idx="3">
                  <c:v>0.66666666666666663</c:v>
                </c:pt>
                <c:pt idx="4">
                  <c:v>0.3956228956228956</c:v>
                </c:pt>
                <c:pt idx="5">
                  <c:v>0.29551820728291317</c:v>
                </c:pt>
                <c:pt idx="6">
                  <c:v>0.24485981308411214</c:v>
                </c:pt>
                <c:pt idx="7">
                  <c:v>0.20547945205479451</c:v>
                </c:pt>
                <c:pt idx="8">
                  <c:v>0.2367601246105919</c:v>
                </c:pt>
              </c:numCache>
            </c:numRef>
          </c:val>
          <c:extLst>
            <c:ext xmlns:c16="http://schemas.microsoft.com/office/drawing/2014/chart" uri="{C3380CC4-5D6E-409C-BE32-E72D297353CC}">
              <c16:uniqueId val="{00000003-0F92-421C-BF96-BE2D01A60F5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'（10）【学部分野別（短期大学）】'!$B$21</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'（10）【学部分野別（短期大学）】'!$D$23:$D$31</c:f>
              <c:numCache>
                <c:formatCode>0.0%</c:formatCode>
                <c:ptCount val="9"/>
                <c:pt idx="0">
                  <c:v>0.4731182795698925</c:v>
                </c:pt>
                <c:pt idx="1">
                  <c:v>0.40546218487394958</c:v>
                </c:pt>
                <c:pt idx="2">
                  <c:v>0.35625000000000001</c:v>
                </c:pt>
                <c:pt idx="3">
                  <c:v>0.33333333333333331</c:v>
                </c:pt>
                <c:pt idx="4">
                  <c:v>0.35521885521885521</c:v>
                </c:pt>
                <c:pt idx="5">
                  <c:v>0.43697478991596639</c:v>
                </c:pt>
                <c:pt idx="6">
                  <c:v>0.42710280373831777</c:v>
                </c:pt>
                <c:pt idx="7">
                  <c:v>0.45205479452054792</c:v>
                </c:pt>
                <c:pt idx="8">
                  <c:v>0.32710280373831774</c:v>
                </c:pt>
              </c:numCache>
            </c:numRef>
          </c:val>
          <c:extLst>
            <c:ext xmlns:c16="http://schemas.microsoft.com/office/drawing/2014/chart" uri="{C3380CC4-5D6E-409C-BE32-E72D297353CC}">
              <c16:uniqueId val="{00000000-D9DB-4562-A8F3-FE453078A982}"/>
            </c:ext>
          </c:extLst>
        </c:ser>
        <c:ser>
          <c:idx val="1"/>
          <c:order val="1"/>
          <c:tx>
            <c:strRef>
              <c:f>'（10）【学部分野別（短期大学）】'!$E$22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'（10）【学部分野別（短期大学）】'!$F$23:$F$31</c:f>
              <c:numCache>
                <c:formatCode>0.0%</c:formatCode>
                <c:ptCount val="9"/>
                <c:pt idx="0">
                  <c:v>0.45698924731182794</c:v>
                </c:pt>
                <c:pt idx="1">
                  <c:v>0.5357142857142857</c:v>
                </c:pt>
                <c:pt idx="2">
                  <c:v>0.58750000000000002</c:v>
                </c:pt>
                <c:pt idx="3">
                  <c:v>0.52380952380952384</c:v>
                </c:pt>
                <c:pt idx="4">
                  <c:v>0.59427609427609429</c:v>
                </c:pt>
                <c:pt idx="5">
                  <c:v>0.51260504201680668</c:v>
                </c:pt>
                <c:pt idx="6">
                  <c:v>0.53644859813084111</c:v>
                </c:pt>
                <c:pt idx="7">
                  <c:v>0.51369863013698636</c:v>
                </c:pt>
                <c:pt idx="8">
                  <c:v>0.6199376947040498</c:v>
                </c:pt>
              </c:numCache>
            </c:numRef>
          </c:val>
          <c:extLst>
            <c:ext xmlns:c16="http://schemas.microsoft.com/office/drawing/2014/chart" uri="{C3380CC4-5D6E-409C-BE32-E72D297353CC}">
              <c16:uniqueId val="{00000001-D9DB-4562-A8F3-FE453078A982}"/>
            </c:ext>
          </c:extLst>
        </c:ser>
        <c:ser>
          <c:idx val="2"/>
          <c:order val="2"/>
          <c:tx>
            <c:strRef>
              <c:f>'（10）【学部分野別（短期大学）】'!$G$22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'（10）【学部分野別（短期大学）】'!$H$23:$H$31</c:f>
              <c:numCache>
                <c:formatCode>0.0%</c:formatCode>
                <c:ptCount val="9"/>
                <c:pt idx="0">
                  <c:v>5.3763440860215055E-2</c:v>
                </c:pt>
                <c:pt idx="1">
                  <c:v>5.4621848739495799E-2</c:v>
                </c:pt>
                <c:pt idx="2">
                  <c:v>5.6250000000000001E-2</c:v>
                </c:pt>
                <c:pt idx="3">
                  <c:v>0.14285714285714285</c:v>
                </c:pt>
                <c:pt idx="4">
                  <c:v>4.5454545454545456E-2</c:v>
                </c:pt>
                <c:pt idx="5">
                  <c:v>4.341736694677871E-2</c:v>
                </c:pt>
                <c:pt idx="6">
                  <c:v>3.1308411214953272E-2</c:v>
                </c:pt>
                <c:pt idx="7">
                  <c:v>2.7397260273972601E-2</c:v>
                </c:pt>
                <c:pt idx="8">
                  <c:v>4.6728971962616821E-2</c:v>
                </c:pt>
              </c:numCache>
            </c:numRef>
          </c:val>
          <c:extLst>
            <c:ext xmlns:c16="http://schemas.microsoft.com/office/drawing/2014/chart" uri="{C3380CC4-5D6E-409C-BE32-E72D297353CC}">
              <c16:uniqueId val="{00000002-D9DB-4562-A8F3-FE453078A982}"/>
            </c:ext>
          </c:extLst>
        </c:ser>
        <c:ser>
          <c:idx val="3"/>
          <c:order val="3"/>
          <c:tx>
            <c:strRef>
              <c:f>'（10）【学部分野別（短期大学）】'!$I$22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'（10）【学部分野別（短期大学）】'!$J$23:$J$31</c:f>
              <c:numCache>
                <c:formatCode>0.0%</c:formatCode>
                <c:ptCount val="9"/>
                <c:pt idx="0">
                  <c:v>1.6129032258064516E-2</c:v>
                </c:pt>
                <c:pt idx="1">
                  <c:v>4.2016806722689074E-3</c:v>
                </c:pt>
                <c:pt idx="2">
                  <c:v>0</c:v>
                </c:pt>
                <c:pt idx="3">
                  <c:v>0</c:v>
                </c:pt>
                <c:pt idx="4">
                  <c:v>5.0505050505050509E-3</c:v>
                </c:pt>
                <c:pt idx="5">
                  <c:v>7.0028011204481795E-3</c:v>
                </c:pt>
                <c:pt idx="6">
                  <c:v>5.1401869158878505E-3</c:v>
                </c:pt>
                <c:pt idx="7">
                  <c:v>6.8493150684931503E-3</c:v>
                </c:pt>
                <c:pt idx="8">
                  <c:v>6.2305295950155761E-3</c:v>
                </c:pt>
              </c:numCache>
            </c:numRef>
          </c:val>
          <c:extLst>
            <c:ext xmlns:c16="http://schemas.microsoft.com/office/drawing/2014/chart" uri="{C3380CC4-5D6E-409C-BE32-E72D297353CC}">
              <c16:uniqueId val="{00000003-D9DB-4562-A8F3-FE453078A98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'（10）【学部分野別（短期大学）】'!$B$21</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'（10）【学部分野別（短期大学）】'!$AG$36:$AG$44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'（10）【学部分野別（短期大学）】'!$AH$36:$AH$44</c:f>
              <c:numCache>
                <c:formatCode>0.0%</c:formatCode>
                <c:ptCount val="9"/>
                <c:pt idx="0">
                  <c:v>0.32795698924731181</c:v>
                </c:pt>
                <c:pt idx="1">
                  <c:v>0.27521008403361347</c:v>
                </c:pt>
                <c:pt idx="2">
                  <c:v>0.31874999999999998</c:v>
                </c:pt>
                <c:pt idx="3">
                  <c:v>0.2857142857142857</c:v>
                </c:pt>
                <c:pt idx="4">
                  <c:v>0.26262626262626265</c:v>
                </c:pt>
                <c:pt idx="5">
                  <c:v>0.32492997198879553</c:v>
                </c:pt>
                <c:pt idx="6">
                  <c:v>0.28037383177570091</c:v>
                </c:pt>
                <c:pt idx="7">
                  <c:v>0.34931506849315069</c:v>
                </c:pt>
                <c:pt idx="8">
                  <c:v>0.16822429906542055</c:v>
                </c:pt>
              </c:numCache>
            </c:numRef>
          </c:val>
          <c:extLst>
            <c:ext xmlns:c16="http://schemas.microsoft.com/office/drawing/2014/chart" uri="{C3380CC4-5D6E-409C-BE32-E72D297353CC}">
              <c16:uniqueId val="{00000000-5C7B-487F-8AAC-679C9A08C753}"/>
            </c:ext>
          </c:extLst>
        </c:ser>
        <c:ser>
          <c:idx val="1"/>
          <c:order val="1"/>
          <c:tx>
            <c:strRef>
              <c:f>'（10）【学部分野別（短期大学）】'!$AI$35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'（10）【学部分野別（短期大学）】'!$AG$36:$AG$44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'（10）【学部分野別（短期大学）】'!$AI$36:$AI$44</c:f>
              <c:numCache>
                <c:formatCode>0.0%</c:formatCode>
                <c:ptCount val="9"/>
                <c:pt idx="0">
                  <c:v>0.5</c:v>
                </c:pt>
                <c:pt idx="1">
                  <c:v>0.48319327731092437</c:v>
                </c:pt>
                <c:pt idx="2">
                  <c:v>0.58125000000000004</c:v>
                </c:pt>
                <c:pt idx="3">
                  <c:v>0.19047619047619047</c:v>
                </c:pt>
                <c:pt idx="4">
                  <c:v>0.55555555555555558</c:v>
                </c:pt>
                <c:pt idx="5">
                  <c:v>0.53921568627450978</c:v>
                </c:pt>
                <c:pt idx="6">
                  <c:v>0.5261682242990654</c:v>
                </c:pt>
                <c:pt idx="7">
                  <c:v>0.49315068493150682</c:v>
                </c:pt>
                <c:pt idx="8">
                  <c:v>0.59813084112149528</c:v>
                </c:pt>
              </c:numCache>
            </c:numRef>
          </c:val>
          <c:extLst>
            <c:ext xmlns:c16="http://schemas.microsoft.com/office/drawing/2014/chart" uri="{C3380CC4-5D6E-409C-BE32-E72D297353CC}">
              <c16:uniqueId val="{00000001-5C7B-487F-8AAC-679C9A08C753}"/>
            </c:ext>
          </c:extLst>
        </c:ser>
        <c:ser>
          <c:idx val="2"/>
          <c:order val="2"/>
          <c:tx>
            <c:strRef>
              <c:f>'（10）【学部分野別（短期大学）】'!$AJ$35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'（10）【学部分野別（短期大学）】'!$AG$36:$AG$44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'（10）【学部分野別（短期大学）】'!$AJ$36:$AJ$44</c:f>
              <c:numCache>
                <c:formatCode>0.0%</c:formatCode>
                <c:ptCount val="9"/>
                <c:pt idx="0">
                  <c:v>0.15591397849462366</c:v>
                </c:pt>
                <c:pt idx="1">
                  <c:v>0.20588235294117646</c:v>
                </c:pt>
                <c:pt idx="2">
                  <c:v>8.7499999999999994E-2</c:v>
                </c:pt>
                <c:pt idx="3">
                  <c:v>0.47619047619047616</c:v>
                </c:pt>
                <c:pt idx="4">
                  <c:v>0.16329966329966331</c:v>
                </c:pt>
                <c:pt idx="5">
                  <c:v>0.11904761904761904</c:v>
                </c:pt>
                <c:pt idx="6">
                  <c:v>0.1766355140186916</c:v>
                </c:pt>
                <c:pt idx="7">
                  <c:v>0.15753424657534246</c:v>
                </c:pt>
                <c:pt idx="8">
                  <c:v>0.20249221183800623</c:v>
                </c:pt>
              </c:numCache>
            </c:numRef>
          </c:val>
          <c:extLst>
            <c:ext xmlns:c16="http://schemas.microsoft.com/office/drawing/2014/chart" uri="{C3380CC4-5D6E-409C-BE32-E72D297353CC}">
              <c16:uniqueId val="{00000002-5C7B-487F-8AAC-679C9A08C753}"/>
            </c:ext>
          </c:extLst>
        </c:ser>
        <c:ser>
          <c:idx val="3"/>
          <c:order val="3"/>
          <c:tx>
            <c:strRef>
              <c:f>'（10）【学部分野別（短期大学）】'!$AK$35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'（10）【学部分野別（短期大学）】'!$AG$36:$AG$44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'（10）【学部分野別（短期大学）】'!$AK$36:$AK$44</c:f>
              <c:numCache>
                <c:formatCode>0.0%</c:formatCode>
                <c:ptCount val="9"/>
                <c:pt idx="0">
                  <c:v>1.6129032258064516E-2</c:v>
                </c:pt>
                <c:pt idx="1">
                  <c:v>3.5714285714285712E-2</c:v>
                </c:pt>
                <c:pt idx="2">
                  <c:v>1.2500000000000001E-2</c:v>
                </c:pt>
                <c:pt idx="3">
                  <c:v>4.7619047619047616E-2</c:v>
                </c:pt>
                <c:pt idx="4">
                  <c:v>1.8518518518518517E-2</c:v>
                </c:pt>
                <c:pt idx="5">
                  <c:v>1.680672268907563E-2</c:v>
                </c:pt>
                <c:pt idx="6">
                  <c:v>1.6822429906542057E-2</c:v>
                </c:pt>
                <c:pt idx="7">
                  <c:v>0</c:v>
                </c:pt>
                <c:pt idx="8">
                  <c:v>3.1152647975077882E-2</c:v>
                </c:pt>
              </c:numCache>
            </c:numRef>
          </c:val>
          <c:extLst>
            <c:ext xmlns:c16="http://schemas.microsoft.com/office/drawing/2014/chart" uri="{C3380CC4-5D6E-409C-BE32-E72D297353CC}">
              <c16:uniqueId val="{00000003-5C7B-487F-8AAC-679C9A08C75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'（10）【学部分野別（短期大学）】'!$B$326</c:f>
          <c:strCache>
            <c:ptCount val="1"/>
            <c:pt idx="0">
              <c:v>項目27：外国語を聞く力・話す力</c:v>
            </c:pt>
          </c:strCache>
        </c:strRef>
      </c:tx>
      <c:layout>
        <c:manualLayout>
          <c:xMode val="edge"/>
          <c:yMode val="edge"/>
          <c:x val="0.10637683878561048"/>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'（10）【学部分野別（短期大学）】'!$AH$327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'（10）【学部分野別（短期大学）】'!$AG$328:$AG$336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'（10）【学部分野別（短期大学）】'!$AH$328:$AH$336</c:f>
              <c:numCache>
                <c:formatCode>0.0%</c:formatCode>
                <c:ptCount val="9"/>
                <c:pt idx="0">
                  <c:v>0.15053763440860216</c:v>
                </c:pt>
                <c:pt idx="1">
                  <c:v>0.14495798319327732</c:v>
                </c:pt>
                <c:pt idx="2">
                  <c:v>0.11874999999999999</c:v>
                </c:pt>
                <c:pt idx="3">
                  <c:v>0</c:v>
                </c:pt>
                <c:pt idx="4">
                  <c:v>5.0505050505050504E-2</c:v>
                </c:pt>
                <c:pt idx="5">
                  <c:v>8.683473389355742E-2</c:v>
                </c:pt>
                <c:pt idx="6">
                  <c:v>8.3177570093457942E-2</c:v>
                </c:pt>
                <c:pt idx="7">
                  <c:v>7.5342465753424653E-2</c:v>
                </c:pt>
                <c:pt idx="8">
                  <c:v>9.0342679127725853E-2</c:v>
                </c:pt>
              </c:numCache>
            </c:numRef>
          </c:val>
          <c:extLst>
            <c:ext xmlns:c16="http://schemas.microsoft.com/office/drawing/2014/chart" uri="{C3380CC4-5D6E-409C-BE32-E72D297353CC}">
              <c16:uniqueId val="{00000000-6BC2-4654-916C-7D7DA5F9A28C}"/>
            </c:ext>
          </c:extLst>
        </c:ser>
        <c:ser>
          <c:idx val="1"/>
          <c:order val="1"/>
          <c:tx>
            <c:strRef>
              <c:f>'（10）【学部分野別（短期大学）】'!$AI$327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'（10）【学部分野別（短期大学）】'!$AG$328:$AG$336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'（10）【学部分野別（短期大学）】'!$AI$328:$AI$336</c:f>
              <c:numCache>
                <c:formatCode>0.0%</c:formatCode>
                <c:ptCount val="9"/>
                <c:pt idx="0">
                  <c:v>0.29032258064516131</c:v>
                </c:pt>
                <c:pt idx="1">
                  <c:v>0.32142857142857145</c:v>
                </c:pt>
                <c:pt idx="2">
                  <c:v>0.36875000000000002</c:v>
                </c:pt>
                <c:pt idx="3">
                  <c:v>0.14285714285714285</c:v>
                </c:pt>
                <c:pt idx="4">
                  <c:v>0.16666666666666666</c:v>
                </c:pt>
                <c:pt idx="5">
                  <c:v>0.25630252100840334</c:v>
                </c:pt>
                <c:pt idx="6">
                  <c:v>0.27009345794392525</c:v>
                </c:pt>
                <c:pt idx="7">
                  <c:v>0.32191780821917809</c:v>
                </c:pt>
                <c:pt idx="8">
                  <c:v>0.23052959501557632</c:v>
                </c:pt>
              </c:numCache>
            </c:numRef>
          </c:val>
          <c:extLst>
            <c:ext xmlns:c16="http://schemas.microsoft.com/office/drawing/2014/chart" uri="{C3380CC4-5D6E-409C-BE32-E72D297353CC}">
              <c16:uniqueId val="{00000001-6BC2-4654-916C-7D7DA5F9A28C}"/>
            </c:ext>
          </c:extLst>
        </c:ser>
        <c:ser>
          <c:idx val="2"/>
          <c:order val="2"/>
          <c:tx>
            <c:strRef>
              <c:f>'（10）【学部分野別（短期大学）】'!$AJ$327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'（10）【学部分野別（短期大学）】'!$AG$328:$AG$336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'（10）【学部分野別（短期大学）】'!$AJ$328:$AJ$336</c:f>
              <c:numCache>
                <c:formatCode>0.0%</c:formatCode>
                <c:ptCount val="9"/>
                <c:pt idx="0">
                  <c:v>0.30645161290322581</c:v>
                </c:pt>
                <c:pt idx="1">
                  <c:v>0.30252100840336132</c:v>
                </c:pt>
                <c:pt idx="2">
                  <c:v>0.33124999999999999</c:v>
                </c:pt>
                <c:pt idx="3">
                  <c:v>9.5238095238095233E-2</c:v>
                </c:pt>
                <c:pt idx="4">
                  <c:v>0.37373737373737376</c:v>
                </c:pt>
                <c:pt idx="5">
                  <c:v>0.34173669467787116</c:v>
                </c:pt>
                <c:pt idx="6">
                  <c:v>0.39485981308411217</c:v>
                </c:pt>
                <c:pt idx="7">
                  <c:v>0.39726027397260272</c:v>
                </c:pt>
                <c:pt idx="8">
                  <c:v>0.41433021806853582</c:v>
                </c:pt>
              </c:numCache>
            </c:numRef>
          </c:val>
          <c:extLst>
            <c:ext xmlns:c16="http://schemas.microsoft.com/office/drawing/2014/chart" uri="{C3380CC4-5D6E-409C-BE32-E72D297353CC}">
              <c16:uniqueId val="{00000002-6BC2-4654-916C-7D7DA5F9A28C}"/>
            </c:ext>
          </c:extLst>
        </c:ser>
        <c:ser>
          <c:idx val="3"/>
          <c:order val="3"/>
          <c:tx>
            <c:strRef>
              <c:f>'（10）【学部分野別（短期大学）】'!$AK$327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'（10）【学部分野別（短期大学）】'!$AG$328:$AG$336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'（10）【学部分野別（短期大学）】'!$AK$328:$AK$336</c:f>
              <c:numCache>
                <c:formatCode>0.0%</c:formatCode>
                <c:ptCount val="9"/>
                <c:pt idx="0">
                  <c:v>0.25268817204301075</c:v>
                </c:pt>
                <c:pt idx="1">
                  <c:v>0.23109243697478993</c:v>
                </c:pt>
                <c:pt idx="2">
                  <c:v>0.18124999999999999</c:v>
                </c:pt>
                <c:pt idx="3">
                  <c:v>0.76190476190476186</c:v>
                </c:pt>
                <c:pt idx="4">
                  <c:v>0.40909090909090912</c:v>
                </c:pt>
                <c:pt idx="5">
                  <c:v>0.31512605042016806</c:v>
                </c:pt>
                <c:pt idx="6">
                  <c:v>0.2518691588785047</c:v>
                </c:pt>
                <c:pt idx="7">
                  <c:v>0.20547945205479451</c:v>
                </c:pt>
                <c:pt idx="8">
                  <c:v>0.26479750778816197</c:v>
                </c:pt>
              </c:numCache>
            </c:numRef>
          </c:val>
          <c:extLst>
            <c:ext xmlns:c16="http://schemas.microsoft.com/office/drawing/2014/chart" uri="{C3380CC4-5D6E-409C-BE32-E72D297353CC}">
              <c16:uniqueId val="{00000003-6BC2-4654-916C-7D7DA5F9A28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'（10）【学部分野別（短期大学）】'!$B$339</c:f>
          <c:strCache>
            <c:ptCount val="1"/>
            <c:pt idx="0">
              <c:v>項目28：数理・統計・データサイエンスに関する知識・技能</c:v>
            </c:pt>
          </c:strCache>
        </c:strRef>
      </c:tx>
      <c:layout>
        <c:manualLayout>
          <c:xMode val="edge"/>
          <c:yMode val="edge"/>
          <c:x val="0.1102387237899262"/>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'（10）【学部分野別（短期大学）】'!$AH$340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'（10）【学部分野別（短期大学）】'!$AG$341:$AG$349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'（10）【学部分野別（短期大学）】'!$AH$341:$AH$349</c:f>
              <c:numCache>
                <c:formatCode>0.0%</c:formatCode>
                <c:ptCount val="9"/>
                <c:pt idx="0">
                  <c:v>0.10752688172043011</c:v>
                </c:pt>
                <c:pt idx="1">
                  <c:v>0.15966386554621848</c:v>
                </c:pt>
                <c:pt idx="2">
                  <c:v>0.15</c:v>
                </c:pt>
                <c:pt idx="3">
                  <c:v>0</c:v>
                </c:pt>
                <c:pt idx="4">
                  <c:v>8.0808080808080815E-2</c:v>
                </c:pt>
                <c:pt idx="5">
                  <c:v>0.11904761904761904</c:v>
                </c:pt>
                <c:pt idx="6">
                  <c:v>8.6448598130841117E-2</c:v>
                </c:pt>
                <c:pt idx="7">
                  <c:v>5.4794520547945202E-2</c:v>
                </c:pt>
                <c:pt idx="8">
                  <c:v>8.0996884735202487E-2</c:v>
                </c:pt>
              </c:numCache>
            </c:numRef>
          </c:val>
          <c:extLst>
            <c:ext xmlns:c16="http://schemas.microsoft.com/office/drawing/2014/chart" uri="{C3380CC4-5D6E-409C-BE32-E72D297353CC}">
              <c16:uniqueId val="{00000000-B339-4930-907A-F6FE094F9E78}"/>
            </c:ext>
          </c:extLst>
        </c:ser>
        <c:ser>
          <c:idx val="1"/>
          <c:order val="1"/>
          <c:tx>
            <c:strRef>
              <c:f>'（10）【学部分野別（短期大学）】'!$AI$340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'（10）【学部分野別（短期大学）】'!$AG$341:$AG$349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'（10）【学部分野別（短期大学）】'!$AI$341:$AI$349</c:f>
              <c:numCache>
                <c:formatCode>0.0%</c:formatCode>
                <c:ptCount val="9"/>
                <c:pt idx="0">
                  <c:v>0.36021505376344087</c:v>
                </c:pt>
                <c:pt idx="1">
                  <c:v>0.36554621848739494</c:v>
                </c:pt>
                <c:pt idx="2">
                  <c:v>0.56874999999999998</c:v>
                </c:pt>
                <c:pt idx="3">
                  <c:v>0.2857142857142857</c:v>
                </c:pt>
                <c:pt idx="4">
                  <c:v>0.32996632996632996</c:v>
                </c:pt>
                <c:pt idx="5">
                  <c:v>0.33753501400560226</c:v>
                </c:pt>
                <c:pt idx="6">
                  <c:v>0.2425233644859813</c:v>
                </c:pt>
                <c:pt idx="7">
                  <c:v>0.23972602739726026</c:v>
                </c:pt>
                <c:pt idx="8">
                  <c:v>0.26479750778816197</c:v>
                </c:pt>
              </c:numCache>
            </c:numRef>
          </c:val>
          <c:extLst>
            <c:ext xmlns:c16="http://schemas.microsoft.com/office/drawing/2014/chart" uri="{C3380CC4-5D6E-409C-BE32-E72D297353CC}">
              <c16:uniqueId val="{00000001-B339-4930-907A-F6FE094F9E78}"/>
            </c:ext>
          </c:extLst>
        </c:ser>
        <c:ser>
          <c:idx val="2"/>
          <c:order val="2"/>
          <c:tx>
            <c:strRef>
              <c:f>'（10）【学部分野別（短期大学）】'!$AJ$340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'（10）【学部分野別（短期大学）】'!$AG$341:$AG$349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'（10）【学部分野別（短期大学）】'!$AJ$341:$AJ$349</c:f>
              <c:numCache>
                <c:formatCode>0.0%</c:formatCode>
                <c:ptCount val="9"/>
                <c:pt idx="0">
                  <c:v>0.31720430107526881</c:v>
                </c:pt>
                <c:pt idx="1">
                  <c:v>0.30252100840336132</c:v>
                </c:pt>
                <c:pt idx="2">
                  <c:v>0.21249999999999999</c:v>
                </c:pt>
                <c:pt idx="3">
                  <c:v>0.19047619047619047</c:v>
                </c:pt>
                <c:pt idx="4">
                  <c:v>0.38552188552188554</c:v>
                </c:pt>
                <c:pt idx="5">
                  <c:v>0.3235294117647059</c:v>
                </c:pt>
                <c:pt idx="6">
                  <c:v>0.3775700934579439</c:v>
                </c:pt>
                <c:pt idx="7">
                  <c:v>0.33561643835616439</c:v>
                </c:pt>
                <c:pt idx="8">
                  <c:v>0.35825545171339562</c:v>
                </c:pt>
              </c:numCache>
            </c:numRef>
          </c:val>
          <c:extLst>
            <c:ext xmlns:c16="http://schemas.microsoft.com/office/drawing/2014/chart" uri="{C3380CC4-5D6E-409C-BE32-E72D297353CC}">
              <c16:uniqueId val="{00000002-B339-4930-907A-F6FE094F9E78}"/>
            </c:ext>
          </c:extLst>
        </c:ser>
        <c:ser>
          <c:idx val="3"/>
          <c:order val="3"/>
          <c:tx>
            <c:strRef>
              <c:f>'（10）【学部分野別（短期大学）】'!$AK$340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'（10）【学部分野別（短期大学）】'!$AG$341:$AG$349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'（10）【学部分野別（短期大学）】'!$AK$341:$AK$349</c:f>
              <c:numCache>
                <c:formatCode>0.0%</c:formatCode>
                <c:ptCount val="9"/>
                <c:pt idx="0">
                  <c:v>0.21505376344086022</c:v>
                </c:pt>
                <c:pt idx="1">
                  <c:v>0.17226890756302521</c:v>
                </c:pt>
                <c:pt idx="2">
                  <c:v>6.8750000000000006E-2</c:v>
                </c:pt>
                <c:pt idx="3">
                  <c:v>0.52380952380952384</c:v>
                </c:pt>
                <c:pt idx="4">
                  <c:v>0.20370370370370369</c:v>
                </c:pt>
                <c:pt idx="5">
                  <c:v>0.21988795518207283</c:v>
                </c:pt>
                <c:pt idx="6">
                  <c:v>0.29345794392523367</c:v>
                </c:pt>
                <c:pt idx="7">
                  <c:v>0.36986301369863012</c:v>
                </c:pt>
                <c:pt idx="8">
                  <c:v>0.29595015576323985</c:v>
                </c:pt>
              </c:numCache>
            </c:numRef>
          </c:val>
          <c:extLst>
            <c:ext xmlns:c16="http://schemas.microsoft.com/office/drawing/2014/chart" uri="{C3380CC4-5D6E-409C-BE32-E72D297353CC}">
              <c16:uniqueId val="{00000003-B339-4930-907A-F6FE094F9E7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'（10）【学部分野別（短期大学）】'!$B$352</c:f>
          <c:strCache>
            <c:ptCount val="1"/>
            <c:pt idx="0">
              <c:v>項目29：問題を見つけて解決方法を考える力</c:v>
            </c:pt>
          </c:strCache>
        </c:strRef>
      </c:tx>
      <c:layout>
        <c:manualLayout>
          <c:xMode val="edge"/>
          <c:yMode val="edge"/>
          <c:x val="0.11216966629208409"/>
          <c:y val="3.403762304276507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'（10）【学部分野別（短期大学）】'!$AH$353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'（10）【学部分野別（短期大学）】'!$AG$354:$AG$362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'（10）【学部分野別（短期大学）】'!$AH$354:$AH$362</c:f>
              <c:numCache>
                <c:formatCode>0.0%</c:formatCode>
                <c:ptCount val="9"/>
                <c:pt idx="0">
                  <c:v>0.26881720430107525</c:v>
                </c:pt>
                <c:pt idx="1">
                  <c:v>0.23739495798319327</c:v>
                </c:pt>
                <c:pt idx="2">
                  <c:v>0.23749999999999999</c:v>
                </c:pt>
                <c:pt idx="3">
                  <c:v>0.14285714285714285</c:v>
                </c:pt>
                <c:pt idx="4">
                  <c:v>0.2053872053872054</c:v>
                </c:pt>
                <c:pt idx="5">
                  <c:v>0.23109243697478993</c:v>
                </c:pt>
                <c:pt idx="6">
                  <c:v>0.23364485981308411</c:v>
                </c:pt>
                <c:pt idx="7">
                  <c:v>0.23972602739726026</c:v>
                </c:pt>
                <c:pt idx="8">
                  <c:v>0.19937694704049844</c:v>
                </c:pt>
              </c:numCache>
            </c:numRef>
          </c:val>
          <c:extLst>
            <c:ext xmlns:c16="http://schemas.microsoft.com/office/drawing/2014/chart" uri="{C3380CC4-5D6E-409C-BE32-E72D297353CC}">
              <c16:uniqueId val="{00000000-2FD2-4943-8017-B96A0A26FF67}"/>
            </c:ext>
          </c:extLst>
        </c:ser>
        <c:ser>
          <c:idx val="1"/>
          <c:order val="1"/>
          <c:tx>
            <c:strRef>
              <c:f>'（10）【学部分野別（短期大学）】'!$AI$353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'（10）【学部分野別（短期大学）】'!$AG$354:$AG$362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'（10）【学部分野別（短期大学）】'!$AI$354:$AI$362</c:f>
              <c:numCache>
                <c:formatCode>0.0%</c:formatCode>
                <c:ptCount val="9"/>
                <c:pt idx="0">
                  <c:v>0.521505376344086</c:v>
                </c:pt>
                <c:pt idx="1">
                  <c:v>0.59033613445378152</c:v>
                </c:pt>
                <c:pt idx="2">
                  <c:v>0.59375</c:v>
                </c:pt>
                <c:pt idx="3">
                  <c:v>0.7142857142857143</c:v>
                </c:pt>
                <c:pt idx="4">
                  <c:v>0.62962962962962965</c:v>
                </c:pt>
                <c:pt idx="5">
                  <c:v>0.55182072829131656</c:v>
                </c:pt>
                <c:pt idx="6">
                  <c:v>0.59345794392523366</c:v>
                </c:pt>
                <c:pt idx="7">
                  <c:v>0.56164383561643838</c:v>
                </c:pt>
                <c:pt idx="8">
                  <c:v>0.58566978193146413</c:v>
                </c:pt>
              </c:numCache>
            </c:numRef>
          </c:val>
          <c:extLst>
            <c:ext xmlns:c16="http://schemas.microsoft.com/office/drawing/2014/chart" uri="{C3380CC4-5D6E-409C-BE32-E72D297353CC}">
              <c16:uniqueId val="{00000001-2FD2-4943-8017-B96A0A26FF67}"/>
            </c:ext>
          </c:extLst>
        </c:ser>
        <c:ser>
          <c:idx val="2"/>
          <c:order val="2"/>
          <c:tx>
            <c:strRef>
              <c:f>'（10）【学部分野別（短期大学）】'!$AJ$353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'（10）【学部分野別（短期大学）】'!$AG$354:$AG$362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'（10）【学部分野別（短期大学）】'!$AJ$354:$AJ$362</c:f>
              <c:numCache>
                <c:formatCode>0.0%</c:formatCode>
                <c:ptCount val="9"/>
                <c:pt idx="0">
                  <c:v>0.13978494623655913</c:v>
                </c:pt>
                <c:pt idx="1">
                  <c:v>0.1407563025210084</c:v>
                </c:pt>
                <c:pt idx="2">
                  <c:v>0.13750000000000001</c:v>
                </c:pt>
                <c:pt idx="3">
                  <c:v>9.5238095238095233E-2</c:v>
                </c:pt>
                <c:pt idx="4">
                  <c:v>0.13636363636363635</c:v>
                </c:pt>
                <c:pt idx="5">
                  <c:v>0.16946778711484595</c:v>
                </c:pt>
                <c:pt idx="6">
                  <c:v>0.13037383177570094</c:v>
                </c:pt>
                <c:pt idx="7">
                  <c:v>0.15068493150684931</c:v>
                </c:pt>
                <c:pt idx="8">
                  <c:v>0.16822429906542055</c:v>
                </c:pt>
              </c:numCache>
            </c:numRef>
          </c:val>
          <c:extLst>
            <c:ext xmlns:c16="http://schemas.microsoft.com/office/drawing/2014/chart" uri="{C3380CC4-5D6E-409C-BE32-E72D297353CC}">
              <c16:uniqueId val="{00000002-2FD2-4943-8017-B96A0A26FF67}"/>
            </c:ext>
          </c:extLst>
        </c:ser>
        <c:ser>
          <c:idx val="3"/>
          <c:order val="3"/>
          <c:tx>
            <c:strRef>
              <c:f>'（10）【学部分野別（短期大学）】'!$AK$353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'（10）【学部分野別（短期大学）】'!$AG$354:$AG$362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'（10）【学部分野別（短期大学）】'!$AK$354:$AK$362</c:f>
              <c:numCache>
                <c:formatCode>0.0%</c:formatCode>
                <c:ptCount val="9"/>
                <c:pt idx="0">
                  <c:v>6.9892473118279563E-2</c:v>
                </c:pt>
                <c:pt idx="1">
                  <c:v>3.1512605042016806E-2</c:v>
                </c:pt>
                <c:pt idx="2">
                  <c:v>3.125E-2</c:v>
                </c:pt>
                <c:pt idx="3">
                  <c:v>4.7619047619047616E-2</c:v>
                </c:pt>
                <c:pt idx="4">
                  <c:v>2.8619528619528621E-2</c:v>
                </c:pt>
                <c:pt idx="5">
                  <c:v>4.7619047619047616E-2</c:v>
                </c:pt>
                <c:pt idx="6">
                  <c:v>4.2523364485981312E-2</c:v>
                </c:pt>
                <c:pt idx="7">
                  <c:v>4.7945205479452052E-2</c:v>
                </c:pt>
                <c:pt idx="8">
                  <c:v>4.6728971962616821E-2</c:v>
                </c:pt>
              </c:numCache>
            </c:numRef>
          </c:val>
          <c:extLst>
            <c:ext xmlns:c16="http://schemas.microsoft.com/office/drawing/2014/chart" uri="{C3380CC4-5D6E-409C-BE32-E72D297353CC}">
              <c16:uniqueId val="{00000003-2FD2-4943-8017-B96A0A26FF6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'（10）【学部分野別（短期大学）】'!$B$365</c:f>
          <c:strCache>
            <c:ptCount val="1"/>
            <c:pt idx="0">
              <c:v>項目30：多様な人々の理解を得ながら協働する力</c:v>
            </c:pt>
          </c:strCache>
        </c:strRef>
      </c:tx>
      <c:layout>
        <c:manualLayout>
          <c:xMode val="edge"/>
          <c:yMode val="edge"/>
          <c:x val="0.11216966629208409"/>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'（10）【学部分野別（短期大学）】'!$AH$366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'（10）【学部分野別（短期大学）】'!$AG$367:$AG$375</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'（10）【学部分野別（短期大学）】'!$AH$367:$AH$375</c:f>
              <c:numCache>
                <c:formatCode>0.0%</c:formatCode>
                <c:ptCount val="9"/>
                <c:pt idx="0">
                  <c:v>0.39784946236559138</c:v>
                </c:pt>
                <c:pt idx="1">
                  <c:v>0.35084033613445376</c:v>
                </c:pt>
                <c:pt idx="2">
                  <c:v>0.27500000000000002</c:v>
                </c:pt>
                <c:pt idx="3">
                  <c:v>0.14285714285714285</c:v>
                </c:pt>
                <c:pt idx="4">
                  <c:v>0.31144781144781147</c:v>
                </c:pt>
                <c:pt idx="5">
                  <c:v>0.33473389355742295</c:v>
                </c:pt>
                <c:pt idx="6">
                  <c:v>0.37336448598130839</c:v>
                </c:pt>
                <c:pt idx="7">
                  <c:v>0.31506849315068491</c:v>
                </c:pt>
                <c:pt idx="8">
                  <c:v>0.3364485981308411</c:v>
                </c:pt>
              </c:numCache>
            </c:numRef>
          </c:val>
          <c:extLst>
            <c:ext xmlns:c16="http://schemas.microsoft.com/office/drawing/2014/chart" uri="{C3380CC4-5D6E-409C-BE32-E72D297353CC}">
              <c16:uniqueId val="{00000000-7920-434C-8596-363E5A023BD5}"/>
            </c:ext>
          </c:extLst>
        </c:ser>
        <c:ser>
          <c:idx val="1"/>
          <c:order val="1"/>
          <c:tx>
            <c:strRef>
              <c:f>'（10）【学部分野別（短期大学）】'!$AI$366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'（10）【学部分野別（短期大学）】'!$AG$367:$AG$375</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'（10）【学部分野別（短期大学）】'!$AI$367:$AI$375</c:f>
              <c:numCache>
                <c:formatCode>0.0%</c:formatCode>
                <c:ptCount val="9"/>
                <c:pt idx="0">
                  <c:v>0.46236559139784944</c:v>
                </c:pt>
                <c:pt idx="1">
                  <c:v>0.50630252100840334</c:v>
                </c:pt>
                <c:pt idx="2">
                  <c:v>0.53749999999999998</c:v>
                </c:pt>
                <c:pt idx="3">
                  <c:v>0.76190476190476186</c:v>
                </c:pt>
                <c:pt idx="4">
                  <c:v>0.57239057239057234</c:v>
                </c:pt>
                <c:pt idx="5">
                  <c:v>0.52801120448179273</c:v>
                </c:pt>
                <c:pt idx="6">
                  <c:v>0.53551401869158877</c:v>
                </c:pt>
                <c:pt idx="7">
                  <c:v>0.52054794520547942</c:v>
                </c:pt>
                <c:pt idx="8">
                  <c:v>0.50467289719626163</c:v>
                </c:pt>
              </c:numCache>
            </c:numRef>
          </c:val>
          <c:extLst>
            <c:ext xmlns:c16="http://schemas.microsoft.com/office/drawing/2014/chart" uri="{C3380CC4-5D6E-409C-BE32-E72D297353CC}">
              <c16:uniqueId val="{00000001-7920-434C-8596-363E5A023BD5}"/>
            </c:ext>
          </c:extLst>
        </c:ser>
        <c:ser>
          <c:idx val="2"/>
          <c:order val="2"/>
          <c:tx>
            <c:strRef>
              <c:f>'（10）【学部分野別（短期大学）】'!$AJ$366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'（10）【学部分野別（短期大学）】'!$AG$367:$AG$375</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'（10）【学部分野別（短期大学）】'!$AJ$367:$AJ$375</c:f>
              <c:numCache>
                <c:formatCode>0.0%</c:formatCode>
                <c:ptCount val="9"/>
                <c:pt idx="0">
                  <c:v>8.0645161290322578E-2</c:v>
                </c:pt>
                <c:pt idx="1">
                  <c:v>0.11764705882352941</c:v>
                </c:pt>
                <c:pt idx="2">
                  <c:v>0.15625</c:v>
                </c:pt>
                <c:pt idx="3">
                  <c:v>4.7619047619047616E-2</c:v>
                </c:pt>
                <c:pt idx="4">
                  <c:v>8.7542087542087546E-2</c:v>
                </c:pt>
                <c:pt idx="5">
                  <c:v>9.6638655462184878E-2</c:v>
                </c:pt>
                <c:pt idx="6">
                  <c:v>6.822429906542056E-2</c:v>
                </c:pt>
                <c:pt idx="7">
                  <c:v>0.12328767123287671</c:v>
                </c:pt>
                <c:pt idx="8">
                  <c:v>0.11526479750778816</c:v>
                </c:pt>
              </c:numCache>
            </c:numRef>
          </c:val>
          <c:extLst>
            <c:ext xmlns:c16="http://schemas.microsoft.com/office/drawing/2014/chart" uri="{C3380CC4-5D6E-409C-BE32-E72D297353CC}">
              <c16:uniqueId val="{00000002-7920-434C-8596-363E5A023BD5}"/>
            </c:ext>
          </c:extLst>
        </c:ser>
        <c:ser>
          <c:idx val="3"/>
          <c:order val="3"/>
          <c:tx>
            <c:strRef>
              <c:f>'（10）【学部分野別（短期大学）】'!$AK$366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'（10）【学部分野別（短期大学）】'!$AG$367:$AG$375</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'（10）【学部分野別（短期大学）】'!$AK$367:$AK$375</c:f>
              <c:numCache>
                <c:formatCode>0.0%</c:formatCode>
                <c:ptCount val="9"/>
                <c:pt idx="0">
                  <c:v>5.9139784946236562E-2</c:v>
                </c:pt>
                <c:pt idx="1">
                  <c:v>2.5210084033613446E-2</c:v>
                </c:pt>
                <c:pt idx="2">
                  <c:v>3.125E-2</c:v>
                </c:pt>
                <c:pt idx="3">
                  <c:v>4.7619047619047616E-2</c:v>
                </c:pt>
                <c:pt idx="4">
                  <c:v>2.8619528619528621E-2</c:v>
                </c:pt>
                <c:pt idx="5">
                  <c:v>4.0616246498599441E-2</c:v>
                </c:pt>
                <c:pt idx="6">
                  <c:v>2.2897196261682243E-2</c:v>
                </c:pt>
                <c:pt idx="7">
                  <c:v>4.1095890410958902E-2</c:v>
                </c:pt>
                <c:pt idx="8">
                  <c:v>4.3613707165109032E-2</c:v>
                </c:pt>
              </c:numCache>
            </c:numRef>
          </c:val>
          <c:extLst>
            <c:ext xmlns:c16="http://schemas.microsoft.com/office/drawing/2014/chart" uri="{C3380CC4-5D6E-409C-BE32-E72D297353CC}">
              <c16:uniqueId val="{00000003-7920-434C-8596-363E5A023BD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'（07）【全体（短期大学）】'!$B$175</c:f>
          <c:strCache>
            <c:ptCount val="1"/>
            <c:pt idx="0">
              <c:v>項目26：外国語を読む力・書く力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'（07）【全体（短期大学）】'!$AG$177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D55A-42C2-A488-AFF5E149320D}"/>
              </c:ext>
            </c:extLst>
          </c:dPt>
          <c:dPt>
            <c:idx val="1"/>
            <c:bubble3D val="0"/>
            <c:spPr>
              <a:solidFill>
                <a:schemeClr val="accent2"/>
              </a:solidFill>
              <a:ln>
                <a:noFill/>
              </a:ln>
              <a:effectLst/>
            </c:spPr>
            <c:extLst>
              <c:ext xmlns:c16="http://schemas.microsoft.com/office/drawing/2014/chart" uri="{C3380CC4-5D6E-409C-BE32-E72D297353CC}">
                <c16:uniqueId val="{00000003-D55A-42C2-A488-AFF5E149320D}"/>
              </c:ext>
            </c:extLst>
          </c:dPt>
          <c:dPt>
            <c:idx val="2"/>
            <c:bubble3D val="0"/>
            <c:spPr>
              <a:solidFill>
                <a:schemeClr val="accent3"/>
              </a:solidFill>
              <a:ln>
                <a:noFill/>
              </a:ln>
              <a:effectLst/>
            </c:spPr>
            <c:extLst>
              <c:ext xmlns:c16="http://schemas.microsoft.com/office/drawing/2014/chart" uri="{C3380CC4-5D6E-409C-BE32-E72D297353CC}">
                <c16:uniqueId val="{00000005-D55A-42C2-A488-AFF5E149320D}"/>
              </c:ext>
            </c:extLst>
          </c:dPt>
          <c:dPt>
            <c:idx val="3"/>
            <c:bubble3D val="0"/>
            <c:spPr>
              <a:solidFill>
                <a:schemeClr val="accent4"/>
              </a:solidFill>
              <a:ln>
                <a:noFill/>
              </a:ln>
              <a:effectLst/>
            </c:spPr>
            <c:extLst>
              <c:ext xmlns:c16="http://schemas.microsoft.com/office/drawing/2014/chart" uri="{C3380CC4-5D6E-409C-BE32-E72D297353CC}">
                <c16:uniqueId val="{00000007-D55A-42C2-A488-AFF5E149320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'（07）【全体（短期大学）】'!$AH$176:$AK$176</c:f>
              <c:strCache>
                <c:ptCount val="4"/>
                <c:pt idx="0">
                  <c:v>身に付いた</c:v>
                </c:pt>
                <c:pt idx="1">
                  <c:v>ある程度身に付いた</c:v>
                </c:pt>
                <c:pt idx="2">
                  <c:v>あまり身に付いていない</c:v>
                </c:pt>
                <c:pt idx="3">
                  <c:v>身に付いていない</c:v>
                </c:pt>
              </c:strCache>
            </c:strRef>
          </c:cat>
          <c:val>
            <c:numRef>
              <c:f>'（07）【全体（短期大学）】'!$AH$177:$AK$177</c:f>
              <c:numCache>
                <c:formatCode>0.0%</c:formatCode>
                <c:ptCount val="4"/>
                <c:pt idx="0">
                  <c:v>9.1550330639235858E-2</c:v>
                </c:pt>
                <c:pt idx="1">
                  <c:v>0.28302718589272596</c:v>
                </c:pt>
                <c:pt idx="2">
                  <c:v>0.3682586333578251</c:v>
                </c:pt>
                <c:pt idx="3">
                  <c:v>0.25716385011021309</c:v>
                </c:pt>
              </c:numCache>
            </c:numRef>
          </c:val>
          <c:extLst>
            <c:ext xmlns:c16="http://schemas.microsoft.com/office/drawing/2014/chart" uri="{C3380CC4-5D6E-409C-BE32-E72D297353CC}">
              <c16:uniqueId val="{00000008-D55A-42C2-A488-AFF5E149320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'（10）【学部分野別（短期大学）】'!$B$378</c:f>
          <c:strCache>
            <c:ptCount val="1"/>
            <c:pt idx="0">
              <c:v>項目31：文理を超えた幅広い知識、ものの見方</c:v>
            </c:pt>
          </c:strCache>
        </c:strRef>
      </c:tx>
      <c:layout>
        <c:manualLayout>
          <c:xMode val="edge"/>
          <c:yMode val="edge"/>
          <c:x val="0.11216966629208409"/>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'（10）【学部分野別（短期大学）】'!$AH$379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'（10）【学部分野別（短期大学）】'!$AG$380:$AG$388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'（10）【学部分野別（短期大学）】'!$AH$380:$AH$388</c:f>
              <c:numCache>
                <c:formatCode>0.0%</c:formatCode>
                <c:ptCount val="9"/>
                <c:pt idx="0">
                  <c:v>0.30645161290322581</c:v>
                </c:pt>
                <c:pt idx="1">
                  <c:v>0.26050420168067229</c:v>
                </c:pt>
                <c:pt idx="2">
                  <c:v>0.2</c:v>
                </c:pt>
                <c:pt idx="3">
                  <c:v>0.14285714285714285</c:v>
                </c:pt>
                <c:pt idx="4">
                  <c:v>0.1835016835016835</c:v>
                </c:pt>
                <c:pt idx="5">
                  <c:v>0.22408963585434175</c:v>
                </c:pt>
                <c:pt idx="6">
                  <c:v>0.19345794392523363</c:v>
                </c:pt>
                <c:pt idx="7">
                  <c:v>0.21232876712328766</c:v>
                </c:pt>
                <c:pt idx="8">
                  <c:v>0.21183800623052959</c:v>
                </c:pt>
              </c:numCache>
            </c:numRef>
          </c:val>
          <c:extLst>
            <c:ext xmlns:c16="http://schemas.microsoft.com/office/drawing/2014/chart" uri="{C3380CC4-5D6E-409C-BE32-E72D297353CC}">
              <c16:uniqueId val="{00000000-371A-4788-A4BB-2458CB3B161A}"/>
            </c:ext>
          </c:extLst>
        </c:ser>
        <c:ser>
          <c:idx val="1"/>
          <c:order val="1"/>
          <c:tx>
            <c:strRef>
              <c:f>'（10）【学部分野別（短期大学）】'!$AI$379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'（10）【学部分野別（短期大学）】'!$AG$380:$AG$388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'（10）【学部分野別（短期大学）】'!$AI$380:$AI$388</c:f>
              <c:numCache>
                <c:formatCode>0.0%</c:formatCode>
                <c:ptCount val="9"/>
                <c:pt idx="0">
                  <c:v>0.45698924731182794</c:v>
                </c:pt>
                <c:pt idx="1">
                  <c:v>0.48949579831932771</c:v>
                </c:pt>
                <c:pt idx="2">
                  <c:v>0.53749999999999998</c:v>
                </c:pt>
                <c:pt idx="3">
                  <c:v>0.42857142857142855</c:v>
                </c:pt>
                <c:pt idx="4">
                  <c:v>0.54208754208754206</c:v>
                </c:pt>
                <c:pt idx="5">
                  <c:v>0.5266106442577031</c:v>
                </c:pt>
                <c:pt idx="6">
                  <c:v>0.51869158878504673</c:v>
                </c:pt>
                <c:pt idx="7">
                  <c:v>0.4863013698630137</c:v>
                </c:pt>
                <c:pt idx="8">
                  <c:v>0.47975077881619937</c:v>
                </c:pt>
              </c:numCache>
            </c:numRef>
          </c:val>
          <c:extLst>
            <c:ext xmlns:c16="http://schemas.microsoft.com/office/drawing/2014/chart" uri="{C3380CC4-5D6E-409C-BE32-E72D297353CC}">
              <c16:uniqueId val="{00000001-371A-4788-A4BB-2458CB3B161A}"/>
            </c:ext>
          </c:extLst>
        </c:ser>
        <c:ser>
          <c:idx val="2"/>
          <c:order val="2"/>
          <c:tx>
            <c:strRef>
              <c:f>'（10）【学部分野別（短期大学）】'!$AJ$379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'（10）【学部分野別（短期大学）】'!$AG$380:$AG$388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'（10）【学部分野別（短期大学）】'!$AJ$380:$AJ$388</c:f>
              <c:numCache>
                <c:formatCode>0.0%</c:formatCode>
                <c:ptCount val="9"/>
                <c:pt idx="0">
                  <c:v>0.16666666666666666</c:v>
                </c:pt>
                <c:pt idx="1">
                  <c:v>0.1953781512605042</c:v>
                </c:pt>
                <c:pt idx="2">
                  <c:v>0.20624999999999999</c:v>
                </c:pt>
                <c:pt idx="3">
                  <c:v>0.19047619047619047</c:v>
                </c:pt>
                <c:pt idx="4">
                  <c:v>0.19865319865319866</c:v>
                </c:pt>
                <c:pt idx="5">
                  <c:v>0.19047619047619047</c:v>
                </c:pt>
                <c:pt idx="6">
                  <c:v>0.21308411214953271</c:v>
                </c:pt>
                <c:pt idx="7">
                  <c:v>0.16438356164383561</c:v>
                </c:pt>
                <c:pt idx="8">
                  <c:v>0.23052959501557632</c:v>
                </c:pt>
              </c:numCache>
            </c:numRef>
          </c:val>
          <c:extLst>
            <c:ext xmlns:c16="http://schemas.microsoft.com/office/drawing/2014/chart" uri="{C3380CC4-5D6E-409C-BE32-E72D297353CC}">
              <c16:uniqueId val="{00000002-371A-4788-A4BB-2458CB3B161A}"/>
            </c:ext>
          </c:extLst>
        </c:ser>
        <c:ser>
          <c:idx val="3"/>
          <c:order val="3"/>
          <c:tx>
            <c:strRef>
              <c:f>'（10）【学部分野別（短期大学）】'!$AK$379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'（10）【学部分野別（短期大学）】'!$AG$380:$AG$388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'（10）【学部分野別（短期大学）】'!$AK$380:$AK$388</c:f>
              <c:numCache>
                <c:formatCode>0.0%</c:formatCode>
                <c:ptCount val="9"/>
                <c:pt idx="0">
                  <c:v>6.9892473118279563E-2</c:v>
                </c:pt>
                <c:pt idx="1">
                  <c:v>5.4621848739495799E-2</c:v>
                </c:pt>
                <c:pt idx="2">
                  <c:v>5.6250000000000001E-2</c:v>
                </c:pt>
                <c:pt idx="3">
                  <c:v>0.23809523809523808</c:v>
                </c:pt>
                <c:pt idx="4">
                  <c:v>7.575757575757576E-2</c:v>
                </c:pt>
                <c:pt idx="5">
                  <c:v>5.8823529411764705E-2</c:v>
                </c:pt>
                <c:pt idx="6">
                  <c:v>7.476635514018691E-2</c:v>
                </c:pt>
                <c:pt idx="7">
                  <c:v>0.13698630136986301</c:v>
                </c:pt>
                <c:pt idx="8">
                  <c:v>7.7881619937694699E-2</c:v>
                </c:pt>
              </c:numCache>
            </c:numRef>
          </c:val>
          <c:extLst>
            <c:ext xmlns:c16="http://schemas.microsoft.com/office/drawing/2014/chart" uri="{C3380CC4-5D6E-409C-BE32-E72D297353CC}">
              <c16:uniqueId val="{00000003-371A-4788-A4BB-2458CB3B161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'（10）【学部分野別（短期大学）】'!$B$391</c:f>
          <c:strCache>
            <c:ptCount val="1"/>
            <c:pt idx="0">
              <c:v>項目32：異なる文化に関する知識・理解</c:v>
            </c:pt>
          </c:strCache>
        </c:strRef>
      </c:tx>
      <c:layout>
        <c:manualLayout>
          <c:xMode val="edge"/>
          <c:yMode val="edge"/>
          <c:x val="0.11216966629208409"/>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'（10）【学部分野別（短期大学）】'!$AH$392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'（10）【学部分野別（短期大学）】'!$AG$393:$AG$401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'（10）【学部分野別（短期大学）】'!$AH$393:$AH$401</c:f>
              <c:numCache>
                <c:formatCode>0.0%</c:formatCode>
                <c:ptCount val="9"/>
                <c:pt idx="0">
                  <c:v>0.37634408602150538</c:v>
                </c:pt>
                <c:pt idx="1">
                  <c:v>0.24789915966386555</c:v>
                </c:pt>
                <c:pt idx="2">
                  <c:v>0.17499999999999999</c:v>
                </c:pt>
                <c:pt idx="3">
                  <c:v>9.5238095238095233E-2</c:v>
                </c:pt>
                <c:pt idx="4">
                  <c:v>0.13804713804713806</c:v>
                </c:pt>
                <c:pt idx="5">
                  <c:v>0.23529411764705882</c:v>
                </c:pt>
                <c:pt idx="6">
                  <c:v>0.18878504672897195</c:v>
                </c:pt>
                <c:pt idx="7">
                  <c:v>0.23287671232876711</c:v>
                </c:pt>
                <c:pt idx="8">
                  <c:v>0.23364485981308411</c:v>
                </c:pt>
              </c:numCache>
            </c:numRef>
          </c:val>
          <c:extLst>
            <c:ext xmlns:c16="http://schemas.microsoft.com/office/drawing/2014/chart" uri="{C3380CC4-5D6E-409C-BE32-E72D297353CC}">
              <c16:uniqueId val="{00000000-98CD-4702-A393-3C4CF5986DF3}"/>
            </c:ext>
          </c:extLst>
        </c:ser>
        <c:ser>
          <c:idx val="1"/>
          <c:order val="1"/>
          <c:tx>
            <c:strRef>
              <c:f>'（10）【学部分野別（短期大学）】'!$AI$392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'（10）【学部分野別（短期大学）】'!$AG$393:$AG$401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'（10）【学部分野別（短期大学）】'!$AI$393:$AI$401</c:f>
              <c:numCache>
                <c:formatCode>0.0%</c:formatCode>
                <c:ptCount val="9"/>
                <c:pt idx="0">
                  <c:v>0.41397849462365593</c:v>
                </c:pt>
                <c:pt idx="1">
                  <c:v>0.46218487394957986</c:v>
                </c:pt>
                <c:pt idx="2">
                  <c:v>0.46250000000000002</c:v>
                </c:pt>
                <c:pt idx="3">
                  <c:v>0.2857142857142857</c:v>
                </c:pt>
                <c:pt idx="4">
                  <c:v>0.42255892255892258</c:v>
                </c:pt>
                <c:pt idx="5">
                  <c:v>0.47619047619047616</c:v>
                </c:pt>
                <c:pt idx="6">
                  <c:v>0.47009345794392521</c:v>
                </c:pt>
                <c:pt idx="7">
                  <c:v>0.51369863013698636</c:v>
                </c:pt>
                <c:pt idx="8">
                  <c:v>0.42367601246105918</c:v>
                </c:pt>
              </c:numCache>
            </c:numRef>
          </c:val>
          <c:extLst>
            <c:ext xmlns:c16="http://schemas.microsoft.com/office/drawing/2014/chart" uri="{C3380CC4-5D6E-409C-BE32-E72D297353CC}">
              <c16:uniqueId val="{00000001-98CD-4702-A393-3C4CF5986DF3}"/>
            </c:ext>
          </c:extLst>
        </c:ser>
        <c:ser>
          <c:idx val="2"/>
          <c:order val="2"/>
          <c:tx>
            <c:strRef>
              <c:f>'（10）【学部分野別（短期大学）】'!$AJ$392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'（10）【学部分野別（短期大学）】'!$AG$393:$AG$401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'（10）【学部分野別（短期大学）】'!$AJ$393:$AJ$401</c:f>
              <c:numCache>
                <c:formatCode>0.0%</c:formatCode>
                <c:ptCount val="9"/>
                <c:pt idx="0">
                  <c:v>0.12365591397849462</c:v>
                </c:pt>
                <c:pt idx="1">
                  <c:v>0.18487394957983194</c:v>
                </c:pt>
                <c:pt idx="2">
                  <c:v>0.23749999999999999</c:v>
                </c:pt>
                <c:pt idx="3">
                  <c:v>0.23809523809523808</c:v>
                </c:pt>
                <c:pt idx="4">
                  <c:v>0.26430976430976433</c:v>
                </c:pt>
                <c:pt idx="5">
                  <c:v>0.18487394957983194</c:v>
                </c:pt>
                <c:pt idx="6">
                  <c:v>0.23738317757009345</c:v>
                </c:pt>
                <c:pt idx="7">
                  <c:v>0.15753424657534246</c:v>
                </c:pt>
                <c:pt idx="8">
                  <c:v>0.23052959501557632</c:v>
                </c:pt>
              </c:numCache>
            </c:numRef>
          </c:val>
          <c:extLst>
            <c:ext xmlns:c16="http://schemas.microsoft.com/office/drawing/2014/chart" uri="{C3380CC4-5D6E-409C-BE32-E72D297353CC}">
              <c16:uniqueId val="{00000002-98CD-4702-A393-3C4CF5986DF3}"/>
            </c:ext>
          </c:extLst>
        </c:ser>
        <c:ser>
          <c:idx val="3"/>
          <c:order val="3"/>
          <c:tx>
            <c:strRef>
              <c:f>'（10）【学部分野別（短期大学）】'!$AK$392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'（10）【学部分野別（短期大学）】'!$AG$393:$AG$401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'（10）【学部分野別（短期大学）】'!$AK$393:$AK$401</c:f>
              <c:numCache>
                <c:formatCode>0.0%</c:formatCode>
                <c:ptCount val="9"/>
                <c:pt idx="0">
                  <c:v>8.6021505376344093E-2</c:v>
                </c:pt>
                <c:pt idx="1">
                  <c:v>0.10504201680672269</c:v>
                </c:pt>
                <c:pt idx="2">
                  <c:v>0.125</c:v>
                </c:pt>
                <c:pt idx="3">
                  <c:v>0.38095238095238093</c:v>
                </c:pt>
                <c:pt idx="4">
                  <c:v>0.17508417508417509</c:v>
                </c:pt>
                <c:pt idx="5">
                  <c:v>0.10364145658263306</c:v>
                </c:pt>
                <c:pt idx="6">
                  <c:v>0.10373831775700934</c:v>
                </c:pt>
                <c:pt idx="7">
                  <c:v>9.5890410958904104E-2</c:v>
                </c:pt>
                <c:pt idx="8">
                  <c:v>0.11214953271028037</c:v>
                </c:pt>
              </c:numCache>
            </c:numRef>
          </c:val>
          <c:extLst>
            <c:ext xmlns:c16="http://schemas.microsoft.com/office/drawing/2014/chart" uri="{C3380CC4-5D6E-409C-BE32-E72D297353CC}">
              <c16:uniqueId val="{00000003-98CD-4702-A393-3C4CF5986DF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'（10）【学部分野別（短期大学）】'!$B$417</c:f>
          <c:strCache>
            <c:ptCount val="1"/>
            <c:pt idx="0">
              <c:v>項目34：社会的責任や倫理観</c:v>
            </c:pt>
          </c:strCache>
        </c:strRef>
      </c:tx>
      <c:layout>
        <c:manualLayout>
          <c:xMode val="edge"/>
          <c:yMode val="edge"/>
          <c:x val="9.2831838221567681E-2"/>
          <c:y val="4.99893317466184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'（10）【学部分野別（短期大学）】'!$AH$418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'（10）【学部分野別（短期大学）】'!$AG$419:$AG$427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'（10）【学部分野別（短期大学）】'!$AH$419:$AH$427</c:f>
              <c:numCache>
                <c:formatCode>0.0%</c:formatCode>
                <c:ptCount val="9"/>
                <c:pt idx="0">
                  <c:v>0.40322580645161288</c:v>
                </c:pt>
                <c:pt idx="1">
                  <c:v>0.33403361344537813</c:v>
                </c:pt>
                <c:pt idx="2">
                  <c:v>0.25</c:v>
                </c:pt>
                <c:pt idx="3">
                  <c:v>0.19047619047619047</c:v>
                </c:pt>
                <c:pt idx="4">
                  <c:v>0.31818181818181818</c:v>
                </c:pt>
                <c:pt idx="5">
                  <c:v>0.32212885154061627</c:v>
                </c:pt>
                <c:pt idx="6">
                  <c:v>0.33037383177570095</c:v>
                </c:pt>
                <c:pt idx="7">
                  <c:v>0.32876712328767121</c:v>
                </c:pt>
                <c:pt idx="8">
                  <c:v>0.3115264797507788</c:v>
                </c:pt>
              </c:numCache>
            </c:numRef>
          </c:val>
          <c:extLst>
            <c:ext xmlns:c16="http://schemas.microsoft.com/office/drawing/2014/chart" uri="{C3380CC4-5D6E-409C-BE32-E72D297353CC}">
              <c16:uniqueId val="{00000000-54E3-447D-9B7F-C0D6E3BDB8C5}"/>
            </c:ext>
          </c:extLst>
        </c:ser>
        <c:ser>
          <c:idx val="1"/>
          <c:order val="1"/>
          <c:tx>
            <c:strRef>
              <c:f>'（10）【学部分野別（短期大学）】'!$AI$418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'（10）【学部分野別（短期大学）】'!$AG$419:$AG$427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'（10）【学部分野別（短期大学）】'!$AI$419:$AI$427</c:f>
              <c:numCache>
                <c:formatCode>0.0%</c:formatCode>
                <c:ptCount val="9"/>
                <c:pt idx="0">
                  <c:v>0.478494623655914</c:v>
                </c:pt>
                <c:pt idx="1">
                  <c:v>0.55672268907563027</c:v>
                </c:pt>
                <c:pt idx="2">
                  <c:v>0.61875000000000002</c:v>
                </c:pt>
                <c:pt idx="3">
                  <c:v>0.61904761904761907</c:v>
                </c:pt>
                <c:pt idx="4">
                  <c:v>0.57070707070707072</c:v>
                </c:pt>
                <c:pt idx="5">
                  <c:v>0.5266106442577031</c:v>
                </c:pt>
                <c:pt idx="6">
                  <c:v>0.55280373831775698</c:v>
                </c:pt>
                <c:pt idx="7">
                  <c:v>0.4863013698630137</c:v>
                </c:pt>
                <c:pt idx="8">
                  <c:v>0.53271028037383172</c:v>
                </c:pt>
              </c:numCache>
            </c:numRef>
          </c:val>
          <c:extLst>
            <c:ext xmlns:c16="http://schemas.microsoft.com/office/drawing/2014/chart" uri="{C3380CC4-5D6E-409C-BE32-E72D297353CC}">
              <c16:uniqueId val="{00000001-54E3-447D-9B7F-C0D6E3BDB8C5}"/>
            </c:ext>
          </c:extLst>
        </c:ser>
        <c:ser>
          <c:idx val="2"/>
          <c:order val="2"/>
          <c:tx>
            <c:strRef>
              <c:f>'（10）【学部分野別（短期大学）】'!$AJ$418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'（10）【学部分野別（短期大学）】'!$AG$419:$AG$427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'（10）【学部分野別（短期大学）】'!$AJ$419:$AJ$427</c:f>
              <c:numCache>
                <c:formatCode>0.0%</c:formatCode>
                <c:ptCount val="9"/>
                <c:pt idx="0">
                  <c:v>9.6774193548387094E-2</c:v>
                </c:pt>
                <c:pt idx="1">
                  <c:v>8.6134453781512604E-2</c:v>
                </c:pt>
                <c:pt idx="2">
                  <c:v>8.1250000000000003E-2</c:v>
                </c:pt>
                <c:pt idx="3">
                  <c:v>0.19047619047619047</c:v>
                </c:pt>
                <c:pt idx="4">
                  <c:v>8.2491582491582491E-2</c:v>
                </c:pt>
                <c:pt idx="5">
                  <c:v>0.11204481792717087</c:v>
                </c:pt>
                <c:pt idx="6">
                  <c:v>9.2990654205607481E-2</c:v>
                </c:pt>
                <c:pt idx="7">
                  <c:v>0.13698630136986301</c:v>
                </c:pt>
                <c:pt idx="8">
                  <c:v>0.11526479750778816</c:v>
                </c:pt>
              </c:numCache>
            </c:numRef>
          </c:val>
          <c:extLst>
            <c:ext xmlns:c16="http://schemas.microsoft.com/office/drawing/2014/chart" uri="{C3380CC4-5D6E-409C-BE32-E72D297353CC}">
              <c16:uniqueId val="{00000002-54E3-447D-9B7F-C0D6E3BDB8C5}"/>
            </c:ext>
          </c:extLst>
        </c:ser>
        <c:ser>
          <c:idx val="3"/>
          <c:order val="3"/>
          <c:tx>
            <c:strRef>
              <c:f>'（10）【学部分野別（短期大学）】'!$AK$418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'（10）【学部分野別（短期大学）】'!$AG$419:$AG$427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'（10）【学部分野別（短期大学）】'!$AK$419:$AK$427</c:f>
              <c:numCache>
                <c:formatCode>0.0%</c:formatCode>
                <c:ptCount val="9"/>
                <c:pt idx="0">
                  <c:v>2.1505376344086023E-2</c:v>
                </c:pt>
                <c:pt idx="1">
                  <c:v>2.3109243697478993E-2</c:v>
                </c:pt>
                <c:pt idx="2">
                  <c:v>0.05</c:v>
                </c:pt>
                <c:pt idx="3">
                  <c:v>0</c:v>
                </c:pt>
                <c:pt idx="4">
                  <c:v>2.8619528619528621E-2</c:v>
                </c:pt>
                <c:pt idx="5">
                  <c:v>3.9215686274509803E-2</c:v>
                </c:pt>
                <c:pt idx="6">
                  <c:v>2.3831775700934581E-2</c:v>
                </c:pt>
                <c:pt idx="7">
                  <c:v>4.7945205479452052E-2</c:v>
                </c:pt>
                <c:pt idx="8">
                  <c:v>4.0498442367601244E-2</c:v>
                </c:pt>
              </c:numCache>
            </c:numRef>
          </c:val>
          <c:extLst>
            <c:ext xmlns:c16="http://schemas.microsoft.com/office/drawing/2014/chart" uri="{C3380CC4-5D6E-409C-BE32-E72D297353CC}">
              <c16:uniqueId val="{00000003-54E3-447D-9B7F-C0D6E3BDB8C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'（10）【学部分野別（短期大学）】'!$B$404</c:f>
          <c:strCache>
            <c:ptCount val="1"/>
            <c:pt idx="0">
              <c:v>項目33：知識やスキルを活用して一つのものをつくり出す力</c:v>
            </c:pt>
          </c:strCache>
        </c:strRef>
      </c:tx>
      <c:layout>
        <c:manualLayout>
          <c:xMode val="edge"/>
          <c:yMode val="edge"/>
          <c:x val="0.1102387237899262"/>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'（10）【学部分野別（短期大学）】'!$AH$405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'（10）【学部分野別（短期大学）】'!$AG$406:$AG$414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'（10）【学部分野別（短期大学）】'!$AH$406:$AH$414</c:f>
              <c:numCache>
                <c:formatCode>0.0%</c:formatCode>
                <c:ptCount val="9"/>
                <c:pt idx="0">
                  <c:v>0.27956989247311825</c:v>
                </c:pt>
                <c:pt idx="1">
                  <c:v>0.27310924369747897</c:v>
                </c:pt>
                <c:pt idx="2">
                  <c:v>0.1875</c:v>
                </c:pt>
                <c:pt idx="3">
                  <c:v>0.33333333333333331</c:v>
                </c:pt>
                <c:pt idx="4">
                  <c:v>0.21717171717171718</c:v>
                </c:pt>
                <c:pt idx="5">
                  <c:v>0.28711484593837533</c:v>
                </c:pt>
                <c:pt idx="6">
                  <c:v>0.26028037383177571</c:v>
                </c:pt>
                <c:pt idx="7">
                  <c:v>0.4041095890410959</c:v>
                </c:pt>
                <c:pt idx="8">
                  <c:v>0.19626168224299065</c:v>
                </c:pt>
              </c:numCache>
            </c:numRef>
          </c:val>
          <c:extLst>
            <c:ext xmlns:c16="http://schemas.microsoft.com/office/drawing/2014/chart" uri="{C3380CC4-5D6E-409C-BE32-E72D297353CC}">
              <c16:uniqueId val="{00000000-F0F9-4A29-BE8E-58AD0A697DF1}"/>
            </c:ext>
          </c:extLst>
        </c:ser>
        <c:ser>
          <c:idx val="1"/>
          <c:order val="1"/>
          <c:tx>
            <c:strRef>
              <c:f>'（10）【学部分野別（短期大学）】'!$AI$405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'（10）【学部分野別（短期大学）】'!$AG$406:$AG$414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'（10）【学部分野別（短期大学）】'!$AI$406:$AI$414</c:f>
              <c:numCache>
                <c:formatCode>0.0%</c:formatCode>
                <c:ptCount val="9"/>
                <c:pt idx="0">
                  <c:v>0.46236559139784944</c:v>
                </c:pt>
                <c:pt idx="1">
                  <c:v>0.5357142857142857</c:v>
                </c:pt>
                <c:pt idx="2">
                  <c:v>0.625</c:v>
                </c:pt>
                <c:pt idx="3">
                  <c:v>0.52380952380952384</c:v>
                </c:pt>
                <c:pt idx="4">
                  <c:v>0.56397306397306401</c:v>
                </c:pt>
                <c:pt idx="5">
                  <c:v>0.54761904761904767</c:v>
                </c:pt>
                <c:pt idx="6">
                  <c:v>0.58177570093457942</c:v>
                </c:pt>
                <c:pt idx="7">
                  <c:v>0.4726027397260274</c:v>
                </c:pt>
                <c:pt idx="8">
                  <c:v>0.5669781931464174</c:v>
                </c:pt>
              </c:numCache>
            </c:numRef>
          </c:val>
          <c:extLst>
            <c:ext xmlns:c16="http://schemas.microsoft.com/office/drawing/2014/chart" uri="{C3380CC4-5D6E-409C-BE32-E72D297353CC}">
              <c16:uniqueId val="{00000001-F0F9-4A29-BE8E-58AD0A697DF1}"/>
            </c:ext>
          </c:extLst>
        </c:ser>
        <c:ser>
          <c:idx val="2"/>
          <c:order val="2"/>
          <c:tx>
            <c:strRef>
              <c:f>'（10）【学部分野別（短期大学）】'!$AJ$405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'（10）【学部分野別（短期大学）】'!$AG$406:$AG$414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'（10）【学部分野別（短期大学）】'!$AJ$406:$AJ$414</c:f>
              <c:numCache>
                <c:formatCode>0.0%</c:formatCode>
                <c:ptCount val="9"/>
                <c:pt idx="0">
                  <c:v>0.18279569892473119</c:v>
                </c:pt>
                <c:pt idx="1">
                  <c:v>0.16176470588235295</c:v>
                </c:pt>
                <c:pt idx="2">
                  <c:v>0.15625</c:v>
                </c:pt>
                <c:pt idx="3">
                  <c:v>9.5238095238095233E-2</c:v>
                </c:pt>
                <c:pt idx="4">
                  <c:v>0.16329966329966331</c:v>
                </c:pt>
                <c:pt idx="5">
                  <c:v>0.12464985994397759</c:v>
                </c:pt>
                <c:pt idx="6">
                  <c:v>0.1280373831775701</c:v>
                </c:pt>
                <c:pt idx="7">
                  <c:v>0.10273972602739725</c:v>
                </c:pt>
                <c:pt idx="8">
                  <c:v>0.16822429906542055</c:v>
                </c:pt>
              </c:numCache>
            </c:numRef>
          </c:val>
          <c:extLst>
            <c:ext xmlns:c16="http://schemas.microsoft.com/office/drawing/2014/chart" uri="{C3380CC4-5D6E-409C-BE32-E72D297353CC}">
              <c16:uniqueId val="{00000002-F0F9-4A29-BE8E-58AD0A697DF1}"/>
            </c:ext>
          </c:extLst>
        </c:ser>
        <c:ser>
          <c:idx val="3"/>
          <c:order val="3"/>
          <c:tx>
            <c:strRef>
              <c:f>'（10）【学部分野別（短期大学）】'!$AK$405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'（10）【学部分野別（短期大学）】'!$AG$406:$AG$414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'（10）【学部分野別（短期大学）】'!$AK$406:$AK$414</c:f>
              <c:numCache>
                <c:formatCode>0.0%</c:formatCode>
                <c:ptCount val="9"/>
                <c:pt idx="0">
                  <c:v>7.5268817204301078E-2</c:v>
                </c:pt>
                <c:pt idx="1">
                  <c:v>2.9411764705882353E-2</c:v>
                </c:pt>
                <c:pt idx="2">
                  <c:v>3.125E-2</c:v>
                </c:pt>
                <c:pt idx="3">
                  <c:v>4.7619047619047616E-2</c:v>
                </c:pt>
                <c:pt idx="4">
                  <c:v>5.5555555555555552E-2</c:v>
                </c:pt>
                <c:pt idx="5">
                  <c:v>4.0616246498599441E-2</c:v>
                </c:pt>
                <c:pt idx="6">
                  <c:v>2.9906542056074768E-2</c:v>
                </c:pt>
                <c:pt idx="7">
                  <c:v>2.0547945205479451E-2</c:v>
                </c:pt>
                <c:pt idx="8">
                  <c:v>6.8535825545171333E-2</c:v>
                </c:pt>
              </c:numCache>
            </c:numRef>
          </c:val>
          <c:extLst>
            <c:ext xmlns:c16="http://schemas.microsoft.com/office/drawing/2014/chart" uri="{C3380CC4-5D6E-409C-BE32-E72D297353CC}">
              <c16:uniqueId val="{00000003-F0F9-4A29-BE8E-58AD0A697DF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'（10）【学部分野別（短期大学）】'!$B$154</c:f>
          <c:strCache>
            <c:ptCount val="1"/>
            <c:pt idx="0">
              <c:v>項目14：キャリアに関する科目、キャリアカウンセリング</c:v>
            </c:pt>
          </c:strCache>
        </c:strRef>
      </c:tx>
      <c:layout>
        <c:manualLayout>
          <c:xMode val="edge"/>
          <c:yMode val="edge"/>
          <c:x val="0.11411491029037729"/>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'（10）【学部分野別（短期大学）】'!$AI$155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'（10）【学部分野別（短期大学）】'!$AH$156:$AH$164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'（10）【学部分野別（短期大学）】'!$AI$156:$AI$164</c:f>
              <c:numCache>
                <c:formatCode>0.0%</c:formatCode>
                <c:ptCount val="9"/>
                <c:pt idx="0">
                  <c:v>0.55376344086021501</c:v>
                </c:pt>
                <c:pt idx="1">
                  <c:v>0.33823529411764708</c:v>
                </c:pt>
                <c:pt idx="2">
                  <c:v>0.26874999999999999</c:v>
                </c:pt>
                <c:pt idx="3">
                  <c:v>0.14285714285714285</c:v>
                </c:pt>
                <c:pt idx="4">
                  <c:v>0.16161616161616163</c:v>
                </c:pt>
                <c:pt idx="5">
                  <c:v>0.31512605042016806</c:v>
                </c:pt>
                <c:pt idx="6">
                  <c:v>0.23738317757009345</c:v>
                </c:pt>
                <c:pt idx="7">
                  <c:v>0.30136986301369861</c:v>
                </c:pt>
                <c:pt idx="8">
                  <c:v>0.32087227414330216</c:v>
                </c:pt>
              </c:numCache>
            </c:numRef>
          </c:val>
          <c:extLst>
            <c:ext xmlns:c16="http://schemas.microsoft.com/office/drawing/2014/chart" uri="{C3380CC4-5D6E-409C-BE32-E72D297353CC}">
              <c16:uniqueId val="{00000000-A771-4BA9-9A2D-3707FCDDC61C}"/>
            </c:ext>
          </c:extLst>
        </c:ser>
        <c:ser>
          <c:idx val="1"/>
          <c:order val="1"/>
          <c:tx>
            <c:strRef>
              <c:f>'（10）【学部分野別（短期大学）】'!$AJ$155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'（10）【学部分野別（短期大学）】'!$AH$156:$AH$164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'（10）【学部分野別（短期大学）】'!$AJ$156:$AJ$164</c:f>
              <c:numCache>
                <c:formatCode>0.0%</c:formatCode>
                <c:ptCount val="9"/>
                <c:pt idx="0">
                  <c:v>0.30645161290322581</c:v>
                </c:pt>
                <c:pt idx="1">
                  <c:v>0.38445378151260506</c:v>
                </c:pt>
                <c:pt idx="2">
                  <c:v>0.35</c:v>
                </c:pt>
                <c:pt idx="3">
                  <c:v>0.38095238095238093</c:v>
                </c:pt>
                <c:pt idx="4">
                  <c:v>0.39730639730639733</c:v>
                </c:pt>
                <c:pt idx="5">
                  <c:v>0.3907563025210084</c:v>
                </c:pt>
                <c:pt idx="6">
                  <c:v>0.42149532710280374</c:v>
                </c:pt>
                <c:pt idx="7">
                  <c:v>0.3904109589041096</c:v>
                </c:pt>
                <c:pt idx="8">
                  <c:v>0.29283489096573206</c:v>
                </c:pt>
              </c:numCache>
            </c:numRef>
          </c:val>
          <c:extLst>
            <c:ext xmlns:c16="http://schemas.microsoft.com/office/drawing/2014/chart" uri="{C3380CC4-5D6E-409C-BE32-E72D297353CC}">
              <c16:uniqueId val="{00000001-A771-4BA9-9A2D-3707FCDDC61C}"/>
            </c:ext>
          </c:extLst>
        </c:ser>
        <c:ser>
          <c:idx val="2"/>
          <c:order val="2"/>
          <c:tx>
            <c:strRef>
              <c:f>'（10）【学部分野別（短期大学）】'!$AK$155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'（10）【学部分野別（短期大学）】'!$AH$156:$AH$164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'（10）【学部分野別（短期大学）】'!$AK$156:$AK$164</c:f>
              <c:numCache>
                <c:formatCode>0.0%</c:formatCode>
                <c:ptCount val="9"/>
                <c:pt idx="0">
                  <c:v>5.3763440860215055E-2</c:v>
                </c:pt>
                <c:pt idx="1">
                  <c:v>0.10504201680672269</c:v>
                </c:pt>
                <c:pt idx="2">
                  <c:v>0.1125</c:v>
                </c:pt>
                <c:pt idx="3">
                  <c:v>0.38095238095238093</c:v>
                </c:pt>
                <c:pt idx="4">
                  <c:v>0.13468013468013468</c:v>
                </c:pt>
                <c:pt idx="5">
                  <c:v>0.11624649859943978</c:v>
                </c:pt>
                <c:pt idx="6">
                  <c:v>0.10934579439252337</c:v>
                </c:pt>
                <c:pt idx="7">
                  <c:v>0.1095890410958904</c:v>
                </c:pt>
                <c:pt idx="8">
                  <c:v>9.657320872274143E-2</c:v>
                </c:pt>
              </c:numCache>
            </c:numRef>
          </c:val>
          <c:extLst>
            <c:ext xmlns:c16="http://schemas.microsoft.com/office/drawing/2014/chart" uri="{C3380CC4-5D6E-409C-BE32-E72D297353CC}">
              <c16:uniqueId val="{00000002-A771-4BA9-9A2D-3707FCDDC61C}"/>
            </c:ext>
          </c:extLst>
        </c:ser>
        <c:ser>
          <c:idx val="3"/>
          <c:order val="3"/>
          <c:tx>
            <c:strRef>
              <c:f>'（10）【学部分野別（短期大学）】'!$AL$155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'（10）【学部分野別（短期大学）】'!$AH$156:$AH$164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'（10）【学部分野別（短期大学）】'!$AL$156:$AL$164</c:f>
              <c:numCache>
                <c:formatCode>0.0%</c:formatCode>
                <c:ptCount val="9"/>
                <c:pt idx="0">
                  <c:v>3.7634408602150539E-2</c:v>
                </c:pt>
                <c:pt idx="1">
                  <c:v>3.1512605042016806E-2</c:v>
                </c:pt>
                <c:pt idx="2">
                  <c:v>1.8749999999999999E-2</c:v>
                </c:pt>
                <c:pt idx="3">
                  <c:v>4.7619047619047616E-2</c:v>
                </c:pt>
                <c:pt idx="4">
                  <c:v>3.5353535353535352E-2</c:v>
                </c:pt>
                <c:pt idx="5">
                  <c:v>2.9411764705882353E-2</c:v>
                </c:pt>
                <c:pt idx="6">
                  <c:v>2.9906542056074768E-2</c:v>
                </c:pt>
                <c:pt idx="7">
                  <c:v>7.5342465753424653E-2</c:v>
                </c:pt>
                <c:pt idx="8">
                  <c:v>2.8037383177570093E-2</c:v>
                </c:pt>
              </c:numCache>
            </c:numRef>
          </c:val>
          <c:extLst>
            <c:ext xmlns:c16="http://schemas.microsoft.com/office/drawing/2014/chart" uri="{C3380CC4-5D6E-409C-BE32-E72D297353CC}">
              <c16:uniqueId val="{00000003-A771-4BA9-9A2D-3707FCDDC61C}"/>
            </c:ext>
          </c:extLst>
        </c:ser>
        <c:ser>
          <c:idx val="4"/>
          <c:order val="4"/>
          <c:tx>
            <c:strRef>
              <c:f>'（10）【学部分野別（短期大学）】'!$AM$155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'（10）【学部分野別（短期大学）】'!$AH$156:$AH$164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'（10）【学部分野別（短期大学）】'!$AM$156:$AM$164</c:f>
              <c:numCache>
                <c:formatCode>0.0%</c:formatCode>
                <c:ptCount val="9"/>
                <c:pt idx="0">
                  <c:v>4.8387096774193547E-2</c:v>
                </c:pt>
                <c:pt idx="1">
                  <c:v>0.1407563025210084</c:v>
                </c:pt>
                <c:pt idx="2">
                  <c:v>0.25</c:v>
                </c:pt>
                <c:pt idx="3">
                  <c:v>4.7619047619047616E-2</c:v>
                </c:pt>
                <c:pt idx="4">
                  <c:v>0.27104377104377103</c:v>
                </c:pt>
                <c:pt idx="5">
                  <c:v>0.1484593837535014</c:v>
                </c:pt>
                <c:pt idx="6">
                  <c:v>0.20186915887850468</c:v>
                </c:pt>
                <c:pt idx="7">
                  <c:v>0.12328767123287671</c:v>
                </c:pt>
                <c:pt idx="8">
                  <c:v>0.26168224299065418</c:v>
                </c:pt>
              </c:numCache>
            </c:numRef>
          </c:val>
          <c:extLst>
            <c:ext xmlns:c16="http://schemas.microsoft.com/office/drawing/2014/chart" uri="{C3380CC4-5D6E-409C-BE32-E72D297353CC}">
              <c16:uniqueId val="{00000004-A771-4BA9-9A2D-3707FCDDC61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'（10）【学部分野別（短期大学）】'!$B$180</c:f>
          <c:strCache>
            <c:ptCount val="1"/>
            <c:pt idx="0">
              <c:v>項目16：海外留学・海外研修（短期留学も含む）</c:v>
            </c:pt>
          </c:strCache>
        </c:strRef>
      </c:tx>
      <c:layout>
        <c:manualLayout>
          <c:xMode val="edge"/>
          <c:yMode val="edge"/>
          <c:x val="0.11023743771159038"/>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'（10）【学部分野別（短期大学）】'!$AI$181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'（10）【学部分野別（短期大学）】'!$AH$182:$AH$190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'（10）【学部分野別（短期大学）】'!$AI$182:$AI$190</c:f>
              <c:numCache>
                <c:formatCode>0.0%</c:formatCode>
                <c:ptCount val="9"/>
                <c:pt idx="0">
                  <c:v>4.3010752688172046E-2</c:v>
                </c:pt>
                <c:pt idx="1">
                  <c:v>7.9831932773109238E-2</c:v>
                </c:pt>
                <c:pt idx="2">
                  <c:v>5.6250000000000001E-2</c:v>
                </c:pt>
                <c:pt idx="3">
                  <c:v>0</c:v>
                </c:pt>
                <c:pt idx="4">
                  <c:v>2.0202020202020204E-2</c:v>
                </c:pt>
                <c:pt idx="5">
                  <c:v>5.7422969187675067E-2</c:v>
                </c:pt>
                <c:pt idx="6">
                  <c:v>3.1308411214953272E-2</c:v>
                </c:pt>
                <c:pt idx="7">
                  <c:v>2.0547945205479451E-2</c:v>
                </c:pt>
                <c:pt idx="8">
                  <c:v>2.8037383177570093E-2</c:v>
                </c:pt>
              </c:numCache>
            </c:numRef>
          </c:val>
          <c:extLst>
            <c:ext xmlns:c16="http://schemas.microsoft.com/office/drawing/2014/chart" uri="{C3380CC4-5D6E-409C-BE32-E72D297353CC}">
              <c16:uniqueId val="{00000000-968A-4FEB-94D3-3A4449AF731D}"/>
            </c:ext>
          </c:extLst>
        </c:ser>
        <c:ser>
          <c:idx val="1"/>
          <c:order val="1"/>
          <c:tx>
            <c:strRef>
              <c:f>'（10）【学部分野別（短期大学）】'!$AJ$181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'（10）【学部分野別（短期大学）】'!$AH$182:$AH$190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'（10）【学部分野別（短期大学）】'!$AJ$182:$AJ$190</c:f>
              <c:numCache>
                <c:formatCode>0.0%</c:formatCode>
                <c:ptCount val="9"/>
                <c:pt idx="0">
                  <c:v>4.8387096774193547E-2</c:v>
                </c:pt>
                <c:pt idx="1">
                  <c:v>5.8823529411764705E-2</c:v>
                </c:pt>
                <c:pt idx="2">
                  <c:v>3.7499999999999999E-2</c:v>
                </c:pt>
                <c:pt idx="3">
                  <c:v>0</c:v>
                </c:pt>
                <c:pt idx="4">
                  <c:v>5.2188552188552187E-2</c:v>
                </c:pt>
                <c:pt idx="5">
                  <c:v>6.5826330532212887E-2</c:v>
                </c:pt>
                <c:pt idx="6">
                  <c:v>4.2990654205607479E-2</c:v>
                </c:pt>
                <c:pt idx="7">
                  <c:v>1.3698630136986301E-2</c:v>
                </c:pt>
                <c:pt idx="8">
                  <c:v>3.7383177570093455E-2</c:v>
                </c:pt>
              </c:numCache>
            </c:numRef>
          </c:val>
          <c:extLst>
            <c:ext xmlns:c16="http://schemas.microsoft.com/office/drawing/2014/chart" uri="{C3380CC4-5D6E-409C-BE32-E72D297353CC}">
              <c16:uniqueId val="{00000001-968A-4FEB-94D3-3A4449AF731D}"/>
            </c:ext>
          </c:extLst>
        </c:ser>
        <c:ser>
          <c:idx val="2"/>
          <c:order val="2"/>
          <c:tx>
            <c:strRef>
              <c:f>'（10）【学部分野別（短期大学）】'!$AK$181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'（10）【学部分野別（短期大学）】'!$AH$182:$AH$190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'（10）【学部分野別（短期大学）】'!$AK$182:$AK$190</c:f>
              <c:numCache>
                <c:formatCode>0.0%</c:formatCode>
                <c:ptCount val="9"/>
                <c:pt idx="0">
                  <c:v>2.1505376344086023E-2</c:v>
                </c:pt>
                <c:pt idx="1">
                  <c:v>2.100840336134454E-2</c:v>
                </c:pt>
                <c:pt idx="2">
                  <c:v>1.8749999999999999E-2</c:v>
                </c:pt>
                <c:pt idx="3">
                  <c:v>4.7619047619047616E-2</c:v>
                </c:pt>
                <c:pt idx="4">
                  <c:v>1.3468013468013467E-2</c:v>
                </c:pt>
                <c:pt idx="5">
                  <c:v>1.8207282913165267E-2</c:v>
                </c:pt>
                <c:pt idx="6">
                  <c:v>1.3551401869158878E-2</c:v>
                </c:pt>
                <c:pt idx="7">
                  <c:v>2.7397260273972601E-2</c:v>
                </c:pt>
                <c:pt idx="8">
                  <c:v>1.5576323987538941E-2</c:v>
                </c:pt>
              </c:numCache>
            </c:numRef>
          </c:val>
          <c:extLst>
            <c:ext xmlns:c16="http://schemas.microsoft.com/office/drawing/2014/chart" uri="{C3380CC4-5D6E-409C-BE32-E72D297353CC}">
              <c16:uniqueId val="{00000002-968A-4FEB-94D3-3A4449AF731D}"/>
            </c:ext>
          </c:extLst>
        </c:ser>
        <c:ser>
          <c:idx val="3"/>
          <c:order val="3"/>
          <c:tx>
            <c:strRef>
              <c:f>'（10）【学部分野別（短期大学）】'!$AL$181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'（10）【学部分野別（短期大学）】'!$AH$182:$AH$190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'（10）【学部分野別（短期大学）】'!$AL$182:$AL$190</c:f>
              <c:numCache>
                <c:formatCode>0.0%</c:formatCode>
                <c:ptCount val="9"/>
                <c:pt idx="0">
                  <c:v>1.0752688172043012E-2</c:v>
                </c:pt>
                <c:pt idx="1">
                  <c:v>1.4705882352941176E-2</c:v>
                </c:pt>
                <c:pt idx="2">
                  <c:v>1.2500000000000001E-2</c:v>
                </c:pt>
                <c:pt idx="3">
                  <c:v>4.7619047619047616E-2</c:v>
                </c:pt>
                <c:pt idx="4">
                  <c:v>5.0505050505050509E-3</c:v>
                </c:pt>
                <c:pt idx="5">
                  <c:v>8.4033613445378148E-3</c:v>
                </c:pt>
                <c:pt idx="6">
                  <c:v>1.1214953271028037E-2</c:v>
                </c:pt>
                <c:pt idx="7">
                  <c:v>1.3698630136986301E-2</c:v>
                </c:pt>
                <c:pt idx="8">
                  <c:v>3.1152647975077881E-3</c:v>
                </c:pt>
              </c:numCache>
            </c:numRef>
          </c:val>
          <c:extLst>
            <c:ext xmlns:c16="http://schemas.microsoft.com/office/drawing/2014/chart" uri="{C3380CC4-5D6E-409C-BE32-E72D297353CC}">
              <c16:uniqueId val="{00000003-968A-4FEB-94D3-3A4449AF731D}"/>
            </c:ext>
          </c:extLst>
        </c:ser>
        <c:ser>
          <c:idx val="4"/>
          <c:order val="4"/>
          <c:tx>
            <c:strRef>
              <c:f>'（10）【学部分野別（短期大学）】'!$AM$181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'（10）【学部分野別（短期大学）】'!$AH$182:$AH$190</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'（10）【学部分野別（短期大学）】'!$AM$182:$AM$190</c:f>
              <c:numCache>
                <c:formatCode>0.0%</c:formatCode>
                <c:ptCount val="9"/>
                <c:pt idx="0">
                  <c:v>0.87634408602150538</c:v>
                </c:pt>
                <c:pt idx="1">
                  <c:v>0.82563025210084029</c:v>
                </c:pt>
                <c:pt idx="2">
                  <c:v>0.875</c:v>
                </c:pt>
                <c:pt idx="3">
                  <c:v>0.90476190476190477</c:v>
                </c:pt>
                <c:pt idx="4">
                  <c:v>0.90909090909090906</c:v>
                </c:pt>
                <c:pt idx="5">
                  <c:v>0.85014005602240894</c:v>
                </c:pt>
                <c:pt idx="6">
                  <c:v>0.90093457943925237</c:v>
                </c:pt>
                <c:pt idx="7">
                  <c:v>0.92465753424657537</c:v>
                </c:pt>
                <c:pt idx="8">
                  <c:v>0.91588785046728971</c:v>
                </c:pt>
              </c:numCache>
            </c:numRef>
          </c:val>
          <c:extLst>
            <c:ext xmlns:c16="http://schemas.microsoft.com/office/drawing/2014/chart" uri="{C3380CC4-5D6E-409C-BE32-E72D297353CC}">
              <c16:uniqueId val="{00000004-968A-4FEB-94D3-3A4449AF731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'（10）【学部分野別（短期大学）】'!$B$232</c:f>
          <c:strCache>
            <c:ptCount val="1"/>
            <c:pt idx="0">
              <c:v>項目20：主に英語で行われる授業の履修（語学科目を除く）</c:v>
            </c:pt>
          </c:strCache>
        </c:strRef>
      </c:tx>
      <c:layout>
        <c:manualLayout>
          <c:xMode val="edge"/>
          <c:yMode val="edge"/>
          <c:x val="0.11023743771159038"/>
          <c:y val="4.249558177103440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'（10）【学部分野別（短期大学）】'!$AI$233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'（10）【学部分野別（短期大学）】'!$AH$234:$AH$242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'（10）【学部分野別（短期大学）】'!$AI$234:$AI$242</c:f>
              <c:numCache>
                <c:formatCode>0.0%</c:formatCode>
                <c:ptCount val="9"/>
                <c:pt idx="0">
                  <c:v>0.16666666666666666</c:v>
                </c:pt>
                <c:pt idx="1">
                  <c:v>0.1638655462184874</c:v>
                </c:pt>
                <c:pt idx="2">
                  <c:v>0.15</c:v>
                </c:pt>
                <c:pt idx="3">
                  <c:v>4.7619047619047616E-2</c:v>
                </c:pt>
                <c:pt idx="4">
                  <c:v>6.5656565656565663E-2</c:v>
                </c:pt>
                <c:pt idx="5">
                  <c:v>0.10364145658263306</c:v>
                </c:pt>
                <c:pt idx="6">
                  <c:v>0.11682242990654206</c:v>
                </c:pt>
                <c:pt idx="7">
                  <c:v>0.15753424657534246</c:v>
                </c:pt>
                <c:pt idx="8">
                  <c:v>0.13084112149532709</c:v>
                </c:pt>
              </c:numCache>
            </c:numRef>
          </c:val>
          <c:extLst>
            <c:ext xmlns:c16="http://schemas.microsoft.com/office/drawing/2014/chart" uri="{C3380CC4-5D6E-409C-BE32-E72D297353CC}">
              <c16:uniqueId val="{00000000-DB77-4591-903B-DE9F2E0BB327}"/>
            </c:ext>
          </c:extLst>
        </c:ser>
        <c:ser>
          <c:idx val="1"/>
          <c:order val="1"/>
          <c:tx>
            <c:strRef>
              <c:f>'（10）【学部分野別（短期大学）】'!$AJ$233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'（10）【学部分野別（短期大学）】'!$AH$234:$AH$242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'（10）【学部分野別（短期大学）】'!$AJ$234:$AJ$242</c:f>
              <c:numCache>
                <c:formatCode>0.0%</c:formatCode>
                <c:ptCount val="9"/>
                <c:pt idx="0">
                  <c:v>0.25806451612903225</c:v>
                </c:pt>
                <c:pt idx="1">
                  <c:v>0.32142857142857145</c:v>
                </c:pt>
                <c:pt idx="2">
                  <c:v>0.33124999999999999</c:v>
                </c:pt>
                <c:pt idx="3">
                  <c:v>4.7619047619047616E-2</c:v>
                </c:pt>
                <c:pt idx="4">
                  <c:v>0.29124579124579125</c:v>
                </c:pt>
                <c:pt idx="5">
                  <c:v>0.31092436974789917</c:v>
                </c:pt>
                <c:pt idx="6">
                  <c:v>0.34485981308411218</c:v>
                </c:pt>
                <c:pt idx="7">
                  <c:v>0.33561643835616439</c:v>
                </c:pt>
                <c:pt idx="8">
                  <c:v>0.27725856697819312</c:v>
                </c:pt>
              </c:numCache>
            </c:numRef>
          </c:val>
          <c:extLst>
            <c:ext xmlns:c16="http://schemas.microsoft.com/office/drawing/2014/chart" uri="{C3380CC4-5D6E-409C-BE32-E72D297353CC}">
              <c16:uniqueId val="{00000001-DB77-4591-903B-DE9F2E0BB327}"/>
            </c:ext>
          </c:extLst>
        </c:ser>
        <c:ser>
          <c:idx val="2"/>
          <c:order val="2"/>
          <c:tx>
            <c:strRef>
              <c:f>'（10）【学部分野別（短期大学）】'!$AK$233</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'（10）【学部分野別（短期大学）】'!$AH$234:$AH$242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'（10）【学部分野別（短期大学）】'!$AK$234:$AK$242</c:f>
              <c:numCache>
                <c:formatCode>0.0%</c:formatCode>
                <c:ptCount val="9"/>
                <c:pt idx="0">
                  <c:v>6.9892473118279563E-2</c:v>
                </c:pt>
                <c:pt idx="1">
                  <c:v>8.6134453781512604E-2</c:v>
                </c:pt>
                <c:pt idx="2">
                  <c:v>9.375E-2</c:v>
                </c:pt>
                <c:pt idx="3">
                  <c:v>9.5238095238095233E-2</c:v>
                </c:pt>
                <c:pt idx="4">
                  <c:v>0.17171717171717171</c:v>
                </c:pt>
                <c:pt idx="5">
                  <c:v>0.13025210084033614</c:v>
                </c:pt>
                <c:pt idx="6">
                  <c:v>0.15373831775700936</c:v>
                </c:pt>
                <c:pt idx="7">
                  <c:v>0.25342465753424659</c:v>
                </c:pt>
                <c:pt idx="8">
                  <c:v>9.657320872274143E-2</c:v>
                </c:pt>
              </c:numCache>
            </c:numRef>
          </c:val>
          <c:extLst>
            <c:ext xmlns:c16="http://schemas.microsoft.com/office/drawing/2014/chart" uri="{C3380CC4-5D6E-409C-BE32-E72D297353CC}">
              <c16:uniqueId val="{00000002-DB77-4591-903B-DE9F2E0BB327}"/>
            </c:ext>
          </c:extLst>
        </c:ser>
        <c:ser>
          <c:idx val="3"/>
          <c:order val="3"/>
          <c:tx>
            <c:strRef>
              <c:f>'（10）【学部分野別（短期大学）】'!$AL$233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'（10）【学部分野別（短期大学）】'!$AH$234:$AH$242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'（10）【学部分野別（短期大学）】'!$AL$234:$AL$242</c:f>
              <c:numCache>
                <c:formatCode>0.0%</c:formatCode>
                <c:ptCount val="9"/>
                <c:pt idx="0">
                  <c:v>1.6129032258064516E-2</c:v>
                </c:pt>
                <c:pt idx="1">
                  <c:v>5.2521008403361345E-2</c:v>
                </c:pt>
                <c:pt idx="2">
                  <c:v>3.125E-2</c:v>
                </c:pt>
                <c:pt idx="3">
                  <c:v>4.7619047619047616E-2</c:v>
                </c:pt>
                <c:pt idx="4">
                  <c:v>5.8922558922558925E-2</c:v>
                </c:pt>
                <c:pt idx="5">
                  <c:v>3.7815126050420166E-2</c:v>
                </c:pt>
                <c:pt idx="6">
                  <c:v>4.2523364485981312E-2</c:v>
                </c:pt>
                <c:pt idx="7">
                  <c:v>4.1095890410958902E-2</c:v>
                </c:pt>
                <c:pt idx="8">
                  <c:v>2.8037383177570093E-2</c:v>
                </c:pt>
              </c:numCache>
            </c:numRef>
          </c:val>
          <c:extLst>
            <c:ext xmlns:c16="http://schemas.microsoft.com/office/drawing/2014/chart" uri="{C3380CC4-5D6E-409C-BE32-E72D297353CC}">
              <c16:uniqueId val="{00000003-DB77-4591-903B-DE9F2E0BB327}"/>
            </c:ext>
          </c:extLst>
        </c:ser>
        <c:ser>
          <c:idx val="4"/>
          <c:order val="4"/>
          <c:tx>
            <c:strRef>
              <c:f>'（10）【学部分野別（短期大学）】'!$AM$233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'（10）【学部分野別（短期大学）】'!$AH$234:$AH$242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'（10）【学部分野別（短期大学）】'!$AM$234:$AM$242</c:f>
              <c:numCache>
                <c:formatCode>0.0%</c:formatCode>
                <c:ptCount val="9"/>
                <c:pt idx="0">
                  <c:v>0.489247311827957</c:v>
                </c:pt>
                <c:pt idx="1">
                  <c:v>0.37605042016806722</c:v>
                </c:pt>
                <c:pt idx="2">
                  <c:v>0.39374999999999999</c:v>
                </c:pt>
                <c:pt idx="3">
                  <c:v>0.76190476190476186</c:v>
                </c:pt>
                <c:pt idx="4">
                  <c:v>0.41245791245791247</c:v>
                </c:pt>
                <c:pt idx="5">
                  <c:v>0.4173669467787115</c:v>
                </c:pt>
                <c:pt idx="6">
                  <c:v>0.34205607476635513</c:v>
                </c:pt>
                <c:pt idx="7">
                  <c:v>0.21232876712328766</c:v>
                </c:pt>
                <c:pt idx="8">
                  <c:v>0.46728971962616822</c:v>
                </c:pt>
              </c:numCache>
            </c:numRef>
          </c:val>
          <c:extLst>
            <c:ext xmlns:c16="http://schemas.microsoft.com/office/drawing/2014/chart" uri="{C3380CC4-5D6E-409C-BE32-E72D297353CC}">
              <c16:uniqueId val="{00000004-DB77-4591-903B-DE9F2E0BB32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'（10）【学部分野別（短期大学）】'!$B$433</c:f>
          <c:strCache>
            <c:ptCount val="1"/>
            <c:pt idx="0">
              <c:v>項目35：大学が学生に卒業時までに身に付けることを求めている知識や能力を理解している。</c:v>
            </c:pt>
          </c:strCache>
        </c:strRef>
      </c:tx>
      <c:layout>
        <c:manualLayout>
          <c:xMode val="edge"/>
          <c:yMode val="edge"/>
          <c:x val="0.11216966629208409"/>
          <c:y val="5.941149922757302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'（10）【学部分野別（短期大学）】'!$AH$434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'（10）【学部分野別（短期大学）】'!$AG$435:$AG$443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'（10）【学部分野別（短期大学）】'!$AH$435:$AH$443</c:f>
              <c:numCache>
                <c:formatCode>0.0%</c:formatCode>
                <c:ptCount val="9"/>
                <c:pt idx="0">
                  <c:v>0.31720430107526881</c:v>
                </c:pt>
                <c:pt idx="1">
                  <c:v>0.35084033613445376</c:v>
                </c:pt>
                <c:pt idx="2">
                  <c:v>0.3</c:v>
                </c:pt>
                <c:pt idx="3">
                  <c:v>0.23809523809523808</c:v>
                </c:pt>
                <c:pt idx="4">
                  <c:v>0.33501683501683499</c:v>
                </c:pt>
                <c:pt idx="5">
                  <c:v>0.35294117647058826</c:v>
                </c:pt>
                <c:pt idx="6">
                  <c:v>0.34766355140186916</c:v>
                </c:pt>
                <c:pt idx="7">
                  <c:v>0.37671232876712329</c:v>
                </c:pt>
                <c:pt idx="8">
                  <c:v>0.27414330218068533</c:v>
                </c:pt>
              </c:numCache>
            </c:numRef>
          </c:val>
          <c:extLst>
            <c:ext xmlns:c16="http://schemas.microsoft.com/office/drawing/2014/chart" uri="{C3380CC4-5D6E-409C-BE32-E72D297353CC}">
              <c16:uniqueId val="{00000000-8D74-4C66-AEB8-72A77927854D}"/>
            </c:ext>
          </c:extLst>
        </c:ser>
        <c:ser>
          <c:idx val="1"/>
          <c:order val="1"/>
          <c:tx>
            <c:strRef>
              <c:f>'（10）【学部分野別（短期大学）】'!$AI$434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'（10）【学部分野別（短期大学）】'!$AG$435:$AG$443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'（10）【学部分野別（短期大学）】'!$AI$435:$AI$443</c:f>
              <c:numCache>
                <c:formatCode>0.0%</c:formatCode>
                <c:ptCount val="9"/>
                <c:pt idx="0">
                  <c:v>0.59139784946236562</c:v>
                </c:pt>
                <c:pt idx="1">
                  <c:v>0.56512605042016806</c:v>
                </c:pt>
                <c:pt idx="2">
                  <c:v>0.56874999999999998</c:v>
                </c:pt>
                <c:pt idx="3">
                  <c:v>0.47619047619047616</c:v>
                </c:pt>
                <c:pt idx="4">
                  <c:v>0.57070707070707072</c:v>
                </c:pt>
                <c:pt idx="5">
                  <c:v>0.52521008403361347</c:v>
                </c:pt>
                <c:pt idx="6">
                  <c:v>0.56869158878504678</c:v>
                </c:pt>
                <c:pt idx="7">
                  <c:v>0.49315068493150682</c:v>
                </c:pt>
                <c:pt idx="8">
                  <c:v>0.60747663551401865</c:v>
                </c:pt>
              </c:numCache>
            </c:numRef>
          </c:val>
          <c:extLst>
            <c:ext xmlns:c16="http://schemas.microsoft.com/office/drawing/2014/chart" uri="{C3380CC4-5D6E-409C-BE32-E72D297353CC}">
              <c16:uniqueId val="{00000001-8D74-4C66-AEB8-72A77927854D}"/>
            </c:ext>
          </c:extLst>
        </c:ser>
        <c:ser>
          <c:idx val="2"/>
          <c:order val="2"/>
          <c:tx>
            <c:strRef>
              <c:f>'（10）【学部分野別（短期大学）】'!$AJ$434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'（10）【学部分野別（短期大学）】'!$AG$435:$AG$443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'（10）【学部分野別（短期大学）】'!$AJ$435:$AJ$443</c:f>
              <c:numCache>
                <c:formatCode>0.0%</c:formatCode>
                <c:ptCount val="9"/>
                <c:pt idx="0">
                  <c:v>8.0645161290322578E-2</c:v>
                </c:pt>
                <c:pt idx="1">
                  <c:v>7.3529411764705885E-2</c:v>
                </c:pt>
                <c:pt idx="2">
                  <c:v>0.1125</c:v>
                </c:pt>
                <c:pt idx="3">
                  <c:v>0.19047619047619047</c:v>
                </c:pt>
                <c:pt idx="4">
                  <c:v>8.7542087542087546E-2</c:v>
                </c:pt>
                <c:pt idx="5">
                  <c:v>9.3837535014005602E-2</c:v>
                </c:pt>
                <c:pt idx="6">
                  <c:v>7.2897196261682243E-2</c:v>
                </c:pt>
                <c:pt idx="7">
                  <c:v>0.1095890410958904</c:v>
                </c:pt>
                <c:pt idx="8">
                  <c:v>8.0996884735202487E-2</c:v>
                </c:pt>
              </c:numCache>
            </c:numRef>
          </c:val>
          <c:extLst>
            <c:ext xmlns:c16="http://schemas.microsoft.com/office/drawing/2014/chart" uri="{C3380CC4-5D6E-409C-BE32-E72D297353CC}">
              <c16:uniqueId val="{00000002-8D74-4C66-AEB8-72A77927854D}"/>
            </c:ext>
          </c:extLst>
        </c:ser>
        <c:ser>
          <c:idx val="3"/>
          <c:order val="3"/>
          <c:tx>
            <c:strRef>
              <c:f>'（10）【学部分野別（短期大学）】'!$AK$434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'（10）【学部分野別（短期大学）】'!$AG$435:$AG$443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'（10）【学部分野別（短期大学）】'!$AK$435:$AK$443</c:f>
              <c:numCache>
                <c:formatCode>0.0%</c:formatCode>
                <c:ptCount val="9"/>
                <c:pt idx="0">
                  <c:v>1.0752688172043012E-2</c:v>
                </c:pt>
                <c:pt idx="1">
                  <c:v>1.050420168067227E-2</c:v>
                </c:pt>
                <c:pt idx="2">
                  <c:v>1.8749999999999999E-2</c:v>
                </c:pt>
                <c:pt idx="3">
                  <c:v>9.5238095238095233E-2</c:v>
                </c:pt>
                <c:pt idx="4">
                  <c:v>6.7340067340067337E-3</c:v>
                </c:pt>
                <c:pt idx="5">
                  <c:v>2.8011204481792718E-2</c:v>
                </c:pt>
                <c:pt idx="6">
                  <c:v>1.074766355140187E-2</c:v>
                </c:pt>
                <c:pt idx="7">
                  <c:v>2.0547945205479451E-2</c:v>
                </c:pt>
                <c:pt idx="8">
                  <c:v>3.7383177570093455E-2</c:v>
                </c:pt>
              </c:numCache>
            </c:numRef>
          </c:val>
          <c:extLst>
            <c:ext xmlns:c16="http://schemas.microsoft.com/office/drawing/2014/chart" uri="{C3380CC4-5D6E-409C-BE32-E72D297353CC}">
              <c16:uniqueId val="{00000003-8D74-4C66-AEB8-72A77927854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'（10）【学部分野別（短期大学）】'!$B$21</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'（10）【学部分野別（短期大学）】'!$C$22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'（10）【学部分野別（短期大学）】'!$D$23:$D$31</c:f>
              <c:numCache>
                <c:formatCode>0.0%</c:formatCode>
                <c:ptCount val="9"/>
                <c:pt idx="0">
                  <c:v>0.4731182795698925</c:v>
                </c:pt>
                <c:pt idx="1">
                  <c:v>0.40546218487394958</c:v>
                </c:pt>
                <c:pt idx="2">
                  <c:v>0.35625000000000001</c:v>
                </c:pt>
                <c:pt idx="3">
                  <c:v>0.33333333333333331</c:v>
                </c:pt>
                <c:pt idx="4">
                  <c:v>0.35521885521885521</c:v>
                </c:pt>
                <c:pt idx="5">
                  <c:v>0.43697478991596639</c:v>
                </c:pt>
                <c:pt idx="6">
                  <c:v>0.42710280373831777</c:v>
                </c:pt>
                <c:pt idx="7">
                  <c:v>0.45205479452054792</c:v>
                </c:pt>
                <c:pt idx="8">
                  <c:v>0.32710280373831774</c:v>
                </c:pt>
              </c:numCache>
            </c:numRef>
          </c:val>
          <c:extLst>
            <c:ext xmlns:c16="http://schemas.microsoft.com/office/drawing/2014/chart" uri="{C3380CC4-5D6E-409C-BE32-E72D297353CC}">
              <c16:uniqueId val="{00000000-8C26-4C8D-BC61-E45D60CF74D1}"/>
            </c:ext>
          </c:extLst>
        </c:ser>
        <c:ser>
          <c:idx val="1"/>
          <c:order val="1"/>
          <c:tx>
            <c:strRef>
              <c:f>'（10）【学部分野別（短期大学）】'!$E$22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'（10）【学部分野別（短期大学）】'!$F$23:$F$31</c:f>
              <c:numCache>
                <c:formatCode>0.0%</c:formatCode>
                <c:ptCount val="9"/>
                <c:pt idx="0">
                  <c:v>0.45698924731182794</c:v>
                </c:pt>
                <c:pt idx="1">
                  <c:v>0.5357142857142857</c:v>
                </c:pt>
                <c:pt idx="2">
                  <c:v>0.58750000000000002</c:v>
                </c:pt>
                <c:pt idx="3">
                  <c:v>0.52380952380952384</c:v>
                </c:pt>
                <c:pt idx="4">
                  <c:v>0.59427609427609429</c:v>
                </c:pt>
                <c:pt idx="5">
                  <c:v>0.51260504201680668</c:v>
                </c:pt>
                <c:pt idx="6">
                  <c:v>0.53644859813084111</c:v>
                </c:pt>
                <c:pt idx="7">
                  <c:v>0.51369863013698636</c:v>
                </c:pt>
                <c:pt idx="8">
                  <c:v>0.6199376947040498</c:v>
                </c:pt>
              </c:numCache>
            </c:numRef>
          </c:val>
          <c:extLst>
            <c:ext xmlns:c16="http://schemas.microsoft.com/office/drawing/2014/chart" uri="{C3380CC4-5D6E-409C-BE32-E72D297353CC}">
              <c16:uniqueId val="{00000001-8C26-4C8D-BC61-E45D60CF74D1}"/>
            </c:ext>
          </c:extLst>
        </c:ser>
        <c:ser>
          <c:idx val="2"/>
          <c:order val="2"/>
          <c:tx>
            <c:strRef>
              <c:f>'（10）【学部分野別（短期大学）】'!$G$22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'（10）【学部分野別（短期大学）】'!$H$23:$H$31</c:f>
              <c:numCache>
                <c:formatCode>0.0%</c:formatCode>
                <c:ptCount val="9"/>
                <c:pt idx="0">
                  <c:v>5.3763440860215055E-2</c:v>
                </c:pt>
                <c:pt idx="1">
                  <c:v>5.4621848739495799E-2</c:v>
                </c:pt>
                <c:pt idx="2">
                  <c:v>5.6250000000000001E-2</c:v>
                </c:pt>
                <c:pt idx="3">
                  <c:v>0.14285714285714285</c:v>
                </c:pt>
                <c:pt idx="4">
                  <c:v>4.5454545454545456E-2</c:v>
                </c:pt>
                <c:pt idx="5">
                  <c:v>4.341736694677871E-2</c:v>
                </c:pt>
                <c:pt idx="6">
                  <c:v>3.1308411214953272E-2</c:v>
                </c:pt>
                <c:pt idx="7">
                  <c:v>2.7397260273972601E-2</c:v>
                </c:pt>
                <c:pt idx="8">
                  <c:v>4.6728971962616821E-2</c:v>
                </c:pt>
              </c:numCache>
            </c:numRef>
          </c:val>
          <c:extLst>
            <c:ext xmlns:c16="http://schemas.microsoft.com/office/drawing/2014/chart" uri="{C3380CC4-5D6E-409C-BE32-E72D297353CC}">
              <c16:uniqueId val="{00000002-8C26-4C8D-BC61-E45D60CF74D1}"/>
            </c:ext>
          </c:extLst>
        </c:ser>
        <c:ser>
          <c:idx val="3"/>
          <c:order val="3"/>
          <c:tx>
            <c:strRef>
              <c:f>'（10）【学部分野別（短期大学）】'!$I$22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'（10）【学部分野別（短期大学）】'!$B$23:$B$31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'（10）【学部分野別（短期大学）】'!$J$23:$J$31</c:f>
              <c:numCache>
                <c:formatCode>0.0%</c:formatCode>
                <c:ptCount val="9"/>
                <c:pt idx="0">
                  <c:v>1.6129032258064516E-2</c:v>
                </c:pt>
                <c:pt idx="1">
                  <c:v>4.2016806722689074E-3</c:v>
                </c:pt>
                <c:pt idx="2">
                  <c:v>0</c:v>
                </c:pt>
                <c:pt idx="3">
                  <c:v>0</c:v>
                </c:pt>
                <c:pt idx="4">
                  <c:v>5.0505050505050509E-3</c:v>
                </c:pt>
                <c:pt idx="5">
                  <c:v>7.0028011204481795E-3</c:v>
                </c:pt>
                <c:pt idx="6">
                  <c:v>5.1401869158878505E-3</c:v>
                </c:pt>
                <c:pt idx="7">
                  <c:v>6.8493150684931503E-3</c:v>
                </c:pt>
                <c:pt idx="8">
                  <c:v>6.2305295950155761E-3</c:v>
                </c:pt>
              </c:numCache>
            </c:numRef>
          </c:val>
          <c:extLst>
            <c:ext xmlns:c16="http://schemas.microsoft.com/office/drawing/2014/chart" uri="{C3380CC4-5D6E-409C-BE32-E72D297353CC}">
              <c16:uniqueId val="{00000003-8C26-4C8D-BC61-E45D60CF74D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'（10）【学部分野別（短期大学）】'!$B$446</c:f>
          <c:strCache>
            <c:ptCount val="1"/>
            <c:pt idx="0">
              <c:v>項目36：授業アンケート等の学生の意見を通じて大学教育が良くなっている。</c:v>
            </c:pt>
          </c:strCache>
        </c:strRef>
      </c:tx>
      <c:layout>
        <c:manualLayout>
          <c:xMode val="edge"/>
          <c:yMode val="edge"/>
          <c:x val="0.11796249379855769"/>
          <c:y val="4.249558177103439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'（10）【学部分野別（短期大学）】'!$AH$447</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'（10）【学部分野別（短期大学）】'!$AG$448:$AG$456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'（10）【学部分野別（短期大学）】'!$AH$448:$AH$456</c:f>
              <c:numCache>
                <c:formatCode>0.0%</c:formatCode>
                <c:ptCount val="9"/>
                <c:pt idx="0">
                  <c:v>0.26344086021505375</c:v>
                </c:pt>
                <c:pt idx="1">
                  <c:v>0.25210084033613445</c:v>
                </c:pt>
                <c:pt idx="2">
                  <c:v>0.23749999999999999</c:v>
                </c:pt>
                <c:pt idx="3">
                  <c:v>9.5238095238095233E-2</c:v>
                </c:pt>
                <c:pt idx="4">
                  <c:v>0.19023569023569023</c:v>
                </c:pt>
                <c:pt idx="5">
                  <c:v>0.21988795518207283</c:v>
                </c:pt>
                <c:pt idx="6">
                  <c:v>0.197196261682243</c:v>
                </c:pt>
                <c:pt idx="7">
                  <c:v>0.20547945205479451</c:v>
                </c:pt>
                <c:pt idx="8">
                  <c:v>0.16822429906542055</c:v>
                </c:pt>
              </c:numCache>
            </c:numRef>
          </c:val>
          <c:extLst>
            <c:ext xmlns:c16="http://schemas.microsoft.com/office/drawing/2014/chart" uri="{C3380CC4-5D6E-409C-BE32-E72D297353CC}">
              <c16:uniqueId val="{00000000-EB31-4B4F-B750-426B08E26E18}"/>
            </c:ext>
          </c:extLst>
        </c:ser>
        <c:ser>
          <c:idx val="1"/>
          <c:order val="1"/>
          <c:tx>
            <c:strRef>
              <c:f>'（10）【学部分野別（短期大学）】'!$AI$447</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'（10）【学部分野別（短期大学）】'!$AG$448:$AG$456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'（10）【学部分野別（短期大学）】'!$AI$448:$AI$456</c:f>
              <c:numCache>
                <c:formatCode>0.0%</c:formatCode>
                <c:ptCount val="9"/>
                <c:pt idx="0">
                  <c:v>0.44623655913978494</c:v>
                </c:pt>
                <c:pt idx="1">
                  <c:v>0.4642857142857143</c:v>
                </c:pt>
                <c:pt idx="2">
                  <c:v>0.45</c:v>
                </c:pt>
                <c:pt idx="3">
                  <c:v>0.33333333333333331</c:v>
                </c:pt>
                <c:pt idx="4">
                  <c:v>0.45117845117845118</c:v>
                </c:pt>
                <c:pt idx="5">
                  <c:v>0.44117647058823528</c:v>
                </c:pt>
                <c:pt idx="6">
                  <c:v>0.44439252336448598</c:v>
                </c:pt>
                <c:pt idx="7">
                  <c:v>0.38356164383561642</c:v>
                </c:pt>
                <c:pt idx="8">
                  <c:v>0.45794392523364486</c:v>
                </c:pt>
              </c:numCache>
            </c:numRef>
          </c:val>
          <c:extLst>
            <c:ext xmlns:c16="http://schemas.microsoft.com/office/drawing/2014/chart" uri="{C3380CC4-5D6E-409C-BE32-E72D297353CC}">
              <c16:uniqueId val="{00000001-EB31-4B4F-B750-426B08E26E18}"/>
            </c:ext>
          </c:extLst>
        </c:ser>
        <c:ser>
          <c:idx val="2"/>
          <c:order val="2"/>
          <c:tx>
            <c:strRef>
              <c:f>'（10）【学部分野別（短期大学）】'!$AJ$447</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'（10）【学部分野別（短期大学）】'!$AG$448:$AG$456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'（10）【学部分野別（短期大学）】'!$AJ$448:$AJ$456</c:f>
              <c:numCache>
                <c:formatCode>0.0%</c:formatCode>
                <c:ptCount val="9"/>
                <c:pt idx="0">
                  <c:v>0.22580645161290322</c:v>
                </c:pt>
                <c:pt idx="1">
                  <c:v>0.24159663865546219</c:v>
                </c:pt>
                <c:pt idx="2">
                  <c:v>0.23125000000000001</c:v>
                </c:pt>
                <c:pt idx="3">
                  <c:v>0.19047619047619047</c:v>
                </c:pt>
                <c:pt idx="4">
                  <c:v>0.27104377104377103</c:v>
                </c:pt>
                <c:pt idx="5">
                  <c:v>0.27450980392156865</c:v>
                </c:pt>
                <c:pt idx="6">
                  <c:v>0.28364485981308413</c:v>
                </c:pt>
                <c:pt idx="7">
                  <c:v>0.33561643835616439</c:v>
                </c:pt>
                <c:pt idx="8">
                  <c:v>0.29595015576323985</c:v>
                </c:pt>
              </c:numCache>
            </c:numRef>
          </c:val>
          <c:extLst>
            <c:ext xmlns:c16="http://schemas.microsoft.com/office/drawing/2014/chart" uri="{C3380CC4-5D6E-409C-BE32-E72D297353CC}">
              <c16:uniqueId val="{00000002-EB31-4B4F-B750-426B08E26E18}"/>
            </c:ext>
          </c:extLst>
        </c:ser>
        <c:ser>
          <c:idx val="3"/>
          <c:order val="3"/>
          <c:tx>
            <c:strRef>
              <c:f>'（10）【学部分野別（短期大学）】'!$AK$447</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'（10）【学部分野別（短期大学）】'!$AG$448:$AG$456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'（10）【学部分野別（短期大学）】'!$AK$448:$AK$456</c:f>
              <c:numCache>
                <c:formatCode>0.0%</c:formatCode>
                <c:ptCount val="9"/>
                <c:pt idx="0">
                  <c:v>6.4516129032258063E-2</c:v>
                </c:pt>
                <c:pt idx="1">
                  <c:v>4.2016806722689079E-2</c:v>
                </c:pt>
                <c:pt idx="2">
                  <c:v>8.1250000000000003E-2</c:v>
                </c:pt>
                <c:pt idx="3">
                  <c:v>0.38095238095238093</c:v>
                </c:pt>
                <c:pt idx="4">
                  <c:v>8.7542087542087546E-2</c:v>
                </c:pt>
                <c:pt idx="5">
                  <c:v>6.4425770308123242E-2</c:v>
                </c:pt>
                <c:pt idx="6">
                  <c:v>7.476635514018691E-2</c:v>
                </c:pt>
                <c:pt idx="7">
                  <c:v>7.5342465753424653E-2</c:v>
                </c:pt>
                <c:pt idx="8">
                  <c:v>7.7881619937694699E-2</c:v>
                </c:pt>
              </c:numCache>
            </c:numRef>
          </c:val>
          <c:extLst>
            <c:ext xmlns:c16="http://schemas.microsoft.com/office/drawing/2014/chart" uri="{C3380CC4-5D6E-409C-BE32-E72D297353CC}">
              <c16:uniqueId val="{00000003-EB31-4B4F-B750-426B08E26E1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'（07）【全体（短期大学）】'!$AH$21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'（07）【全体（短期大学）】'!$AG$22</c:f>
              <c:strCache>
                <c:ptCount val="1"/>
                <c:pt idx="0">
                  <c:v>全体</c:v>
                </c:pt>
              </c:strCache>
            </c:strRef>
          </c:cat>
          <c:val>
            <c:numRef>
              <c:f>'（07）【全体（短期大学）】'!$AH$22</c:f>
              <c:numCache>
                <c:formatCode>0.0%</c:formatCode>
                <c:ptCount val="1"/>
                <c:pt idx="0">
                  <c:v>0.28479059515062455</c:v>
                </c:pt>
              </c:numCache>
            </c:numRef>
          </c:val>
          <c:extLst>
            <c:ext xmlns:c16="http://schemas.microsoft.com/office/drawing/2014/chart" uri="{C3380CC4-5D6E-409C-BE32-E72D297353CC}">
              <c16:uniqueId val="{00000000-6C9F-41CE-B1B4-409D88285391}"/>
            </c:ext>
          </c:extLst>
        </c:ser>
        <c:ser>
          <c:idx val="1"/>
          <c:order val="1"/>
          <c:tx>
            <c:strRef>
              <c:f>'（07）【全体（短期大学）】'!$AI$21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'（07）【全体（短期大学）】'!$AG$22</c:f>
              <c:strCache>
                <c:ptCount val="1"/>
                <c:pt idx="0">
                  <c:v>全体</c:v>
                </c:pt>
              </c:strCache>
            </c:strRef>
          </c:cat>
          <c:val>
            <c:numRef>
              <c:f>'（07）【全体（短期大学）】'!$AI$22</c:f>
              <c:numCache>
                <c:formatCode>0.0%</c:formatCode>
                <c:ptCount val="1"/>
                <c:pt idx="0">
                  <c:v>0.5316678912564291</c:v>
                </c:pt>
              </c:numCache>
            </c:numRef>
          </c:val>
          <c:extLst>
            <c:ext xmlns:c16="http://schemas.microsoft.com/office/drawing/2014/chart" uri="{C3380CC4-5D6E-409C-BE32-E72D297353CC}">
              <c16:uniqueId val="{00000001-6C9F-41CE-B1B4-409D88285391}"/>
            </c:ext>
          </c:extLst>
        </c:ser>
        <c:ser>
          <c:idx val="2"/>
          <c:order val="2"/>
          <c:tx>
            <c:strRef>
              <c:f>'（07）【全体（短期大学）】'!$AJ$21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'（07）【全体（短期大学）】'!$AG$22</c:f>
              <c:strCache>
                <c:ptCount val="1"/>
                <c:pt idx="0">
                  <c:v>全体</c:v>
                </c:pt>
              </c:strCache>
            </c:strRef>
          </c:cat>
          <c:val>
            <c:numRef>
              <c:f>'（07）【全体（短期大学）】'!$AJ$22</c:f>
              <c:numCache>
                <c:formatCode>0.0%</c:formatCode>
                <c:ptCount val="1"/>
                <c:pt idx="0">
                  <c:v>0.16517266715650258</c:v>
                </c:pt>
              </c:numCache>
            </c:numRef>
          </c:val>
          <c:extLst>
            <c:ext xmlns:c16="http://schemas.microsoft.com/office/drawing/2014/chart" uri="{C3380CC4-5D6E-409C-BE32-E72D297353CC}">
              <c16:uniqueId val="{00000002-6C9F-41CE-B1B4-409D88285391}"/>
            </c:ext>
          </c:extLst>
        </c:ser>
        <c:ser>
          <c:idx val="3"/>
          <c:order val="3"/>
          <c:tx>
            <c:strRef>
              <c:f>'（07）【全体（短期大学）】'!$AK$21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'（07）【全体（短期大学）】'!$AG$22</c:f>
              <c:strCache>
                <c:ptCount val="1"/>
                <c:pt idx="0">
                  <c:v>全体</c:v>
                </c:pt>
              </c:strCache>
            </c:strRef>
          </c:cat>
          <c:val>
            <c:numRef>
              <c:f>'（07）【全体（短期大学）】'!$AK$22</c:f>
              <c:numCache>
                <c:formatCode>0.0%</c:formatCode>
                <c:ptCount val="1"/>
                <c:pt idx="0">
                  <c:v>1.8368846436443792E-2</c:v>
                </c:pt>
              </c:numCache>
            </c:numRef>
          </c:val>
          <c:extLst>
            <c:ext xmlns:c16="http://schemas.microsoft.com/office/drawing/2014/chart" uri="{C3380CC4-5D6E-409C-BE32-E72D297353CC}">
              <c16:uniqueId val="{00000003-6C9F-41CE-B1B4-409D8828539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'（10）【学部分野別（短期大学）】'!$B$459</c:f>
          <c:strCache>
            <c:ptCount val="1"/>
            <c:pt idx="0">
              <c:v>項目37：教職員が学生と向き合って教育に取り組んでいる。</c:v>
            </c:pt>
          </c:strCache>
        </c:strRef>
      </c:tx>
      <c:layout>
        <c:manualLayout>
          <c:xMode val="edge"/>
          <c:yMode val="edge"/>
          <c:x val="0.11216966629208409"/>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'（10）【学部分野別（短期大学）】'!$AH$460</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'（10）【学部分野別（短期大学）】'!$AG$461:$AG$469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'（10）【学部分野別（短期大学）】'!$AH$461:$AH$469</c:f>
              <c:numCache>
                <c:formatCode>0.0%</c:formatCode>
                <c:ptCount val="9"/>
                <c:pt idx="0">
                  <c:v>0.43010752688172044</c:v>
                </c:pt>
                <c:pt idx="1">
                  <c:v>0.40756302521008403</c:v>
                </c:pt>
                <c:pt idx="2">
                  <c:v>0.33750000000000002</c:v>
                </c:pt>
                <c:pt idx="3">
                  <c:v>0.19047619047619047</c:v>
                </c:pt>
                <c:pt idx="4">
                  <c:v>0.30303030303030304</c:v>
                </c:pt>
                <c:pt idx="5">
                  <c:v>0.37394957983193278</c:v>
                </c:pt>
                <c:pt idx="6">
                  <c:v>0.33971962616822432</c:v>
                </c:pt>
                <c:pt idx="7">
                  <c:v>0.3904109589041096</c:v>
                </c:pt>
                <c:pt idx="8">
                  <c:v>0.31775700934579437</c:v>
                </c:pt>
              </c:numCache>
            </c:numRef>
          </c:val>
          <c:extLst>
            <c:ext xmlns:c16="http://schemas.microsoft.com/office/drawing/2014/chart" uri="{C3380CC4-5D6E-409C-BE32-E72D297353CC}">
              <c16:uniqueId val="{00000000-7C97-4F3E-99EB-9F6EAA1E7F8E}"/>
            </c:ext>
          </c:extLst>
        </c:ser>
        <c:ser>
          <c:idx val="1"/>
          <c:order val="1"/>
          <c:tx>
            <c:strRef>
              <c:f>'（10）【学部分野別（短期大学）】'!$AI$460</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'（10）【学部分野別（短期大学）】'!$AG$461:$AG$469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'（10）【学部分野別（短期大学）】'!$AI$461:$AI$469</c:f>
              <c:numCache>
                <c:formatCode>0.0%</c:formatCode>
                <c:ptCount val="9"/>
                <c:pt idx="0">
                  <c:v>0.4838709677419355</c:v>
                </c:pt>
                <c:pt idx="1">
                  <c:v>0.48949579831932771</c:v>
                </c:pt>
                <c:pt idx="2">
                  <c:v>0.53125</c:v>
                </c:pt>
                <c:pt idx="3">
                  <c:v>0.52380952380952384</c:v>
                </c:pt>
                <c:pt idx="4">
                  <c:v>0.57239057239057234</c:v>
                </c:pt>
                <c:pt idx="5">
                  <c:v>0.50560224089635852</c:v>
                </c:pt>
                <c:pt idx="6">
                  <c:v>0.53785046728971964</c:v>
                </c:pt>
                <c:pt idx="7">
                  <c:v>0.4726027397260274</c:v>
                </c:pt>
                <c:pt idx="8">
                  <c:v>0.53271028037383172</c:v>
                </c:pt>
              </c:numCache>
            </c:numRef>
          </c:val>
          <c:extLst>
            <c:ext xmlns:c16="http://schemas.microsoft.com/office/drawing/2014/chart" uri="{C3380CC4-5D6E-409C-BE32-E72D297353CC}">
              <c16:uniqueId val="{00000001-7C97-4F3E-99EB-9F6EAA1E7F8E}"/>
            </c:ext>
          </c:extLst>
        </c:ser>
        <c:ser>
          <c:idx val="2"/>
          <c:order val="2"/>
          <c:tx>
            <c:strRef>
              <c:f>'（10）【学部分野別（短期大学）】'!$AJ$460</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'（10）【学部分野別（短期大学）】'!$AG$461:$AG$469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'（10）【学部分野別（短期大学）】'!$AJ$461:$AJ$469</c:f>
              <c:numCache>
                <c:formatCode>0.0%</c:formatCode>
                <c:ptCount val="9"/>
                <c:pt idx="0">
                  <c:v>7.5268817204301078E-2</c:v>
                </c:pt>
                <c:pt idx="1">
                  <c:v>8.6134453781512604E-2</c:v>
                </c:pt>
                <c:pt idx="2">
                  <c:v>0.11874999999999999</c:v>
                </c:pt>
                <c:pt idx="3">
                  <c:v>0.14285714285714285</c:v>
                </c:pt>
                <c:pt idx="4">
                  <c:v>9.7643097643097643E-2</c:v>
                </c:pt>
                <c:pt idx="5">
                  <c:v>8.8235294117647065E-2</c:v>
                </c:pt>
                <c:pt idx="6">
                  <c:v>9.3457943925233641E-2</c:v>
                </c:pt>
                <c:pt idx="7">
                  <c:v>0.11643835616438356</c:v>
                </c:pt>
                <c:pt idx="8">
                  <c:v>0.11214953271028037</c:v>
                </c:pt>
              </c:numCache>
            </c:numRef>
          </c:val>
          <c:extLst>
            <c:ext xmlns:c16="http://schemas.microsoft.com/office/drawing/2014/chart" uri="{C3380CC4-5D6E-409C-BE32-E72D297353CC}">
              <c16:uniqueId val="{00000002-7C97-4F3E-99EB-9F6EAA1E7F8E}"/>
            </c:ext>
          </c:extLst>
        </c:ser>
        <c:ser>
          <c:idx val="3"/>
          <c:order val="3"/>
          <c:tx>
            <c:strRef>
              <c:f>'（10）【学部分野別（短期大学）】'!$AK$460</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'（10）【学部分野別（短期大学）】'!$AG$461:$AG$469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'（10）【学部分野別（短期大学）】'!$AK$461:$AK$469</c:f>
              <c:numCache>
                <c:formatCode>0.0%</c:formatCode>
                <c:ptCount val="9"/>
                <c:pt idx="0">
                  <c:v>1.0752688172043012E-2</c:v>
                </c:pt>
                <c:pt idx="1">
                  <c:v>1.680672268907563E-2</c:v>
                </c:pt>
                <c:pt idx="2">
                  <c:v>1.2500000000000001E-2</c:v>
                </c:pt>
                <c:pt idx="3">
                  <c:v>0.14285714285714285</c:v>
                </c:pt>
                <c:pt idx="4">
                  <c:v>2.6936026936026935E-2</c:v>
                </c:pt>
                <c:pt idx="5">
                  <c:v>3.2212885154061621E-2</c:v>
                </c:pt>
                <c:pt idx="6">
                  <c:v>2.897196261682243E-2</c:v>
                </c:pt>
                <c:pt idx="7">
                  <c:v>2.0547945205479451E-2</c:v>
                </c:pt>
                <c:pt idx="8">
                  <c:v>3.7383177570093455E-2</c:v>
                </c:pt>
              </c:numCache>
            </c:numRef>
          </c:val>
          <c:extLst>
            <c:ext xmlns:c16="http://schemas.microsoft.com/office/drawing/2014/chart" uri="{C3380CC4-5D6E-409C-BE32-E72D297353CC}">
              <c16:uniqueId val="{00000003-7C97-4F3E-99EB-9F6EAA1E7F8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'（10）【学部分野別（短期大学）】'!$B$472</c:f>
          <c:strCache>
            <c:ptCount val="1"/>
            <c:pt idx="0">
              <c:v>項目38：大学での学びによって自分自身の成長を実感している。</c:v>
            </c:pt>
          </c:strCache>
        </c:strRef>
      </c:tx>
      <c:layout>
        <c:manualLayout>
          <c:xMode val="edge"/>
          <c:yMode val="edge"/>
          <c:x val="0.1102387237899262"/>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'（10）【学部分野別（短期大学）】'!$AH$473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'（10）【学部分野別（短期大学）】'!$AG$474:$AG$482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'（10）【学部分野別（短期大学）】'!$AH$474:$AH$482</c:f>
              <c:numCache>
                <c:formatCode>0.0%</c:formatCode>
                <c:ptCount val="9"/>
                <c:pt idx="0">
                  <c:v>0.44623655913978494</c:v>
                </c:pt>
                <c:pt idx="1">
                  <c:v>0.38445378151260506</c:v>
                </c:pt>
                <c:pt idx="2">
                  <c:v>0.33750000000000002</c:v>
                </c:pt>
                <c:pt idx="3">
                  <c:v>0.14285714285714285</c:v>
                </c:pt>
                <c:pt idx="4">
                  <c:v>0.36026936026936029</c:v>
                </c:pt>
                <c:pt idx="5">
                  <c:v>0.38095238095238093</c:v>
                </c:pt>
                <c:pt idx="6">
                  <c:v>0.40841121495327104</c:v>
                </c:pt>
                <c:pt idx="7">
                  <c:v>0.41095890410958902</c:v>
                </c:pt>
                <c:pt idx="8">
                  <c:v>0.32087227414330216</c:v>
                </c:pt>
              </c:numCache>
            </c:numRef>
          </c:val>
          <c:extLst>
            <c:ext xmlns:c16="http://schemas.microsoft.com/office/drawing/2014/chart" uri="{C3380CC4-5D6E-409C-BE32-E72D297353CC}">
              <c16:uniqueId val="{00000000-A94F-46F4-9AC6-768008EE705A}"/>
            </c:ext>
          </c:extLst>
        </c:ser>
        <c:ser>
          <c:idx val="1"/>
          <c:order val="1"/>
          <c:tx>
            <c:strRef>
              <c:f>'（10）【学部分野別（短期大学）】'!$AI$473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'（10）【学部分野別（短期大学）】'!$AG$474:$AG$482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'（10）【学部分野別（短期大学）】'!$AI$474:$AI$482</c:f>
              <c:numCache>
                <c:formatCode>0.0%</c:formatCode>
                <c:ptCount val="9"/>
                <c:pt idx="0">
                  <c:v>0.44086021505376344</c:v>
                </c:pt>
                <c:pt idx="1">
                  <c:v>0.51260504201680668</c:v>
                </c:pt>
                <c:pt idx="2">
                  <c:v>0.55000000000000004</c:v>
                </c:pt>
                <c:pt idx="3">
                  <c:v>0.61904761904761907</c:v>
                </c:pt>
                <c:pt idx="4">
                  <c:v>0.54545454545454541</c:v>
                </c:pt>
                <c:pt idx="5">
                  <c:v>0.50140056022408963</c:v>
                </c:pt>
                <c:pt idx="6">
                  <c:v>0.50607476635514015</c:v>
                </c:pt>
                <c:pt idx="7">
                  <c:v>0.51369863013698636</c:v>
                </c:pt>
                <c:pt idx="8">
                  <c:v>0.56074766355140182</c:v>
                </c:pt>
              </c:numCache>
            </c:numRef>
          </c:val>
          <c:extLst>
            <c:ext xmlns:c16="http://schemas.microsoft.com/office/drawing/2014/chart" uri="{C3380CC4-5D6E-409C-BE32-E72D297353CC}">
              <c16:uniqueId val="{00000001-A94F-46F4-9AC6-768008EE705A}"/>
            </c:ext>
          </c:extLst>
        </c:ser>
        <c:ser>
          <c:idx val="2"/>
          <c:order val="2"/>
          <c:tx>
            <c:strRef>
              <c:f>'（10）【学部分野別（短期大学）】'!$AJ$473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'（10）【学部分野別（短期大学）】'!$AG$474:$AG$482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'（10）【学部分野別（短期大学）】'!$AJ$474:$AJ$482</c:f>
              <c:numCache>
                <c:formatCode>0.0%</c:formatCode>
                <c:ptCount val="9"/>
                <c:pt idx="0">
                  <c:v>8.6021505376344093E-2</c:v>
                </c:pt>
                <c:pt idx="1">
                  <c:v>7.7731092436974791E-2</c:v>
                </c:pt>
                <c:pt idx="2">
                  <c:v>8.7499999999999994E-2</c:v>
                </c:pt>
                <c:pt idx="3">
                  <c:v>0.19047619047619047</c:v>
                </c:pt>
                <c:pt idx="4">
                  <c:v>8.0808080808080815E-2</c:v>
                </c:pt>
                <c:pt idx="5">
                  <c:v>8.2633053221288513E-2</c:v>
                </c:pt>
                <c:pt idx="6">
                  <c:v>7.3364485981308417E-2</c:v>
                </c:pt>
                <c:pt idx="7">
                  <c:v>6.8493150684931503E-2</c:v>
                </c:pt>
                <c:pt idx="8">
                  <c:v>8.7227414330218064E-2</c:v>
                </c:pt>
              </c:numCache>
            </c:numRef>
          </c:val>
          <c:extLst>
            <c:ext xmlns:c16="http://schemas.microsoft.com/office/drawing/2014/chart" uri="{C3380CC4-5D6E-409C-BE32-E72D297353CC}">
              <c16:uniqueId val="{00000002-A94F-46F4-9AC6-768008EE705A}"/>
            </c:ext>
          </c:extLst>
        </c:ser>
        <c:ser>
          <c:idx val="3"/>
          <c:order val="3"/>
          <c:tx>
            <c:strRef>
              <c:f>'（10）【学部分野別（短期大学）】'!$AK$473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'（10）【学部分野別（短期大学）】'!$AG$474:$AG$482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'（10）【学部分野別（短期大学）】'!$AK$474:$AK$482</c:f>
              <c:numCache>
                <c:formatCode>0.0%</c:formatCode>
                <c:ptCount val="9"/>
                <c:pt idx="0">
                  <c:v>2.6881720430107527E-2</c:v>
                </c:pt>
                <c:pt idx="1">
                  <c:v>2.5210084033613446E-2</c:v>
                </c:pt>
                <c:pt idx="2">
                  <c:v>2.5000000000000001E-2</c:v>
                </c:pt>
                <c:pt idx="3">
                  <c:v>4.7619047619047616E-2</c:v>
                </c:pt>
                <c:pt idx="4">
                  <c:v>1.3468013468013467E-2</c:v>
                </c:pt>
                <c:pt idx="5">
                  <c:v>3.5014005602240897E-2</c:v>
                </c:pt>
                <c:pt idx="6">
                  <c:v>1.2149532710280374E-2</c:v>
                </c:pt>
                <c:pt idx="7">
                  <c:v>6.8493150684931503E-3</c:v>
                </c:pt>
                <c:pt idx="8">
                  <c:v>3.1152647975077882E-2</c:v>
                </c:pt>
              </c:numCache>
            </c:numRef>
          </c:val>
          <c:extLst>
            <c:ext xmlns:c16="http://schemas.microsoft.com/office/drawing/2014/chart" uri="{C3380CC4-5D6E-409C-BE32-E72D297353CC}">
              <c16:uniqueId val="{00000003-A94F-46F4-9AC6-768008EE705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'（10）【学部分野別（短期大学）】'!$B$487</c:f>
          <c:strCache>
            <c:ptCount val="1"/>
            <c:pt idx="0">
              <c:v>項目39：授業への出席（実験・実習、オンライン授業を含む）</c:v>
            </c:pt>
          </c:strCache>
        </c:strRef>
      </c:tx>
      <c:layout>
        <c:manualLayout>
          <c:xMode val="edge"/>
          <c:yMode val="edge"/>
          <c:x val="0.1102387237899262"/>
          <c:y val="4.531490134712416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'（10）【学部分野別（短期大学）】'!$AK$488</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'（10）【学部分野別（短期大学）】'!$AJ$489:$AJ$497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'（10）【学部分野別（短期大学）】'!$AK$489:$AK$497</c:f>
              <c:numCache>
                <c:formatCode>0.0%</c:formatCode>
                <c:ptCount val="9"/>
                <c:pt idx="0">
                  <c:v>0</c:v>
                </c:pt>
                <c:pt idx="1">
                  <c:v>1.2605042016806723E-2</c:v>
                </c:pt>
                <c:pt idx="2">
                  <c:v>1.2500000000000001E-2</c:v>
                </c:pt>
                <c:pt idx="3">
                  <c:v>0</c:v>
                </c:pt>
                <c:pt idx="4">
                  <c:v>1.0101010101010102E-2</c:v>
                </c:pt>
                <c:pt idx="5">
                  <c:v>9.8039215686274508E-3</c:v>
                </c:pt>
                <c:pt idx="6">
                  <c:v>5.6074766355140183E-3</c:v>
                </c:pt>
                <c:pt idx="7">
                  <c:v>0</c:v>
                </c:pt>
                <c:pt idx="8">
                  <c:v>1.2461059190031152E-2</c:v>
                </c:pt>
              </c:numCache>
            </c:numRef>
          </c:val>
          <c:extLst>
            <c:ext xmlns:c16="http://schemas.microsoft.com/office/drawing/2014/chart" uri="{C3380CC4-5D6E-409C-BE32-E72D297353CC}">
              <c16:uniqueId val="{00000000-C89C-4535-9D74-A713AF975D61}"/>
            </c:ext>
          </c:extLst>
        </c:ser>
        <c:ser>
          <c:idx val="1"/>
          <c:order val="1"/>
          <c:tx>
            <c:strRef>
              <c:f>'（10）【学部分野別（短期大学）】'!$AL$488</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'（10）【学部分野別（短期大学）】'!$AJ$489:$AJ$497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'（10）【学部分野別（短期大学）】'!$AL$489:$AL$497</c:f>
              <c:numCache>
                <c:formatCode>0.0%</c:formatCode>
                <c:ptCount val="9"/>
                <c:pt idx="0">
                  <c:v>8.6021505376344093E-2</c:v>
                </c:pt>
                <c:pt idx="1">
                  <c:v>0.26890756302521007</c:v>
                </c:pt>
                <c:pt idx="2">
                  <c:v>0.1</c:v>
                </c:pt>
                <c:pt idx="3">
                  <c:v>9.5238095238095233E-2</c:v>
                </c:pt>
                <c:pt idx="4">
                  <c:v>6.9023569023569029E-2</c:v>
                </c:pt>
                <c:pt idx="5">
                  <c:v>0.11204481792717087</c:v>
                </c:pt>
                <c:pt idx="6">
                  <c:v>5.2336448598130844E-2</c:v>
                </c:pt>
                <c:pt idx="7">
                  <c:v>0.14383561643835616</c:v>
                </c:pt>
                <c:pt idx="8">
                  <c:v>0.18380062305295949</c:v>
                </c:pt>
              </c:numCache>
            </c:numRef>
          </c:val>
          <c:extLst>
            <c:ext xmlns:c16="http://schemas.microsoft.com/office/drawing/2014/chart" uri="{C3380CC4-5D6E-409C-BE32-E72D297353CC}">
              <c16:uniqueId val="{00000001-C89C-4535-9D74-A713AF975D61}"/>
            </c:ext>
          </c:extLst>
        </c:ser>
        <c:ser>
          <c:idx val="2"/>
          <c:order val="2"/>
          <c:tx>
            <c:strRef>
              <c:f>'（10）【学部分野別（短期大学）】'!$AM$488</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'（10）【学部分野別（短期大学）】'!$AJ$489:$AJ$497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'（10）【学部分野別（短期大学）】'!$AM$489:$AM$497</c:f>
              <c:numCache>
                <c:formatCode>0.0%</c:formatCode>
                <c:ptCount val="9"/>
                <c:pt idx="0">
                  <c:v>0.34408602150537637</c:v>
                </c:pt>
                <c:pt idx="1">
                  <c:v>0.30042016806722688</c:v>
                </c:pt>
                <c:pt idx="2">
                  <c:v>0.24374999999999999</c:v>
                </c:pt>
                <c:pt idx="3">
                  <c:v>4.7619047619047616E-2</c:v>
                </c:pt>
                <c:pt idx="4">
                  <c:v>0.17845117845117844</c:v>
                </c:pt>
                <c:pt idx="5">
                  <c:v>0.17787114845938376</c:v>
                </c:pt>
                <c:pt idx="6">
                  <c:v>0.10654205607476636</c:v>
                </c:pt>
                <c:pt idx="7">
                  <c:v>0.28082191780821919</c:v>
                </c:pt>
                <c:pt idx="8">
                  <c:v>0.3364485981308411</c:v>
                </c:pt>
              </c:numCache>
            </c:numRef>
          </c:val>
          <c:extLst>
            <c:ext xmlns:c16="http://schemas.microsoft.com/office/drawing/2014/chart" uri="{C3380CC4-5D6E-409C-BE32-E72D297353CC}">
              <c16:uniqueId val="{00000002-C89C-4535-9D74-A713AF975D61}"/>
            </c:ext>
          </c:extLst>
        </c:ser>
        <c:ser>
          <c:idx val="3"/>
          <c:order val="3"/>
          <c:tx>
            <c:strRef>
              <c:f>'（10）【学部分野別（短期大学）】'!$AN$488</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'（10）【学部分野別（短期大学）】'!$AJ$489:$AJ$497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'（10）【学部分野別（短期大学）】'!$AN$489:$AN$497</c:f>
              <c:numCache>
                <c:formatCode>0.0%</c:formatCode>
                <c:ptCount val="9"/>
                <c:pt idx="0">
                  <c:v>0.34946236559139787</c:v>
                </c:pt>
                <c:pt idx="1">
                  <c:v>0.15546218487394958</c:v>
                </c:pt>
                <c:pt idx="2">
                  <c:v>0.16250000000000001</c:v>
                </c:pt>
                <c:pt idx="3">
                  <c:v>0.23809523809523808</c:v>
                </c:pt>
                <c:pt idx="4">
                  <c:v>0.11447811447811448</c:v>
                </c:pt>
                <c:pt idx="5">
                  <c:v>0.19187675070028012</c:v>
                </c:pt>
                <c:pt idx="6">
                  <c:v>0.1411214953271028</c:v>
                </c:pt>
                <c:pt idx="7">
                  <c:v>0.22602739726027396</c:v>
                </c:pt>
                <c:pt idx="8">
                  <c:v>0.18068535825545171</c:v>
                </c:pt>
              </c:numCache>
            </c:numRef>
          </c:val>
          <c:extLst>
            <c:ext xmlns:c16="http://schemas.microsoft.com/office/drawing/2014/chart" uri="{C3380CC4-5D6E-409C-BE32-E72D297353CC}">
              <c16:uniqueId val="{00000003-C89C-4535-9D74-A713AF975D61}"/>
            </c:ext>
          </c:extLst>
        </c:ser>
        <c:ser>
          <c:idx val="4"/>
          <c:order val="4"/>
          <c:tx>
            <c:strRef>
              <c:f>'（10）【学部分野別（短期大学）】'!$AO$488</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'（10）【学部分野別（短期大学）】'!$AJ$489:$AJ$497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'（10）【学部分野別（短期大学）】'!$AO$489:$AO$497</c:f>
              <c:numCache>
                <c:formatCode>0.0%</c:formatCode>
                <c:ptCount val="9"/>
                <c:pt idx="0">
                  <c:v>6.9892473118279563E-2</c:v>
                </c:pt>
                <c:pt idx="1">
                  <c:v>8.1932773109243698E-2</c:v>
                </c:pt>
                <c:pt idx="2">
                  <c:v>0.18124999999999999</c:v>
                </c:pt>
                <c:pt idx="3">
                  <c:v>0.14285714285714285</c:v>
                </c:pt>
                <c:pt idx="4">
                  <c:v>0.14478114478114479</c:v>
                </c:pt>
                <c:pt idx="5">
                  <c:v>0.20448179271708683</c:v>
                </c:pt>
                <c:pt idx="6">
                  <c:v>0.202803738317757</c:v>
                </c:pt>
                <c:pt idx="7">
                  <c:v>0.19863013698630136</c:v>
                </c:pt>
                <c:pt idx="8">
                  <c:v>9.0342679127725853E-2</c:v>
                </c:pt>
              </c:numCache>
            </c:numRef>
          </c:val>
          <c:extLst>
            <c:ext xmlns:c16="http://schemas.microsoft.com/office/drawing/2014/chart" uri="{C3380CC4-5D6E-409C-BE32-E72D297353CC}">
              <c16:uniqueId val="{00000004-C89C-4535-9D74-A713AF975D61}"/>
            </c:ext>
          </c:extLst>
        </c:ser>
        <c:ser>
          <c:idx val="5"/>
          <c:order val="5"/>
          <c:tx>
            <c:strRef>
              <c:f>'（10）【学部分野別（短期大学）】'!$AP$488</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'（10）【学部分野別（短期大学）】'!$AJ$489:$AJ$497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'（10）【学部分野別（短期大学）】'!$AP$489:$AP$497</c:f>
              <c:numCache>
                <c:formatCode>0.0%</c:formatCode>
                <c:ptCount val="9"/>
                <c:pt idx="0">
                  <c:v>8.6021505376344093E-2</c:v>
                </c:pt>
                <c:pt idx="1">
                  <c:v>5.4621848739495799E-2</c:v>
                </c:pt>
                <c:pt idx="2">
                  <c:v>0.15625</c:v>
                </c:pt>
                <c:pt idx="3">
                  <c:v>0.19047619047619047</c:v>
                </c:pt>
                <c:pt idx="4">
                  <c:v>0.21212121212121213</c:v>
                </c:pt>
                <c:pt idx="5">
                  <c:v>0.17226890756302521</c:v>
                </c:pt>
                <c:pt idx="6">
                  <c:v>0.20467289719626169</c:v>
                </c:pt>
                <c:pt idx="7">
                  <c:v>4.1095890410958902E-2</c:v>
                </c:pt>
                <c:pt idx="8">
                  <c:v>5.6074766355140186E-2</c:v>
                </c:pt>
              </c:numCache>
            </c:numRef>
          </c:val>
          <c:extLst>
            <c:ext xmlns:c16="http://schemas.microsoft.com/office/drawing/2014/chart" uri="{C3380CC4-5D6E-409C-BE32-E72D297353CC}">
              <c16:uniqueId val="{00000005-C89C-4535-9D74-A713AF975D61}"/>
            </c:ext>
          </c:extLst>
        </c:ser>
        <c:ser>
          <c:idx val="6"/>
          <c:order val="6"/>
          <c:tx>
            <c:strRef>
              <c:f>'（10）【学部分野別（短期大学）】'!$AQ$488</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'（10）【学部分野別（短期大学）】'!$AJ$489:$AJ$497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'（10）【学部分野別（短期大学）】'!$AQ$489:$AQ$497</c:f>
              <c:numCache>
                <c:formatCode>0.0%</c:formatCode>
                <c:ptCount val="9"/>
                <c:pt idx="0">
                  <c:v>6.4516129032258063E-2</c:v>
                </c:pt>
                <c:pt idx="1">
                  <c:v>0.12605042016806722</c:v>
                </c:pt>
                <c:pt idx="2">
                  <c:v>0.14374999999999999</c:v>
                </c:pt>
                <c:pt idx="3">
                  <c:v>0.2857142857142857</c:v>
                </c:pt>
                <c:pt idx="4">
                  <c:v>0.27104377104377103</c:v>
                </c:pt>
                <c:pt idx="5">
                  <c:v>0.13165266106442577</c:v>
                </c:pt>
                <c:pt idx="6">
                  <c:v>0.28691588785046729</c:v>
                </c:pt>
                <c:pt idx="7">
                  <c:v>0.1095890410958904</c:v>
                </c:pt>
                <c:pt idx="8">
                  <c:v>0.14018691588785046</c:v>
                </c:pt>
              </c:numCache>
            </c:numRef>
          </c:val>
          <c:extLst>
            <c:ext xmlns:c16="http://schemas.microsoft.com/office/drawing/2014/chart" uri="{C3380CC4-5D6E-409C-BE32-E72D297353CC}">
              <c16:uniqueId val="{00000006-C89C-4535-9D74-A713AF975D6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'（10）【学部分野別（短期大学）】'!$B$509</c:f>
          <c:strCache>
            <c:ptCount val="1"/>
            <c:pt idx="0">
              <c:v>項目40：卒業論文・卒業研究・卒業制作</c:v>
            </c:pt>
          </c:strCache>
        </c:strRef>
      </c:tx>
      <c:layout>
        <c:manualLayout>
          <c:xMode val="edge"/>
          <c:yMode val="edge"/>
          <c:x val="0.11216966629208409"/>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'（10）【学部分野別（短期大学）】'!$AK$510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'（10）【学部分野別（短期大学）】'!$AJ$511:$AJ$519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'（10）【学部分野別（短期大学）】'!$AK$511:$AK$519</c:f>
              <c:numCache>
                <c:formatCode>0.0%</c:formatCode>
                <c:ptCount val="9"/>
                <c:pt idx="0">
                  <c:v>8.6021505376344093E-2</c:v>
                </c:pt>
                <c:pt idx="1">
                  <c:v>0.23949579831932774</c:v>
                </c:pt>
                <c:pt idx="2">
                  <c:v>0.5625</c:v>
                </c:pt>
                <c:pt idx="3">
                  <c:v>0.14285714285714285</c:v>
                </c:pt>
                <c:pt idx="4">
                  <c:v>0.41582491582491582</c:v>
                </c:pt>
                <c:pt idx="5">
                  <c:v>0.17366946778711484</c:v>
                </c:pt>
                <c:pt idx="6">
                  <c:v>0.38785046728971961</c:v>
                </c:pt>
                <c:pt idx="7">
                  <c:v>4.1095890410958902E-2</c:v>
                </c:pt>
                <c:pt idx="8">
                  <c:v>0.34579439252336447</c:v>
                </c:pt>
              </c:numCache>
            </c:numRef>
          </c:val>
          <c:extLst>
            <c:ext xmlns:c16="http://schemas.microsoft.com/office/drawing/2014/chart" uri="{C3380CC4-5D6E-409C-BE32-E72D297353CC}">
              <c16:uniqueId val="{00000000-C351-4A8F-B712-792840EB6CA2}"/>
            </c:ext>
          </c:extLst>
        </c:ser>
        <c:ser>
          <c:idx val="1"/>
          <c:order val="1"/>
          <c:tx>
            <c:strRef>
              <c:f>'（10）【学部分野別（短期大学）】'!$AL$510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'（10）【学部分野別（短期大学）】'!$AJ$511:$AJ$519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'（10）【学部分野別（短期大学）】'!$AL$511:$AL$519</c:f>
              <c:numCache>
                <c:formatCode>0.0%</c:formatCode>
                <c:ptCount val="9"/>
                <c:pt idx="0">
                  <c:v>0.521505376344086</c:v>
                </c:pt>
                <c:pt idx="1">
                  <c:v>0.38445378151260506</c:v>
                </c:pt>
                <c:pt idx="2">
                  <c:v>0.1875</c:v>
                </c:pt>
                <c:pt idx="3">
                  <c:v>0.14285714285714285</c:v>
                </c:pt>
                <c:pt idx="4">
                  <c:v>0.20875420875420875</c:v>
                </c:pt>
                <c:pt idx="5">
                  <c:v>0.41036414565826329</c:v>
                </c:pt>
                <c:pt idx="6">
                  <c:v>0.30887850467289718</c:v>
                </c:pt>
                <c:pt idx="7">
                  <c:v>0.26712328767123289</c:v>
                </c:pt>
                <c:pt idx="8">
                  <c:v>0.29906542056074764</c:v>
                </c:pt>
              </c:numCache>
            </c:numRef>
          </c:val>
          <c:extLst>
            <c:ext xmlns:c16="http://schemas.microsoft.com/office/drawing/2014/chart" uri="{C3380CC4-5D6E-409C-BE32-E72D297353CC}">
              <c16:uniqueId val="{00000001-C351-4A8F-B712-792840EB6CA2}"/>
            </c:ext>
          </c:extLst>
        </c:ser>
        <c:ser>
          <c:idx val="2"/>
          <c:order val="2"/>
          <c:tx>
            <c:strRef>
              <c:f>'（10）【学部分野別（短期大学）】'!$AM$510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'（10）【学部分野別（短期大学）】'!$AJ$511:$AJ$519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'（10）【学部分野別（短期大学）】'!$AM$511:$AM$519</c:f>
              <c:numCache>
                <c:formatCode>0.0%</c:formatCode>
                <c:ptCount val="9"/>
                <c:pt idx="0">
                  <c:v>0.15591397849462366</c:v>
                </c:pt>
                <c:pt idx="1">
                  <c:v>0.14915966386554622</c:v>
                </c:pt>
                <c:pt idx="2">
                  <c:v>0.1</c:v>
                </c:pt>
                <c:pt idx="3">
                  <c:v>0.19047619047619047</c:v>
                </c:pt>
                <c:pt idx="4">
                  <c:v>0.14309764309764308</c:v>
                </c:pt>
                <c:pt idx="5">
                  <c:v>0.16246498599439776</c:v>
                </c:pt>
                <c:pt idx="6">
                  <c:v>9.11214953271028E-2</c:v>
                </c:pt>
                <c:pt idx="7">
                  <c:v>0.22602739726027396</c:v>
                </c:pt>
                <c:pt idx="8">
                  <c:v>0.10903426791277258</c:v>
                </c:pt>
              </c:numCache>
            </c:numRef>
          </c:val>
          <c:extLst>
            <c:ext xmlns:c16="http://schemas.microsoft.com/office/drawing/2014/chart" uri="{C3380CC4-5D6E-409C-BE32-E72D297353CC}">
              <c16:uniqueId val="{00000002-C351-4A8F-B712-792840EB6CA2}"/>
            </c:ext>
          </c:extLst>
        </c:ser>
        <c:ser>
          <c:idx val="3"/>
          <c:order val="3"/>
          <c:tx>
            <c:strRef>
              <c:f>'（10）【学部分野別（短期大学）】'!$AN$510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'（10）【学部分野別（短期大学）】'!$AJ$511:$AJ$519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'（10）【学部分野別（短期大学）】'!$AN$511:$AN$519</c:f>
              <c:numCache>
                <c:formatCode>0.0%</c:formatCode>
                <c:ptCount val="9"/>
                <c:pt idx="0">
                  <c:v>9.1397849462365593E-2</c:v>
                </c:pt>
                <c:pt idx="1">
                  <c:v>7.7731092436974791E-2</c:v>
                </c:pt>
                <c:pt idx="2">
                  <c:v>4.3749999999999997E-2</c:v>
                </c:pt>
                <c:pt idx="3">
                  <c:v>0</c:v>
                </c:pt>
                <c:pt idx="4">
                  <c:v>7.7441077441077436E-2</c:v>
                </c:pt>
                <c:pt idx="5">
                  <c:v>7.7030812324929976E-2</c:v>
                </c:pt>
                <c:pt idx="6">
                  <c:v>6.0747663551401869E-2</c:v>
                </c:pt>
                <c:pt idx="7">
                  <c:v>0.13013698630136986</c:v>
                </c:pt>
                <c:pt idx="8">
                  <c:v>7.476635514018691E-2</c:v>
                </c:pt>
              </c:numCache>
            </c:numRef>
          </c:val>
          <c:extLst>
            <c:ext xmlns:c16="http://schemas.microsoft.com/office/drawing/2014/chart" uri="{C3380CC4-5D6E-409C-BE32-E72D297353CC}">
              <c16:uniqueId val="{00000003-C351-4A8F-B712-792840EB6CA2}"/>
            </c:ext>
          </c:extLst>
        </c:ser>
        <c:ser>
          <c:idx val="4"/>
          <c:order val="4"/>
          <c:tx>
            <c:strRef>
              <c:f>'（10）【学部分野別（短期大学）】'!$AO$510</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'（10）【学部分野別（短期大学）】'!$AJ$511:$AJ$519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'（10）【学部分野別（短期大学）】'!$AO$511:$AO$519</c:f>
              <c:numCache>
                <c:formatCode>0.0%</c:formatCode>
                <c:ptCount val="9"/>
                <c:pt idx="0">
                  <c:v>5.9139784946236562E-2</c:v>
                </c:pt>
                <c:pt idx="1">
                  <c:v>5.2521008403361345E-2</c:v>
                </c:pt>
                <c:pt idx="2">
                  <c:v>3.7499999999999999E-2</c:v>
                </c:pt>
                <c:pt idx="3">
                  <c:v>0.23809523809523808</c:v>
                </c:pt>
                <c:pt idx="4">
                  <c:v>4.5454545454545456E-2</c:v>
                </c:pt>
                <c:pt idx="5">
                  <c:v>7.5630252100840331E-2</c:v>
                </c:pt>
                <c:pt idx="6">
                  <c:v>4.6261682242990654E-2</c:v>
                </c:pt>
                <c:pt idx="7">
                  <c:v>0.10273972602739725</c:v>
                </c:pt>
                <c:pt idx="8">
                  <c:v>5.2959501557632398E-2</c:v>
                </c:pt>
              </c:numCache>
            </c:numRef>
          </c:val>
          <c:extLst>
            <c:ext xmlns:c16="http://schemas.microsoft.com/office/drawing/2014/chart" uri="{C3380CC4-5D6E-409C-BE32-E72D297353CC}">
              <c16:uniqueId val="{00000004-C351-4A8F-B712-792840EB6CA2}"/>
            </c:ext>
          </c:extLst>
        </c:ser>
        <c:ser>
          <c:idx val="5"/>
          <c:order val="5"/>
          <c:tx>
            <c:strRef>
              <c:f>'（10）【学部分野別（短期大学）】'!$AP$510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'（10）【学部分野別（短期大学）】'!$AJ$511:$AJ$519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'（10）【学部分野別（短期大学）】'!$AP$511:$AP$519</c:f>
              <c:numCache>
                <c:formatCode>0.0%</c:formatCode>
                <c:ptCount val="9"/>
                <c:pt idx="0">
                  <c:v>3.7634408602150539E-2</c:v>
                </c:pt>
                <c:pt idx="1">
                  <c:v>3.9915966386554619E-2</c:v>
                </c:pt>
                <c:pt idx="2">
                  <c:v>2.5000000000000001E-2</c:v>
                </c:pt>
                <c:pt idx="3">
                  <c:v>9.5238095238095233E-2</c:v>
                </c:pt>
                <c:pt idx="4">
                  <c:v>4.3771043771043773E-2</c:v>
                </c:pt>
                <c:pt idx="5">
                  <c:v>3.6414565826330535E-2</c:v>
                </c:pt>
                <c:pt idx="6">
                  <c:v>3.8785046728971963E-2</c:v>
                </c:pt>
                <c:pt idx="7">
                  <c:v>6.1643835616438353E-2</c:v>
                </c:pt>
                <c:pt idx="8">
                  <c:v>3.4267912772585667E-2</c:v>
                </c:pt>
              </c:numCache>
            </c:numRef>
          </c:val>
          <c:extLst>
            <c:ext xmlns:c16="http://schemas.microsoft.com/office/drawing/2014/chart" uri="{C3380CC4-5D6E-409C-BE32-E72D297353CC}">
              <c16:uniqueId val="{00000005-C351-4A8F-B712-792840EB6CA2}"/>
            </c:ext>
          </c:extLst>
        </c:ser>
        <c:ser>
          <c:idx val="6"/>
          <c:order val="6"/>
          <c:tx>
            <c:strRef>
              <c:f>'（10）【学部分野別（短期大学）】'!$AQ$510</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'（10）【学部分野別（短期大学）】'!$AJ$511:$AJ$519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'（10）【学部分野別（短期大学）】'!$AQ$511:$AQ$519</c:f>
              <c:numCache>
                <c:formatCode>0.0%</c:formatCode>
                <c:ptCount val="9"/>
                <c:pt idx="0">
                  <c:v>4.8387096774193547E-2</c:v>
                </c:pt>
                <c:pt idx="1">
                  <c:v>5.6722689075630252E-2</c:v>
                </c:pt>
                <c:pt idx="2">
                  <c:v>4.3749999999999997E-2</c:v>
                </c:pt>
                <c:pt idx="3">
                  <c:v>0.19047619047619047</c:v>
                </c:pt>
                <c:pt idx="4">
                  <c:v>6.5656565656565663E-2</c:v>
                </c:pt>
                <c:pt idx="5">
                  <c:v>6.4425770308123242E-2</c:v>
                </c:pt>
                <c:pt idx="6">
                  <c:v>6.6355140186915892E-2</c:v>
                </c:pt>
                <c:pt idx="7">
                  <c:v>0.17123287671232876</c:v>
                </c:pt>
                <c:pt idx="8">
                  <c:v>8.4112149532710276E-2</c:v>
                </c:pt>
              </c:numCache>
            </c:numRef>
          </c:val>
          <c:extLst>
            <c:ext xmlns:c16="http://schemas.microsoft.com/office/drawing/2014/chart" uri="{C3380CC4-5D6E-409C-BE32-E72D297353CC}">
              <c16:uniqueId val="{00000006-C351-4A8F-B712-792840EB6CA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'（10）【学部分野別（短期大学）】'!$B$531</c:f>
          <c:strCache>
            <c:ptCount val="1"/>
            <c:pt idx="0">
              <c:v>項目41：予習・復習・課題など授業に関する学習（卒業論文等は除く）</c:v>
            </c:pt>
          </c:strCache>
        </c:strRef>
      </c:tx>
      <c:layout>
        <c:manualLayout>
          <c:xMode val="edge"/>
          <c:yMode val="edge"/>
          <c:x val="0.11216966629208409"/>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'（10）【学部分野別（短期大学）】'!$AK$532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'（10）【学部分野別（短期大学）】'!$AJ$533:$AJ$541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'（10）【学部分野別（短期大学）】'!$AK$533:$AK$541</c:f>
              <c:numCache>
                <c:formatCode>0.0%</c:formatCode>
                <c:ptCount val="9"/>
                <c:pt idx="0">
                  <c:v>7.5268817204301078E-2</c:v>
                </c:pt>
                <c:pt idx="1">
                  <c:v>0.16176470588235295</c:v>
                </c:pt>
                <c:pt idx="2">
                  <c:v>4.3749999999999997E-2</c:v>
                </c:pt>
                <c:pt idx="3">
                  <c:v>0.23809523809523808</c:v>
                </c:pt>
                <c:pt idx="4">
                  <c:v>6.5656565656565663E-2</c:v>
                </c:pt>
                <c:pt idx="5">
                  <c:v>0.16246498599439776</c:v>
                </c:pt>
                <c:pt idx="6">
                  <c:v>0.14813084112149533</c:v>
                </c:pt>
                <c:pt idx="7">
                  <c:v>8.2191780821917804E-2</c:v>
                </c:pt>
                <c:pt idx="8">
                  <c:v>0.16199376947040497</c:v>
                </c:pt>
              </c:numCache>
            </c:numRef>
          </c:val>
          <c:extLst>
            <c:ext xmlns:c16="http://schemas.microsoft.com/office/drawing/2014/chart" uri="{C3380CC4-5D6E-409C-BE32-E72D297353CC}">
              <c16:uniqueId val="{00000000-DD88-4BF0-9C29-6FA17306D57B}"/>
            </c:ext>
          </c:extLst>
        </c:ser>
        <c:ser>
          <c:idx val="1"/>
          <c:order val="1"/>
          <c:tx>
            <c:strRef>
              <c:f>'（10）【学部分野別（短期大学）】'!$AL$532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'（10）【学部分野別（短期大学）】'!$AJ$533:$AJ$541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'（10）【学部分野別（短期大学）】'!$AL$533:$AL$541</c:f>
              <c:numCache>
                <c:formatCode>0.0%</c:formatCode>
                <c:ptCount val="9"/>
                <c:pt idx="0">
                  <c:v>0.69354838709677424</c:v>
                </c:pt>
                <c:pt idx="1">
                  <c:v>0.61974789915966388</c:v>
                </c:pt>
                <c:pt idx="2">
                  <c:v>0.51249999999999996</c:v>
                </c:pt>
                <c:pt idx="3">
                  <c:v>0.42857142857142855</c:v>
                </c:pt>
                <c:pt idx="4">
                  <c:v>0.54377104377104379</c:v>
                </c:pt>
                <c:pt idx="5">
                  <c:v>0.59663865546218486</c:v>
                </c:pt>
                <c:pt idx="6">
                  <c:v>0.64205607476635518</c:v>
                </c:pt>
                <c:pt idx="7">
                  <c:v>0.5547945205479452</c:v>
                </c:pt>
                <c:pt idx="8">
                  <c:v>0.63862928348909653</c:v>
                </c:pt>
              </c:numCache>
            </c:numRef>
          </c:val>
          <c:extLst>
            <c:ext xmlns:c16="http://schemas.microsoft.com/office/drawing/2014/chart" uri="{C3380CC4-5D6E-409C-BE32-E72D297353CC}">
              <c16:uniqueId val="{00000001-DD88-4BF0-9C29-6FA17306D57B}"/>
            </c:ext>
          </c:extLst>
        </c:ser>
        <c:ser>
          <c:idx val="2"/>
          <c:order val="2"/>
          <c:tx>
            <c:strRef>
              <c:f>'（10）【学部分野別（短期大学）】'!$AM$532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'（10）【学部分野別（短期大学）】'!$AJ$533:$AJ$541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'（10）【学部分野別（短期大学）】'!$AM$533:$AM$541</c:f>
              <c:numCache>
                <c:formatCode>0.0%</c:formatCode>
                <c:ptCount val="9"/>
                <c:pt idx="0">
                  <c:v>0.13978494623655913</c:v>
                </c:pt>
                <c:pt idx="1">
                  <c:v>0.12394957983193278</c:v>
                </c:pt>
                <c:pt idx="2">
                  <c:v>0.22500000000000001</c:v>
                </c:pt>
                <c:pt idx="3">
                  <c:v>9.5238095238095233E-2</c:v>
                </c:pt>
                <c:pt idx="4">
                  <c:v>0.18686868686868688</c:v>
                </c:pt>
                <c:pt idx="5">
                  <c:v>0.13445378151260504</c:v>
                </c:pt>
                <c:pt idx="6">
                  <c:v>0.11962616822429907</c:v>
                </c:pt>
                <c:pt idx="7">
                  <c:v>0.16438356164383561</c:v>
                </c:pt>
                <c:pt idx="8">
                  <c:v>0.11838006230529595</c:v>
                </c:pt>
              </c:numCache>
            </c:numRef>
          </c:val>
          <c:extLst>
            <c:ext xmlns:c16="http://schemas.microsoft.com/office/drawing/2014/chart" uri="{C3380CC4-5D6E-409C-BE32-E72D297353CC}">
              <c16:uniqueId val="{00000002-DD88-4BF0-9C29-6FA17306D57B}"/>
            </c:ext>
          </c:extLst>
        </c:ser>
        <c:ser>
          <c:idx val="3"/>
          <c:order val="3"/>
          <c:tx>
            <c:strRef>
              <c:f>'（10）【学部分野別（短期大学）】'!$AN$532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'（10）【学部分野別（短期大学）】'!$AJ$533:$AJ$541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'（10）【学部分野別（短期大学）】'!$AN$533:$AN$541</c:f>
              <c:numCache>
                <c:formatCode>0.0%</c:formatCode>
                <c:ptCount val="9"/>
                <c:pt idx="0">
                  <c:v>4.3010752688172046E-2</c:v>
                </c:pt>
                <c:pt idx="1">
                  <c:v>3.5714285714285712E-2</c:v>
                </c:pt>
                <c:pt idx="2">
                  <c:v>0.13750000000000001</c:v>
                </c:pt>
                <c:pt idx="3">
                  <c:v>0</c:v>
                </c:pt>
                <c:pt idx="4">
                  <c:v>9.4276094276094277E-2</c:v>
                </c:pt>
                <c:pt idx="5">
                  <c:v>4.0616246498599441E-2</c:v>
                </c:pt>
                <c:pt idx="6">
                  <c:v>3.925233644859813E-2</c:v>
                </c:pt>
                <c:pt idx="7">
                  <c:v>6.8493150684931503E-2</c:v>
                </c:pt>
                <c:pt idx="8">
                  <c:v>3.4267912772585667E-2</c:v>
                </c:pt>
              </c:numCache>
            </c:numRef>
          </c:val>
          <c:extLst>
            <c:ext xmlns:c16="http://schemas.microsoft.com/office/drawing/2014/chart" uri="{C3380CC4-5D6E-409C-BE32-E72D297353CC}">
              <c16:uniqueId val="{00000003-DD88-4BF0-9C29-6FA17306D57B}"/>
            </c:ext>
          </c:extLst>
        </c:ser>
        <c:ser>
          <c:idx val="4"/>
          <c:order val="4"/>
          <c:tx>
            <c:strRef>
              <c:f>'（10）【学部分野別（短期大学）】'!$AO$532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'（10）【学部分野別（短期大学）】'!$AJ$533:$AJ$541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'（10）【学部分野別（短期大学）】'!$AO$533:$AO$541</c:f>
              <c:numCache>
                <c:formatCode>0.0%</c:formatCode>
                <c:ptCount val="9"/>
                <c:pt idx="0">
                  <c:v>2.1505376344086023E-2</c:v>
                </c:pt>
                <c:pt idx="1">
                  <c:v>1.4705882352941176E-2</c:v>
                </c:pt>
                <c:pt idx="2">
                  <c:v>4.3749999999999997E-2</c:v>
                </c:pt>
                <c:pt idx="3">
                  <c:v>9.5238095238095233E-2</c:v>
                </c:pt>
                <c:pt idx="4">
                  <c:v>3.5353535353535352E-2</c:v>
                </c:pt>
                <c:pt idx="5">
                  <c:v>2.8011204481792718E-2</c:v>
                </c:pt>
                <c:pt idx="6">
                  <c:v>1.8224299065420561E-2</c:v>
                </c:pt>
                <c:pt idx="7">
                  <c:v>5.4794520547945202E-2</c:v>
                </c:pt>
                <c:pt idx="8">
                  <c:v>1.8691588785046728E-2</c:v>
                </c:pt>
              </c:numCache>
            </c:numRef>
          </c:val>
          <c:extLst>
            <c:ext xmlns:c16="http://schemas.microsoft.com/office/drawing/2014/chart" uri="{C3380CC4-5D6E-409C-BE32-E72D297353CC}">
              <c16:uniqueId val="{00000004-DD88-4BF0-9C29-6FA17306D57B}"/>
            </c:ext>
          </c:extLst>
        </c:ser>
        <c:ser>
          <c:idx val="5"/>
          <c:order val="5"/>
          <c:tx>
            <c:strRef>
              <c:f>'（10）【学部分野別（短期大学）】'!$AP$532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'（10）【学部分野別（短期大学）】'!$AJ$533:$AJ$541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'（10）【学部分野別（短期大学）】'!$AP$533:$AP$541</c:f>
              <c:numCache>
                <c:formatCode>0.0%</c:formatCode>
                <c:ptCount val="9"/>
                <c:pt idx="0">
                  <c:v>1.6129032258064516E-2</c:v>
                </c:pt>
                <c:pt idx="1">
                  <c:v>1.4705882352941176E-2</c:v>
                </c:pt>
                <c:pt idx="2">
                  <c:v>1.8749999999999999E-2</c:v>
                </c:pt>
                <c:pt idx="3">
                  <c:v>0</c:v>
                </c:pt>
                <c:pt idx="4">
                  <c:v>2.6936026936026935E-2</c:v>
                </c:pt>
                <c:pt idx="5">
                  <c:v>1.8207282913165267E-2</c:v>
                </c:pt>
                <c:pt idx="6">
                  <c:v>8.8785046728971969E-3</c:v>
                </c:pt>
                <c:pt idx="7">
                  <c:v>2.0547945205479451E-2</c:v>
                </c:pt>
                <c:pt idx="8">
                  <c:v>6.2305295950155761E-3</c:v>
                </c:pt>
              </c:numCache>
            </c:numRef>
          </c:val>
          <c:extLst>
            <c:ext xmlns:c16="http://schemas.microsoft.com/office/drawing/2014/chart" uri="{C3380CC4-5D6E-409C-BE32-E72D297353CC}">
              <c16:uniqueId val="{00000005-DD88-4BF0-9C29-6FA17306D57B}"/>
            </c:ext>
          </c:extLst>
        </c:ser>
        <c:ser>
          <c:idx val="6"/>
          <c:order val="6"/>
          <c:tx>
            <c:strRef>
              <c:f>'（10）【学部分野別（短期大学）】'!$AQ$532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'（10）【学部分野別（短期大学）】'!$AJ$533:$AJ$541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'（10）【学部分野別（短期大学）】'!$AQ$533:$AQ$541</c:f>
              <c:numCache>
                <c:formatCode>0.0%</c:formatCode>
                <c:ptCount val="9"/>
                <c:pt idx="0">
                  <c:v>1.0752688172043012E-2</c:v>
                </c:pt>
                <c:pt idx="1">
                  <c:v>2.9411764705882353E-2</c:v>
                </c:pt>
                <c:pt idx="2">
                  <c:v>1.8749999999999999E-2</c:v>
                </c:pt>
                <c:pt idx="3">
                  <c:v>0.14285714285714285</c:v>
                </c:pt>
                <c:pt idx="4">
                  <c:v>4.7138047138047139E-2</c:v>
                </c:pt>
                <c:pt idx="5">
                  <c:v>1.9607843137254902E-2</c:v>
                </c:pt>
                <c:pt idx="6">
                  <c:v>2.3831775700934581E-2</c:v>
                </c:pt>
                <c:pt idx="7">
                  <c:v>5.4794520547945202E-2</c:v>
                </c:pt>
                <c:pt idx="8">
                  <c:v>2.1806853582554516E-2</c:v>
                </c:pt>
              </c:numCache>
            </c:numRef>
          </c:val>
          <c:extLst>
            <c:ext xmlns:c16="http://schemas.microsoft.com/office/drawing/2014/chart" uri="{C3380CC4-5D6E-409C-BE32-E72D297353CC}">
              <c16:uniqueId val="{00000006-DD88-4BF0-9C29-6FA17306D57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'（10）【学部分野別（短期大学）】'!$B$553</c:f>
          <c:strCache>
            <c:ptCount val="1"/>
            <c:pt idx="0">
              <c:v>項目42：授業と直接関係しない自主的な学習</c:v>
            </c:pt>
          </c:strCache>
        </c:strRef>
      </c:tx>
      <c:layout>
        <c:manualLayout>
          <c:xMode val="edge"/>
          <c:yMode val="edge"/>
          <c:x val="0.11796249379855769"/>
          <c:y val="4.813422092321394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'（10）【学部分野別（短期大学）】'!$AK$555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'（10）【学部分野別（短期大学）】'!$AJ$556:$AJ$564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'（10）【学部分野別（短期大学）】'!$AK$556:$AK$564</c:f>
              <c:numCache>
                <c:formatCode>0.0%</c:formatCode>
                <c:ptCount val="9"/>
                <c:pt idx="0">
                  <c:v>0.32258064516129031</c:v>
                </c:pt>
                <c:pt idx="1">
                  <c:v>0.30042016806722688</c:v>
                </c:pt>
                <c:pt idx="2">
                  <c:v>0.23125000000000001</c:v>
                </c:pt>
                <c:pt idx="3">
                  <c:v>4.7619047619047616E-2</c:v>
                </c:pt>
                <c:pt idx="4">
                  <c:v>0.22222222222222221</c:v>
                </c:pt>
                <c:pt idx="5">
                  <c:v>0.39215686274509803</c:v>
                </c:pt>
                <c:pt idx="6">
                  <c:v>0.41588785046728971</c:v>
                </c:pt>
                <c:pt idx="7">
                  <c:v>0.23287671232876711</c:v>
                </c:pt>
                <c:pt idx="8">
                  <c:v>0.38006230529595014</c:v>
                </c:pt>
              </c:numCache>
            </c:numRef>
          </c:val>
          <c:extLst>
            <c:ext xmlns:c16="http://schemas.microsoft.com/office/drawing/2014/chart" uri="{C3380CC4-5D6E-409C-BE32-E72D297353CC}">
              <c16:uniqueId val="{00000000-BA01-4D63-B45D-E1991C01EA43}"/>
            </c:ext>
          </c:extLst>
        </c:ser>
        <c:ser>
          <c:idx val="1"/>
          <c:order val="1"/>
          <c:tx>
            <c:strRef>
              <c:f>'（10）【学部分野別（短期大学）】'!$AL$555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'（10）【学部分野別（短期大学）】'!$AJ$556:$AJ$564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'（10）【学部分野別（短期大学）】'!$AL$556:$AL$564</c:f>
              <c:numCache>
                <c:formatCode>0.0%</c:formatCode>
                <c:ptCount val="9"/>
                <c:pt idx="0">
                  <c:v>0.478494623655914</c:v>
                </c:pt>
                <c:pt idx="1">
                  <c:v>0.49579831932773111</c:v>
                </c:pt>
                <c:pt idx="2">
                  <c:v>0.53125</c:v>
                </c:pt>
                <c:pt idx="3">
                  <c:v>0.42857142857142855</c:v>
                </c:pt>
                <c:pt idx="4">
                  <c:v>0.46296296296296297</c:v>
                </c:pt>
                <c:pt idx="5">
                  <c:v>0.44817927170868349</c:v>
                </c:pt>
                <c:pt idx="6">
                  <c:v>0.46168224299065419</c:v>
                </c:pt>
                <c:pt idx="7">
                  <c:v>0.36301369863013699</c:v>
                </c:pt>
                <c:pt idx="8">
                  <c:v>0.43302180685358255</c:v>
                </c:pt>
              </c:numCache>
            </c:numRef>
          </c:val>
          <c:extLst>
            <c:ext xmlns:c16="http://schemas.microsoft.com/office/drawing/2014/chart" uri="{C3380CC4-5D6E-409C-BE32-E72D297353CC}">
              <c16:uniqueId val="{00000001-BA01-4D63-B45D-E1991C01EA43}"/>
            </c:ext>
          </c:extLst>
        </c:ser>
        <c:ser>
          <c:idx val="2"/>
          <c:order val="2"/>
          <c:tx>
            <c:strRef>
              <c:f>'（10）【学部分野別（短期大学）】'!$AM$555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'（10）【学部分野別（短期大学）】'!$AJ$556:$AJ$564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'（10）【学部分野別（短期大学）】'!$AM$556:$AM$564</c:f>
              <c:numCache>
                <c:formatCode>0.0%</c:formatCode>
                <c:ptCount val="9"/>
                <c:pt idx="0">
                  <c:v>0.12365591397849462</c:v>
                </c:pt>
                <c:pt idx="1">
                  <c:v>0.1092436974789916</c:v>
                </c:pt>
                <c:pt idx="2">
                  <c:v>0.125</c:v>
                </c:pt>
                <c:pt idx="3">
                  <c:v>9.5238095238095233E-2</c:v>
                </c:pt>
                <c:pt idx="4">
                  <c:v>0.15151515151515152</c:v>
                </c:pt>
                <c:pt idx="5">
                  <c:v>0.10364145658263306</c:v>
                </c:pt>
                <c:pt idx="6">
                  <c:v>6.3551401869158877E-2</c:v>
                </c:pt>
                <c:pt idx="7">
                  <c:v>0.15068493150684931</c:v>
                </c:pt>
                <c:pt idx="8">
                  <c:v>9.3457943925233641E-2</c:v>
                </c:pt>
              </c:numCache>
            </c:numRef>
          </c:val>
          <c:extLst>
            <c:ext xmlns:c16="http://schemas.microsoft.com/office/drawing/2014/chart" uri="{C3380CC4-5D6E-409C-BE32-E72D297353CC}">
              <c16:uniqueId val="{00000002-BA01-4D63-B45D-E1991C01EA43}"/>
            </c:ext>
          </c:extLst>
        </c:ser>
        <c:ser>
          <c:idx val="3"/>
          <c:order val="3"/>
          <c:tx>
            <c:strRef>
              <c:f>'（10）【学部分野別（短期大学）】'!$AN$555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'（10）【学部分野別（短期大学）】'!$AJ$556:$AJ$564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'（10）【学部分野別（短期大学）】'!$AN$556:$AN$564</c:f>
              <c:numCache>
                <c:formatCode>0.0%</c:formatCode>
                <c:ptCount val="9"/>
                <c:pt idx="0">
                  <c:v>4.3010752688172046E-2</c:v>
                </c:pt>
                <c:pt idx="1">
                  <c:v>3.9915966386554619E-2</c:v>
                </c:pt>
                <c:pt idx="2">
                  <c:v>5.6250000000000001E-2</c:v>
                </c:pt>
                <c:pt idx="3">
                  <c:v>4.7619047619047616E-2</c:v>
                </c:pt>
                <c:pt idx="4">
                  <c:v>5.0505050505050504E-2</c:v>
                </c:pt>
                <c:pt idx="5">
                  <c:v>2.661064425770308E-2</c:v>
                </c:pt>
                <c:pt idx="6">
                  <c:v>2.2897196261682243E-2</c:v>
                </c:pt>
                <c:pt idx="7">
                  <c:v>0.11643835616438356</c:v>
                </c:pt>
                <c:pt idx="8">
                  <c:v>4.0498442367601244E-2</c:v>
                </c:pt>
              </c:numCache>
            </c:numRef>
          </c:val>
          <c:extLst>
            <c:ext xmlns:c16="http://schemas.microsoft.com/office/drawing/2014/chart" uri="{C3380CC4-5D6E-409C-BE32-E72D297353CC}">
              <c16:uniqueId val="{00000003-BA01-4D63-B45D-E1991C01EA43}"/>
            </c:ext>
          </c:extLst>
        </c:ser>
        <c:ser>
          <c:idx val="4"/>
          <c:order val="4"/>
          <c:tx>
            <c:strRef>
              <c:f>'（10）【学部分野別（短期大学）】'!$AO$555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'（10）【学部分野別（短期大学）】'!$AJ$556:$AJ$564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'（10）【学部分野別（短期大学）】'!$AO$556:$AO$564</c:f>
              <c:numCache>
                <c:formatCode>0.0%</c:formatCode>
                <c:ptCount val="9"/>
                <c:pt idx="0">
                  <c:v>1.0752688172043012E-2</c:v>
                </c:pt>
                <c:pt idx="1">
                  <c:v>1.2605042016806723E-2</c:v>
                </c:pt>
                <c:pt idx="2">
                  <c:v>2.5000000000000001E-2</c:v>
                </c:pt>
                <c:pt idx="3">
                  <c:v>9.5238095238095233E-2</c:v>
                </c:pt>
                <c:pt idx="4">
                  <c:v>2.5252525252525252E-2</c:v>
                </c:pt>
                <c:pt idx="5">
                  <c:v>1.4005602240896359E-2</c:v>
                </c:pt>
                <c:pt idx="6">
                  <c:v>1.1682242990654205E-2</c:v>
                </c:pt>
                <c:pt idx="7">
                  <c:v>6.1643835616438353E-2</c:v>
                </c:pt>
                <c:pt idx="8">
                  <c:v>2.1806853582554516E-2</c:v>
                </c:pt>
              </c:numCache>
            </c:numRef>
          </c:val>
          <c:extLst>
            <c:ext xmlns:c16="http://schemas.microsoft.com/office/drawing/2014/chart" uri="{C3380CC4-5D6E-409C-BE32-E72D297353CC}">
              <c16:uniqueId val="{00000004-BA01-4D63-B45D-E1991C01EA43}"/>
            </c:ext>
          </c:extLst>
        </c:ser>
        <c:ser>
          <c:idx val="5"/>
          <c:order val="5"/>
          <c:tx>
            <c:strRef>
              <c:f>'（10）【学部分野別（短期大学）】'!$AP$555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'（10）【学部分野別（短期大学）】'!$AJ$556:$AJ$564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'（10）【学部分野別（短期大学）】'!$AP$556:$AP$564</c:f>
              <c:numCache>
                <c:formatCode>0.0%</c:formatCode>
                <c:ptCount val="9"/>
                <c:pt idx="0">
                  <c:v>5.3763440860215058E-3</c:v>
                </c:pt>
                <c:pt idx="1">
                  <c:v>1.8907563025210083E-2</c:v>
                </c:pt>
                <c:pt idx="2">
                  <c:v>1.2500000000000001E-2</c:v>
                </c:pt>
                <c:pt idx="3">
                  <c:v>0</c:v>
                </c:pt>
                <c:pt idx="4">
                  <c:v>2.5252525252525252E-2</c:v>
                </c:pt>
                <c:pt idx="5">
                  <c:v>5.6022408963585435E-3</c:v>
                </c:pt>
                <c:pt idx="6">
                  <c:v>5.6074766355140183E-3</c:v>
                </c:pt>
                <c:pt idx="7">
                  <c:v>1.3698630136986301E-2</c:v>
                </c:pt>
                <c:pt idx="8">
                  <c:v>9.3457943925233638E-3</c:v>
                </c:pt>
              </c:numCache>
            </c:numRef>
          </c:val>
          <c:extLst>
            <c:ext xmlns:c16="http://schemas.microsoft.com/office/drawing/2014/chart" uri="{C3380CC4-5D6E-409C-BE32-E72D297353CC}">
              <c16:uniqueId val="{00000005-BA01-4D63-B45D-E1991C01EA43}"/>
            </c:ext>
          </c:extLst>
        </c:ser>
        <c:ser>
          <c:idx val="6"/>
          <c:order val="6"/>
          <c:tx>
            <c:strRef>
              <c:f>'（10）【学部分野別（短期大学）】'!$AQ$555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'（10）【学部分野別（短期大学）】'!$AJ$556:$AJ$564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'（10）【学部分野別（短期大学）】'!$AQ$556:$AQ$564</c:f>
              <c:numCache>
                <c:formatCode>0.0%</c:formatCode>
                <c:ptCount val="9"/>
                <c:pt idx="0">
                  <c:v>1.6129032258064516E-2</c:v>
                </c:pt>
                <c:pt idx="1">
                  <c:v>2.3109243697478993E-2</c:v>
                </c:pt>
                <c:pt idx="2">
                  <c:v>1.8749999999999999E-2</c:v>
                </c:pt>
                <c:pt idx="3">
                  <c:v>0.2857142857142857</c:v>
                </c:pt>
                <c:pt idx="4">
                  <c:v>6.2289562289562291E-2</c:v>
                </c:pt>
                <c:pt idx="5">
                  <c:v>9.8039215686274508E-3</c:v>
                </c:pt>
                <c:pt idx="6">
                  <c:v>1.8691588785046728E-2</c:v>
                </c:pt>
                <c:pt idx="7">
                  <c:v>6.1643835616438353E-2</c:v>
                </c:pt>
                <c:pt idx="8">
                  <c:v>2.1806853582554516E-2</c:v>
                </c:pt>
              </c:numCache>
            </c:numRef>
          </c:val>
          <c:extLst>
            <c:ext xmlns:c16="http://schemas.microsoft.com/office/drawing/2014/chart" uri="{C3380CC4-5D6E-409C-BE32-E72D297353CC}">
              <c16:uniqueId val="{00000006-BA01-4D63-B45D-E1991C01EA4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'（10）【学部分野別（短期大学）】'!$B$576</c:f>
          <c:strCache>
            <c:ptCount val="1"/>
            <c:pt idx="0">
              <c:v>項目43：部活動/サークル活動</c:v>
            </c:pt>
          </c:strCache>
        </c:strRef>
      </c:tx>
      <c:layout>
        <c:manualLayout>
          <c:xMode val="edge"/>
          <c:yMode val="edge"/>
          <c:x val="0.10637683878561048"/>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'（10）【学部分野別（短期大学）】'!$AK$577</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'（10）【学部分野別（短期大学）】'!$AJ$578:$AJ$586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'（10）【学部分野別（短期大学）】'!$AK$578:$AK$586</c:f>
              <c:numCache>
                <c:formatCode>0.0%</c:formatCode>
                <c:ptCount val="9"/>
                <c:pt idx="0">
                  <c:v>0.74193548387096775</c:v>
                </c:pt>
                <c:pt idx="1">
                  <c:v>0.79411764705882348</c:v>
                </c:pt>
                <c:pt idx="2">
                  <c:v>0.78125</c:v>
                </c:pt>
                <c:pt idx="3">
                  <c:v>0.33333333333333331</c:v>
                </c:pt>
                <c:pt idx="4">
                  <c:v>0.88215488215488214</c:v>
                </c:pt>
                <c:pt idx="5">
                  <c:v>0.89635854341736698</c:v>
                </c:pt>
                <c:pt idx="6">
                  <c:v>0.87429906542056079</c:v>
                </c:pt>
                <c:pt idx="7">
                  <c:v>0.87671232876712324</c:v>
                </c:pt>
                <c:pt idx="8">
                  <c:v>0.8099688473520249</c:v>
                </c:pt>
              </c:numCache>
            </c:numRef>
          </c:val>
          <c:extLst>
            <c:ext xmlns:c16="http://schemas.microsoft.com/office/drawing/2014/chart" uri="{C3380CC4-5D6E-409C-BE32-E72D297353CC}">
              <c16:uniqueId val="{00000000-4A48-490E-8E64-25866E515CA4}"/>
            </c:ext>
          </c:extLst>
        </c:ser>
        <c:ser>
          <c:idx val="1"/>
          <c:order val="1"/>
          <c:tx>
            <c:strRef>
              <c:f>'（10）【学部分野別（短期大学）】'!$AL$577</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'（10）【学部分野別（短期大学）】'!$AJ$578:$AJ$586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'（10）【学部分野別（短期大学）】'!$AL$578:$AL$586</c:f>
              <c:numCache>
                <c:formatCode>0.0%</c:formatCode>
                <c:ptCount val="9"/>
                <c:pt idx="0">
                  <c:v>0.21505376344086022</c:v>
                </c:pt>
                <c:pt idx="1">
                  <c:v>0.13655462184873948</c:v>
                </c:pt>
                <c:pt idx="2">
                  <c:v>0.15625</c:v>
                </c:pt>
                <c:pt idx="3">
                  <c:v>0.19047619047619047</c:v>
                </c:pt>
                <c:pt idx="4">
                  <c:v>8.4175084175084181E-2</c:v>
                </c:pt>
                <c:pt idx="5">
                  <c:v>6.7226890756302518E-2</c:v>
                </c:pt>
                <c:pt idx="6">
                  <c:v>7.9439252336448593E-2</c:v>
                </c:pt>
                <c:pt idx="7">
                  <c:v>6.8493150684931503E-2</c:v>
                </c:pt>
                <c:pt idx="8">
                  <c:v>0.14330218068535824</c:v>
                </c:pt>
              </c:numCache>
            </c:numRef>
          </c:val>
          <c:extLst>
            <c:ext xmlns:c16="http://schemas.microsoft.com/office/drawing/2014/chart" uri="{C3380CC4-5D6E-409C-BE32-E72D297353CC}">
              <c16:uniqueId val="{00000001-4A48-490E-8E64-25866E515CA4}"/>
            </c:ext>
          </c:extLst>
        </c:ser>
        <c:ser>
          <c:idx val="2"/>
          <c:order val="2"/>
          <c:tx>
            <c:strRef>
              <c:f>'（10）【学部分野別（短期大学）】'!$AM$577</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'（10）【学部分野別（短期大学）】'!$AJ$578:$AJ$586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'（10）【学部分野別（短期大学）】'!$AM$578:$AM$586</c:f>
              <c:numCache>
                <c:formatCode>0.0%</c:formatCode>
                <c:ptCount val="9"/>
                <c:pt idx="0">
                  <c:v>2.6881720430107527E-2</c:v>
                </c:pt>
                <c:pt idx="1">
                  <c:v>2.3109243697478993E-2</c:v>
                </c:pt>
                <c:pt idx="2">
                  <c:v>1.8749999999999999E-2</c:v>
                </c:pt>
                <c:pt idx="3">
                  <c:v>9.5238095238095233E-2</c:v>
                </c:pt>
                <c:pt idx="4">
                  <c:v>1.6835016835016835E-2</c:v>
                </c:pt>
                <c:pt idx="5">
                  <c:v>1.8207282913165267E-2</c:v>
                </c:pt>
                <c:pt idx="6">
                  <c:v>1.7289719626168223E-2</c:v>
                </c:pt>
                <c:pt idx="7">
                  <c:v>2.7397260273972601E-2</c:v>
                </c:pt>
                <c:pt idx="8">
                  <c:v>2.1806853582554516E-2</c:v>
                </c:pt>
              </c:numCache>
            </c:numRef>
          </c:val>
          <c:extLst>
            <c:ext xmlns:c16="http://schemas.microsoft.com/office/drawing/2014/chart" uri="{C3380CC4-5D6E-409C-BE32-E72D297353CC}">
              <c16:uniqueId val="{00000002-4A48-490E-8E64-25866E515CA4}"/>
            </c:ext>
          </c:extLst>
        </c:ser>
        <c:ser>
          <c:idx val="3"/>
          <c:order val="3"/>
          <c:tx>
            <c:strRef>
              <c:f>'（10）【学部分野別（短期大学）】'!$AN$577</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'（10）【学部分野別（短期大学）】'!$AJ$578:$AJ$586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'（10）【学部分野別（短期大学）】'!$AN$578:$AN$586</c:f>
              <c:numCache>
                <c:formatCode>0.0%</c:formatCode>
                <c:ptCount val="9"/>
                <c:pt idx="0">
                  <c:v>1.0752688172043012E-2</c:v>
                </c:pt>
                <c:pt idx="1">
                  <c:v>1.2605042016806723E-2</c:v>
                </c:pt>
                <c:pt idx="2">
                  <c:v>1.2500000000000001E-2</c:v>
                </c:pt>
                <c:pt idx="3">
                  <c:v>4.7619047619047616E-2</c:v>
                </c:pt>
                <c:pt idx="4">
                  <c:v>1.1784511784511785E-2</c:v>
                </c:pt>
                <c:pt idx="5">
                  <c:v>1.1204481792717087E-2</c:v>
                </c:pt>
                <c:pt idx="6">
                  <c:v>8.4112149532710283E-3</c:v>
                </c:pt>
                <c:pt idx="7">
                  <c:v>6.8493150684931503E-3</c:v>
                </c:pt>
                <c:pt idx="8">
                  <c:v>9.3457943925233638E-3</c:v>
                </c:pt>
              </c:numCache>
            </c:numRef>
          </c:val>
          <c:extLst>
            <c:ext xmlns:c16="http://schemas.microsoft.com/office/drawing/2014/chart" uri="{C3380CC4-5D6E-409C-BE32-E72D297353CC}">
              <c16:uniqueId val="{00000003-4A48-490E-8E64-25866E515CA4}"/>
            </c:ext>
          </c:extLst>
        </c:ser>
        <c:ser>
          <c:idx val="4"/>
          <c:order val="4"/>
          <c:tx>
            <c:strRef>
              <c:f>'（10）【学部分野別（短期大学）】'!$AO$577</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'（10）【学部分野別（短期大学）】'!$AJ$578:$AJ$586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'（10）【学部分野別（短期大学）】'!$AO$578:$AO$586</c:f>
              <c:numCache>
                <c:formatCode>0.0%</c:formatCode>
                <c:ptCount val="9"/>
                <c:pt idx="0">
                  <c:v>5.3763440860215058E-3</c:v>
                </c:pt>
                <c:pt idx="1">
                  <c:v>1.2605042016806723E-2</c:v>
                </c:pt>
                <c:pt idx="2">
                  <c:v>1.8749999999999999E-2</c:v>
                </c:pt>
                <c:pt idx="3">
                  <c:v>4.7619047619047616E-2</c:v>
                </c:pt>
                <c:pt idx="4">
                  <c:v>3.3670033670033669E-3</c:v>
                </c:pt>
                <c:pt idx="5">
                  <c:v>4.2016806722689074E-3</c:v>
                </c:pt>
                <c:pt idx="6">
                  <c:v>6.5420560747663555E-3</c:v>
                </c:pt>
                <c:pt idx="7">
                  <c:v>6.8493150684931503E-3</c:v>
                </c:pt>
                <c:pt idx="8">
                  <c:v>3.1152647975077881E-3</c:v>
                </c:pt>
              </c:numCache>
            </c:numRef>
          </c:val>
          <c:extLst>
            <c:ext xmlns:c16="http://schemas.microsoft.com/office/drawing/2014/chart" uri="{C3380CC4-5D6E-409C-BE32-E72D297353CC}">
              <c16:uniqueId val="{00000004-4A48-490E-8E64-25866E515CA4}"/>
            </c:ext>
          </c:extLst>
        </c:ser>
        <c:ser>
          <c:idx val="5"/>
          <c:order val="5"/>
          <c:tx>
            <c:strRef>
              <c:f>'（10）【学部分野別（短期大学）】'!$AP$577</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'（10）【学部分野別（短期大学）】'!$AJ$578:$AJ$586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'（10）【学部分野別（短期大学）】'!$AP$578:$AP$586</c:f>
              <c:numCache>
                <c:formatCode>0.0%</c:formatCode>
                <c:ptCount val="9"/>
                <c:pt idx="0">
                  <c:v>0</c:v>
                </c:pt>
                <c:pt idx="1">
                  <c:v>6.3025210084033615E-3</c:v>
                </c:pt>
                <c:pt idx="2">
                  <c:v>0</c:v>
                </c:pt>
                <c:pt idx="3">
                  <c:v>0</c:v>
                </c:pt>
                <c:pt idx="4">
                  <c:v>0</c:v>
                </c:pt>
                <c:pt idx="5">
                  <c:v>0</c:v>
                </c:pt>
                <c:pt idx="6">
                  <c:v>4.2056074766355141E-3</c:v>
                </c:pt>
                <c:pt idx="7">
                  <c:v>6.8493150684931503E-3</c:v>
                </c:pt>
                <c:pt idx="8">
                  <c:v>6.2305295950155761E-3</c:v>
                </c:pt>
              </c:numCache>
            </c:numRef>
          </c:val>
          <c:extLst>
            <c:ext xmlns:c16="http://schemas.microsoft.com/office/drawing/2014/chart" uri="{C3380CC4-5D6E-409C-BE32-E72D297353CC}">
              <c16:uniqueId val="{00000005-4A48-490E-8E64-25866E515CA4}"/>
            </c:ext>
          </c:extLst>
        </c:ser>
        <c:ser>
          <c:idx val="6"/>
          <c:order val="6"/>
          <c:tx>
            <c:strRef>
              <c:f>'（10）【学部分野別（短期大学）】'!$AQ$577</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'（10）【学部分野別（短期大学）】'!$AJ$578:$AJ$586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'（10）【学部分野別（短期大学）】'!$AQ$578:$AQ$586</c:f>
              <c:numCache>
                <c:formatCode>0.0%</c:formatCode>
                <c:ptCount val="9"/>
                <c:pt idx="0">
                  <c:v>0</c:v>
                </c:pt>
                <c:pt idx="1">
                  <c:v>1.4705882352941176E-2</c:v>
                </c:pt>
                <c:pt idx="2">
                  <c:v>1.2500000000000001E-2</c:v>
                </c:pt>
                <c:pt idx="3">
                  <c:v>0.2857142857142857</c:v>
                </c:pt>
                <c:pt idx="4">
                  <c:v>1.6835016835016834E-3</c:v>
                </c:pt>
                <c:pt idx="5">
                  <c:v>2.8011204481792717E-3</c:v>
                </c:pt>
                <c:pt idx="6">
                  <c:v>9.8130841121495324E-3</c:v>
                </c:pt>
                <c:pt idx="7">
                  <c:v>6.8493150684931503E-3</c:v>
                </c:pt>
                <c:pt idx="8">
                  <c:v>6.2305295950155761E-3</c:v>
                </c:pt>
              </c:numCache>
            </c:numRef>
          </c:val>
          <c:extLst>
            <c:ext xmlns:c16="http://schemas.microsoft.com/office/drawing/2014/chart" uri="{C3380CC4-5D6E-409C-BE32-E72D297353CC}">
              <c16:uniqueId val="{00000006-4A48-490E-8E64-25866E515CA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'（10）【学部分野別（短期大学）】'!$B$621</c:f>
          <c:strCache>
            <c:ptCount val="1"/>
            <c:pt idx="0">
              <c:v>問６　今年度に受けた授業の受講形態のうち、次の割合はそれぞれどのくらいでしたか。</c:v>
            </c:pt>
          </c:strCache>
        </c:strRef>
      </c:tx>
      <c:layout>
        <c:manualLayout>
          <c:xMode val="edge"/>
          <c:yMode val="edge"/>
          <c:x val="0.11216966629208409"/>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percentStacked"/>
        <c:varyColors val="0"/>
        <c:ser>
          <c:idx val="0"/>
          <c:order val="0"/>
          <c:tx>
            <c:strRef>
              <c:f>'（10）【学部分野別（短期大学）】'!$AH$623</c:f>
              <c:strCache>
                <c:ptCount val="1"/>
                <c:pt idx="0">
                  <c:v>①対面授業の割合</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'（10）【学部分野別（短期大学）】'!$AG$624:$AG$632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'（10）【学部分野別（短期大学）】'!$AH$624:$AH$632</c:f>
              <c:numCache>
                <c:formatCode>0.0%</c:formatCode>
                <c:ptCount val="9"/>
                <c:pt idx="0">
                  <c:v>0.8384239130434783</c:v>
                </c:pt>
                <c:pt idx="1">
                  <c:v>0.88793103448275867</c:v>
                </c:pt>
                <c:pt idx="2">
                  <c:v>0.73421052631578942</c:v>
                </c:pt>
                <c:pt idx="3">
                  <c:v>0.92105263157894735</c:v>
                </c:pt>
                <c:pt idx="4">
                  <c:v>0.86466666666666658</c:v>
                </c:pt>
                <c:pt idx="5">
                  <c:v>0.92566176470588235</c:v>
                </c:pt>
                <c:pt idx="6">
                  <c:v>0.8410272952853598</c:v>
                </c:pt>
                <c:pt idx="7">
                  <c:v>0.89580419580419579</c:v>
                </c:pt>
                <c:pt idx="8">
                  <c:v>0.8670382165605095</c:v>
                </c:pt>
              </c:numCache>
            </c:numRef>
          </c:val>
          <c:extLst>
            <c:ext xmlns:c16="http://schemas.microsoft.com/office/drawing/2014/chart" uri="{C3380CC4-5D6E-409C-BE32-E72D297353CC}">
              <c16:uniqueId val="{00000000-C679-4637-8884-D90E54FAB81A}"/>
            </c:ext>
          </c:extLst>
        </c:ser>
        <c:ser>
          <c:idx val="1"/>
          <c:order val="1"/>
          <c:tx>
            <c:strRef>
              <c:f>'（10）【学部分野別（短期大学）】'!$AI$623</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'（10）【学部分野別（短期大学）】'!$AG$624:$AG$632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'（10）【学部分野別（短期大学）】'!$AI$624:$AI$632</c:f>
              <c:numCache>
                <c:formatCode>0.0%</c:formatCode>
                <c:ptCount val="9"/>
                <c:pt idx="0">
                  <c:v>3.6413043478260868E-2</c:v>
                </c:pt>
                <c:pt idx="1">
                  <c:v>4.4827586206896551E-2</c:v>
                </c:pt>
                <c:pt idx="2">
                  <c:v>0.13026315789473683</c:v>
                </c:pt>
                <c:pt idx="3">
                  <c:v>7.3684210526315783E-2</c:v>
                </c:pt>
                <c:pt idx="4">
                  <c:v>3.063063063063063E-2</c:v>
                </c:pt>
                <c:pt idx="5">
                  <c:v>2.6911764705882354E-2</c:v>
                </c:pt>
                <c:pt idx="6">
                  <c:v>5.2258064516129035E-2</c:v>
                </c:pt>
                <c:pt idx="7">
                  <c:v>6.363636363636363E-2</c:v>
                </c:pt>
                <c:pt idx="8">
                  <c:v>6.5605095541401273E-2</c:v>
                </c:pt>
              </c:numCache>
            </c:numRef>
          </c:val>
          <c:extLst>
            <c:ext xmlns:c16="http://schemas.microsoft.com/office/drawing/2014/chart" uri="{C3380CC4-5D6E-409C-BE32-E72D297353CC}">
              <c16:uniqueId val="{00000001-C679-4637-8884-D90E54FAB81A}"/>
            </c:ext>
          </c:extLst>
        </c:ser>
        <c:ser>
          <c:idx val="2"/>
          <c:order val="2"/>
          <c:tx>
            <c:strRef>
              <c:f>'（10）【学部分野別（短期大学）】'!$AJ$623</c:f>
              <c:strCache>
                <c:ptCount val="1"/>
                <c:pt idx="0">
                  <c:v>③オンデマンド型オンライン授業の割合</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'（10）【学部分野別（短期大学）】'!$AG$624:$AG$632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'（10）【学部分野別（短期大学）】'!$AJ$624:$AJ$632</c:f>
              <c:numCache>
                <c:formatCode>0.0%</c:formatCode>
                <c:ptCount val="9"/>
                <c:pt idx="0">
                  <c:v>0.11592391304347824</c:v>
                </c:pt>
                <c:pt idx="1">
                  <c:v>3.9540229885057468E-2</c:v>
                </c:pt>
                <c:pt idx="2">
                  <c:v>0.12302631578947368</c:v>
                </c:pt>
                <c:pt idx="3">
                  <c:v>0</c:v>
                </c:pt>
                <c:pt idx="4">
                  <c:v>2.5423423423423422E-2</c:v>
                </c:pt>
                <c:pt idx="5">
                  <c:v>2.6176470588235294E-2</c:v>
                </c:pt>
                <c:pt idx="6">
                  <c:v>7.0684863523573199E-2</c:v>
                </c:pt>
                <c:pt idx="7">
                  <c:v>3.006993006993007E-2</c:v>
                </c:pt>
                <c:pt idx="8">
                  <c:v>4.9203821656050958E-2</c:v>
                </c:pt>
              </c:numCache>
            </c:numRef>
          </c:val>
          <c:extLst>
            <c:ext xmlns:c16="http://schemas.microsoft.com/office/drawing/2014/chart" uri="{C3380CC4-5D6E-409C-BE32-E72D297353CC}">
              <c16:uniqueId val="{00000002-C679-4637-8884-D90E54FAB81A}"/>
            </c:ext>
          </c:extLst>
        </c:ser>
        <c:ser>
          <c:idx val="3"/>
          <c:order val="3"/>
          <c:tx>
            <c:strRef>
              <c:f>'（10）【学部分野別（短期大学）】'!$AK$623</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'（10）【学部分野別（短期大学）】'!$AG$624:$AG$632</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'（10）【学部分野別（短期大学）】'!$AK$624:$AK$632</c:f>
              <c:numCache>
                <c:formatCode>0.0%</c:formatCode>
                <c:ptCount val="9"/>
                <c:pt idx="0">
                  <c:v>9.2391304347826074E-3</c:v>
                </c:pt>
                <c:pt idx="1">
                  <c:v>2.7701149425287355E-2</c:v>
                </c:pt>
                <c:pt idx="2">
                  <c:v>1.2500000000000001E-2</c:v>
                </c:pt>
                <c:pt idx="3">
                  <c:v>5.263157894736842E-3</c:v>
                </c:pt>
                <c:pt idx="4">
                  <c:v>7.9279279279279274E-2</c:v>
                </c:pt>
                <c:pt idx="5">
                  <c:v>2.1250000000000002E-2</c:v>
                </c:pt>
                <c:pt idx="6">
                  <c:v>3.6029776674937966E-2</c:v>
                </c:pt>
                <c:pt idx="7">
                  <c:v>1.048951048951049E-2</c:v>
                </c:pt>
                <c:pt idx="8">
                  <c:v>1.8152866242038216E-2</c:v>
                </c:pt>
              </c:numCache>
            </c:numRef>
          </c:val>
          <c:extLst>
            <c:ext xmlns:c16="http://schemas.microsoft.com/office/drawing/2014/chart" uri="{C3380CC4-5D6E-409C-BE32-E72D297353CC}">
              <c16:uniqueId val="{00000003-C679-4637-8884-D90E54FAB81A}"/>
            </c:ext>
          </c:extLst>
        </c:ser>
        <c:dLbls>
          <c:showLegendKey val="0"/>
          <c:showVal val="0"/>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'（10）【学部分野別（短期大学）】'!$B$598</c:f>
          <c:strCache>
            <c:ptCount val="1"/>
            <c:pt idx="0">
              <c:v>項目44：アルバイト／定職</c:v>
            </c:pt>
          </c:strCache>
        </c:strRef>
      </c:tx>
      <c:layout>
        <c:manualLayout>
          <c:xMode val="edge"/>
          <c:yMode val="edge"/>
          <c:x val="0.10637683878561048"/>
          <c:y val="5.6592179651483249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'（10）【学部分野別（短期大学）】'!$AK$599</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'（10）【学部分野別（短期大学）】'!$AJ$600:$AJ$608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'（10）【学部分野別（短期大学）】'!$AK$600:$AK$608</c:f>
              <c:numCache>
                <c:formatCode>0.0%</c:formatCode>
                <c:ptCount val="9"/>
                <c:pt idx="0">
                  <c:v>0.31182795698924731</c:v>
                </c:pt>
                <c:pt idx="1">
                  <c:v>0.22058823529411764</c:v>
                </c:pt>
                <c:pt idx="2">
                  <c:v>0.28125</c:v>
                </c:pt>
                <c:pt idx="3">
                  <c:v>0.2857142857142857</c:v>
                </c:pt>
                <c:pt idx="4">
                  <c:v>0.36026936026936029</c:v>
                </c:pt>
                <c:pt idx="5">
                  <c:v>0.14705882352941177</c:v>
                </c:pt>
                <c:pt idx="6">
                  <c:v>0.19485981308411215</c:v>
                </c:pt>
                <c:pt idx="7">
                  <c:v>0.4315068493150685</c:v>
                </c:pt>
                <c:pt idx="8">
                  <c:v>0.21806853582554517</c:v>
                </c:pt>
              </c:numCache>
            </c:numRef>
          </c:val>
          <c:extLst>
            <c:ext xmlns:c16="http://schemas.microsoft.com/office/drawing/2014/chart" uri="{C3380CC4-5D6E-409C-BE32-E72D297353CC}">
              <c16:uniqueId val="{00000000-E757-466B-A1D6-0DD6494AEEE0}"/>
            </c:ext>
          </c:extLst>
        </c:ser>
        <c:ser>
          <c:idx val="1"/>
          <c:order val="1"/>
          <c:tx>
            <c:strRef>
              <c:f>'（10）【学部分野別（短期大学）】'!$AL$599</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'（10）【学部分野別（短期大学）】'!$AJ$600:$AJ$608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'（10）【学部分野別（短期大学）】'!$AL$600:$AL$608</c:f>
              <c:numCache>
                <c:formatCode>0.0%</c:formatCode>
                <c:ptCount val="9"/>
                <c:pt idx="0">
                  <c:v>8.0645161290322578E-2</c:v>
                </c:pt>
                <c:pt idx="1">
                  <c:v>0.1092436974789916</c:v>
                </c:pt>
                <c:pt idx="2">
                  <c:v>9.375E-2</c:v>
                </c:pt>
                <c:pt idx="3">
                  <c:v>0.23809523809523808</c:v>
                </c:pt>
                <c:pt idx="4">
                  <c:v>0.17171717171717171</c:v>
                </c:pt>
                <c:pt idx="5">
                  <c:v>0.11064425770308123</c:v>
                </c:pt>
                <c:pt idx="6">
                  <c:v>0.12149532710280374</c:v>
                </c:pt>
                <c:pt idx="7">
                  <c:v>8.2191780821917804E-2</c:v>
                </c:pt>
                <c:pt idx="8">
                  <c:v>8.7227414330218064E-2</c:v>
                </c:pt>
              </c:numCache>
            </c:numRef>
          </c:val>
          <c:extLst>
            <c:ext xmlns:c16="http://schemas.microsoft.com/office/drawing/2014/chart" uri="{C3380CC4-5D6E-409C-BE32-E72D297353CC}">
              <c16:uniqueId val="{00000001-E757-466B-A1D6-0DD6494AEEE0}"/>
            </c:ext>
          </c:extLst>
        </c:ser>
        <c:ser>
          <c:idx val="2"/>
          <c:order val="2"/>
          <c:tx>
            <c:strRef>
              <c:f>'（10）【学部分野別（短期大学）】'!$AM$599</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'（10）【学部分野別（短期大学）】'!$AJ$600:$AJ$608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'（10）【学部分野別（短期大学）】'!$AM$600:$AM$608</c:f>
              <c:numCache>
                <c:formatCode>0.0%</c:formatCode>
                <c:ptCount val="9"/>
                <c:pt idx="0">
                  <c:v>0.15053763440860216</c:v>
                </c:pt>
                <c:pt idx="1">
                  <c:v>0.14705882352941177</c:v>
                </c:pt>
                <c:pt idx="2">
                  <c:v>0.15625</c:v>
                </c:pt>
                <c:pt idx="3">
                  <c:v>9.5238095238095233E-2</c:v>
                </c:pt>
                <c:pt idx="4">
                  <c:v>0.19528619528619529</c:v>
                </c:pt>
                <c:pt idx="5">
                  <c:v>0.15126050420168066</c:v>
                </c:pt>
                <c:pt idx="6">
                  <c:v>0.16448598130841122</c:v>
                </c:pt>
                <c:pt idx="7">
                  <c:v>0.17808219178082191</c:v>
                </c:pt>
                <c:pt idx="8">
                  <c:v>0.13395638629283488</c:v>
                </c:pt>
              </c:numCache>
            </c:numRef>
          </c:val>
          <c:extLst>
            <c:ext xmlns:c16="http://schemas.microsoft.com/office/drawing/2014/chart" uri="{C3380CC4-5D6E-409C-BE32-E72D297353CC}">
              <c16:uniqueId val="{00000002-E757-466B-A1D6-0DD6494AEEE0}"/>
            </c:ext>
          </c:extLst>
        </c:ser>
        <c:ser>
          <c:idx val="3"/>
          <c:order val="3"/>
          <c:tx>
            <c:strRef>
              <c:f>'（10）【学部分野別（短期大学）】'!$AN$599</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'（10）【学部分野別（短期大学）】'!$AJ$600:$AJ$608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'（10）【学部分野別（短期大学）】'!$AN$600:$AN$608</c:f>
              <c:numCache>
                <c:formatCode>0.0%</c:formatCode>
                <c:ptCount val="9"/>
                <c:pt idx="0">
                  <c:v>0.13440860215053763</c:v>
                </c:pt>
                <c:pt idx="1">
                  <c:v>0.16806722689075632</c:v>
                </c:pt>
                <c:pt idx="2">
                  <c:v>0.16875000000000001</c:v>
                </c:pt>
                <c:pt idx="3">
                  <c:v>9.5238095238095233E-2</c:v>
                </c:pt>
                <c:pt idx="4">
                  <c:v>0.1026936026936027</c:v>
                </c:pt>
                <c:pt idx="5">
                  <c:v>0.19887955182072828</c:v>
                </c:pt>
                <c:pt idx="6">
                  <c:v>0.17149532710280374</c:v>
                </c:pt>
                <c:pt idx="7">
                  <c:v>0.1095890410958904</c:v>
                </c:pt>
                <c:pt idx="8">
                  <c:v>0.14953271028037382</c:v>
                </c:pt>
              </c:numCache>
            </c:numRef>
          </c:val>
          <c:extLst>
            <c:ext xmlns:c16="http://schemas.microsoft.com/office/drawing/2014/chart" uri="{C3380CC4-5D6E-409C-BE32-E72D297353CC}">
              <c16:uniqueId val="{00000003-E757-466B-A1D6-0DD6494AEEE0}"/>
            </c:ext>
          </c:extLst>
        </c:ser>
        <c:ser>
          <c:idx val="4"/>
          <c:order val="4"/>
          <c:tx>
            <c:strRef>
              <c:f>'（10）【学部分野別（短期大学）】'!$AO$599</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'（10）【学部分野別（短期大学）】'!$AJ$600:$AJ$608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'（10）【学部分野別（短期大学）】'!$AO$600:$AO$608</c:f>
              <c:numCache>
                <c:formatCode>0.0%</c:formatCode>
                <c:ptCount val="9"/>
                <c:pt idx="0">
                  <c:v>0.17204301075268819</c:v>
                </c:pt>
                <c:pt idx="1">
                  <c:v>0.15756302521008403</c:v>
                </c:pt>
                <c:pt idx="2">
                  <c:v>0.17499999999999999</c:v>
                </c:pt>
                <c:pt idx="3">
                  <c:v>9.5238095238095233E-2</c:v>
                </c:pt>
                <c:pt idx="4">
                  <c:v>7.9124579124579125E-2</c:v>
                </c:pt>
                <c:pt idx="5">
                  <c:v>0.16246498599439776</c:v>
                </c:pt>
                <c:pt idx="6">
                  <c:v>0.14065420560747663</c:v>
                </c:pt>
                <c:pt idx="7">
                  <c:v>8.2191780821917804E-2</c:v>
                </c:pt>
                <c:pt idx="8">
                  <c:v>0.18068535825545171</c:v>
                </c:pt>
              </c:numCache>
            </c:numRef>
          </c:val>
          <c:extLst>
            <c:ext xmlns:c16="http://schemas.microsoft.com/office/drawing/2014/chart" uri="{C3380CC4-5D6E-409C-BE32-E72D297353CC}">
              <c16:uniqueId val="{00000004-E757-466B-A1D6-0DD6494AEEE0}"/>
            </c:ext>
          </c:extLst>
        </c:ser>
        <c:ser>
          <c:idx val="5"/>
          <c:order val="5"/>
          <c:tx>
            <c:strRef>
              <c:f>'（10）【学部分野別（短期大学）】'!$AP$599</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'（10）【学部分野別（短期大学）】'!$AJ$600:$AJ$608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'（10）【学部分野別（短期大学）】'!$AP$600:$AP$608</c:f>
              <c:numCache>
                <c:formatCode>0.0%</c:formatCode>
                <c:ptCount val="9"/>
                <c:pt idx="0">
                  <c:v>8.6021505376344093E-2</c:v>
                </c:pt>
                <c:pt idx="1">
                  <c:v>8.4033613445378158E-2</c:v>
                </c:pt>
                <c:pt idx="2">
                  <c:v>5.6250000000000001E-2</c:v>
                </c:pt>
                <c:pt idx="3">
                  <c:v>0</c:v>
                </c:pt>
                <c:pt idx="4">
                  <c:v>4.208754208754209E-2</c:v>
                </c:pt>
                <c:pt idx="5">
                  <c:v>0.10644257703081232</c:v>
                </c:pt>
                <c:pt idx="6">
                  <c:v>8.8317757009345799E-2</c:v>
                </c:pt>
                <c:pt idx="7">
                  <c:v>3.4246575342465752E-2</c:v>
                </c:pt>
                <c:pt idx="8">
                  <c:v>0.10280373831775701</c:v>
                </c:pt>
              </c:numCache>
            </c:numRef>
          </c:val>
          <c:extLst>
            <c:ext xmlns:c16="http://schemas.microsoft.com/office/drawing/2014/chart" uri="{C3380CC4-5D6E-409C-BE32-E72D297353CC}">
              <c16:uniqueId val="{00000005-E757-466B-A1D6-0DD6494AEEE0}"/>
            </c:ext>
          </c:extLst>
        </c:ser>
        <c:ser>
          <c:idx val="6"/>
          <c:order val="6"/>
          <c:tx>
            <c:strRef>
              <c:f>'（10）【学部分野別（短期大学）】'!$AQ$599</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'（10）【学部分野別（短期大学）】'!$AJ$600:$AJ$608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'（10）【学部分野別（短期大学）】'!$AQ$600:$AQ$608</c:f>
              <c:numCache>
                <c:formatCode>0.0%</c:formatCode>
                <c:ptCount val="9"/>
                <c:pt idx="0">
                  <c:v>6.4516129032258063E-2</c:v>
                </c:pt>
                <c:pt idx="1">
                  <c:v>0.1134453781512605</c:v>
                </c:pt>
                <c:pt idx="2">
                  <c:v>6.8750000000000006E-2</c:v>
                </c:pt>
                <c:pt idx="3">
                  <c:v>0.19047619047619047</c:v>
                </c:pt>
                <c:pt idx="4">
                  <c:v>4.8821548821548821E-2</c:v>
                </c:pt>
                <c:pt idx="5">
                  <c:v>0.12324929971988796</c:v>
                </c:pt>
                <c:pt idx="6">
                  <c:v>0.11869158878504672</c:v>
                </c:pt>
                <c:pt idx="7">
                  <c:v>8.2191780821917804E-2</c:v>
                </c:pt>
                <c:pt idx="8">
                  <c:v>0.1277258566978193</c:v>
                </c:pt>
              </c:numCache>
            </c:numRef>
          </c:val>
          <c:extLst>
            <c:ext xmlns:c16="http://schemas.microsoft.com/office/drawing/2014/chart" uri="{C3380CC4-5D6E-409C-BE32-E72D297353CC}">
              <c16:uniqueId val="{00000006-E757-466B-A1D6-0DD6494AEEE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'（10）【学部分野別（短期大学）】'!$B$167</c:f>
          <c:strCache>
            <c:ptCount val="1"/>
            <c:pt idx="0">
              <c:v>項目15：インターンシップ（５日間以上）</c:v>
            </c:pt>
          </c:strCache>
        </c:strRef>
      </c:tx>
      <c:layout>
        <c:manualLayout>
          <c:xMode val="edge"/>
          <c:yMode val="edge"/>
          <c:x val="0.11411491029037729"/>
          <c:y val="3.9676262194944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'（10）【学部分野別（短期大学）】'!$AI$168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'（10）【学部分野別（短期大学）】'!$AH$169:$AH$177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'（10）【学部分野別（短期大学）】'!$AI$169:$AI$177</c:f>
              <c:numCache>
                <c:formatCode>0.0%</c:formatCode>
                <c:ptCount val="9"/>
                <c:pt idx="0">
                  <c:v>0.14516129032258066</c:v>
                </c:pt>
                <c:pt idx="1">
                  <c:v>0.24789915966386555</c:v>
                </c:pt>
                <c:pt idx="2">
                  <c:v>9.375E-2</c:v>
                </c:pt>
                <c:pt idx="3">
                  <c:v>9.5238095238095233E-2</c:v>
                </c:pt>
                <c:pt idx="4">
                  <c:v>0.14646464646464646</c:v>
                </c:pt>
                <c:pt idx="5">
                  <c:v>0.29131652661064428</c:v>
                </c:pt>
                <c:pt idx="6">
                  <c:v>0.26588785046728974</c:v>
                </c:pt>
                <c:pt idx="7">
                  <c:v>0.18493150684931506</c:v>
                </c:pt>
                <c:pt idx="8">
                  <c:v>0.15887850467289719</c:v>
                </c:pt>
              </c:numCache>
            </c:numRef>
          </c:val>
          <c:extLst>
            <c:ext xmlns:c16="http://schemas.microsoft.com/office/drawing/2014/chart" uri="{C3380CC4-5D6E-409C-BE32-E72D297353CC}">
              <c16:uniqueId val="{00000000-3485-449D-B3F5-8E3BDD741456}"/>
            </c:ext>
          </c:extLst>
        </c:ser>
        <c:ser>
          <c:idx val="1"/>
          <c:order val="1"/>
          <c:tx>
            <c:strRef>
              <c:f>'（10）【学部分野別（短期大学）】'!$AJ$168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'（10）【学部分野別（短期大学）】'!$AH$169:$AH$177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'（10）【学部分野別（短期大学）】'!$AJ$169:$AJ$177</c:f>
              <c:numCache>
                <c:formatCode>0.0%</c:formatCode>
                <c:ptCount val="9"/>
                <c:pt idx="0">
                  <c:v>0.10215053763440861</c:v>
                </c:pt>
                <c:pt idx="1">
                  <c:v>0.16596638655462184</c:v>
                </c:pt>
                <c:pt idx="2">
                  <c:v>0.1125</c:v>
                </c:pt>
                <c:pt idx="3">
                  <c:v>9.5238095238095233E-2</c:v>
                </c:pt>
                <c:pt idx="4">
                  <c:v>0.11784511784511785</c:v>
                </c:pt>
                <c:pt idx="5">
                  <c:v>0.15266106442577032</c:v>
                </c:pt>
                <c:pt idx="6">
                  <c:v>0.1294392523364486</c:v>
                </c:pt>
                <c:pt idx="7">
                  <c:v>0.1095890410958904</c:v>
                </c:pt>
                <c:pt idx="8">
                  <c:v>0.12149532710280374</c:v>
                </c:pt>
              </c:numCache>
            </c:numRef>
          </c:val>
          <c:extLst>
            <c:ext xmlns:c16="http://schemas.microsoft.com/office/drawing/2014/chart" uri="{C3380CC4-5D6E-409C-BE32-E72D297353CC}">
              <c16:uniqueId val="{00000001-3485-449D-B3F5-8E3BDD741456}"/>
            </c:ext>
          </c:extLst>
        </c:ser>
        <c:ser>
          <c:idx val="2"/>
          <c:order val="2"/>
          <c:tx>
            <c:strRef>
              <c:f>'（10）【学部分野別（短期大学）】'!$AK$168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'（10）【学部分野別（短期大学）】'!$AH$169:$AH$177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'（10）【学部分野別（短期大学）】'!$AK$169:$AK$177</c:f>
              <c:numCache>
                <c:formatCode>0.0%</c:formatCode>
                <c:ptCount val="9"/>
                <c:pt idx="0">
                  <c:v>3.2258064516129031E-2</c:v>
                </c:pt>
                <c:pt idx="1">
                  <c:v>2.9411764705882353E-2</c:v>
                </c:pt>
                <c:pt idx="2">
                  <c:v>1.8749999999999999E-2</c:v>
                </c:pt>
                <c:pt idx="3">
                  <c:v>4.7619047619047616E-2</c:v>
                </c:pt>
                <c:pt idx="4">
                  <c:v>2.3569023569023569E-2</c:v>
                </c:pt>
                <c:pt idx="5">
                  <c:v>3.5014005602240897E-2</c:v>
                </c:pt>
                <c:pt idx="6">
                  <c:v>2.6635514018691589E-2</c:v>
                </c:pt>
                <c:pt idx="7">
                  <c:v>6.1643835616438353E-2</c:v>
                </c:pt>
                <c:pt idx="8">
                  <c:v>3.1152647975077882E-2</c:v>
                </c:pt>
              </c:numCache>
            </c:numRef>
          </c:val>
          <c:extLst>
            <c:ext xmlns:c16="http://schemas.microsoft.com/office/drawing/2014/chart" uri="{C3380CC4-5D6E-409C-BE32-E72D297353CC}">
              <c16:uniqueId val="{00000002-3485-449D-B3F5-8E3BDD741456}"/>
            </c:ext>
          </c:extLst>
        </c:ser>
        <c:ser>
          <c:idx val="3"/>
          <c:order val="3"/>
          <c:tx>
            <c:strRef>
              <c:f>'（10）【学部分野別（短期大学）】'!$AL$168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'（10）【学部分野別（短期大学）】'!$AH$169:$AH$177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'（10）【学部分野別（短期大学）】'!$AL$169:$AL$177</c:f>
              <c:numCache>
                <c:formatCode>0.0%</c:formatCode>
                <c:ptCount val="9"/>
                <c:pt idx="0">
                  <c:v>2.1505376344086023E-2</c:v>
                </c:pt>
                <c:pt idx="1">
                  <c:v>1.8907563025210083E-2</c:v>
                </c:pt>
                <c:pt idx="2">
                  <c:v>6.2500000000000003E-3</c:v>
                </c:pt>
                <c:pt idx="3">
                  <c:v>4.7619047619047616E-2</c:v>
                </c:pt>
                <c:pt idx="4">
                  <c:v>6.7340067340067337E-3</c:v>
                </c:pt>
                <c:pt idx="5">
                  <c:v>1.5406162464985995E-2</c:v>
                </c:pt>
                <c:pt idx="6">
                  <c:v>1.4485981308411215E-2</c:v>
                </c:pt>
                <c:pt idx="7">
                  <c:v>2.0547945205479451E-2</c:v>
                </c:pt>
                <c:pt idx="8">
                  <c:v>6.2305295950155761E-3</c:v>
                </c:pt>
              </c:numCache>
            </c:numRef>
          </c:val>
          <c:extLst>
            <c:ext xmlns:c16="http://schemas.microsoft.com/office/drawing/2014/chart" uri="{C3380CC4-5D6E-409C-BE32-E72D297353CC}">
              <c16:uniqueId val="{00000003-3485-449D-B3F5-8E3BDD741456}"/>
            </c:ext>
          </c:extLst>
        </c:ser>
        <c:ser>
          <c:idx val="4"/>
          <c:order val="4"/>
          <c:tx>
            <c:strRef>
              <c:f>'（10）【学部分野別（短期大学）】'!$AM$168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'（10）【学部分野別（短期大学）】'!$AH$169:$AH$177</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'（10）【学部分野別（短期大学）】'!$AM$169:$AM$177</c:f>
              <c:numCache>
                <c:formatCode>0.0%</c:formatCode>
                <c:ptCount val="9"/>
                <c:pt idx="0">
                  <c:v>0.69892473118279574</c:v>
                </c:pt>
                <c:pt idx="1">
                  <c:v>0.53781512605042014</c:v>
                </c:pt>
                <c:pt idx="2">
                  <c:v>0.76875000000000004</c:v>
                </c:pt>
                <c:pt idx="3">
                  <c:v>0.7142857142857143</c:v>
                </c:pt>
                <c:pt idx="4">
                  <c:v>0.70538720538720534</c:v>
                </c:pt>
                <c:pt idx="5">
                  <c:v>0.50560224089635852</c:v>
                </c:pt>
                <c:pt idx="6">
                  <c:v>0.56355140186915886</c:v>
                </c:pt>
                <c:pt idx="7">
                  <c:v>0.62328767123287676</c:v>
                </c:pt>
                <c:pt idx="8">
                  <c:v>0.68224299065420557</c:v>
                </c:pt>
              </c:numCache>
            </c:numRef>
          </c:val>
          <c:extLst>
            <c:ext xmlns:c16="http://schemas.microsoft.com/office/drawing/2014/chart" uri="{C3380CC4-5D6E-409C-BE32-E72D297353CC}">
              <c16:uniqueId val="{00000004-3485-449D-B3F5-8E3BDD74145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'（07）【全体（短期大学）】'!$AH$28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'（07）【全体（短期大学）】'!$AG$29</c:f>
              <c:strCache>
                <c:ptCount val="1"/>
                <c:pt idx="0">
                  <c:v>全体</c:v>
                </c:pt>
              </c:strCache>
            </c:strRef>
          </c:cat>
          <c:val>
            <c:numRef>
              <c:f>'（07）【全体（短期大学）】'!$AH$29</c:f>
              <c:numCache>
                <c:formatCode>0.0%</c:formatCode>
                <c:ptCount val="1"/>
                <c:pt idx="0">
                  <c:v>0.22233651726671566</c:v>
                </c:pt>
              </c:numCache>
            </c:numRef>
          </c:val>
          <c:extLst>
            <c:ext xmlns:c16="http://schemas.microsoft.com/office/drawing/2014/chart" uri="{C3380CC4-5D6E-409C-BE32-E72D297353CC}">
              <c16:uniqueId val="{00000000-6A62-4CA4-AC25-9CB71C9F7E1B}"/>
            </c:ext>
          </c:extLst>
        </c:ser>
        <c:ser>
          <c:idx val="1"/>
          <c:order val="1"/>
          <c:tx>
            <c:strRef>
              <c:f>'（07）【全体（短期大学）】'!$AI$28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'（07）【全体（短期大学）】'!$AG$29</c:f>
              <c:strCache>
                <c:ptCount val="1"/>
                <c:pt idx="0">
                  <c:v>全体</c:v>
                </c:pt>
              </c:strCache>
            </c:strRef>
          </c:cat>
          <c:val>
            <c:numRef>
              <c:f>'（07）【全体（短期大学）】'!$AI$29</c:f>
              <c:numCache>
                <c:formatCode>0.0%</c:formatCode>
                <c:ptCount val="1"/>
                <c:pt idx="0">
                  <c:v>0.46436443791329907</c:v>
                </c:pt>
              </c:numCache>
            </c:numRef>
          </c:val>
          <c:extLst>
            <c:ext xmlns:c16="http://schemas.microsoft.com/office/drawing/2014/chart" uri="{C3380CC4-5D6E-409C-BE32-E72D297353CC}">
              <c16:uniqueId val="{00000001-6A62-4CA4-AC25-9CB71C9F7E1B}"/>
            </c:ext>
          </c:extLst>
        </c:ser>
        <c:ser>
          <c:idx val="2"/>
          <c:order val="2"/>
          <c:tx>
            <c:strRef>
              <c:f>'（07）【全体（短期大学）】'!$AJ$28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'（07）【全体（短期大学）】'!$AG$29</c:f>
              <c:strCache>
                <c:ptCount val="1"/>
                <c:pt idx="0">
                  <c:v>全体</c:v>
                </c:pt>
              </c:strCache>
            </c:strRef>
          </c:cat>
          <c:val>
            <c:numRef>
              <c:f>'（07）【全体（短期大学）】'!$AJ$29</c:f>
              <c:numCache>
                <c:formatCode>0.0%</c:formatCode>
                <c:ptCount val="1"/>
                <c:pt idx="0">
                  <c:v>0.26304188096987507</c:v>
                </c:pt>
              </c:numCache>
            </c:numRef>
          </c:val>
          <c:extLst>
            <c:ext xmlns:c16="http://schemas.microsoft.com/office/drawing/2014/chart" uri="{C3380CC4-5D6E-409C-BE32-E72D297353CC}">
              <c16:uniqueId val="{00000002-6A62-4CA4-AC25-9CB71C9F7E1B}"/>
            </c:ext>
          </c:extLst>
        </c:ser>
        <c:ser>
          <c:idx val="3"/>
          <c:order val="3"/>
          <c:tx>
            <c:strRef>
              <c:f>'（07）【全体（短期大学）】'!$AK$28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'（07）【全体（短期大学）】'!$AG$29</c:f>
              <c:strCache>
                <c:ptCount val="1"/>
                <c:pt idx="0">
                  <c:v>全体</c:v>
                </c:pt>
              </c:strCache>
            </c:strRef>
          </c:cat>
          <c:val>
            <c:numRef>
              <c:f>'（07）【全体（短期大学）】'!$AK$29</c:f>
              <c:numCache>
                <c:formatCode>0.0%</c:formatCode>
                <c:ptCount val="1"/>
                <c:pt idx="0">
                  <c:v>5.0257163850110212E-2</c:v>
                </c:pt>
              </c:numCache>
            </c:numRef>
          </c:val>
          <c:extLst>
            <c:ext xmlns:c16="http://schemas.microsoft.com/office/drawing/2014/chart" uri="{C3380CC4-5D6E-409C-BE32-E72D297353CC}">
              <c16:uniqueId val="{00000003-6A62-4CA4-AC25-9CB71C9F7E1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'（10）【学部分野別（短期大学）】'!$B$193</c:f>
          <c:strCache>
            <c:ptCount val="1"/>
            <c:pt idx="0">
              <c:v>項目17：海外の大学等が提供するオンライン授業（オンライン留学等）</c:v>
            </c:pt>
          </c:strCache>
        </c:strRef>
      </c:tx>
      <c:layout>
        <c:manualLayout>
          <c:xMode val="edge"/>
          <c:yMode val="edge"/>
          <c:x val="0.11023743771159038"/>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'（10）【学部分野別（短期大学）】'!$AI$194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'（10）【学部分野別（短期大学）】'!$AH$195:$AH$203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'（10）【学部分野別（短期大学）】'!$AI$195:$AI$203</c:f>
              <c:numCache>
                <c:formatCode>0.0%</c:formatCode>
                <c:ptCount val="9"/>
                <c:pt idx="0">
                  <c:v>8.0645161290322578E-2</c:v>
                </c:pt>
                <c:pt idx="1">
                  <c:v>7.9831932773109238E-2</c:v>
                </c:pt>
                <c:pt idx="2">
                  <c:v>5.6250000000000001E-2</c:v>
                </c:pt>
                <c:pt idx="3">
                  <c:v>0</c:v>
                </c:pt>
                <c:pt idx="4">
                  <c:v>2.3569023569023569E-2</c:v>
                </c:pt>
                <c:pt idx="5">
                  <c:v>5.7422969187675067E-2</c:v>
                </c:pt>
                <c:pt idx="6">
                  <c:v>4.4392523364485979E-2</c:v>
                </c:pt>
                <c:pt idx="7">
                  <c:v>2.7397260273972601E-2</c:v>
                </c:pt>
                <c:pt idx="8">
                  <c:v>4.3613707165109032E-2</c:v>
                </c:pt>
              </c:numCache>
            </c:numRef>
          </c:val>
          <c:extLst>
            <c:ext xmlns:c16="http://schemas.microsoft.com/office/drawing/2014/chart" uri="{C3380CC4-5D6E-409C-BE32-E72D297353CC}">
              <c16:uniqueId val="{00000000-B180-407E-95B6-D56E7036A846}"/>
            </c:ext>
          </c:extLst>
        </c:ser>
        <c:ser>
          <c:idx val="1"/>
          <c:order val="1"/>
          <c:tx>
            <c:strRef>
              <c:f>'（10）【学部分野別（短期大学）】'!$AJ$194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'（10）【学部分野別（短期大学）】'!$AH$195:$AH$203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'（10）【学部分野別（短期大学）】'!$AJ$195:$AJ$203</c:f>
              <c:numCache>
                <c:formatCode>0.0%</c:formatCode>
                <c:ptCount val="9"/>
                <c:pt idx="0">
                  <c:v>0.10215053763440861</c:v>
                </c:pt>
                <c:pt idx="1">
                  <c:v>9.0336134453781511E-2</c:v>
                </c:pt>
                <c:pt idx="2">
                  <c:v>6.25E-2</c:v>
                </c:pt>
                <c:pt idx="3">
                  <c:v>4.7619047619047616E-2</c:v>
                </c:pt>
                <c:pt idx="4">
                  <c:v>5.387205387205387E-2</c:v>
                </c:pt>
                <c:pt idx="5">
                  <c:v>6.5826330532212887E-2</c:v>
                </c:pt>
                <c:pt idx="6">
                  <c:v>7.1495327102803735E-2</c:v>
                </c:pt>
                <c:pt idx="7">
                  <c:v>7.5342465753424653E-2</c:v>
                </c:pt>
                <c:pt idx="8">
                  <c:v>5.2959501557632398E-2</c:v>
                </c:pt>
              </c:numCache>
            </c:numRef>
          </c:val>
          <c:extLst>
            <c:ext xmlns:c16="http://schemas.microsoft.com/office/drawing/2014/chart" uri="{C3380CC4-5D6E-409C-BE32-E72D297353CC}">
              <c16:uniqueId val="{00000001-B180-407E-95B6-D56E7036A846}"/>
            </c:ext>
          </c:extLst>
        </c:ser>
        <c:ser>
          <c:idx val="2"/>
          <c:order val="2"/>
          <c:tx>
            <c:strRef>
              <c:f>'（10）【学部分野別（短期大学）】'!$AK$194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'（10）【学部分野別（短期大学）】'!$AH$195:$AH$203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'（10）【学部分野別（短期大学）】'!$AK$195:$AK$203</c:f>
              <c:numCache>
                <c:formatCode>0.0%</c:formatCode>
                <c:ptCount val="9"/>
                <c:pt idx="0">
                  <c:v>5.3763440860215058E-3</c:v>
                </c:pt>
                <c:pt idx="1">
                  <c:v>2.3109243697478993E-2</c:v>
                </c:pt>
                <c:pt idx="2">
                  <c:v>6.2500000000000003E-3</c:v>
                </c:pt>
                <c:pt idx="3">
                  <c:v>9.5238095238095233E-2</c:v>
                </c:pt>
                <c:pt idx="4">
                  <c:v>2.5252525252525252E-2</c:v>
                </c:pt>
                <c:pt idx="5">
                  <c:v>1.9607843137254902E-2</c:v>
                </c:pt>
                <c:pt idx="6">
                  <c:v>2.0560747663551402E-2</c:v>
                </c:pt>
                <c:pt idx="7">
                  <c:v>2.0547945205479451E-2</c:v>
                </c:pt>
                <c:pt idx="8">
                  <c:v>9.3457943925233638E-3</c:v>
                </c:pt>
              </c:numCache>
            </c:numRef>
          </c:val>
          <c:extLst>
            <c:ext xmlns:c16="http://schemas.microsoft.com/office/drawing/2014/chart" uri="{C3380CC4-5D6E-409C-BE32-E72D297353CC}">
              <c16:uniqueId val="{00000002-B180-407E-95B6-D56E7036A846}"/>
            </c:ext>
          </c:extLst>
        </c:ser>
        <c:ser>
          <c:idx val="3"/>
          <c:order val="3"/>
          <c:tx>
            <c:strRef>
              <c:f>'（10）【学部分野別（短期大学）】'!$AL$194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'（10）【学部分野別（短期大学）】'!$AH$195:$AH$203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'（10）【学部分野別（短期大学）】'!$AL$195:$AL$203</c:f>
              <c:numCache>
                <c:formatCode>0.0%</c:formatCode>
                <c:ptCount val="9"/>
                <c:pt idx="0">
                  <c:v>5.3763440860215058E-3</c:v>
                </c:pt>
                <c:pt idx="1">
                  <c:v>1.4705882352941176E-2</c:v>
                </c:pt>
                <c:pt idx="2">
                  <c:v>1.2500000000000001E-2</c:v>
                </c:pt>
                <c:pt idx="3">
                  <c:v>0</c:v>
                </c:pt>
                <c:pt idx="4">
                  <c:v>6.7340067340067337E-3</c:v>
                </c:pt>
                <c:pt idx="5">
                  <c:v>1.2605042016806723E-2</c:v>
                </c:pt>
                <c:pt idx="6">
                  <c:v>1.4018691588785047E-2</c:v>
                </c:pt>
                <c:pt idx="7">
                  <c:v>6.8493150684931503E-3</c:v>
                </c:pt>
                <c:pt idx="8">
                  <c:v>1.2461059190031152E-2</c:v>
                </c:pt>
              </c:numCache>
            </c:numRef>
          </c:val>
          <c:extLst>
            <c:ext xmlns:c16="http://schemas.microsoft.com/office/drawing/2014/chart" uri="{C3380CC4-5D6E-409C-BE32-E72D297353CC}">
              <c16:uniqueId val="{00000003-B180-407E-95B6-D56E7036A846}"/>
            </c:ext>
          </c:extLst>
        </c:ser>
        <c:ser>
          <c:idx val="4"/>
          <c:order val="4"/>
          <c:tx>
            <c:strRef>
              <c:f>'（10）【学部分野別（短期大学）】'!$AM$194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'（10）【学部分野別（短期大学）】'!$AH$195:$AH$203</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'（10）【学部分野別（短期大学）】'!$AM$195:$AM$203</c:f>
              <c:numCache>
                <c:formatCode>0.0%</c:formatCode>
                <c:ptCount val="9"/>
                <c:pt idx="0">
                  <c:v>0.80645161290322576</c:v>
                </c:pt>
                <c:pt idx="1">
                  <c:v>0.79201680672268904</c:v>
                </c:pt>
                <c:pt idx="2">
                  <c:v>0.86250000000000004</c:v>
                </c:pt>
                <c:pt idx="3">
                  <c:v>0.8571428571428571</c:v>
                </c:pt>
                <c:pt idx="4">
                  <c:v>0.89057239057239057</c:v>
                </c:pt>
                <c:pt idx="5">
                  <c:v>0.84453781512605042</c:v>
                </c:pt>
                <c:pt idx="6">
                  <c:v>0.8495327102803738</c:v>
                </c:pt>
                <c:pt idx="7">
                  <c:v>0.86986301369863017</c:v>
                </c:pt>
                <c:pt idx="8">
                  <c:v>0.88161993769470404</c:v>
                </c:pt>
              </c:numCache>
            </c:numRef>
          </c:val>
          <c:extLst>
            <c:ext xmlns:c16="http://schemas.microsoft.com/office/drawing/2014/chart" uri="{C3380CC4-5D6E-409C-BE32-E72D297353CC}">
              <c16:uniqueId val="{00000004-B180-407E-95B6-D56E7036A84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'（10）【学部分野別（短期大学）】'!$B$206</c:f>
          <c:strCache>
            <c:ptCount val="1"/>
            <c:pt idx="0">
              <c:v>項目18：学内で自分と異なる文化圏の学生と交流する機会</c:v>
            </c:pt>
          </c:strCache>
        </c:strRef>
      </c:tx>
      <c:layout>
        <c:manualLayout>
          <c:xMode val="edge"/>
          <c:yMode val="edge"/>
          <c:x val="0.11023743771159038"/>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'（10）【学部分野別（短期大学）】'!$AI$207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'（10）【学部分野別（短期大学）】'!$AH$208:$AH$216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'（10）【学部分野別（短期大学）】'!$AI$208:$AI$216</c:f>
              <c:numCache>
                <c:formatCode>0.0%</c:formatCode>
                <c:ptCount val="9"/>
                <c:pt idx="0">
                  <c:v>0.10752688172043011</c:v>
                </c:pt>
                <c:pt idx="1">
                  <c:v>0.17647058823529413</c:v>
                </c:pt>
                <c:pt idx="2">
                  <c:v>0.13750000000000001</c:v>
                </c:pt>
                <c:pt idx="3">
                  <c:v>4.7619047619047616E-2</c:v>
                </c:pt>
                <c:pt idx="4">
                  <c:v>3.7037037037037035E-2</c:v>
                </c:pt>
                <c:pt idx="5">
                  <c:v>6.8627450980392163E-2</c:v>
                </c:pt>
                <c:pt idx="6">
                  <c:v>4.018691588785047E-2</c:v>
                </c:pt>
                <c:pt idx="7">
                  <c:v>9.5890410958904104E-2</c:v>
                </c:pt>
                <c:pt idx="8">
                  <c:v>5.9190031152647975E-2</c:v>
                </c:pt>
              </c:numCache>
            </c:numRef>
          </c:val>
          <c:extLst>
            <c:ext xmlns:c16="http://schemas.microsoft.com/office/drawing/2014/chart" uri="{C3380CC4-5D6E-409C-BE32-E72D297353CC}">
              <c16:uniqueId val="{00000000-8695-4B6D-B284-36EC51B4C6E0}"/>
            </c:ext>
          </c:extLst>
        </c:ser>
        <c:ser>
          <c:idx val="1"/>
          <c:order val="1"/>
          <c:tx>
            <c:strRef>
              <c:f>'（10）【学部分野別（短期大学）】'!$AJ$207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'（10）【学部分野別（短期大学）】'!$AH$208:$AH$216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'（10）【学部分野別（短期大学）】'!$AJ$208:$AJ$216</c:f>
              <c:numCache>
                <c:formatCode>0.0%</c:formatCode>
                <c:ptCount val="9"/>
                <c:pt idx="0">
                  <c:v>0.11827956989247312</c:v>
                </c:pt>
                <c:pt idx="1">
                  <c:v>0.18907563025210083</c:v>
                </c:pt>
                <c:pt idx="2">
                  <c:v>0.13125000000000001</c:v>
                </c:pt>
                <c:pt idx="3">
                  <c:v>0</c:v>
                </c:pt>
                <c:pt idx="4">
                  <c:v>8.4175084175084181E-2</c:v>
                </c:pt>
                <c:pt idx="5">
                  <c:v>0.11484593837535013</c:v>
                </c:pt>
                <c:pt idx="6">
                  <c:v>9.5327102803738323E-2</c:v>
                </c:pt>
                <c:pt idx="7">
                  <c:v>7.5342465753424653E-2</c:v>
                </c:pt>
                <c:pt idx="8">
                  <c:v>8.7227414330218064E-2</c:v>
                </c:pt>
              </c:numCache>
            </c:numRef>
          </c:val>
          <c:extLst>
            <c:ext xmlns:c16="http://schemas.microsoft.com/office/drawing/2014/chart" uri="{C3380CC4-5D6E-409C-BE32-E72D297353CC}">
              <c16:uniqueId val="{00000001-8695-4B6D-B284-36EC51B4C6E0}"/>
            </c:ext>
          </c:extLst>
        </c:ser>
        <c:ser>
          <c:idx val="2"/>
          <c:order val="2"/>
          <c:tx>
            <c:strRef>
              <c:f>'（10）【学部分野別（短期大学）】'!$AK$207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'（10）【学部分野別（短期大学）】'!$AH$208:$AH$216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'（10）【学部分野別（短期大学）】'!$AK$208:$AK$216</c:f>
              <c:numCache>
                <c:formatCode>0.0%</c:formatCode>
                <c:ptCount val="9"/>
                <c:pt idx="0">
                  <c:v>1.0752688172043012E-2</c:v>
                </c:pt>
                <c:pt idx="1">
                  <c:v>4.6218487394957986E-2</c:v>
                </c:pt>
                <c:pt idx="2">
                  <c:v>3.7499999999999999E-2</c:v>
                </c:pt>
                <c:pt idx="3">
                  <c:v>0.23809523809523808</c:v>
                </c:pt>
                <c:pt idx="4">
                  <c:v>3.7037037037037035E-2</c:v>
                </c:pt>
                <c:pt idx="5">
                  <c:v>4.6218487394957986E-2</c:v>
                </c:pt>
                <c:pt idx="6">
                  <c:v>4.0654205607476637E-2</c:v>
                </c:pt>
                <c:pt idx="7">
                  <c:v>4.7945205479452052E-2</c:v>
                </c:pt>
                <c:pt idx="8">
                  <c:v>3.1152647975077882E-2</c:v>
                </c:pt>
              </c:numCache>
            </c:numRef>
          </c:val>
          <c:extLst>
            <c:ext xmlns:c16="http://schemas.microsoft.com/office/drawing/2014/chart" uri="{C3380CC4-5D6E-409C-BE32-E72D297353CC}">
              <c16:uniqueId val="{00000002-8695-4B6D-B284-36EC51B4C6E0}"/>
            </c:ext>
          </c:extLst>
        </c:ser>
        <c:ser>
          <c:idx val="3"/>
          <c:order val="3"/>
          <c:tx>
            <c:strRef>
              <c:f>'（10）【学部分野別（短期大学）】'!$AL$207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'（10）【学部分野別（短期大学）】'!$AH$208:$AH$216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'（10）【学部分野別（短期大学）】'!$AL$208:$AL$216</c:f>
              <c:numCache>
                <c:formatCode>0.0%</c:formatCode>
                <c:ptCount val="9"/>
                <c:pt idx="0">
                  <c:v>5.3763440860215058E-3</c:v>
                </c:pt>
                <c:pt idx="1">
                  <c:v>2.5210084033613446E-2</c:v>
                </c:pt>
                <c:pt idx="2">
                  <c:v>3.125E-2</c:v>
                </c:pt>
                <c:pt idx="3">
                  <c:v>4.7619047619047616E-2</c:v>
                </c:pt>
                <c:pt idx="4">
                  <c:v>8.4175084175084174E-3</c:v>
                </c:pt>
                <c:pt idx="5">
                  <c:v>1.680672268907563E-2</c:v>
                </c:pt>
                <c:pt idx="6">
                  <c:v>1.9626168224299065E-2</c:v>
                </c:pt>
                <c:pt idx="7">
                  <c:v>2.0547945205479451E-2</c:v>
                </c:pt>
                <c:pt idx="8">
                  <c:v>2.1806853582554516E-2</c:v>
                </c:pt>
              </c:numCache>
            </c:numRef>
          </c:val>
          <c:extLst>
            <c:ext xmlns:c16="http://schemas.microsoft.com/office/drawing/2014/chart" uri="{C3380CC4-5D6E-409C-BE32-E72D297353CC}">
              <c16:uniqueId val="{00000003-8695-4B6D-B284-36EC51B4C6E0}"/>
            </c:ext>
          </c:extLst>
        </c:ser>
        <c:ser>
          <c:idx val="4"/>
          <c:order val="4"/>
          <c:tx>
            <c:strRef>
              <c:f>'（10）【学部分野別（短期大学）】'!$AM$207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'（10）【学部分野別（短期大学）】'!$AH$208:$AH$216</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'（10）【学部分野別（短期大学）】'!$AM$208:$AM$216</c:f>
              <c:numCache>
                <c:formatCode>0.0%</c:formatCode>
                <c:ptCount val="9"/>
                <c:pt idx="0">
                  <c:v>0.75806451612903225</c:v>
                </c:pt>
                <c:pt idx="1">
                  <c:v>0.56302521008403361</c:v>
                </c:pt>
                <c:pt idx="2">
                  <c:v>0.66249999999999998</c:v>
                </c:pt>
                <c:pt idx="3">
                  <c:v>0.66666666666666663</c:v>
                </c:pt>
                <c:pt idx="4">
                  <c:v>0.83333333333333337</c:v>
                </c:pt>
                <c:pt idx="5">
                  <c:v>0.75350140056022408</c:v>
                </c:pt>
                <c:pt idx="6">
                  <c:v>0.8042056074766355</c:v>
                </c:pt>
                <c:pt idx="7">
                  <c:v>0.76027397260273977</c:v>
                </c:pt>
                <c:pt idx="8">
                  <c:v>0.80062305295950154</c:v>
                </c:pt>
              </c:numCache>
            </c:numRef>
          </c:val>
          <c:extLst>
            <c:ext xmlns:c16="http://schemas.microsoft.com/office/drawing/2014/chart" uri="{C3380CC4-5D6E-409C-BE32-E72D297353CC}">
              <c16:uniqueId val="{00000004-8695-4B6D-B284-36EC51B4C6E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'（10）【学部分野別（短期大学）】'!$B$219</c:f>
          <c:strCache>
            <c:ptCount val="1"/>
            <c:pt idx="0">
              <c:v>項目19：図書館やラーニングスペースなど大学施設を活用した自主的な学習</c:v>
            </c:pt>
          </c:strCache>
        </c:strRef>
      </c:tx>
      <c:layout>
        <c:manualLayout>
          <c:xMode val="edge"/>
          <c:yMode val="edge"/>
          <c:x val="0.11023743771159038"/>
          <c:y val="5.095354049930371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'（10）【学部分野別（短期大学）】'!$AI$220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'（10）【学部分野別（短期大学）】'!$AH$221:$AH$229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'（10）【学部分野別（短期大学）】'!$AI$221:$AI$229</c:f>
              <c:numCache>
                <c:formatCode>0.0%</c:formatCode>
                <c:ptCount val="9"/>
                <c:pt idx="0">
                  <c:v>0.32258064516129031</c:v>
                </c:pt>
                <c:pt idx="1">
                  <c:v>0.26050420168067229</c:v>
                </c:pt>
                <c:pt idx="2">
                  <c:v>0.27500000000000002</c:v>
                </c:pt>
                <c:pt idx="3">
                  <c:v>4.7619047619047616E-2</c:v>
                </c:pt>
                <c:pt idx="4">
                  <c:v>0.26262626262626265</c:v>
                </c:pt>
                <c:pt idx="5">
                  <c:v>0.18487394957983194</c:v>
                </c:pt>
                <c:pt idx="6">
                  <c:v>0.20233644859813085</c:v>
                </c:pt>
                <c:pt idx="7">
                  <c:v>0.34246575342465752</c:v>
                </c:pt>
                <c:pt idx="8">
                  <c:v>0.24299065420560748</c:v>
                </c:pt>
              </c:numCache>
            </c:numRef>
          </c:val>
          <c:extLst>
            <c:ext xmlns:c16="http://schemas.microsoft.com/office/drawing/2014/chart" uri="{C3380CC4-5D6E-409C-BE32-E72D297353CC}">
              <c16:uniqueId val="{00000000-91D3-422D-AC7D-8634B966EC9B}"/>
            </c:ext>
          </c:extLst>
        </c:ser>
        <c:ser>
          <c:idx val="1"/>
          <c:order val="1"/>
          <c:tx>
            <c:strRef>
              <c:f>'（10）【学部分野別（短期大学）】'!$AJ$220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'（10）【学部分野別（短期大学）】'!$AH$221:$AH$229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'（10）【学部分野別（短期大学）】'!$AJ$221:$AJ$229</c:f>
              <c:numCache>
                <c:formatCode>0.0%</c:formatCode>
                <c:ptCount val="9"/>
                <c:pt idx="0">
                  <c:v>0.4731182795698925</c:v>
                </c:pt>
                <c:pt idx="1">
                  <c:v>0.31092436974789917</c:v>
                </c:pt>
                <c:pt idx="2">
                  <c:v>0.38750000000000001</c:v>
                </c:pt>
                <c:pt idx="3">
                  <c:v>0.2857142857142857</c:v>
                </c:pt>
                <c:pt idx="4">
                  <c:v>0.42592592592592593</c:v>
                </c:pt>
                <c:pt idx="5">
                  <c:v>0.31092436974789917</c:v>
                </c:pt>
                <c:pt idx="6">
                  <c:v>0.37429906542056074</c:v>
                </c:pt>
                <c:pt idx="7">
                  <c:v>0.33561643835616439</c:v>
                </c:pt>
                <c:pt idx="8">
                  <c:v>0.33333333333333331</c:v>
                </c:pt>
              </c:numCache>
            </c:numRef>
          </c:val>
          <c:extLst>
            <c:ext xmlns:c16="http://schemas.microsoft.com/office/drawing/2014/chart" uri="{C3380CC4-5D6E-409C-BE32-E72D297353CC}">
              <c16:uniqueId val="{00000001-91D3-422D-AC7D-8634B966EC9B}"/>
            </c:ext>
          </c:extLst>
        </c:ser>
        <c:ser>
          <c:idx val="2"/>
          <c:order val="2"/>
          <c:tx>
            <c:strRef>
              <c:f>'（10）【学部分野別（短期大学）】'!$AK$220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'（10）【学部分野別（短期大学）】'!$AH$221:$AH$229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'（10）【学部分野別（短期大学）】'!$AK$221:$AK$229</c:f>
              <c:numCache>
                <c:formatCode>0.0%</c:formatCode>
                <c:ptCount val="9"/>
                <c:pt idx="0">
                  <c:v>3.7634408602150539E-2</c:v>
                </c:pt>
                <c:pt idx="1">
                  <c:v>0.10714285714285714</c:v>
                </c:pt>
                <c:pt idx="2">
                  <c:v>5.6250000000000001E-2</c:v>
                </c:pt>
                <c:pt idx="3">
                  <c:v>9.5238095238095233E-2</c:v>
                </c:pt>
                <c:pt idx="4">
                  <c:v>7.7441077441077436E-2</c:v>
                </c:pt>
                <c:pt idx="5">
                  <c:v>7.8431372549019607E-2</c:v>
                </c:pt>
                <c:pt idx="6">
                  <c:v>9.7663551401869164E-2</c:v>
                </c:pt>
                <c:pt idx="7">
                  <c:v>0.10273972602739725</c:v>
                </c:pt>
                <c:pt idx="8">
                  <c:v>6.8535825545171333E-2</c:v>
                </c:pt>
              </c:numCache>
            </c:numRef>
          </c:val>
          <c:extLst>
            <c:ext xmlns:c16="http://schemas.microsoft.com/office/drawing/2014/chart" uri="{C3380CC4-5D6E-409C-BE32-E72D297353CC}">
              <c16:uniqueId val="{00000002-91D3-422D-AC7D-8634B966EC9B}"/>
            </c:ext>
          </c:extLst>
        </c:ser>
        <c:ser>
          <c:idx val="3"/>
          <c:order val="3"/>
          <c:tx>
            <c:strRef>
              <c:f>'（10）【学部分野別（短期大学）】'!$AL$220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'（10）【学部分野別（短期大学）】'!$AH$221:$AH$229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'（10）【学部分野別（短期大学）】'!$AL$221:$AL$229</c:f>
              <c:numCache>
                <c:formatCode>0.0%</c:formatCode>
                <c:ptCount val="9"/>
                <c:pt idx="0">
                  <c:v>1.0752688172043012E-2</c:v>
                </c:pt>
                <c:pt idx="1">
                  <c:v>2.3109243697478993E-2</c:v>
                </c:pt>
                <c:pt idx="2">
                  <c:v>1.2500000000000001E-2</c:v>
                </c:pt>
                <c:pt idx="3">
                  <c:v>9.5238095238095233E-2</c:v>
                </c:pt>
                <c:pt idx="4">
                  <c:v>1.8518518518518517E-2</c:v>
                </c:pt>
                <c:pt idx="5">
                  <c:v>3.081232492997199E-2</c:v>
                </c:pt>
                <c:pt idx="6">
                  <c:v>3.7383177570093455E-2</c:v>
                </c:pt>
                <c:pt idx="7">
                  <c:v>6.8493150684931503E-3</c:v>
                </c:pt>
                <c:pt idx="8">
                  <c:v>4.0498442367601244E-2</c:v>
                </c:pt>
              </c:numCache>
            </c:numRef>
          </c:val>
          <c:extLst>
            <c:ext xmlns:c16="http://schemas.microsoft.com/office/drawing/2014/chart" uri="{C3380CC4-5D6E-409C-BE32-E72D297353CC}">
              <c16:uniqueId val="{00000003-91D3-422D-AC7D-8634B966EC9B}"/>
            </c:ext>
          </c:extLst>
        </c:ser>
        <c:ser>
          <c:idx val="4"/>
          <c:order val="4"/>
          <c:tx>
            <c:strRef>
              <c:f>'（10）【学部分野別（短期大学）】'!$AM$220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'（10）【学部分野別（短期大学）】'!$AH$221:$AH$229</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'（10）【学部分野別（短期大学）】'!$AM$221:$AM$229</c:f>
              <c:numCache>
                <c:formatCode>0.0%</c:formatCode>
                <c:ptCount val="9"/>
                <c:pt idx="0">
                  <c:v>0.15591397849462366</c:v>
                </c:pt>
                <c:pt idx="1">
                  <c:v>0.29831932773109243</c:v>
                </c:pt>
                <c:pt idx="2">
                  <c:v>0.26874999999999999</c:v>
                </c:pt>
                <c:pt idx="3">
                  <c:v>0.47619047619047616</c:v>
                </c:pt>
                <c:pt idx="4">
                  <c:v>0.21548821548821548</c:v>
                </c:pt>
                <c:pt idx="5">
                  <c:v>0.3949579831932773</c:v>
                </c:pt>
                <c:pt idx="6">
                  <c:v>0.28831775700934581</c:v>
                </c:pt>
                <c:pt idx="7">
                  <c:v>0.21232876712328766</c:v>
                </c:pt>
                <c:pt idx="8">
                  <c:v>0.31464174454828658</c:v>
                </c:pt>
              </c:numCache>
            </c:numRef>
          </c:val>
          <c:extLst>
            <c:ext xmlns:c16="http://schemas.microsoft.com/office/drawing/2014/chart" uri="{C3380CC4-5D6E-409C-BE32-E72D297353CC}">
              <c16:uniqueId val="{00000004-91D3-422D-AC7D-8634B966EC9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'（10）【学部分野別（短期大学）】'!$B$248</c:f>
          <c:strCache>
            <c:ptCount val="1"/>
            <c:pt idx="0">
              <c:v>項目21：専門分野に関する知識・理解</c:v>
            </c:pt>
          </c:strCache>
        </c:strRef>
      </c:tx>
      <c:layout>
        <c:manualLayout>
          <c:xMode val="edge"/>
          <c:yMode val="edge"/>
          <c:x val="0.11023743771159038"/>
          <c:y val="4.249558177103440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'（10）【学部分野別（短期大学）】'!$AH$249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'（10）【学部分野別（短期大学）】'!$AG$250:$AG$258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'（10）【学部分野別（短期大学）】'!$AH$250:$AH$258</c:f>
              <c:numCache>
                <c:formatCode>0.0%</c:formatCode>
                <c:ptCount val="9"/>
                <c:pt idx="0">
                  <c:v>0.40860215053763443</c:v>
                </c:pt>
                <c:pt idx="1">
                  <c:v>0.47899159663865548</c:v>
                </c:pt>
                <c:pt idx="2">
                  <c:v>0.39374999999999999</c:v>
                </c:pt>
                <c:pt idx="3">
                  <c:v>0.52380952380952384</c:v>
                </c:pt>
                <c:pt idx="4">
                  <c:v>0.49158249158249157</c:v>
                </c:pt>
                <c:pt idx="5">
                  <c:v>0.49439775910364148</c:v>
                </c:pt>
                <c:pt idx="6">
                  <c:v>0.55514018691588785</c:v>
                </c:pt>
                <c:pt idx="7">
                  <c:v>0.57534246575342463</c:v>
                </c:pt>
                <c:pt idx="8">
                  <c:v>0.43302180685358255</c:v>
                </c:pt>
              </c:numCache>
            </c:numRef>
          </c:val>
          <c:extLst>
            <c:ext xmlns:c16="http://schemas.microsoft.com/office/drawing/2014/chart" uri="{C3380CC4-5D6E-409C-BE32-E72D297353CC}">
              <c16:uniqueId val="{00000000-04CF-455B-858C-547F805E598A}"/>
            </c:ext>
          </c:extLst>
        </c:ser>
        <c:ser>
          <c:idx val="1"/>
          <c:order val="1"/>
          <c:tx>
            <c:strRef>
              <c:f>'（10）【学部分野別（短期大学）】'!$AI$249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'（10）【学部分野別（短期大学）】'!$AG$250:$AG$258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'（10）【学部分野別（短期大学）】'!$AI$250:$AI$258</c:f>
              <c:numCache>
                <c:formatCode>0.0%</c:formatCode>
                <c:ptCount val="9"/>
                <c:pt idx="0">
                  <c:v>0.5053763440860215</c:v>
                </c:pt>
                <c:pt idx="1">
                  <c:v>0.45588235294117646</c:v>
                </c:pt>
                <c:pt idx="2">
                  <c:v>0.54374999999999996</c:v>
                </c:pt>
                <c:pt idx="3">
                  <c:v>0.47619047619047616</c:v>
                </c:pt>
                <c:pt idx="4">
                  <c:v>0.48653198653198654</c:v>
                </c:pt>
                <c:pt idx="5">
                  <c:v>0.46498599439775912</c:v>
                </c:pt>
                <c:pt idx="6">
                  <c:v>0.41915887850467287</c:v>
                </c:pt>
                <c:pt idx="7">
                  <c:v>0.3904109589041096</c:v>
                </c:pt>
                <c:pt idx="8">
                  <c:v>0.52336448598130836</c:v>
                </c:pt>
              </c:numCache>
            </c:numRef>
          </c:val>
          <c:extLst>
            <c:ext xmlns:c16="http://schemas.microsoft.com/office/drawing/2014/chart" uri="{C3380CC4-5D6E-409C-BE32-E72D297353CC}">
              <c16:uniqueId val="{00000001-04CF-455B-858C-547F805E598A}"/>
            </c:ext>
          </c:extLst>
        </c:ser>
        <c:ser>
          <c:idx val="2"/>
          <c:order val="2"/>
          <c:tx>
            <c:strRef>
              <c:f>'（10）【学部分野別（短期大学）】'!$AJ$249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'（10）【学部分野別（短期大学）】'!$AG$250:$AG$258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'（10）【学部分野別（短期大学）】'!$AJ$250:$AJ$258</c:f>
              <c:numCache>
                <c:formatCode>0.0%</c:formatCode>
                <c:ptCount val="9"/>
                <c:pt idx="0">
                  <c:v>6.4516129032258063E-2</c:v>
                </c:pt>
                <c:pt idx="1">
                  <c:v>6.0924369747899158E-2</c:v>
                </c:pt>
                <c:pt idx="2">
                  <c:v>3.7499999999999999E-2</c:v>
                </c:pt>
                <c:pt idx="3">
                  <c:v>0</c:v>
                </c:pt>
                <c:pt idx="4">
                  <c:v>2.0202020202020204E-2</c:v>
                </c:pt>
                <c:pt idx="5">
                  <c:v>3.3613445378151259E-2</c:v>
                </c:pt>
                <c:pt idx="6">
                  <c:v>2.0560747663551402E-2</c:v>
                </c:pt>
                <c:pt idx="7">
                  <c:v>2.7397260273972601E-2</c:v>
                </c:pt>
                <c:pt idx="8">
                  <c:v>3.1152647975077882E-2</c:v>
                </c:pt>
              </c:numCache>
            </c:numRef>
          </c:val>
          <c:extLst>
            <c:ext xmlns:c16="http://schemas.microsoft.com/office/drawing/2014/chart" uri="{C3380CC4-5D6E-409C-BE32-E72D297353CC}">
              <c16:uniqueId val="{00000002-04CF-455B-858C-547F805E598A}"/>
            </c:ext>
          </c:extLst>
        </c:ser>
        <c:ser>
          <c:idx val="3"/>
          <c:order val="3"/>
          <c:tx>
            <c:strRef>
              <c:f>'（10）【学部分野別（短期大学）】'!$AK$249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'（10）【学部分野別（短期大学）】'!$AG$250:$AG$258</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'（10）【学部分野別（短期大学）】'!$AK$250:$AK$258</c:f>
              <c:numCache>
                <c:formatCode>0.0%</c:formatCode>
                <c:ptCount val="9"/>
                <c:pt idx="0">
                  <c:v>2.1505376344086023E-2</c:v>
                </c:pt>
                <c:pt idx="1">
                  <c:v>4.2016806722689074E-3</c:v>
                </c:pt>
                <c:pt idx="2">
                  <c:v>2.5000000000000001E-2</c:v>
                </c:pt>
                <c:pt idx="3">
                  <c:v>0</c:v>
                </c:pt>
                <c:pt idx="4">
                  <c:v>1.6835016835016834E-3</c:v>
                </c:pt>
                <c:pt idx="5">
                  <c:v>7.0028011204481795E-3</c:v>
                </c:pt>
                <c:pt idx="6">
                  <c:v>5.1401869158878505E-3</c:v>
                </c:pt>
                <c:pt idx="7">
                  <c:v>6.8493150684931503E-3</c:v>
                </c:pt>
                <c:pt idx="8">
                  <c:v>1.2461059190031152E-2</c:v>
                </c:pt>
              </c:numCache>
            </c:numRef>
          </c:val>
          <c:extLst>
            <c:ext xmlns:c16="http://schemas.microsoft.com/office/drawing/2014/chart" uri="{C3380CC4-5D6E-409C-BE32-E72D297353CC}">
              <c16:uniqueId val="{00000003-04CF-455B-858C-547F805E598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'（10）【学部分野別（短期大学）】'!$B$261</c:f>
          <c:strCache>
            <c:ptCount val="1"/>
            <c:pt idx="0">
              <c:v>項目22：将来の仕事につながるような知識・技能</c:v>
            </c:pt>
          </c:strCache>
        </c:strRef>
      </c:tx>
      <c:layout>
        <c:manualLayout>
          <c:xMode val="edge"/>
          <c:yMode val="edge"/>
          <c:x val="0.11023743771159038"/>
          <c:y val="4.249558177103440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'（10）【学部分野別（短期大学）】'!$AH$262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'（10）【学部分野別（短期大学）】'!$AG$263:$AG$271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'（10）【学部分野別（短期大学）】'!$AH$263:$AH$271</c:f>
              <c:numCache>
                <c:formatCode>0.0%</c:formatCode>
                <c:ptCount val="9"/>
                <c:pt idx="0">
                  <c:v>0.37634408602150538</c:v>
                </c:pt>
                <c:pt idx="1">
                  <c:v>0.47058823529411764</c:v>
                </c:pt>
                <c:pt idx="2">
                  <c:v>0.36249999999999999</c:v>
                </c:pt>
                <c:pt idx="3">
                  <c:v>0.5714285714285714</c:v>
                </c:pt>
                <c:pt idx="4">
                  <c:v>0.54545454545454541</c:v>
                </c:pt>
                <c:pt idx="5">
                  <c:v>0.48599439775910364</c:v>
                </c:pt>
                <c:pt idx="6">
                  <c:v>0.63224299065420564</c:v>
                </c:pt>
                <c:pt idx="7">
                  <c:v>0.45205479452054792</c:v>
                </c:pt>
                <c:pt idx="8">
                  <c:v>0.47663551401869159</c:v>
                </c:pt>
              </c:numCache>
            </c:numRef>
          </c:val>
          <c:extLst>
            <c:ext xmlns:c16="http://schemas.microsoft.com/office/drawing/2014/chart" uri="{C3380CC4-5D6E-409C-BE32-E72D297353CC}">
              <c16:uniqueId val="{00000000-719E-4D16-A96A-1740FBD5F06B}"/>
            </c:ext>
          </c:extLst>
        </c:ser>
        <c:ser>
          <c:idx val="1"/>
          <c:order val="1"/>
          <c:tx>
            <c:strRef>
              <c:f>'（10）【学部分野別（短期大学）】'!$AI$262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'（10）【学部分野別（短期大学）】'!$AG$263:$AG$271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'（10）【学部分野別（短期大学）】'!$AI$263:$AI$271</c:f>
              <c:numCache>
                <c:formatCode>0.0%</c:formatCode>
                <c:ptCount val="9"/>
                <c:pt idx="0">
                  <c:v>0.489247311827957</c:v>
                </c:pt>
                <c:pt idx="1">
                  <c:v>0.44327731092436973</c:v>
                </c:pt>
                <c:pt idx="2">
                  <c:v>0.51249999999999996</c:v>
                </c:pt>
                <c:pt idx="3">
                  <c:v>0.38095238095238093</c:v>
                </c:pt>
                <c:pt idx="4">
                  <c:v>0.42760942760942761</c:v>
                </c:pt>
                <c:pt idx="5">
                  <c:v>0.44257703081232491</c:v>
                </c:pt>
                <c:pt idx="6">
                  <c:v>0.34065420560747661</c:v>
                </c:pt>
                <c:pt idx="7">
                  <c:v>0.4178082191780822</c:v>
                </c:pt>
                <c:pt idx="8">
                  <c:v>0.46728971962616822</c:v>
                </c:pt>
              </c:numCache>
            </c:numRef>
          </c:val>
          <c:extLst>
            <c:ext xmlns:c16="http://schemas.microsoft.com/office/drawing/2014/chart" uri="{C3380CC4-5D6E-409C-BE32-E72D297353CC}">
              <c16:uniqueId val="{00000001-719E-4D16-A96A-1740FBD5F06B}"/>
            </c:ext>
          </c:extLst>
        </c:ser>
        <c:ser>
          <c:idx val="2"/>
          <c:order val="2"/>
          <c:tx>
            <c:strRef>
              <c:f>'（10）【学部分野別（短期大学）】'!$AJ$262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'（10）【学部分野別（短期大学）】'!$AG$263:$AG$271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'（10）【学部分野別（短期大学）】'!$AJ$263:$AJ$271</c:f>
              <c:numCache>
                <c:formatCode>0.0%</c:formatCode>
                <c:ptCount val="9"/>
                <c:pt idx="0">
                  <c:v>9.1397849462365593E-2</c:v>
                </c:pt>
                <c:pt idx="1">
                  <c:v>7.7731092436974791E-2</c:v>
                </c:pt>
                <c:pt idx="2">
                  <c:v>0.1</c:v>
                </c:pt>
                <c:pt idx="3">
                  <c:v>4.7619047619047616E-2</c:v>
                </c:pt>
                <c:pt idx="4">
                  <c:v>2.5252525252525252E-2</c:v>
                </c:pt>
                <c:pt idx="5">
                  <c:v>5.8823529411764705E-2</c:v>
                </c:pt>
                <c:pt idx="6">
                  <c:v>2.0560747663551402E-2</c:v>
                </c:pt>
                <c:pt idx="7">
                  <c:v>0.12328767123287671</c:v>
                </c:pt>
                <c:pt idx="8">
                  <c:v>4.0498442367601244E-2</c:v>
                </c:pt>
              </c:numCache>
            </c:numRef>
          </c:val>
          <c:extLst>
            <c:ext xmlns:c16="http://schemas.microsoft.com/office/drawing/2014/chart" uri="{C3380CC4-5D6E-409C-BE32-E72D297353CC}">
              <c16:uniqueId val="{00000002-719E-4D16-A96A-1740FBD5F06B}"/>
            </c:ext>
          </c:extLst>
        </c:ser>
        <c:ser>
          <c:idx val="3"/>
          <c:order val="3"/>
          <c:tx>
            <c:strRef>
              <c:f>'（10）【学部分野別（短期大学）】'!$AK$262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'（10）【学部分野別（短期大学）】'!$AG$263:$AG$271</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'（10）【学部分野別（短期大学）】'!$AK$263:$AK$271</c:f>
              <c:numCache>
                <c:formatCode>0.0%</c:formatCode>
                <c:ptCount val="9"/>
                <c:pt idx="0">
                  <c:v>4.3010752688172046E-2</c:v>
                </c:pt>
                <c:pt idx="1">
                  <c:v>8.4033613445378148E-3</c:v>
                </c:pt>
                <c:pt idx="2">
                  <c:v>2.5000000000000001E-2</c:v>
                </c:pt>
                <c:pt idx="3">
                  <c:v>0</c:v>
                </c:pt>
                <c:pt idx="4">
                  <c:v>1.6835016835016834E-3</c:v>
                </c:pt>
                <c:pt idx="5">
                  <c:v>1.2605042016806723E-2</c:v>
                </c:pt>
                <c:pt idx="6">
                  <c:v>6.5420560747663555E-3</c:v>
                </c:pt>
                <c:pt idx="7">
                  <c:v>6.8493150684931503E-3</c:v>
                </c:pt>
                <c:pt idx="8">
                  <c:v>1.5576323987538941E-2</c:v>
                </c:pt>
              </c:numCache>
            </c:numRef>
          </c:val>
          <c:extLst>
            <c:ext xmlns:c16="http://schemas.microsoft.com/office/drawing/2014/chart" uri="{C3380CC4-5D6E-409C-BE32-E72D297353CC}">
              <c16:uniqueId val="{00000003-719E-4D16-A96A-1740FBD5F06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'（10）【学部分野別（短期大学）】'!$B$274</c:f>
          <c:strCache>
            <c:ptCount val="1"/>
            <c:pt idx="0">
              <c:v>項目23：文献・資料を収集・分析する力</c:v>
            </c:pt>
          </c:strCache>
        </c:strRef>
      </c:tx>
      <c:layout>
        <c:manualLayout>
          <c:xMode val="edge"/>
          <c:yMode val="edge"/>
          <c:x val="0.11023743771159038"/>
          <c:y val="4.249558177103440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'（10）【学部分野別（短期大学）】'!$AH$275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'（10）【学部分野別（短期大学）】'!$AG$276:$AG$284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'（10）【学部分野別（短期大学）】'!$AH$276:$AH$284</c:f>
              <c:numCache>
                <c:formatCode>0.0%</c:formatCode>
                <c:ptCount val="9"/>
                <c:pt idx="0">
                  <c:v>0.38709677419354838</c:v>
                </c:pt>
                <c:pt idx="1">
                  <c:v>0.31302521008403361</c:v>
                </c:pt>
                <c:pt idx="2">
                  <c:v>0.28749999999999998</c:v>
                </c:pt>
                <c:pt idx="3">
                  <c:v>0.2857142857142857</c:v>
                </c:pt>
                <c:pt idx="4">
                  <c:v>0.25757575757575757</c:v>
                </c:pt>
                <c:pt idx="5">
                  <c:v>0.28991596638655465</c:v>
                </c:pt>
                <c:pt idx="6">
                  <c:v>0.27196261682242989</c:v>
                </c:pt>
                <c:pt idx="7">
                  <c:v>0.25342465753424659</c:v>
                </c:pt>
                <c:pt idx="8">
                  <c:v>0.2554517133956386</c:v>
                </c:pt>
              </c:numCache>
            </c:numRef>
          </c:val>
          <c:extLst>
            <c:ext xmlns:c16="http://schemas.microsoft.com/office/drawing/2014/chart" uri="{C3380CC4-5D6E-409C-BE32-E72D297353CC}">
              <c16:uniqueId val="{00000000-4021-4D0D-9FA5-AA947F69E3E0}"/>
            </c:ext>
          </c:extLst>
        </c:ser>
        <c:ser>
          <c:idx val="1"/>
          <c:order val="1"/>
          <c:tx>
            <c:strRef>
              <c:f>'（10）【学部分野別（短期大学）】'!$AI$275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'（10）【学部分野別（短期大学）】'!$AG$276:$AG$284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'（10）【学部分野別（短期大学）】'!$AI$276:$AI$284</c:f>
              <c:numCache>
                <c:formatCode>0.0%</c:formatCode>
                <c:ptCount val="9"/>
                <c:pt idx="0">
                  <c:v>0.5053763440860215</c:v>
                </c:pt>
                <c:pt idx="1">
                  <c:v>0.52100840336134457</c:v>
                </c:pt>
                <c:pt idx="2">
                  <c:v>0.55625000000000002</c:v>
                </c:pt>
                <c:pt idx="3">
                  <c:v>0.42857142857142855</c:v>
                </c:pt>
                <c:pt idx="4">
                  <c:v>0.56565656565656564</c:v>
                </c:pt>
                <c:pt idx="5">
                  <c:v>0.52380952380952384</c:v>
                </c:pt>
                <c:pt idx="6">
                  <c:v>0.53925233644859816</c:v>
                </c:pt>
                <c:pt idx="7">
                  <c:v>0.54109589041095896</c:v>
                </c:pt>
                <c:pt idx="8">
                  <c:v>0.56386292834890961</c:v>
                </c:pt>
              </c:numCache>
            </c:numRef>
          </c:val>
          <c:extLst>
            <c:ext xmlns:c16="http://schemas.microsoft.com/office/drawing/2014/chart" uri="{C3380CC4-5D6E-409C-BE32-E72D297353CC}">
              <c16:uniqueId val="{00000001-4021-4D0D-9FA5-AA947F69E3E0}"/>
            </c:ext>
          </c:extLst>
        </c:ser>
        <c:ser>
          <c:idx val="2"/>
          <c:order val="2"/>
          <c:tx>
            <c:strRef>
              <c:f>'（10）【学部分野別（短期大学）】'!$AJ$275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'（10）【学部分野別（短期大学）】'!$AG$276:$AG$284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'（10）【学部分野別（短期大学）】'!$AJ$276:$AJ$284</c:f>
              <c:numCache>
                <c:formatCode>0.0%</c:formatCode>
                <c:ptCount val="9"/>
                <c:pt idx="0">
                  <c:v>9.1397849462365593E-2</c:v>
                </c:pt>
                <c:pt idx="1">
                  <c:v>0.1407563025210084</c:v>
                </c:pt>
                <c:pt idx="2">
                  <c:v>0.13750000000000001</c:v>
                </c:pt>
                <c:pt idx="3">
                  <c:v>0.23809523809523808</c:v>
                </c:pt>
                <c:pt idx="4">
                  <c:v>0.15824915824915825</c:v>
                </c:pt>
                <c:pt idx="5">
                  <c:v>0.14705882352941177</c:v>
                </c:pt>
                <c:pt idx="6">
                  <c:v>0.1691588785046729</c:v>
                </c:pt>
                <c:pt idx="7">
                  <c:v>0.17808219178082191</c:v>
                </c:pt>
                <c:pt idx="8">
                  <c:v>0.1557632398753894</c:v>
                </c:pt>
              </c:numCache>
            </c:numRef>
          </c:val>
          <c:extLst>
            <c:ext xmlns:c16="http://schemas.microsoft.com/office/drawing/2014/chart" uri="{C3380CC4-5D6E-409C-BE32-E72D297353CC}">
              <c16:uniqueId val="{00000002-4021-4D0D-9FA5-AA947F69E3E0}"/>
            </c:ext>
          </c:extLst>
        </c:ser>
        <c:ser>
          <c:idx val="3"/>
          <c:order val="3"/>
          <c:tx>
            <c:strRef>
              <c:f>'（10）【学部分野別（短期大学）】'!$AK$275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'（10）【学部分野別（短期大学）】'!$AG$276:$AG$284</c:f>
              <c:strCache>
                <c:ptCount val="9"/>
                <c:pt idx="0">
                  <c:v>人文</c:v>
                </c:pt>
                <c:pt idx="1">
                  <c:v>社会</c:v>
                </c:pt>
                <c:pt idx="2">
                  <c:v>理学・工学</c:v>
                </c:pt>
                <c:pt idx="3">
                  <c:v>農学</c:v>
                </c:pt>
                <c:pt idx="4">
                  <c:v>保健</c:v>
                </c:pt>
                <c:pt idx="5">
                  <c:v>家政</c:v>
                </c:pt>
                <c:pt idx="6">
                  <c:v>教育</c:v>
                </c:pt>
                <c:pt idx="7">
                  <c:v>芸術</c:v>
                </c:pt>
                <c:pt idx="8">
                  <c:v>その他</c:v>
                </c:pt>
              </c:strCache>
            </c:strRef>
          </c:cat>
          <c:val>
            <c:numRef>
              <c:f>'（10）【学部分野別（短期大学）】'!$AK$276:$AK$284</c:f>
              <c:numCache>
                <c:formatCode>0.0%</c:formatCode>
                <c:ptCount val="9"/>
                <c:pt idx="0">
                  <c:v>1.6129032258064516E-2</c:v>
                </c:pt>
                <c:pt idx="1">
                  <c:v>2.5210084033613446E-2</c:v>
                </c:pt>
                <c:pt idx="2">
                  <c:v>1.8749999999999999E-2</c:v>
                </c:pt>
                <c:pt idx="3">
                  <c:v>4.7619047619047616E-2</c:v>
                </c:pt>
                <c:pt idx="4">
                  <c:v>1.8518518518518517E-2</c:v>
                </c:pt>
                <c:pt idx="5">
                  <c:v>3.9215686274509803E-2</c:v>
                </c:pt>
                <c:pt idx="6">
                  <c:v>1.9626168224299065E-2</c:v>
                </c:pt>
                <c:pt idx="7">
                  <c:v>2.7397260273972601E-2</c:v>
                </c:pt>
                <c:pt idx="8">
                  <c:v>2.4922118380062305E-2</c:v>
                </c:pt>
              </c:numCache>
            </c:numRef>
          </c:val>
          <c:extLst>
            <c:ext xmlns:c16="http://schemas.microsoft.com/office/drawing/2014/chart" uri="{C3380CC4-5D6E-409C-BE32-E72D297353CC}">
              <c16:uniqueId val="{00000003-4021-4D0D-9FA5-AA947F69E3E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c:f>
          <c:strCache>
            <c:ptCount val="1"/>
            <c:pt idx="0">
              <c:v>項目４：授業内容の意義や必要性を十分に説明してくれる。</c:v>
            </c:pt>
          </c:strCache>
        </c:strRef>
      </c:tx>
      <c:layout>
        <c:manualLayout>
          <c:xMode val="edge"/>
          <c:yMode val="edge"/>
          <c:x val="0.11216966629208409"/>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'（11）【設置者別＋規模別（短期大学）】'!$AH$22:$AH$27</c:f>
              <c:strCache>
                <c:ptCount val="6"/>
                <c:pt idx="0">
                  <c:v>公立（399～200）</c:v>
                </c:pt>
                <c:pt idx="1">
                  <c:v>公立（199～100）</c:v>
                </c:pt>
                <c:pt idx="2">
                  <c:v>私立（400～）</c:v>
                </c:pt>
                <c:pt idx="3">
                  <c:v>私立（399～200）</c:v>
                </c:pt>
                <c:pt idx="4">
                  <c:v>私立（199～100）</c:v>
                </c:pt>
                <c:pt idx="5">
                  <c:v>私立（～99）</c:v>
                </c:pt>
              </c:strCache>
            </c:strRef>
          </c:cat>
          <c:val>
            <c:numRef>
              <c:f>'（11）【設置者別＋規模別（短期大学）】'!$AI$22:$AI$27</c:f>
              <c:numCache>
                <c:formatCode>0.0%</c:formatCode>
                <c:ptCount val="6"/>
                <c:pt idx="0">
                  <c:v>0.32692307692307693</c:v>
                </c:pt>
                <c:pt idx="1">
                  <c:v>0.38461538461538464</c:v>
                </c:pt>
                <c:pt idx="2">
                  <c:v>0.43055555555555558</c:v>
                </c:pt>
                <c:pt idx="3">
                  <c:v>0.39619883040935672</c:v>
                </c:pt>
                <c:pt idx="4">
                  <c:v>0.39787126203750633</c:v>
                </c:pt>
                <c:pt idx="5">
                  <c:v>0.45378151260504201</c:v>
                </c:pt>
              </c:numCache>
            </c:numRef>
          </c:val>
          <c:extLst>
            <c:ext xmlns:c16="http://schemas.microsoft.com/office/drawing/2014/chart" uri="{C3380CC4-5D6E-409C-BE32-E72D297353CC}">
              <c16:uniqueId val="{00000000-DC73-42B2-BF06-AAA64429DBED}"/>
            </c:ext>
          </c:extLst>
        </c:ser>
        <c:ser>
          <c:idx val="1"/>
          <c:order val="1"/>
          <c:tx>
            <c:strRef>
              <c:f>'（11）【設置者別＋規模別（短期大学）】'!$AJ$21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'（11）【設置者別＋規模別（短期大学）】'!$AH$22:$AH$27</c:f>
              <c:strCache>
                <c:ptCount val="6"/>
                <c:pt idx="0">
                  <c:v>公立（399～200）</c:v>
                </c:pt>
                <c:pt idx="1">
                  <c:v>公立（199～100）</c:v>
                </c:pt>
                <c:pt idx="2">
                  <c:v>私立（400～）</c:v>
                </c:pt>
                <c:pt idx="3">
                  <c:v>私立（399～200）</c:v>
                </c:pt>
                <c:pt idx="4">
                  <c:v>私立（199～100）</c:v>
                </c:pt>
                <c:pt idx="5">
                  <c:v>私立（～99）</c:v>
                </c:pt>
              </c:strCache>
            </c:strRef>
          </c:cat>
          <c:val>
            <c:numRef>
              <c:f>'（11）【設置者別＋規模別（短期大学）】'!$AJ$22:$AJ$27</c:f>
              <c:numCache>
                <c:formatCode>0.0%</c:formatCode>
                <c:ptCount val="6"/>
                <c:pt idx="0">
                  <c:v>0.55769230769230771</c:v>
                </c:pt>
                <c:pt idx="1">
                  <c:v>0.5641025641025641</c:v>
                </c:pt>
                <c:pt idx="2">
                  <c:v>0.53240740740740744</c:v>
                </c:pt>
                <c:pt idx="3">
                  <c:v>0.54312865497076024</c:v>
                </c:pt>
                <c:pt idx="4">
                  <c:v>0.56006082108464272</c:v>
                </c:pt>
                <c:pt idx="5">
                  <c:v>0.51353874883286643</c:v>
                </c:pt>
              </c:numCache>
            </c:numRef>
          </c:val>
          <c:extLst>
            <c:ext xmlns:c16="http://schemas.microsoft.com/office/drawing/2014/chart" uri="{C3380CC4-5D6E-409C-BE32-E72D297353CC}">
              <c16:uniqueId val="{00000001-DC73-42B2-BF06-AAA64429DBED}"/>
            </c:ext>
          </c:extLst>
        </c:ser>
        <c:ser>
          <c:idx val="2"/>
          <c:order val="2"/>
          <c:tx>
            <c:strRef>
              <c:f>'（11）【設置者別＋規模別（短期大学）】'!$AK$21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'（11）【設置者別＋規模別（短期大学）】'!$AH$22:$AH$27</c:f>
              <c:strCache>
                <c:ptCount val="6"/>
                <c:pt idx="0">
                  <c:v>公立（399～200）</c:v>
                </c:pt>
                <c:pt idx="1">
                  <c:v>公立（199～100）</c:v>
                </c:pt>
                <c:pt idx="2">
                  <c:v>私立（400～）</c:v>
                </c:pt>
                <c:pt idx="3">
                  <c:v>私立（399～200）</c:v>
                </c:pt>
                <c:pt idx="4">
                  <c:v>私立（199～100）</c:v>
                </c:pt>
                <c:pt idx="5">
                  <c:v>私立（～99）</c:v>
                </c:pt>
              </c:strCache>
            </c:strRef>
          </c:cat>
          <c:val>
            <c:numRef>
              <c:f>'（11）【設置者別＋規模別（短期大学）】'!$AK$22:$AK$27</c:f>
              <c:numCache>
                <c:formatCode>0.0%</c:formatCode>
                <c:ptCount val="6"/>
                <c:pt idx="0">
                  <c:v>0.11538461538461539</c:v>
                </c:pt>
                <c:pt idx="1">
                  <c:v>3.8461538461538464E-2</c:v>
                </c:pt>
                <c:pt idx="2">
                  <c:v>2.7777777777777776E-2</c:v>
                </c:pt>
                <c:pt idx="3">
                  <c:v>5.5555555555555552E-2</c:v>
                </c:pt>
                <c:pt idx="4">
                  <c:v>3.5478966041561075E-2</c:v>
                </c:pt>
                <c:pt idx="5">
                  <c:v>2.8944911297852476E-2</c:v>
                </c:pt>
              </c:numCache>
            </c:numRef>
          </c:val>
          <c:extLst>
            <c:ext xmlns:c16="http://schemas.microsoft.com/office/drawing/2014/chart" uri="{C3380CC4-5D6E-409C-BE32-E72D297353CC}">
              <c16:uniqueId val="{00000002-DC73-42B2-BF06-AAA64429DBED}"/>
            </c:ext>
          </c:extLst>
        </c:ser>
        <c:ser>
          <c:idx val="3"/>
          <c:order val="3"/>
          <c:tx>
            <c:strRef>
              <c:f>'（11）【設置者別＋規模別（短期大学）】'!$AL$21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'（11）【設置者別＋規模別（短期大学）】'!$AH$22:$AH$27</c:f>
              <c:strCache>
                <c:ptCount val="6"/>
                <c:pt idx="0">
                  <c:v>公立（399～200）</c:v>
                </c:pt>
                <c:pt idx="1">
                  <c:v>公立（199～100）</c:v>
                </c:pt>
                <c:pt idx="2">
                  <c:v>私立（400～）</c:v>
                </c:pt>
                <c:pt idx="3">
                  <c:v>私立（399～200）</c:v>
                </c:pt>
                <c:pt idx="4">
                  <c:v>私立（199～100）</c:v>
                </c:pt>
                <c:pt idx="5">
                  <c:v>私立（～99）</c:v>
                </c:pt>
              </c:strCache>
            </c:strRef>
          </c:cat>
          <c:val>
            <c:numRef>
              <c:f>'（11）【設置者別＋規模別（短期大学）】'!$AL$22:$AL$27</c:f>
              <c:numCache>
                <c:formatCode>0.0%</c:formatCode>
                <c:ptCount val="6"/>
                <c:pt idx="0">
                  <c:v>0</c:v>
                </c:pt>
                <c:pt idx="1">
                  <c:v>1.282051282051282E-2</c:v>
                </c:pt>
                <c:pt idx="2">
                  <c:v>9.2592592592592587E-3</c:v>
                </c:pt>
                <c:pt idx="3">
                  <c:v>5.1169590643274851E-3</c:v>
                </c:pt>
                <c:pt idx="4">
                  <c:v>6.5889508362899137E-3</c:v>
                </c:pt>
                <c:pt idx="5">
                  <c:v>3.7348272642390291E-3</c:v>
                </c:pt>
              </c:numCache>
            </c:numRef>
          </c:val>
          <c:extLst>
            <c:ext xmlns:c16="http://schemas.microsoft.com/office/drawing/2014/chart" uri="{C3380CC4-5D6E-409C-BE32-E72D297353CC}">
              <c16:uniqueId val="{00000003-DC73-42B2-BF06-AAA64429DBE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'（11）【設置者別＋規模別（短期大学）】'!$B$30</c:f>
          <c:strCache>
            <c:ptCount val="1"/>
            <c:pt idx="0">
              <c:v>項目５：予習・復習など授業時間外に行うべき学習が指示される。</c:v>
            </c:pt>
          </c:strCache>
        </c:strRef>
      </c:tx>
      <c:layout>
        <c:manualLayout>
          <c:xMode val="edge"/>
          <c:yMode val="edge"/>
          <c:x val="0.11216966629208409"/>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'（11）【設置者別＋規模別（短期大学）】'!$AI$31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'（11）【設置者別＋規模別（短期大学）】'!$AH$32:$AH$37</c:f>
              <c:strCache>
                <c:ptCount val="6"/>
                <c:pt idx="0">
                  <c:v>公立（399～200）</c:v>
                </c:pt>
                <c:pt idx="1">
                  <c:v>公立（199～100）</c:v>
                </c:pt>
                <c:pt idx="2">
                  <c:v>私立（400～）</c:v>
                </c:pt>
                <c:pt idx="3">
                  <c:v>私立（399～200）</c:v>
                </c:pt>
                <c:pt idx="4">
                  <c:v>私立（199～100）</c:v>
                </c:pt>
                <c:pt idx="5">
                  <c:v>私立（～99）</c:v>
                </c:pt>
              </c:strCache>
            </c:strRef>
          </c:cat>
          <c:val>
            <c:numRef>
              <c:f>'（11）【設置者別＋規模別（短期大学）】'!$AI$32:$AI$37</c:f>
              <c:numCache>
                <c:formatCode>0.0%</c:formatCode>
                <c:ptCount val="6"/>
                <c:pt idx="0">
                  <c:v>0.25</c:v>
                </c:pt>
                <c:pt idx="1">
                  <c:v>0.25641025641025639</c:v>
                </c:pt>
                <c:pt idx="2">
                  <c:v>0.25925925925925924</c:v>
                </c:pt>
                <c:pt idx="3">
                  <c:v>0.25730994152046782</c:v>
                </c:pt>
                <c:pt idx="4">
                  <c:v>0.28636594019260009</c:v>
                </c:pt>
                <c:pt idx="5">
                  <c:v>0.31372549019607843</c:v>
                </c:pt>
              </c:numCache>
            </c:numRef>
          </c:val>
          <c:extLst>
            <c:ext xmlns:c16="http://schemas.microsoft.com/office/drawing/2014/chart" uri="{C3380CC4-5D6E-409C-BE32-E72D297353CC}">
              <c16:uniqueId val="{00000000-CF80-4689-940E-89C289B27B25}"/>
            </c:ext>
          </c:extLst>
        </c:ser>
        <c:ser>
          <c:idx val="1"/>
          <c:order val="1"/>
          <c:tx>
            <c:strRef>
              <c:f>'（11）【設置者別＋規模別（短期大学）】'!$AJ$31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'（11）【設置者別＋規模別（短期大学）】'!$AH$32:$AH$37</c:f>
              <c:strCache>
                <c:ptCount val="6"/>
                <c:pt idx="0">
                  <c:v>公立（399～200）</c:v>
                </c:pt>
                <c:pt idx="1">
                  <c:v>公立（199～100）</c:v>
                </c:pt>
                <c:pt idx="2">
                  <c:v>私立（400～）</c:v>
                </c:pt>
                <c:pt idx="3">
                  <c:v>私立（399～200）</c:v>
                </c:pt>
                <c:pt idx="4">
                  <c:v>私立（199～100）</c:v>
                </c:pt>
                <c:pt idx="5">
                  <c:v>私立（～99）</c:v>
                </c:pt>
              </c:strCache>
            </c:strRef>
          </c:cat>
          <c:val>
            <c:numRef>
              <c:f>'（11）【設置者別＋規模別（短期大学）】'!$AJ$32:$AJ$37</c:f>
              <c:numCache>
                <c:formatCode>0.0%</c:formatCode>
                <c:ptCount val="6"/>
                <c:pt idx="0">
                  <c:v>0.38461538461538464</c:v>
                </c:pt>
                <c:pt idx="1">
                  <c:v>0.61538461538461542</c:v>
                </c:pt>
                <c:pt idx="2">
                  <c:v>0.51851851851851849</c:v>
                </c:pt>
                <c:pt idx="3">
                  <c:v>0.53947368421052633</c:v>
                </c:pt>
                <c:pt idx="4">
                  <c:v>0.52863659401926</c:v>
                </c:pt>
                <c:pt idx="5">
                  <c:v>0.5266106442577031</c:v>
                </c:pt>
              </c:numCache>
            </c:numRef>
          </c:val>
          <c:extLst>
            <c:ext xmlns:c16="http://schemas.microsoft.com/office/drawing/2014/chart" uri="{C3380CC4-5D6E-409C-BE32-E72D297353CC}">
              <c16:uniqueId val="{00000001-CF80-4689-940E-89C289B27B25}"/>
            </c:ext>
          </c:extLst>
        </c:ser>
        <c:ser>
          <c:idx val="2"/>
          <c:order val="2"/>
          <c:tx>
            <c:strRef>
              <c:f>'（11）【設置者別＋規模別（短期大学）】'!$AK$31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'（11）【設置者別＋規模別（短期大学）】'!$AH$32:$AH$37</c:f>
              <c:strCache>
                <c:ptCount val="6"/>
                <c:pt idx="0">
                  <c:v>公立（399～200）</c:v>
                </c:pt>
                <c:pt idx="1">
                  <c:v>公立（199～100）</c:v>
                </c:pt>
                <c:pt idx="2">
                  <c:v>私立（400～）</c:v>
                </c:pt>
                <c:pt idx="3">
                  <c:v>私立（399～200）</c:v>
                </c:pt>
                <c:pt idx="4">
                  <c:v>私立（199～100）</c:v>
                </c:pt>
                <c:pt idx="5">
                  <c:v>私立（～99）</c:v>
                </c:pt>
              </c:strCache>
            </c:strRef>
          </c:cat>
          <c:val>
            <c:numRef>
              <c:f>'（11）【設置者別＋規模別（短期大学）】'!$AK$32:$AK$37</c:f>
              <c:numCache>
                <c:formatCode>0.0%</c:formatCode>
                <c:ptCount val="6"/>
                <c:pt idx="0">
                  <c:v>0.30769230769230771</c:v>
                </c:pt>
                <c:pt idx="1">
                  <c:v>0.12820512820512819</c:v>
                </c:pt>
                <c:pt idx="2">
                  <c:v>0.16666666666666666</c:v>
                </c:pt>
                <c:pt idx="3">
                  <c:v>0.18274853801169591</c:v>
                </c:pt>
                <c:pt idx="4">
                  <c:v>0.16421692853522554</c:v>
                </c:pt>
                <c:pt idx="5">
                  <c:v>0.15219421101774042</c:v>
                </c:pt>
              </c:numCache>
            </c:numRef>
          </c:val>
          <c:extLst>
            <c:ext xmlns:c16="http://schemas.microsoft.com/office/drawing/2014/chart" uri="{C3380CC4-5D6E-409C-BE32-E72D297353CC}">
              <c16:uniqueId val="{00000002-CF80-4689-940E-89C289B27B25}"/>
            </c:ext>
          </c:extLst>
        </c:ser>
        <c:ser>
          <c:idx val="3"/>
          <c:order val="3"/>
          <c:tx>
            <c:strRef>
              <c:f>'（11）【設置者別＋規模別（短期大学）】'!$AL$31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'（11）【設置者別＋規模別（短期大学）】'!$AH$32:$AH$37</c:f>
              <c:strCache>
                <c:ptCount val="6"/>
                <c:pt idx="0">
                  <c:v>公立（399～200）</c:v>
                </c:pt>
                <c:pt idx="1">
                  <c:v>公立（199～100）</c:v>
                </c:pt>
                <c:pt idx="2">
                  <c:v>私立（400～）</c:v>
                </c:pt>
                <c:pt idx="3">
                  <c:v>私立（399～200）</c:v>
                </c:pt>
                <c:pt idx="4">
                  <c:v>私立（199～100）</c:v>
                </c:pt>
                <c:pt idx="5">
                  <c:v>私立（～99）</c:v>
                </c:pt>
              </c:strCache>
            </c:strRef>
          </c:cat>
          <c:val>
            <c:numRef>
              <c:f>'（11）【設置者別＋規模別（短期大学）】'!$AL$32:$AL$37</c:f>
              <c:numCache>
                <c:formatCode>0.0%</c:formatCode>
                <c:ptCount val="6"/>
                <c:pt idx="0">
                  <c:v>5.7692307692307696E-2</c:v>
                </c:pt>
                <c:pt idx="1">
                  <c:v>0</c:v>
                </c:pt>
                <c:pt idx="2">
                  <c:v>5.5555555555555552E-2</c:v>
                </c:pt>
                <c:pt idx="3">
                  <c:v>2.046783625730994E-2</c:v>
                </c:pt>
                <c:pt idx="4">
                  <c:v>2.0780537252914344E-2</c:v>
                </c:pt>
                <c:pt idx="5">
                  <c:v>7.4696545284780582E-3</c:v>
                </c:pt>
              </c:numCache>
            </c:numRef>
          </c:val>
          <c:extLst>
            <c:ext xmlns:c16="http://schemas.microsoft.com/office/drawing/2014/chart" uri="{C3380CC4-5D6E-409C-BE32-E72D297353CC}">
              <c16:uniqueId val="{00000003-CF80-4689-940E-89C289B27B2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'（11）【設置者別＋規模別（短期大学）】'!$B$40</c:f>
          <c:strCache>
            <c:ptCount val="1"/>
            <c:pt idx="0">
              <c:v>項目６：課題等の提出物に適切なコメントが付されて返却される。</c:v>
            </c:pt>
          </c:strCache>
        </c:strRef>
      </c:tx>
      <c:layout>
        <c:manualLayout>
          <c:xMode val="edge"/>
          <c:yMode val="edge"/>
          <c:x val="0.11216966629208409"/>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'（11）【設置者別＋規模別（短期大学）】'!$AI$41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'（11）【設置者別＋規模別（短期大学）】'!$AH$42:$AH$47</c:f>
              <c:strCache>
                <c:ptCount val="6"/>
                <c:pt idx="0">
                  <c:v>公立（399～200）</c:v>
                </c:pt>
                <c:pt idx="1">
                  <c:v>公立（199～100）</c:v>
                </c:pt>
                <c:pt idx="2">
                  <c:v>私立（400～）</c:v>
                </c:pt>
                <c:pt idx="3">
                  <c:v>私立（399～200）</c:v>
                </c:pt>
                <c:pt idx="4">
                  <c:v>私立（199～100）</c:v>
                </c:pt>
                <c:pt idx="5">
                  <c:v>私立（～99）</c:v>
                </c:pt>
              </c:strCache>
            </c:strRef>
          </c:cat>
          <c:val>
            <c:numRef>
              <c:f>'（11）【設置者別＋規模別（短期大学）】'!$AI$42:$AI$47</c:f>
              <c:numCache>
                <c:formatCode>0.0%</c:formatCode>
                <c:ptCount val="6"/>
                <c:pt idx="0">
                  <c:v>0.21153846153846154</c:v>
                </c:pt>
                <c:pt idx="1">
                  <c:v>0.20512820512820512</c:v>
                </c:pt>
                <c:pt idx="2">
                  <c:v>0.26851851851851855</c:v>
                </c:pt>
                <c:pt idx="3">
                  <c:v>0.24049707602339182</c:v>
                </c:pt>
                <c:pt idx="4">
                  <c:v>0.22503801317790167</c:v>
                </c:pt>
                <c:pt idx="5">
                  <c:v>0.21101774042950514</c:v>
                </c:pt>
              </c:numCache>
            </c:numRef>
          </c:val>
          <c:extLst>
            <c:ext xmlns:c16="http://schemas.microsoft.com/office/drawing/2014/chart" uri="{C3380CC4-5D6E-409C-BE32-E72D297353CC}">
              <c16:uniqueId val="{00000000-F3F4-4895-A38F-766AA1DFBED4}"/>
            </c:ext>
          </c:extLst>
        </c:ser>
        <c:ser>
          <c:idx val="1"/>
          <c:order val="1"/>
          <c:tx>
            <c:strRef>
              <c:f>'（11）【設置者別＋規模別（短期大学）】'!$AJ$41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'（11）【設置者別＋規模別（短期大学）】'!$AH$42:$AH$47</c:f>
              <c:strCache>
                <c:ptCount val="6"/>
                <c:pt idx="0">
                  <c:v>公立（399～200）</c:v>
                </c:pt>
                <c:pt idx="1">
                  <c:v>公立（199～100）</c:v>
                </c:pt>
                <c:pt idx="2">
                  <c:v>私立（400～）</c:v>
                </c:pt>
                <c:pt idx="3">
                  <c:v>私立（399～200）</c:v>
                </c:pt>
                <c:pt idx="4">
                  <c:v>私立（199～100）</c:v>
                </c:pt>
                <c:pt idx="5">
                  <c:v>私立（～99）</c:v>
                </c:pt>
              </c:strCache>
            </c:strRef>
          </c:cat>
          <c:val>
            <c:numRef>
              <c:f>'（11）【設置者別＋規模別（短期大学）】'!$AJ$42:$AJ$47</c:f>
              <c:numCache>
                <c:formatCode>0.0%</c:formatCode>
                <c:ptCount val="6"/>
                <c:pt idx="0">
                  <c:v>0.38461538461538464</c:v>
                </c:pt>
                <c:pt idx="1">
                  <c:v>0.44871794871794873</c:v>
                </c:pt>
                <c:pt idx="2">
                  <c:v>0.43518518518518517</c:v>
                </c:pt>
                <c:pt idx="3">
                  <c:v>0.44005847953216376</c:v>
                </c:pt>
                <c:pt idx="4">
                  <c:v>0.48808920425747593</c:v>
                </c:pt>
                <c:pt idx="5">
                  <c:v>0.4827264239028945</c:v>
                </c:pt>
              </c:numCache>
            </c:numRef>
          </c:val>
          <c:extLst>
            <c:ext xmlns:c16="http://schemas.microsoft.com/office/drawing/2014/chart" uri="{C3380CC4-5D6E-409C-BE32-E72D297353CC}">
              <c16:uniqueId val="{00000001-F3F4-4895-A38F-766AA1DFBED4}"/>
            </c:ext>
          </c:extLst>
        </c:ser>
        <c:ser>
          <c:idx val="2"/>
          <c:order val="2"/>
          <c:tx>
            <c:strRef>
              <c:f>'（11）【設置者別＋規模別（短期大学）】'!$AK$41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'（11）【設置者別＋規模別（短期大学）】'!$AH$42:$AH$47</c:f>
              <c:strCache>
                <c:ptCount val="6"/>
                <c:pt idx="0">
                  <c:v>公立（399～200）</c:v>
                </c:pt>
                <c:pt idx="1">
                  <c:v>公立（199～100）</c:v>
                </c:pt>
                <c:pt idx="2">
                  <c:v>私立（400～）</c:v>
                </c:pt>
                <c:pt idx="3">
                  <c:v>私立（399～200）</c:v>
                </c:pt>
                <c:pt idx="4">
                  <c:v>私立（199～100）</c:v>
                </c:pt>
                <c:pt idx="5">
                  <c:v>私立（～99）</c:v>
                </c:pt>
              </c:strCache>
            </c:strRef>
          </c:cat>
          <c:val>
            <c:numRef>
              <c:f>'（11）【設置者別＋規模別（短期大学）】'!$AK$42:$AK$47</c:f>
              <c:numCache>
                <c:formatCode>0.0%</c:formatCode>
                <c:ptCount val="6"/>
                <c:pt idx="0">
                  <c:v>0.36538461538461536</c:v>
                </c:pt>
                <c:pt idx="1">
                  <c:v>0.28205128205128205</c:v>
                </c:pt>
                <c:pt idx="2">
                  <c:v>0.25</c:v>
                </c:pt>
                <c:pt idx="3">
                  <c:v>0.25365497076023391</c:v>
                </c:pt>
                <c:pt idx="4">
                  <c:v>0.24277749619868222</c:v>
                </c:pt>
                <c:pt idx="5">
                  <c:v>0.26050420168067229</c:v>
                </c:pt>
              </c:numCache>
            </c:numRef>
          </c:val>
          <c:extLst>
            <c:ext xmlns:c16="http://schemas.microsoft.com/office/drawing/2014/chart" uri="{C3380CC4-5D6E-409C-BE32-E72D297353CC}">
              <c16:uniqueId val="{00000002-F3F4-4895-A38F-766AA1DFBED4}"/>
            </c:ext>
          </c:extLst>
        </c:ser>
        <c:ser>
          <c:idx val="3"/>
          <c:order val="3"/>
          <c:tx>
            <c:strRef>
              <c:f>'（11）【設置者別＋規模別（短期大学）】'!$AL$41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'（11）【設置者別＋規模別（短期大学）】'!$AH$42:$AH$47</c:f>
              <c:strCache>
                <c:ptCount val="6"/>
                <c:pt idx="0">
                  <c:v>公立（399～200）</c:v>
                </c:pt>
                <c:pt idx="1">
                  <c:v>公立（199～100）</c:v>
                </c:pt>
                <c:pt idx="2">
                  <c:v>私立（400～）</c:v>
                </c:pt>
                <c:pt idx="3">
                  <c:v>私立（399～200）</c:v>
                </c:pt>
                <c:pt idx="4">
                  <c:v>私立（199～100）</c:v>
                </c:pt>
                <c:pt idx="5">
                  <c:v>私立（～99）</c:v>
                </c:pt>
              </c:strCache>
            </c:strRef>
          </c:cat>
          <c:val>
            <c:numRef>
              <c:f>'（11）【設置者別＋規模別（短期大学）】'!$AL$42:$AL$47</c:f>
              <c:numCache>
                <c:formatCode>0.0%</c:formatCode>
                <c:ptCount val="6"/>
                <c:pt idx="0">
                  <c:v>3.8461538461538464E-2</c:v>
                </c:pt>
                <c:pt idx="1">
                  <c:v>6.4102564102564097E-2</c:v>
                </c:pt>
                <c:pt idx="2">
                  <c:v>4.6296296296296294E-2</c:v>
                </c:pt>
                <c:pt idx="3">
                  <c:v>6.5789473684210523E-2</c:v>
                </c:pt>
                <c:pt idx="4">
                  <c:v>4.4095286365940192E-2</c:v>
                </c:pt>
                <c:pt idx="5">
                  <c:v>4.5751633986928102E-2</c:v>
                </c:pt>
              </c:numCache>
            </c:numRef>
          </c:val>
          <c:extLst>
            <c:ext xmlns:c16="http://schemas.microsoft.com/office/drawing/2014/chart" uri="{C3380CC4-5D6E-409C-BE32-E72D297353CC}">
              <c16:uniqueId val="{00000003-F3F4-4895-A38F-766AA1DFBED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'（11）【設置者別＋規模別（短期大学）】'!$B$50</c:f>
          <c:strCache>
            <c:ptCount val="1"/>
            <c:pt idx="0">
              <c:v>項目７：グループワークやディスカッションの機会がある。</c:v>
            </c:pt>
          </c:strCache>
        </c:strRef>
      </c:tx>
      <c:layout>
        <c:manualLayout>
          <c:xMode val="edge"/>
          <c:yMode val="edge"/>
          <c:x val="0.11216966629208409"/>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'（11）【設置者別＋規模別（短期大学）】'!$AI$51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'（11）【設置者別＋規模別（短期大学）】'!$AH$52:$AH$57</c:f>
              <c:strCache>
                <c:ptCount val="6"/>
                <c:pt idx="0">
                  <c:v>公立（399～200）</c:v>
                </c:pt>
                <c:pt idx="1">
                  <c:v>公立（199～100）</c:v>
                </c:pt>
                <c:pt idx="2">
                  <c:v>私立（400～）</c:v>
                </c:pt>
                <c:pt idx="3">
                  <c:v>私立（399～200）</c:v>
                </c:pt>
                <c:pt idx="4">
                  <c:v>私立（199～100）</c:v>
                </c:pt>
                <c:pt idx="5">
                  <c:v>私立（～99）</c:v>
                </c:pt>
              </c:strCache>
            </c:strRef>
          </c:cat>
          <c:val>
            <c:numRef>
              <c:f>'（11）【設置者別＋規模別（短期大学）】'!$AI$52:$AI$57</c:f>
              <c:numCache>
                <c:formatCode>0.0%</c:formatCode>
                <c:ptCount val="6"/>
                <c:pt idx="0">
                  <c:v>0.28846153846153844</c:v>
                </c:pt>
                <c:pt idx="1">
                  <c:v>0.38461538461538464</c:v>
                </c:pt>
                <c:pt idx="2">
                  <c:v>0.40740740740740738</c:v>
                </c:pt>
                <c:pt idx="3">
                  <c:v>0.45760233918128657</c:v>
                </c:pt>
                <c:pt idx="4">
                  <c:v>0.4414597060314242</c:v>
                </c:pt>
                <c:pt idx="5">
                  <c:v>0.49206349206349204</c:v>
                </c:pt>
              </c:numCache>
            </c:numRef>
          </c:val>
          <c:extLst>
            <c:ext xmlns:c16="http://schemas.microsoft.com/office/drawing/2014/chart" uri="{C3380CC4-5D6E-409C-BE32-E72D297353CC}">
              <c16:uniqueId val="{00000000-016B-46B7-9EE5-9ABFC9718E24}"/>
            </c:ext>
          </c:extLst>
        </c:ser>
        <c:ser>
          <c:idx val="1"/>
          <c:order val="1"/>
          <c:tx>
            <c:strRef>
              <c:f>'（11）【設置者別＋規模別（短期大学）】'!$AJ$51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'（11）【設置者別＋規模別（短期大学）】'!$AH$52:$AH$57</c:f>
              <c:strCache>
                <c:ptCount val="6"/>
                <c:pt idx="0">
                  <c:v>公立（399～200）</c:v>
                </c:pt>
                <c:pt idx="1">
                  <c:v>公立（199～100）</c:v>
                </c:pt>
                <c:pt idx="2">
                  <c:v>私立（400～）</c:v>
                </c:pt>
                <c:pt idx="3">
                  <c:v>私立（399～200）</c:v>
                </c:pt>
                <c:pt idx="4">
                  <c:v>私立（199～100）</c:v>
                </c:pt>
                <c:pt idx="5">
                  <c:v>私立（～99）</c:v>
                </c:pt>
              </c:strCache>
            </c:strRef>
          </c:cat>
          <c:val>
            <c:numRef>
              <c:f>'（11）【設置者別＋規模別（短期大学）】'!$AJ$52:$AJ$57</c:f>
              <c:numCache>
                <c:formatCode>0.0%</c:formatCode>
                <c:ptCount val="6"/>
                <c:pt idx="0">
                  <c:v>0.42307692307692307</c:v>
                </c:pt>
                <c:pt idx="1">
                  <c:v>0.46153846153846156</c:v>
                </c:pt>
                <c:pt idx="2">
                  <c:v>0.40277777777777779</c:v>
                </c:pt>
                <c:pt idx="3">
                  <c:v>0.41374269005847952</c:v>
                </c:pt>
                <c:pt idx="4">
                  <c:v>0.43892549417131271</c:v>
                </c:pt>
                <c:pt idx="5">
                  <c:v>0.40056022408963587</c:v>
                </c:pt>
              </c:numCache>
            </c:numRef>
          </c:val>
          <c:extLst>
            <c:ext xmlns:c16="http://schemas.microsoft.com/office/drawing/2014/chart" uri="{C3380CC4-5D6E-409C-BE32-E72D297353CC}">
              <c16:uniqueId val="{00000001-016B-46B7-9EE5-9ABFC9718E24}"/>
            </c:ext>
          </c:extLst>
        </c:ser>
        <c:ser>
          <c:idx val="2"/>
          <c:order val="2"/>
          <c:tx>
            <c:strRef>
              <c:f>'（11）【設置者別＋規模別（短期大学）】'!$AK$51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'（11）【設置者別＋規模別（短期大学）】'!$AH$52:$AH$57</c:f>
              <c:strCache>
                <c:ptCount val="6"/>
                <c:pt idx="0">
                  <c:v>公立（399～200）</c:v>
                </c:pt>
                <c:pt idx="1">
                  <c:v>公立（199～100）</c:v>
                </c:pt>
                <c:pt idx="2">
                  <c:v>私立（400～）</c:v>
                </c:pt>
                <c:pt idx="3">
                  <c:v>私立（399～200）</c:v>
                </c:pt>
                <c:pt idx="4">
                  <c:v>私立（199～100）</c:v>
                </c:pt>
                <c:pt idx="5">
                  <c:v>私立（～99）</c:v>
                </c:pt>
              </c:strCache>
            </c:strRef>
          </c:cat>
          <c:val>
            <c:numRef>
              <c:f>'（11）【設置者別＋規模別（短期大学）】'!$AK$52:$AK$57</c:f>
              <c:numCache>
                <c:formatCode>0.0%</c:formatCode>
                <c:ptCount val="6"/>
                <c:pt idx="0">
                  <c:v>0.28846153846153844</c:v>
                </c:pt>
                <c:pt idx="1">
                  <c:v>0.15384615384615385</c:v>
                </c:pt>
                <c:pt idx="2">
                  <c:v>0.17129629629629631</c:v>
                </c:pt>
                <c:pt idx="3">
                  <c:v>0.11988304093567251</c:v>
                </c:pt>
                <c:pt idx="4">
                  <c:v>0.10694374049670552</c:v>
                </c:pt>
                <c:pt idx="5">
                  <c:v>9.2436974789915971E-2</c:v>
                </c:pt>
              </c:numCache>
            </c:numRef>
          </c:val>
          <c:extLst>
            <c:ext xmlns:c16="http://schemas.microsoft.com/office/drawing/2014/chart" uri="{C3380CC4-5D6E-409C-BE32-E72D297353CC}">
              <c16:uniqueId val="{00000002-016B-46B7-9EE5-9ABFC9718E24}"/>
            </c:ext>
          </c:extLst>
        </c:ser>
        <c:ser>
          <c:idx val="3"/>
          <c:order val="3"/>
          <c:tx>
            <c:strRef>
              <c:f>'（11）【設置者別＋規模別（短期大学）】'!$AL$51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'（11）【設置者別＋規模別（短期大学）】'!$AH$52:$AH$57</c:f>
              <c:strCache>
                <c:ptCount val="6"/>
                <c:pt idx="0">
                  <c:v>公立（399～200）</c:v>
                </c:pt>
                <c:pt idx="1">
                  <c:v>公立（199～100）</c:v>
                </c:pt>
                <c:pt idx="2">
                  <c:v>私立（400～）</c:v>
                </c:pt>
                <c:pt idx="3">
                  <c:v>私立（399～200）</c:v>
                </c:pt>
                <c:pt idx="4">
                  <c:v>私立（199～100）</c:v>
                </c:pt>
                <c:pt idx="5">
                  <c:v>私立（～99）</c:v>
                </c:pt>
              </c:strCache>
            </c:strRef>
          </c:cat>
          <c:val>
            <c:numRef>
              <c:f>'（11）【設置者別＋規模別（短期大学）】'!$AL$52:$AL$57</c:f>
              <c:numCache>
                <c:formatCode>0.0%</c:formatCode>
                <c:ptCount val="6"/>
                <c:pt idx="0">
                  <c:v>0</c:v>
                </c:pt>
                <c:pt idx="1">
                  <c:v>0</c:v>
                </c:pt>
                <c:pt idx="2">
                  <c:v>1.8518518518518517E-2</c:v>
                </c:pt>
                <c:pt idx="3">
                  <c:v>8.771929824561403E-3</c:v>
                </c:pt>
                <c:pt idx="4">
                  <c:v>1.2671059300557527E-2</c:v>
                </c:pt>
                <c:pt idx="5">
                  <c:v>1.4939309056956116E-2</c:v>
                </c:pt>
              </c:numCache>
            </c:numRef>
          </c:val>
          <c:extLst>
            <c:ext xmlns:c16="http://schemas.microsoft.com/office/drawing/2014/chart" uri="{C3380CC4-5D6E-409C-BE32-E72D297353CC}">
              <c16:uniqueId val="{00000003-016B-46B7-9EE5-9ABFC9718E2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'（07）【全体（短期大学）】'!$B$182</c:f>
          <c:strCache>
            <c:ptCount val="1"/>
            <c:pt idx="0">
              <c:v>項目27：外国語を聞く力・話す力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114153496049842"/>
          <c:h val="0.69344211557176128"/>
        </c:manualLayout>
      </c:layout>
      <c:pieChart>
        <c:varyColors val="1"/>
        <c:ser>
          <c:idx val="0"/>
          <c:order val="0"/>
          <c:tx>
            <c:strRef>
              <c:f>'（07）【全体（短期大学）】'!$AG$184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E06-42D4-9FFB-D9FA02223B40}"/>
              </c:ext>
            </c:extLst>
          </c:dPt>
          <c:dPt>
            <c:idx val="1"/>
            <c:bubble3D val="0"/>
            <c:spPr>
              <a:solidFill>
                <a:schemeClr val="accent2"/>
              </a:solidFill>
              <a:ln>
                <a:noFill/>
              </a:ln>
              <a:effectLst/>
            </c:spPr>
            <c:extLst>
              <c:ext xmlns:c16="http://schemas.microsoft.com/office/drawing/2014/chart" uri="{C3380CC4-5D6E-409C-BE32-E72D297353CC}">
                <c16:uniqueId val="{00000003-CE06-42D4-9FFB-D9FA02223B40}"/>
              </c:ext>
            </c:extLst>
          </c:dPt>
          <c:dPt>
            <c:idx val="2"/>
            <c:bubble3D val="0"/>
            <c:spPr>
              <a:solidFill>
                <a:schemeClr val="accent3"/>
              </a:solidFill>
              <a:ln>
                <a:noFill/>
              </a:ln>
              <a:effectLst/>
            </c:spPr>
            <c:extLst>
              <c:ext xmlns:c16="http://schemas.microsoft.com/office/drawing/2014/chart" uri="{C3380CC4-5D6E-409C-BE32-E72D297353CC}">
                <c16:uniqueId val="{00000005-CE06-42D4-9FFB-D9FA02223B40}"/>
              </c:ext>
            </c:extLst>
          </c:dPt>
          <c:dPt>
            <c:idx val="3"/>
            <c:bubble3D val="0"/>
            <c:spPr>
              <a:solidFill>
                <a:schemeClr val="accent4"/>
              </a:solidFill>
              <a:ln>
                <a:noFill/>
              </a:ln>
              <a:effectLst/>
            </c:spPr>
            <c:extLst>
              <c:ext xmlns:c16="http://schemas.microsoft.com/office/drawing/2014/chart" uri="{C3380CC4-5D6E-409C-BE32-E72D297353CC}">
                <c16:uniqueId val="{00000007-CE06-42D4-9FFB-D9FA02223B40}"/>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'（07）【全体（短期大学）】'!$AH$183:$AK$183</c:f>
              <c:strCache>
                <c:ptCount val="4"/>
                <c:pt idx="0">
                  <c:v>身に付いた</c:v>
                </c:pt>
                <c:pt idx="1">
                  <c:v>ある程度身に付いた</c:v>
                </c:pt>
                <c:pt idx="2">
                  <c:v>あまり身に付いていない</c:v>
                </c:pt>
                <c:pt idx="3">
                  <c:v>身に付いていない</c:v>
                </c:pt>
              </c:strCache>
            </c:strRef>
          </c:cat>
          <c:val>
            <c:numRef>
              <c:f>'（07）【全体（短期大学）】'!$AH$184:$AK$184</c:f>
              <c:numCache>
                <c:formatCode>0.0%</c:formatCode>
                <c:ptCount val="4"/>
                <c:pt idx="0">
                  <c:v>8.9639970609845701E-2</c:v>
                </c:pt>
                <c:pt idx="1">
                  <c:v>0.27127112417340193</c:v>
                </c:pt>
                <c:pt idx="2">
                  <c:v>0.37031594415870683</c:v>
                </c:pt>
                <c:pt idx="3">
                  <c:v>0.26877296105804555</c:v>
                </c:pt>
              </c:numCache>
            </c:numRef>
          </c:val>
          <c:extLst>
            <c:ext xmlns:c16="http://schemas.microsoft.com/office/drawing/2014/chart" uri="{C3380CC4-5D6E-409C-BE32-E72D297353CC}">
              <c16:uniqueId val="{00000008-CE06-42D4-9FFB-D9FA02223B4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'（11）【設置者別＋規模別（短期大学）】'!$B$60</c:f>
          <c:strCache>
            <c:ptCount val="1"/>
            <c:pt idx="0">
              <c:v>項目８：質疑応答など、教員等との意見交換の機会がある。</c:v>
            </c:pt>
          </c:strCache>
        </c:strRef>
      </c:tx>
      <c:layout>
        <c:manualLayout>
          <c:xMode val="edge"/>
          <c:yMode val="edge"/>
          <c:x val="0.1141006087942419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'（11）【設置者別＋規模別（短期大学）】'!$AI$61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'（11）【設置者別＋規模別（短期大学）】'!$AH$62:$AH$67</c:f>
              <c:strCache>
                <c:ptCount val="6"/>
                <c:pt idx="0">
                  <c:v>公立（399～200）</c:v>
                </c:pt>
                <c:pt idx="1">
                  <c:v>公立（199～100）</c:v>
                </c:pt>
                <c:pt idx="2">
                  <c:v>私立（400～）</c:v>
                </c:pt>
                <c:pt idx="3">
                  <c:v>私立（399～200）</c:v>
                </c:pt>
                <c:pt idx="4">
                  <c:v>私立（199～100）</c:v>
                </c:pt>
                <c:pt idx="5">
                  <c:v>私立（～99）</c:v>
                </c:pt>
              </c:strCache>
            </c:strRef>
          </c:cat>
          <c:val>
            <c:numRef>
              <c:f>'（11）【設置者別＋規模別（短期大学）】'!$AI$62:$AI$67</c:f>
              <c:numCache>
                <c:formatCode>0.0%</c:formatCode>
                <c:ptCount val="6"/>
                <c:pt idx="0">
                  <c:v>0.36538461538461536</c:v>
                </c:pt>
                <c:pt idx="1">
                  <c:v>0.20512820512820512</c:v>
                </c:pt>
                <c:pt idx="2">
                  <c:v>0.32407407407407407</c:v>
                </c:pt>
                <c:pt idx="3">
                  <c:v>0.27485380116959063</c:v>
                </c:pt>
                <c:pt idx="4">
                  <c:v>0.25190065889508362</c:v>
                </c:pt>
                <c:pt idx="5">
                  <c:v>0.27731092436974791</c:v>
                </c:pt>
              </c:numCache>
            </c:numRef>
          </c:val>
          <c:extLst>
            <c:ext xmlns:c16="http://schemas.microsoft.com/office/drawing/2014/chart" uri="{C3380CC4-5D6E-409C-BE32-E72D297353CC}">
              <c16:uniqueId val="{00000000-DFAD-4927-952F-360246E6FF6E}"/>
            </c:ext>
          </c:extLst>
        </c:ser>
        <c:ser>
          <c:idx val="1"/>
          <c:order val="1"/>
          <c:tx>
            <c:strRef>
              <c:f>'（11）【設置者別＋規模別（短期大学）】'!$AJ$61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'（11）【設置者別＋規模別（短期大学）】'!$AH$62:$AH$67</c:f>
              <c:strCache>
                <c:ptCount val="6"/>
                <c:pt idx="0">
                  <c:v>公立（399～200）</c:v>
                </c:pt>
                <c:pt idx="1">
                  <c:v>公立（199～100）</c:v>
                </c:pt>
                <c:pt idx="2">
                  <c:v>私立（400～）</c:v>
                </c:pt>
                <c:pt idx="3">
                  <c:v>私立（399～200）</c:v>
                </c:pt>
                <c:pt idx="4">
                  <c:v>私立（199～100）</c:v>
                </c:pt>
                <c:pt idx="5">
                  <c:v>私立（～99）</c:v>
                </c:pt>
              </c:strCache>
            </c:strRef>
          </c:cat>
          <c:val>
            <c:numRef>
              <c:f>'（11）【設置者別＋規模別（短期大学）】'!$AJ$62:$AJ$67</c:f>
              <c:numCache>
                <c:formatCode>0.0%</c:formatCode>
                <c:ptCount val="6"/>
                <c:pt idx="0">
                  <c:v>0.40384615384615385</c:v>
                </c:pt>
                <c:pt idx="1">
                  <c:v>0.52564102564102566</c:v>
                </c:pt>
                <c:pt idx="2">
                  <c:v>0.47685185185185186</c:v>
                </c:pt>
                <c:pt idx="3">
                  <c:v>0.51900584795321636</c:v>
                </c:pt>
                <c:pt idx="4">
                  <c:v>0.51697921946274705</c:v>
                </c:pt>
                <c:pt idx="5">
                  <c:v>0.5387488328664799</c:v>
                </c:pt>
              </c:numCache>
            </c:numRef>
          </c:val>
          <c:extLst>
            <c:ext xmlns:c16="http://schemas.microsoft.com/office/drawing/2014/chart" uri="{C3380CC4-5D6E-409C-BE32-E72D297353CC}">
              <c16:uniqueId val="{00000001-DFAD-4927-952F-360246E6FF6E}"/>
            </c:ext>
          </c:extLst>
        </c:ser>
        <c:ser>
          <c:idx val="2"/>
          <c:order val="2"/>
          <c:tx>
            <c:strRef>
              <c:f>'（11）【設置者別＋規模別（短期大学）】'!$AK$61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'（11）【設置者別＋規模別（短期大学）】'!$AH$62:$AH$67</c:f>
              <c:strCache>
                <c:ptCount val="6"/>
                <c:pt idx="0">
                  <c:v>公立（399～200）</c:v>
                </c:pt>
                <c:pt idx="1">
                  <c:v>公立（199～100）</c:v>
                </c:pt>
                <c:pt idx="2">
                  <c:v>私立（400～）</c:v>
                </c:pt>
                <c:pt idx="3">
                  <c:v>私立（399～200）</c:v>
                </c:pt>
                <c:pt idx="4">
                  <c:v>私立（199～100）</c:v>
                </c:pt>
                <c:pt idx="5">
                  <c:v>私立（～99）</c:v>
                </c:pt>
              </c:strCache>
            </c:strRef>
          </c:cat>
          <c:val>
            <c:numRef>
              <c:f>'（11）【設置者別＋規模別（短期大学）】'!$AK$62:$AK$67</c:f>
              <c:numCache>
                <c:formatCode>0.0%</c:formatCode>
                <c:ptCount val="6"/>
                <c:pt idx="0">
                  <c:v>0.21153846153846154</c:v>
                </c:pt>
                <c:pt idx="1">
                  <c:v>0.26923076923076922</c:v>
                </c:pt>
                <c:pt idx="2">
                  <c:v>0.18981481481481483</c:v>
                </c:pt>
                <c:pt idx="3">
                  <c:v>0.18494152046783627</c:v>
                </c:pt>
                <c:pt idx="4">
                  <c:v>0.20577800304105423</c:v>
                </c:pt>
                <c:pt idx="5">
                  <c:v>0.16993464052287582</c:v>
                </c:pt>
              </c:numCache>
            </c:numRef>
          </c:val>
          <c:extLst>
            <c:ext xmlns:c16="http://schemas.microsoft.com/office/drawing/2014/chart" uri="{C3380CC4-5D6E-409C-BE32-E72D297353CC}">
              <c16:uniqueId val="{00000002-DFAD-4927-952F-360246E6FF6E}"/>
            </c:ext>
          </c:extLst>
        </c:ser>
        <c:ser>
          <c:idx val="3"/>
          <c:order val="3"/>
          <c:tx>
            <c:strRef>
              <c:f>'（11）【設置者別＋規模別（短期大学）】'!$AL$61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'（11）【設置者別＋規模別（短期大学）】'!$AH$62:$AH$67</c:f>
              <c:strCache>
                <c:ptCount val="6"/>
                <c:pt idx="0">
                  <c:v>公立（399～200）</c:v>
                </c:pt>
                <c:pt idx="1">
                  <c:v>公立（199～100）</c:v>
                </c:pt>
                <c:pt idx="2">
                  <c:v>私立（400～）</c:v>
                </c:pt>
                <c:pt idx="3">
                  <c:v>私立（399～200）</c:v>
                </c:pt>
                <c:pt idx="4">
                  <c:v>私立（199～100）</c:v>
                </c:pt>
                <c:pt idx="5">
                  <c:v>私立（～99）</c:v>
                </c:pt>
              </c:strCache>
            </c:strRef>
          </c:cat>
          <c:val>
            <c:numRef>
              <c:f>'（11）【設置者別＋規模別（短期大学）】'!$AL$62:$AL$67</c:f>
              <c:numCache>
                <c:formatCode>0.0%</c:formatCode>
                <c:ptCount val="6"/>
                <c:pt idx="0">
                  <c:v>1.9230769230769232E-2</c:v>
                </c:pt>
                <c:pt idx="1">
                  <c:v>0</c:v>
                </c:pt>
                <c:pt idx="2">
                  <c:v>9.2592592592592587E-3</c:v>
                </c:pt>
                <c:pt idx="3">
                  <c:v>2.1198830409356724E-2</c:v>
                </c:pt>
                <c:pt idx="4">
                  <c:v>2.5342118601115054E-2</c:v>
                </c:pt>
                <c:pt idx="5">
                  <c:v>1.4005602240896359E-2</c:v>
                </c:pt>
              </c:numCache>
            </c:numRef>
          </c:val>
          <c:extLst>
            <c:ext xmlns:c16="http://schemas.microsoft.com/office/drawing/2014/chart" uri="{C3380CC4-5D6E-409C-BE32-E72D297353CC}">
              <c16:uniqueId val="{00000003-DFAD-4927-952F-360246E6FF6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'（11）【設置者別＋規模別（短期大学）】'!$B$70</c:f>
          <c:strCache>
            <c:ptCount val="1"/>
            <c:pt idx="0">
              <c:v>項目９：ティーチングアシスタントなどによる補助的な指導がある。</c:v>
            </c:pt>
          </c:strCache>
        </c:strRef>
      </c:tx>
      <c:layout>
        <c:manualLayout>
          <c:xMode val="edge"/>
          <c:yMode val="edge"/>
          <c:x val="0.11216966629208409"/>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'（11）【設置者別＋規模別（短期大学）】'!$AI$71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'（11）【設置者別＋規模別（短期大学）】'!$AH$72:$AH$77</c:f>
              <c:strCache>
                <c:ptCount val="6"/>
                <c:pt idx="0">
                  <c:v>公立（399～200）</c:v>
                </c:pt>
                <c:pt idx="1">
                  <c:v>公立（199～100）</c:v>
                </c:pt>
                <c:pt idx="2">
                  <c:v>私立（400～）</c:v>
                </c:pt>
                <c:pt idx="3">
                  <c:v>私立（399～200）</c:v>
                </c:pt>
                <c:pt idx="4">
                  <c:v>私立（199～100）</c:v>
                </c:pt>
                <c:pt idx="5">
                  <c:v>私立（～99）</c:v>
                </c:pt>
              </c:strCache>
            </c:strRef>
          </c:cat>
          <c:val>
            <c:numRef>
              <c:f>'（11）【設置者別＋規模別（短期大学）】'!$AI$72:$AI$77</c:f>
              <c:numCache>
                <c:formatCode>0.0%</c:formatCode>
                <c:ptCount val="6"/>
                <c:pt idx="0">
                  <c:v>0.19230769230769232</c:v>
                </c:pt>
                <c:pt idx="1">
                  <c:v>0.14102564102564102</c:v>
                </c:pt>
                <c:pt idx="2">
                  <c:v>0.17129629629629631</c:v>
                </c:pt>
                <c:pt idx="3">
                  <c:v>0.18567251461988304</c:v>
                </c:pt>
                <c:pt idx="4">
                  <c:v>0.20020273694880891</c:v>
                </c:pt>
                <c:pt idx="5">
                  <c:v>0.17833800186741364</c:v>
                </c:pt>
              </c:numCache>
            </c:numRef>
          </c:val>
          <c:extLst>
            <c:ext xmlns:c16="http://schemas.microsoft.com/office/drawing/2014/chart" uri="{C3380CC4-5D6E-409C-BE32-E72D297353CC}">
              <c16:uniqueId val="{00000000-9C7B-405F-BB10-2B86AC560F01}"/>
            </c:ext>
          </c:extLst>
        </c:ser>
        <c:ser>
          <c:idx val="1"/>
          <c:order val="1"/>
          <c:tx>
            <c:strRef>
              <c:f>'（11）【設置者別＋規模別（短期大学）】'!$AJ$71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'（11）【設置者別＋規模別（短期大学）】'!$AH$72:$AH$77</c:f>
              <c:strCache>
                <c:ptCount val="6"/>
                <c:pt idx="0">
                  <c:v>公立（399～200）</c:v>
                </c:pt>
                <c:pt idx="1">
                  <c:v>公立（199～100）</c:v>
                </c:pt>
                <c:pt idx="2">
                  <c:v>私立（400～）</c:v>
                </c:pt>
                <c:pt idx="3">
                  <c:v>私立（399～200）</c:v>
                </c:pt>
                <c:pt idx="4">
                  <c:v>私立（199～100）</c:v>
                </c:pt>
                <c:pt idx="5">
                  <c:v>私立（～99）</c:v>
                </c:pt>
              </c:strCache>
            </c:strRef>
          </c:cat>
          <c:val>
            <c:numRef>
              <c:f>'（11）【設置者別＋規模別（短期大学）】'!$AJ$72:$AJ$77</c:f>
              <c:numCache>
                <c:formatCode>0.0%</c:formatCode>
                <c:ptCount val="6"/>
                <c:pt idx="0">
                  <c:v>0.25</c:v>
                </c:pt>
                <c:pt idx="1">
                  <c:v>0.24358974358974358</c:v>
                </c:pt>
                <c:pt idx="2">
                  <c:v>0.36574074074074076</c:v>
                </c:pt>
                <c:pt idx="3">
                  <c:v>0.41008771929824561</c:v>
                </c:pt>
                <c:pt idx="4">
                  <c:v>0.44500760263558031</c:v>
                </c:pt>
                <c:pt idx="5">
                  <c:v>0.45564892623716152</c:v>
                </c:pt>
              </c:numCache>
            </c:numRef>
          </c:val>
          <c:extLst>
            <c:ext xmlns:c16="http://schemas.microsoft.com/office/drawing/2014/chart" uri="{C3380CC4-5D6E-409C-BE32-E72D297353CC}">
              <c16:uniqueId val="{00000001-9C7B-405F-BB10-2B86AC560F01}"/>
            </c:ext>
          </c:extLst>
        </c:ser>
        <c:ser>
          <c:idx val="2"/>
          <c:order val="2"/>
          <c:tx>
            <c:strRef>
              <c:f>'（11）【設置者別＋規模別（短期大学）】'!$AK$71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'（11）【設置者別＋規模別（短期大学）】'!$AH$72:$AH$77</c:f>
              <c:strCache>
                <c:ptCount val="6"/>
                <c:pt idx="0">
                  <c:v>公立（399～200）</c:v>
                </c:pt>
                <c:pt idx="1">
                  <c:v>公立（199～100）</c:v>
                </c:pt>
                <c:pt idx="2">
                  <c:v>私立（400～）</c:v>
                </c:pt>
                <c:pt idx="3">
                  <c:v>私立（399～200）</c:v>
                </c:pt>
                <c:pt idx="4">
                  <c:v>私立（199～100）</c:v>
                </c:pt>
                <c:pt idx="5">
                  <c:v>私立（～99）</c:v>
                </c:pt>
              </c:strCache>
            </c:strRef>
          </c:cat>
          <c:val>
            <c:numRef>
              <c:f>'（11）【設置者別＋規模別（短期大学）】'!$AK$72:$AK$77</c:f>
              <c:numCache>
                <c:formatCode>0.0%</c:formatCode>
                <c:ptCount val="6"/>
                <c:pt idx="0">
                  <c:v>0.26923076923076922</c:v>
                </c:pt>
                <c:pt idx="1">
                  <c:v>0.20512820512820512</c:v>
                </c:pt>
                <c:pt idx="2">
                  <c:v>0.28703703703703703</c:v>
                </c:pt>
                <c:pt idx="3">
                  <c:v>0.27777777777777779</c:v>
                </c:pt>
                <c:pt idx="4">
                  <c:v>0.25646224024328435</c:v>
                </c:pt>
                <c:pt idx="5">
                  <c:v>0.27170868347338933</c:v>
                </c:pt>
              </c:numCache>
            </c:numRef>
          </c:val>
          <c:extLst>
            <c:ext xmlns:c16="http://schemas.microsoft.com/office/drawing/2014/chart" uri="{C3380CC4-5D6E-409C-BE32-E72D297353CC}">
              <c16:uniqueId val="{00000002-9C7B-405F-BB10-2B86AC560F01}"/>
            </c:ext>
          </c:extLst>
        </c:ser>
        <c:ser>
          <c:idx val="3"/>
          <c:order val="3"/>
          <c:tx>
            <c:strRef>
              <c:f>'（11）【設置者別＋規模別（短期大学）】'!$AL$71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'（11）【設置者別＋規模別（短期大学）】'!$AH$72:$AH$77</c:f>
              <c:strCache>
                <c:ptCount val="6"/>
                <c:pt idx="0">
                  <c:v>公立（399～200）</c:v>
                </c:pt>
                <c:pt idx="1">
                  <c:v>公立（199～100）</c:v>
                </c:pt>
                <c:pt idx="2">
                  <c:v>私立（400～）</c:v>
                </c:pt>
                <c:pt idx="3">
                  <c:v>私立（399～200）</c:v>
                </c:pt>
                <c:pt idx="4">
                  <c:v>私立（199～100）</c:v>
                </c:pt>
                <c:pt idx="5">
                  <c:v>私立（～99）</c:v>
                </c:pt>
              </c:strCache>
            </c:strRef>
          </c:cat>
          <c:val>
            <c:numRef>
              <c:f>'（11）【設置者別＋規模別（短期大学）】'!$AL$72:$AL$77</c:f>
              <c:numCache>
                <c:formatCode>0.0%</c:formatCode>
                <c:ptCount val="6"/>
                <c:pt idx="0">
                  <c:v>0.28846153846153844</c:v>
                </c:pt>
                <c:pt idx="1">
                  <c:v>0.41025641025641024</c:v>
                </c:pt>
                <c:pt idx="2">
                  <c:v>0.17592592592592593</c:v>
                </c:pt>
                <c:pt idx="3">
                  <c:v>0.12646198830409358</c:v>
                </c:pt>
                <c:pt idx="4">
                  <c:v>9.8327420172326402E-2</c:v>
                </c:pt>
                <c:pt idx="5">
                  <c:v>9.4304388422035479E-2</c:v>
                </c:pt>
              </c:numCache>
            </c:numRef>
          </c:val>
          <c:extLst>
            <c:ext xmlns:c16="http://schemas.microsoft.com/office/drawing/2014/chart" uri="{C3380CC4-5D6E-409C-BE32-E72D297353CC}">
              <c16:uniqueId val="{00000003-9C7B-405F-BB10-2B86AC560F0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'（11）【設置者別＋規模別（短期大学）】'!$B$80</c:f>
          <c:strCache>
            <c:ptCount val="1"/>
            <c:pt idx="0">
              <c:v>項目10：受講者数が概ね20名以下の少人数で実施される授業の機会がある。</c:v>
            </c:pt>
          </c:strCache>
        </c:strRef>
      </c:tx>
      <c:layout>
        <c:manualLayout>
          <c:xMode val="edge"/>
          <c:yMode val="edge"/>
          <c:x val="0.11216966629208409"/>
          <c:y val="5.945043354668677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'（11）【設置者別＋規模別（短期大学）】'!$AI$81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'（11）【設置者別＋規模別（短期大学）】'!$AH$82:$AH$87</c:f>
              <c:strCache>
                <c:ptCount val="6"/>
                <c:pt idx="0">
                  <c:v>公立（399～200）</c:v>
                </c:pt>
                <c:pt idx="1">
                  <c:v>公立（199～100）</c:v>
                </c:pt>
                <c:pt idx="2">
                  <c:v>私立（400～）</c:v>
                </c:pt>
                <c:pt idx="3">
                  <c:v>私立（399～200）</c:v>
                </c:pt>
                <c:pt idx="4">
                  <c:v>私立（199～100）</c:v>
                </c:pt>
                <c:pt idx="5">
                  <c:v>私立（～99）</c:v>
                </c:pt>
              </c:strCache>
            </c:strRef>
          </c:cat>
          <c:val>
            <c:numRef>
              <c:f>'（11）【設置者別＋規模別（短期大学）】'!$AI$82:$AI$87</c:f>
              <c:numCache>
                <c:formatCode>0.0%</c:formatCode>
                <c:ptCount val="6"/>
                <c:pt idx="0">
                  <c:v>0.38461538461538464</c:v>
                </c:pt>
                <c:pt idx="1">
                  <c:v>0.32051282051282054</c:v>
                </c:pt>
                <c:pt idx="2">
                  <c:v>0.3611111111111111</c:v>
                </c:pt>
                <c:pt idx="3">
                  <c:v>0.31944444444444442</c:v>
                </c:pt>
                <c:pt idx="4">
                  <c:v>0.22351748606183477</c:v>
                </c:pt>
                <c:pt idx="5">
                  <c:v>0.16153127917833801</c:v>
                </c:pt>
              </c:numCache>
            </c:numRef>
          </c:val>
          <c:extLst>
            <c:ext xmlns:c16="http://schemas.microsoft.com/office/drawing/2014/chart" uri="{C3380CC4-5D6E-409C-BE32-E72D297353CC}">
              <c16:uniqueId val="{00000000-04D1-40D3-A8FF-25BC73F551A5}"/>
            </c:ext>
          </c:extLst>
        </c:ser>
        <c:ser>
          <c:idx val="1"/>
          <c:order val="1"/>
          <c:tx>
            <c:strRef>
              <c:f>'（11）【設置者別＋規模別（短期大学）】'!$AJ$81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'（11）【設置者別＋規模別（短期大学）】'!$AH$82:$AH$87</c:f>
              <c:strCache>
                <c:ptCount val="6"/>
                <c:pt idx="0">
                  <c:v>公立（399～200）</c:v>
                </c:pt>
                <c:pt idx="1">
                  <c:v>公立（199～100）</c:v>
                </c:pt>
                <c:pt idx="2">
                  <c:v>私立（400～）</c:v>
                </c:pt>
                <c:pt idx="3">
                  <c:v>私立（399～200）</c:v>
                </c:pt>
                <c:pt idx="4">
                  <c:v>私立（199～100）</c:v>
                </c:pt>
                <c:pt idx="5">
                  <c:v>私立（～99）</c:v>
                </c:pt>
              </c:strCache>
            </c:strRef>
          </c:cat>
          <c:val>
            <c:numRef>
              <c:f>'（11）【設置者別＋規模別（短期大学）】'!$AJ$82:$AJ$87</c:f>
              <c:numCache>
                <c:formatCode>0.0%</c:formatCode>
                <c:ptCount val="6"/>
                <c:pt idx="0">
                  <c:v>0.5</c:v>
                </c:pt>
                <c:pt idx="1">
                  <c:v>0.28205128205128205</c:v>
                </c:pt>
                <c:pt idx="2">
                  <c:v>0.375</c:v>
                </c:pt>
                <c:pt idx="3">
                  <c:v>0.37719298245614036</c:v>
                </c:pt>
                <c:pt idx="4">
                  <c:v>0.31018753167764823</c:v>
                </c:pt>
                <c:pt idx="5">
                  <c:v>0.33520074696545282</c:v>
                </c:pt>
              </c:numCache>
            </c:numRef>
          </c:val>
          <c:extLst>
            <c:ext xmlns:c16="http://schemas.microsoft.com/office/drawing/2014/chart" uri="{C3380CC4-5D6E-409C-BE32-E72D297353CC}">
              <c16:uniqueId val="{00000001-04D1-40D3-A8FF-25BC73F551A5}"/>
            </c:ext>
          </c:extLst>
        </c:ser>
        <c:ser>
          <c:idx val="2"/>
          <c:order val="2"/>
          <c:tx>
            <c:strRef>
              <c:f>'（11）【設置者別＋規模別（短期大学）】'!$AK$81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'（11）【設置者別＋規模別（短期大学）】'!$AH$82:$AH$87</c:f>
              <c:strCache>
                <c:ptCount val="6"/>
                <c:pt idx="0">
                  <c:v>公立（399～200）</c:v>
                </c:pt>
                <c:pt idx="1">
                  <c:v>公立（199～100）</c:v>
                </c:pt>
                <c:pt idx="2">
                  <c:v>私立（400～）</c:v>
                </c:pt>
                <c:pt idx="3">
                  <c:v>私立（399～200）</c:v>
                </c:pt>
                <c:pt idx="4">
                  <c:v>私立（199～100）</c:v>
                </c:pt>
                <c:pt idx="5">
                  <c:v>私立（～99）</c:v>
                </c:pt>
              </c:strCache>
            </c:strRef>
          </c:cat>
          <c:val>
            <c:numRef>
              <c:f>'（11）【設置者別＋規模別（短期大学）】'!$AK$82:$AK$87</c:f>
              <c:numCache>
                <c:formatCode>0.0%</c:formatCode>
                <c:ptCount val="6"/>
                <c:pt idx="0">
                  <c:v>0.11538461538461539</c:v>
                </c:pt>
                <c:pt idx="1">
                  <c:v>0.33333333333333331</c:v>
                </c:pt>
                <c:pt idx="2">
                  <c:v>0.22685185185185186</c:v>
                </c:pt>
                <c:pt idx="3">
                  <c:v>0.2273391812865497</c:v>
                </c:pt>
                <c:pt idx="4">
                  <c:v>0.30613279270146987</c:v>
                </c:pt>
                <c:pt idx="5">
                  <c:v>0.36694677871148457</c:v>
                </c:pt>
              </c:numCache>
            </c:numRef>
          </c:val>
          <c:extLst>
            <c:ext xmlns:c16="http://schemas.microsoft.com/office/drawing/2014/chart" uri="{C3380CC4-5D6E-409C-BE32-E72D297353CC}">
              <c16:uniqueId val="{00000002-04D1-40D3-A8FF-25BC73F551A5}"/>
            </c:ext>
          </c:extLst>
        </c:ser>
        <c:ser>
          <c:idx val="3"/>
          <c:order val="3"/>
          <c:tx>
            <c:strRef>
              <c:f>'（11）【設置者別＋規模別（短期大学）】'!$AL$81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'（11）【設置者別＋規模別（短期大学）】'!$AH$82:$AH$87</c:f>
              <c:strCache>
                <c:ptCount val="6"/>
                <c:pt idx="0">
                  <c:v>公立（399～200）</c:v>
                </c:pt>
                <c:pt idx="1">
                  <c:v>公立（199～100）</c:v>
                </c:pt>
                <c:pt idx="2">
                  <c:v>私立（400～）</c:v>
                </c:pt>
                <c:pt idx="3">
                  <c:v>私立（399～200）</c:v>
                </c:pt>
                <c:pt idx="4">
                  <c:v>私立（199～100）</c:v>
                </c:pt>
                <c:pt idx="5">
                  <c:v>私立（～99）</c:v>
                </c:pt>
              </c:strCache>
            </c:strRef>
          </c:cat>
          <c:val>
            <c:numRef>
              <c:f>'（11）【設置者別＋規模別（短期大学）】'!$AL$82:$AL$87</c:f>
              <c:numCache>
                <c:formatCode>0.0%</c:formatCode>
                <c:ptCount val="6"/>
                <c:pt idx="0">
                  <c:v>0</c:v>
                </c:pt>
                <c:pt idx="1">
                  <c:v>6.4102564102564097E-2</c:v>
                </c:pt>
                <c:pt idx="2">
                  <c:v>3.7037037037037035E-2</c:v>
                </c:pt>
                <c:pt idx="3">
                  <c:v>7.6023391812865493E-2</c:v>
                </c:pt>
                <c:pt idx="4">
                  <c:v>0.16016218955904712</c:v>
                </c:pt>
                <c:pt idx="5">
                  <c:v>0.13632119514472454</c:v>
                </c:pt>
              </c:numCache>
            </c:numRef>
          </c:val>
          <c:extLst>
            <c:ext xmlns:c16="http://schemas.microsoft.com/office/drawing/2014/chart" uri="{C3380CC4-5D6E-409C-BE32-E72D297353CC}">
              <c16:uniqueId val="{00000003-04D1-40D3-A8FF-25BC73F551A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'（11）【設置者別＋規模別（短期大学）】'!$B$94</c:f>
          <c:strCache>
            <c:ptCount val="1"/>
            <c:pt idx="0">
              <c:v>項目11：大学での学習の方法（スタディ・スキル）を学ぶ科目</c:v>
            </c:pt>
          </c:strCache>
        </c:strRef>
      </c:tx>
      <c:layout>
        <c:manualLayout>
          <c:xMode val="edge"/>
          <c:yMode val="edge"/>
          <c:x val="0.1141006087942419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'（11）【設置者別＋規模別（短期大学）】'!$AJ$95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'（11）【設置者別＋規模別（短期大学）】'!$AI$96:$AI$101</c:f>
              <c:strCache>
                <c:ptCount val="6"/>
                <c:pt idx="0">
                  <c:v>公立（399～200）</c:v>
                </c:pt>
                <c:pt idx="1">
                  <c:v>公立（199～100）</c:v>
                </c:pt>
                <c:pt idx="2">
                  <c:v>私立（400～）</c:v>
                </c:pt>
                <c:pt idx="3">
                  <c:v>私立（399～200）</c:v>
                </c:pt>
                <c:pt idx="4">
                  <c:v>私立（199～100）</c:v>
                </c:pt>
                <c:pt idx="5">
                  <c:v>私立（～99）</c:v>
                </c:pt>
              </c:strCache>
            </c:strRef>
          </c:cat>
          <c:val>
            <c:numRef>
              <c:f>'（11）【設置者別＋規模別（短期大学）】'!$AJ$96:$AJ$101</c:f>
              <c:numCache>
                <c:formatCode>0.0%</c:formatCode>
                <c:ptCount val="6"/>
                <c:pt idx="0">
                  <c:v>0.23076923076923078</c:v>
                </c:pt>
                <c:pt idx="1">
                  <c:v>0.32051282051282054</c:v>
                </c:pt>
                <c:pt idx="2">
                  <c:v>0.31018518518518517</c:v>
                </c:pt>
                <c:pt idx="3">
                  <c:v>0.29605263157894735</c:v>
                </c:pt>
                <c:pt idx="4">
                  <c:v>0.26507856056766343</c:v>
                </c:pt>
                <c:pt idx="5">
                  <c:v>0.2857142857142857</c:v>
                </c:pt>
              </c:numCache>
            </c:numRef>
          </c:val>
          <c:extLst>
            <c:ext xmlns:c16="http://schemas.microsoft.com/office/drawing/2014/chart" uri="{C3380CC4-5D6E-409C-BE32-E72D297353CC}">
              <c16:uniqueId val="{00000000-9636-41AE-8577-0F00F930BE03}"/>
            </c:ext>
          </c:extLst>
        </c:ser>
        <c:ser>
          <c:idx val="1"/>
          <c:order val="1"/>
          <c:tx>
            <c:strRef>
              <c:f>'（11）【設置者別＋規模別（短期大学）】'!$AK$95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'（11）【設置者別＋規模別（短期大学）】'!$AI$96:$AI$101</c:f>
              <c:strCache>
                <c:ptCount val="6"/>
                <c:pt idx="0">
                  <c:v>公立（399～200）</c:v>
                </c:pt>
                <c:pt idx="1">
                  <c:v>公立（199～100）</c:v>
                </c:pt>
                <c:pt idx="2">
                  <c:v>私立（400～）</c:v>
                </c:pt>
                <c:pt idx="3">
                  <c:v>私立（399～200）</c:v>
                </c:pt>
                <c:pt idx="4">
                  <c:v>私立（199～100）</c:v>
                </c:pt>
                <c:pt idx="5">
                  <c:v>私立（～99）</c:v>
                </c:pt>
              </c:strCache>
            </c:strRef>
          </c:cat>
          <c:val>
            <c:numRef>
              <c:f>'（11）【設置者別＋規模別（短期大学）】'!$AK$96:$AK$101</c:f>
              <c:numCache>
                <c:formatCode>0.0%</c:formatCode>
                <c:ptCount val="6"/>
                <c:pt idx="0">
                  <c:v>0.5</c:v>
                </c:pt>
                <c:pt idx="1">
                  <c:v>0.39743589743589741</c:v>
                </c:pt>
                <c:pt idx="2">
                  <c:v>0.42592592592592593</c:v>
                </c:pt>
                <c:pt idx="3">
                  <c:v>0.48830409356725146</c:v>
                </c:pt>
                <c:pt idx="4">
                  <c:v>0.49315762797769891</c:v>
                </c:pt>
                <c:pt idx="5">
                  <c:v>0.47712418300653597</c:v>
                </c:pt>
              </c:numCache>
            </c:numRef>
          </c:val>
          <c:extLst>
            <c:ext xmlns:c16="http://schemas.microsoft.com/office/drawing/2014/chart" uri="{C3380CC4-5D6E-409C-BE32-E72D297353CC}">
              <c16:uniqueId val="{00000001-9636-41AE-8577-0F00F930BE03}"/>
            </c:ext>
          </c:extLst>
        </c:ser>
        <c:ser>
          <c:idx val="2"/>
          <c:order val="2"/>
          <c:tx>
            <c:strRef>
              <c:f>'（11）【設置者別＋規模別（短期大学）】'!$AL$95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'（11）【設置者別＋規模別（短期大学）】'!$AI$96:$AI$101</c:f>
              <c:strCache>
                <c:ptCount val="6"/>
                <c:pt idx="0">
                  <c:v>公立（399～200）</c:v>
                </c:pt>
                <c:pt idx="1">
                  <c:v>公立（199～100）</c:v>
                </c:pt>
                <c:pt idx="2">
                  <c:v>私立（400～）</c:v>
                </c:pt>
                <c:pt idx="3">
                  <c:v>私立（399～200）</c:v>
                </c:pt>
                <c:pt idx="4">
                  <c:v>私立（199～100）</c:v>
                </c:pt>
                <c:pt idx="5">
                  <c:v>私立（～99）</c:v>
                </c:pt>
              </c:strCache>
            </c:strRef>
          </c:cat>
          <c:val>
            <c:numRef>
              <c:f>'（11）【設置者別＋規模別（短期大学）】'!$AL$96:$AL$101</c:f>
              <c:numCache>
                <c:formatCode>0.0%</c:formatCode>
                <c:ptCount val="6"/>
                <c:pt idx="0">
                  <c:v>0.15384615384615385</c:v>
                </c:pt>
                <c:pt idx="1">
                  <c:v>7.6923076923076927E-2</c:v>
                </c:pt>
                <c:pt idx="2">
                  <c:v>7.8703703703703706E-2</c:v>
                </c:pt>
                <c:pt idx="3">
                  <c:v>9.1374269005847955E-2</c:v>
                </c:pt>
                <c:pt idx="4">
                  <c:v>0.10086163203243791</c:v>
                </c:pt>
                <c:pt idx="5">
                  <c:v>9.990662931839403E-2</c:v>
                </c:pt>
              </c:numCache>
            </c:numRef>
          </c:val>
          <c:extLst>
            <c:ext xmlns:c16="http://schemas.microsoft.com/office/drawing/2014/chart" uri="{C3380CC4-5D6E-409C-BE32-E72D297353CC}">
              <c16:uniqueId val="{00000002-9636-41AE-8577-0F00F930BE03}"/>
            </c:ext>
          </c:extLst>
        </c:ser>
        <c:ser>
          <c:idx val="3"/>
          <c:order val="3"/>
          <c:tx>
            <c:strRef>
              <c:f>'（11）【設置者別＋規模別（短期大学）】'!$AM$95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'（11）【設置者別＋規模別（短期大学）】'!$AI$96:$AI$101</c:f>
              <c:strCache>
                <c:ptCount val="6"/>
                <c:pt idx="0">
                  <c:v>公立（399～200）</c:v>
                </c:pt>
                <c:pt idx="1">
                  <c:v>公立（199～100）</c:v>
                </c:pt>
                <c:pt idx="2">
                  <c:v>私立（400～）</c:v>
                </c:pt>
                <c:pt idx="3">
                  <c:v>私立（399～200）</c:v>
                </c:pt>
                <c:pt idx="4">
                  <c:v>私立（199～100）</c:v>
                </c:pt>
                <c:pt idx="5">
                  <c:v>私立（～99）</c:v>
                </c:pt>
              </c:strCache>
            </c:strRef>
          </c:cat>
          <c:val>
            <c:numRef>
              <c:f>'（11）【設置者別＋規模別（短期大学）】'!$AM$96:$AM$101</c:f>
              <c:numCache>
                <c:formatCode>0.0%</c:formatCode>
                <c:ptCount val="6"/>
                <c:pt idx="0">
                  <c:v>3.8461538461538464E-2</c:v>
                </c:pt>
                <c:pt idx="1">
                  <c:v>0</c:v>
                </c:pt>
                <c:pt idx="2">
                  <c:v>2.7777777777777776E-2</c:v>
                </c:pt>
                <c:pt idx="3">
                  <c:v>1.3157894736842105E-2</c:v>
                </c:pt>
                <c:pt idx="4">
                  <c:v>1.419158641662443E-2</c:v>
                </c:pt>
                <c:pt idx="5">
                  <c:v>1.4939309056956116E-2</c:v>
                </c:pt>
              </c:numCache>
            </c:numRef>
          </c:val>
          <c:extLst>
            <c:ext xmlns:c16="http://schemas.microsoft.com/office/drawing/2014/chart" uri="{C3380CC4-5D6E-409C-BE32-E72D297353CC}">
              <c16:uniqueId val="{00000003-9636-41AE-8577-0F00F930BE03}"/>
            </c:ext>
          </c:extLst>
        </c:ser>
        <c:ser>
          <c:idx val="4"/>
          <c:order val="4"/>
          <c:tx>
            <c:strRef>
              <c:f>'（11）【設置者別＋規模別（短期大学）】'!$AN$95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'（11）【設置者別＋規模別（短期大学）】'!$AI$96:$AI$101</c:f>
              <c:strCache>
                <c:ptCount val="6"/>
                <c:pt idx="0">
                  <c:v>公立（399～200）</c:v>
                </c:pt>
                <c:pt idx="1">
                  <c:v>公立（199～100）</c:v>
                </c:pt>
                <c:pt idx="2">
                  <c:v>私立（400～）</c:v>
                </c:pt>
                <c:pt idx="3">
                  <c:v>私立（399～200）</c:v>
                </c:pt>
                <c:pt idx="4">
                  <c:v>私立（199～100）</c:v>
                </c:pt>
                <c:pt idx="5">
                  <c:v>私立（～99）</c:v>
                </c:pt>
              </c:strCache>
            </c:strRef>
          </c:cat>
          <c:val>
            <c:numRef>
              <c:f>'（11）【設置者別＋規模別（短期大学）】'!$AN$96:$AN$101</c:f>
              <c:numCache>
                <c:formatCode>0.0%</c:formatCode>
                <c:ptCount val="6"/>
                <c:pt idx="0">
                  <c:v>7.6923076923076927E-2</c:v>
                </c:pt>
                <c:pt idx="1">
                  <c:v>0.20512820512820512</c:v>
                </c:pt>
                <c:pt idx="2">
                  <c:v>0.15740740740740741</c:v>
                </c:pt>
                <c:pt idx="3">
                  <c:v>0.1111111111111111</c:v>
                </c:pt>
                <c:pt idx="4">
                  <c:v>0.12671059300557527</c:v>
                </c:pt>
                <c:pt idx="5">
                  <c:v>0.12231559290382819</c:v>
                </c:pt>
              </c:numCache>
            </c:numRef>
          </c:val>
          <c:extLst>
            <c:ext xmlns:c16="http://schemas.microsoft.com/office/drawing/2014/chart" uri="{C3380CC4-5D6E-409C-BE32-E72D297353CC}">
              <c16:uniqueId val="{00000004-9636-41AE-8577-0F00F930BE0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'（11）【設置者別＋規模別（短期大学）】'!$B$104</c:f>
          <c:strCache>
            <c:ptCount val="1"/>
            <c:pt idx="0">
              <c:v>項目12：卒業論文・卒業研究・卒業制作などの教育</c:v>
            </c:pt>
          </c:strCache>
        </c:strRef>
      </c:tx>
      <c:layout>
        <c:manualLayout>
          <c:xMode val="edge"/>
          <c:yMode val="edge"/>
          <c:x val="0.1102387237899262"/>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'（11）【設置者別＋規模別（短期大学）】'!$AJ$105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'（11）【設置者別＋規模別（短期大学）】'!$AI$106:$AI$111</c:f>
              <c:strCache>
                <c:ptCount val="6"/>
                <c:pt idx="0">
                  <c:v>公立（399～200）</c:v>
                </c:pt>
                <c:pt idx="1">
                  <c:v>公立（199～100）</c:v>
                </c:pt>
                <c:pt idx="2">
                  <c:v>私立（400～）</c:v>
                </c:pt>
                <c:pt idx="3">
                  <c:v>私立（399～200）</c:v>
                </c:pt>
                <c:pt idx="4">
                  <c:v>私立（199～100）</c:v>
                </c:pt>
                <c:pt idx="5">
                  <c:v>私立（～99）</c:v>
                </c:pt>
              </c:strCache>
            </c:strRef>
          </c:cat>
          <c:val>
            <c:numRef>
              <c:f>'（11）【設置者別＋規模別（短期大学）】'!$AJ$106:$AJ$111</c:f>
              <c:numCache>
                <c:formatCode>0.0%</c:formatCode>
                <c:ptCount val="6"/>
                <c:pt idx="0">
                  <c:v>0.44230769230769229</c:v>
                </c:pt>
                <c:pt idx="1">
                  <c:v>0.38461538461538464</c:v>
                </c:pt>
                <c:pt idx="2">
                  <c:v>0.31944444444444442</c:v>
                </c:pt>
                <c:pt idx="3">
                  <c:v>0.2646198830409357</c:v>
                </c:pt>
                <c:pt idx="4">
                  <c:v>0.29700963000506841</c:v>
                </c:pt>
                <c:pt idx="5">
                  <c:v>0.21008403361344538</c:v>
                </c:pt>
              </c:numCache>
            </c:numRef>
          </c:val>
          <c:extLst>
            <c:ext xmlns:c16="http://schemas.microsoft.com/office/drawing/2014/chart" uri="{C3380CC4-5D6E-409C-BE32-E72D297353CC}">
              <c16:uniqueId val="{00000000-280D-46A3-B945-7BC7C7EE15DF}"/>
            </c:ext>
          </c:extLst>
        </c:ser>
        <c:ser>
          <c:idx val="1"/>
          <c:order val="1"/>
          <c:tx>
            <c:strRef>
              <c:f>'（11）【設置者別＋規模別（短期大学）】'!$AK$105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'（11）【設置者別＋規模別（短期大学）】'!$AI$106:$AI$111</c:f>
              <c:strCache>
                <c:ptCount val="6"/>
                <c:pt idx="0">
                  <c:v>公立（399～200）</c:v>
                </c:pt>
                <c:pt idx="1">
                  <c:v>公立（199～100）</c:v>
                </c:pt>
                <c:pt idx="2">
                  <c:v>私立（400～）</c:v>
                </c:pt>
                <c:pt idx="3">
                  <c:v>私立（399～200）</c:v>
                </c:pt>
                <c:pt idx="4">
                  <c:v>私立（199～100）</c:v>
                </c:pt>
                <c:pt idx="5">
                  <c:v>私立（～99）</c:v>
                </c:pt>
              </c:strCache>
            </c:strRef>
          </c:cat>
          <c:val>
            <c:numRef>
              <c:f>'（11）【設置者別＋規模別（短期大学）】'!$AK$106:$AK$111</c:f>
              <c:numCache>
                <c:formatCode>0.0%</c:formatCode>
                <c:ptCount val="6"/>
                <c:pt idx="0">
                  <c:v>0.42307692307692307</c:v>
                </c:pt>
                <c:pt idx="1">
                  <c:v>0.41025641025641024</c:v>
                </c:pt>
                <c:pt idx="2">
                  <c:v>0.39351851851851855</c:v>
                </c:pt>
                <c:pt idx="3">
                  <c:v>0.35087719298245612</c:v>
                </c:pt>
                <c:pt idx="4">
                  <c:v>0.41865179929042068</c:v>
                </c:pt>
                <c:pt idx="5">
                  <c:v>0.2969187675070028</c:v>
                </c:pt>
              </c:numCache>
            </c:numRef>
          </c:val>
          <c:extLst>
            <c:ext xmlns:c16="http://schemas.microsoft.com/office/drawing/2014/chart" uri="{C3380CC4-5D6E-409C-BE32-E72D297353CC}">
              <c16:uniqueId val="{00000001-280D-46A3-B945-7BC7C7EE15DF}"/>
            </c:ext>
          </c:extLst>
        </c:ser>
        <c:ser>
          <c:idx val="2"/>
          <c:order val="2"/>
          <c:tx>
            <c:strRef>
              <c:f>'（11）【設置者別＋規模別（短期大学）】'!$AL$105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'（11）【設置者別＋規模別（短期大学）】'!$AI$106:$AI$111</c:f>
              <c:strCache>
                <c:ptCount val="6"/>
                <c:pt idx="0">
                  <c:v>公立（399～200）</c:v>
                </c:pt>
                <c:pt idx="1">
                  <c:v>公立（199～100）</c:v>
                </c:pt>
                <c:pt idx="2">
                  <c:v>私立（400～）</c:v>
                </c:pt>
                <c:pt idx="3">
                  <c:v>私立（399～200）</c:v>
                </c:pt>
                <c:pt idx="4">
                  <c:v>私立（199～100）</c:v>
                </c:pt>
                <c:pt idx="5">
                  <c:v>私立（～99）</c:v>
                </c:pt>
              </c:strCache>
            </c:strRef>
          </c:cat>
          <c:val>
            <c:numRef>
              <c:f>'（11）【設置者別＋規模別（短期大学）】'!$AL$106:$AL$111</c:f>
              <c:numCache>
                <c:formatCode>0.0%</c:formatCode>
                <c:ptCount val="6"/>
                <c:pt idx="0">
                  <c:v>7.6923076923076927E-2</c:v>
                </c:pt>
                <c:pt idx="1">
                  <c:v>0.11538461538461539</c:v>
                </c:pt>
                <c:pt idx="2">
                  <c:v>0.10185185185185185</c:v>
                </c:pt>
                <c:pt idx="3">
                  <c:v>9.0643274853801165E-2</c:v>
                </c:pt>
                <c:pt idx="4">
                  <c:v>0.10694374049670552</c:v>
                </c:pt>
                <c:pt idx="5">
                  <c:v>8.309990662931839E-2</c:v>
                </c:pt>
              </c:numCache>
            </c:numRef>
          </c:val>
          <c:extLst>
            <c:ext xmlns:c16="http://schemas.microsoft.com/office/drawing/2014/chart" uri="{C3380CC4-5D6E-409C-BE32-E72D297353CC}">
              <c16:uniqueId val="{00000002-280D-46A3-B945-7BC7C7EE15DF}"/>
            </c:ext>
          </c:extLst>
        </c:ser>
        <c:ser>
          <c:idx val="3"/>
          <c:order val="3"/>
          <c:tx>
            <c:strRef>
              <c:f>'（11）【設置者別＋規模別（短期大学）】'!$AM$105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'（11）【設置者別＋規模別（短期大学）】'!$AI$106:$AI$111</c:f>
              <c:strCache>
                <c:ptCount val="6"/>
                <c:pt idx="0">
                  <c:v>公立（399～200）</c:v>
                </c:pt>
                <c:pt idx="1">
                  <c:v>公立（199～100）</c:v>
                </c:pt>
                <c:pt idx="2">
                  <c:v>私立（400～）</c:v>
                </c:pt>
                <c:pt idx="3">
                  <c:v>私立（399～200）</c:v>
                </c:pt>
                <c:pt idx="4">
                  <c:v>私立（199～100）</c:v>
                </c:pt>
                <c:pt idx="5">
                  <c:v>私立（～99）</c:v>
                </c:pt>
              </c:strCache>
            </c:strRef>
          </c:cat>
          <c:val>
            <c:numRef>
              <c:f>'（11）【設置者別＋規模別（短期大学）】'!$AM$106:$AM$111</c:f>
              <c:numCache>
                <c:formatCode>0.0%</c:formatCode>
                <c:ptCount val="6"/>
                <c:pt idx="0">
                  <c:v>5.7692307692307696E-2</c:v>
                </c:pt>
                <c:pt idx="1">
                  <c:v>3.8461538461538464E-2</c:v>
                </c:pt>
                <c:pt idx="2">
                  <c:v>6.9444444444444448E-2</c:v>
                </c:pt>
                <c:pt idx="3">
                  <c:v>3.3625730994152045E-2</c:v>
                </c:pt>
                <c:pt idx="4">
                  <c:v>2.6862645717181957E-2</c:v>
                </c:pt>
                <c:pt idx="5">
                  <c:v>2.9878618113912233E-2</c:v>
                </c:pt>
              </c:numCache>
            </c:numRef>
          </c:val>
          <c:extLst>
            <c:ext xmlns:c16="http://schemas.microsoft.com/office/drawing/2014/chart" uri="{C3380CC4-5D6E-409C-BE32-E72D297353CC}">
              <c16:uniqueId val="{00000003-280D-46A3-B945-7BC7C7EE15DF}"/>
            </c:ext>
          </c:extLst>
        </c:ser>
        <c:ser>
          <c:idx val="4"/>
          <c:order val="4"/>
          <c:tx>
            <c:strRef>
              <c:f>'（11）【設置者別＋規模別（短期大学）】'!$AN$105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'（11）【設置者別＋規模別（短期大学）】'!$AI$106:$AI$111</c:f>
              <c:strCache>
                <c:ptCount val="6"/>
                <c:pt idx="0">
                  <c:v>公立（399～200）</c:v>
                </c:pt>
                <c:pt idx="1">
                  <c:v>公立（199～100）</c:v>
                </c:pt>
                <c:pt idx="2">
                  <c:v>私立（400～）</c:v>
                </c:pt>
                <c:pt idx="3">
                  <c:v>私立（399～200）</c:v>
                </c:pt>
                <c:pt idx="4">
                  <c:v>私立（199～100）</c:v>
                </c:pt>
                <c:pt idx="5">
                  <c:v>私立（～99）</c:v>
                </c:pt>
              </c:strCache>
            </c:strRef>
          </c:cat>
          <c:val>
            <c:numRef>
              <c:f>'（11）【設置者別＋規模別（短期大学）】'!$AN$106:$AN$111</c:f>
              <c:numCache>
                <c:formatCode>0.0%</c:formatCode>
                <c:ptCount val="6"/>
                <c:pt idx="0">
                  <c:v>0</c:v>
                </c:pt>
                <c:pt idx="1">
                  <c:v>5.128205128205128E-2</c:v>
                </c:pt>
                <c:pt idx="2">
                  <c:v>0.11574074074074074</c:v>
                </c:pt>
                <c:pt idx="3">
                  <c:v>0.26023391812865498</c:v>
                </c:pt>
                <c:pt idx="4">
                  <c:v>0.15053218449062342</c:v>
                </c:pt>
                <c:pt idx="5">
                  <c:v>0.38001867413632118</c:v>
                </c:pt>
              </c:numCache>
            </c:numRef>
          </c:val>
          <c:extLst>
            <c:ext xmlns:c16="http://schemas.microsoft.com/office/drawing/2014/chart" uri="{C3380CC4-5D6E-409C-BE32-E72D297353CC}">
              <c16:uniqueId val="{00000004-280D-46A3-B945-7BC7C7EE15D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'（11）【設置者別＋規模別（短期大学）】'!$B$114</c:f>
          <c:strCache>
            <c:ptCount val="1"/>
            <c:pt idx="0">
              <c:v>項目13：授業時間以外で、教員に質問・相談するオフィス・アワー</c:v>
            </c:pt>
          </c:strCache>
        </c:strRef>
      </c:tx>
      <c:layout>
        <c:manualLayout>
          <c:xMode val="edge"/>
          <c:yMode val="edge"/>
          <c:x val="0.11216966629208409"/>
          <c:y val="3.08563905639248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'（11）【設置者別＋規模別（短期大学）】'!$AJ$115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'（11）【設置者別＋規模別（短期大学）】'!$AI$116:$AI$121</c:f>
              <c:strCache>
                <c:ptCount val="6"/>
                <c:pt idx="0">
                  <c:v>公立（399～200）</c:v>
                </c:pt>
                <c:pt idx="1">
                  <c:v>公立（199～100）</c:v>
                </c:pt>
                <c:pt idx="2">
                  <c:v>私立（400～）</c:v>
                </c:pt>
                <c:pt idx="3">
                  <c:v>私立（399～200）</c:v>
                </c:pt>
                <c:pt idx="4">
                  <c:v>私立（199～100）</c:v>
                </c:pt>
                <c:pt idx="5">
                  <c:v>私立（～99）</c:v>
                </c:pt>
              </c:strCache>
            </c:strRef>
          </c:cat>
          <c:val>
            <c:numRef>
              <c:f>'（11）【設置者別＋規模別（短期大学）】'!$AJ$116:$AJ$121</c:f>
              <c:numCache>
                <c:formatCode>0.0%</c:formatCode>
                <c:ptCount val="6"/>
                <c:pt idx="0">
                  <c:v>0.26923076923076922</c:v>
                </c:pt>
                <c:pt idx="1">
                  <c:v>0.34615384615384615</c:v>
                </c:pt>
                <c:pt idx="2">
                  <c:v>0.34722222222222221</c:v>
                </c:pt>
                <c:pt idx="3">
                  <c:v>0.30043859649122806</c:v>
                </c:pt>
                <c:pt idx="4">
                  <c:v>0.25544855549923973</c:v>
                </c:pt>
                <c:pt idx="5">
                  <c:v>0.24836601307189543</c:v>
                </c:pt>
              </c:numCache>
            </c:numRef>
          </c:val>
          <c:extLst>
            <c:ext xmlns:c16="http://schemas.microsoft.com/office/drawing/2014/chart" uri="{C3380CC4-5D6E-409C-BE32-E72D297353CC}">
              <c16:uniqueId val="{00000000-3833-427D-A41F-908D6DCCC48D}"/>
            </c:ext>
          </c:extLst>
        </c:ser>
        <c:ser>
          <c:idx val="1"/>
          <c:order val="1"/>
          <c:tx>
            <c:strRef>
              <c:f>'（11）【設置者別＋規模別（短期大学）】'!$AK$115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'（11）【設置者別＋規模別（短期大学）】'!$AI$116:$AI$121</c:f>
              <c:strCache>
                <c:ptCount val="6"/>
                <c:pt idx="0">
                  <c:v>公立（399～200）</c:v>
                </c:pt>
                <c:pt idx="1">
                  <c:v>公立（199～100）</c:v>
                </c:pt>
                <c:pt idx="2">
                  <c:v>私立（400～）</c:v>
                </c:pt>
                <c:pt idx="3">
                  <c:v>私立（399～200）</c:v>
                </c:pt>
                <c:pt idx="4">
                  <c:v>私立（199～100）</c:v>
                </c:pt>
                <c:pt idx="5">
                  <c:v>私立（～99）</c:v>
                </c:pt>
              </c:strCache>
            </c:strRef>
          </c:cat>
          <c:val>
            <c:numRef>
              <c:f>'（11）【設置者別＋規模別（短期大学）】'!$AK$116:$AK$121</c:f>
              <c:numCache>
                <c:formatCode>0.0%</c:formatCode>
                <c:ptCount val="6"/>
                <c:pt idx="0">
                  <c:v>0.34615384615384615</c:v>
                </c:pt>
                <c:pt idx="1">
                  <c:v>0.38461538461538464</c:v>
                </c:pt>
                <c:pt idx="2">
                  <c:v>0.3888888888888889</c:v>
                </c:pt>
                <c:pt idx="3">
                  <c:v>0.4057017543859649</c:v>
                </c:pt>
                <c:pt idx="4">
                  <c:v>0.44298023314749113</c:v>
                </c:pt>
                <c:pt idx="5">
                  <c:v>0.42763772175536879</c:v>
                </c:pt>
              </c:numCache>
            </c:numRef>
          </c:val>
          <c:extLst>
            <c:ext xmlns:c16="http://schemas.microsoft.com/office/drawing/2014/chart" uri="{C3380CC4-5D6E-409C-BE32-E72D297353CC}">
              <c16:uniqueId val="{00000001-3833-427D-A41F-908D6DCCC48D}"/>
            </c:ext>
          </c:extLst>
        </c:ser>
        <c:ser>
          <c:idx val="2"/>
          <c:order val="2"/>
          <c:tx>
            <c:strRef>
              <c:f>'（11）【設置者別＋規模別（短期大学）】'!$AL$115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'（11）【設置者別＋規模別（短期大学）】'!$AI$116:$AI$121</c:f>
              <c:strCache>
                <c:ptCount val="6"/>
                <c:pt idx="0">
                  <c:v>公立（399～200）</c:v>
                </c:pt>
                <c:pt idx="1">
                  <c:v>公立（199～100）</c:v>
                </c:pt>
                <c:pt idx="2">
                  <c:v>私立（400～）</c:v>
                </c:pt>
                <c:pt idx="3">
                  <c:v>私立（399～200）</c:v>
                </c:pt>
                <c:pt idx="4">
                  <c:v>私立（199～100）</c:v>
                </c:pt>
                <c:pt idx="5">
                  <c:v>私立（～99）</c:v>
                </c:pt>
              </c:strCache>
            </c:strRef>
          </c:cat>
          <c:val>
            <c:numRef>
              <c:f>'（11）【設置者別＋規模別（短期大学）】'!$AL$116:$AL$121</c:f>
              <c:numCache>
                <c:formatCode>0.0%</c:formatCode>
                <c:ptCount val="6"/>
                <c:pt idx="0">
                  <c:v>0.15384615384615385</c:v>
                </c:pt>
                <c:pt idx="1">
                  <c:v>0.14102564102564102</c:v>
                </c:pt>
                <c:pt idx="2">
                  <c:v>8.3333333333333329E-2</c:v>
                </c:pt>
                <c:pt idx="3">
                  <c:v>0.12134502923976608</c:v>
                </c:pt>
                <c:pt idx="4">
                  <c:v>0.11860111505321845</c:v>
                </c:pt>
                <c:pt idx="5">
                  <c:v>0.12791783380018673</c:v>
                </c:pt>
              </c:numCache>
            </c:numRef>
          </c:val>
          <c:extLst>
            <c:ext xmlns:c16="http://schemas.microsoft.com/office/drawing/2014/chart" uri="{C3380CC4-5D6E-409C-BE32-E72D297353CC}">
              <c16:uniqueId val="{00000002-3833-427D-A41F-908D6DCCC48D}"/>
            </c:ext>
          </c:extLst>
        </c:ser>
        <c:ser>
          <c:idx val="3"/>
          <c:order val="3"/>
          <c:tx>
            <c:strRef>
              <c:f>'（11）【設置者別＋規模別（短期大学）】'!$AM$115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'（11）【設置者別＋規模別（短期大学）】'!$AI$116:$AI$121</c:f>
              <c:strCache>
                <c:ptCount val="6"/>
                <c:pt idx="0">
                  <c:v>公立（399～200）</c:v>
                </c:pt>
                <c:pt idx="1">
                  <c:v>公立（199～100）</c:v>
                </c:pt>
                <c:pt idx="2">
                  <c:v>私立（400～）</c:v>
                </c:pt>
                <c:pt idx="3">
                  <c:v>私立（399～200）</c:v>
                </c:pt>
                <c:pt idx="4">
                  <c:v>私立（199～100）</c:v>
                </c:pt>
                <c:pt idx="5">
                  <c:v>私立（～99）</c:v>
                </c:pt>
              </c:strCache>
            </c:strRef>
          </c:cat>
          <c:val>
            <c:numRef>
              <c:f>'（11）【設置者別＋規模別（短期大学）】'!$AM$116:$AM$121</c:f>
              <c:numCache>
                <c:formatCode>0.0%</c:formatCode>
                <c:ptCount val="6"/>
                <c:pt idx="0">
                  <c:v>0</c:v>
                </c:pt>
                <c:pt idx="1">
                  <c:v>3.8461538461538464E-2</c:v>
                </c:pt>
                <c:pt idx="2">
                  <c:v>2.3148148148148147E-2</c:v>
                </c:pt>
                <c:pt idx="3">
                  <c:v>1.9736842105263157E-2</c:v>
                </c:pt>
                <c:pt idx="4">
                  <c:v>2.1794221996958945E-2</c:v>
                </c:pt>
                <c:pt idx="5">
                  <c:v>2.8011204481792718E-2</c:v>
                </c:pt>
              </c:numCache>
            </c:numRef>
          </c:val>
          <c:extLst>
            <c:ext xmlns:c16="http://schemas.microsoft.com/office/drawing/2014/chart" uri="{C3380CC4-5D6E-409C-BE32-E72D297353CC}">
              <c16:uniqueId val="{00000003-3833-427D-A41F-908D6DCCC48D}"/>
            </c:ext>
          </c:extLst>
        </c:ser>
        <c:ser>
          <c:idx val="4"/>
          <c:order val="4"/>
          <c:tx>
            <c:strRef>
              <c:f>'（11）【設置者別＋規模別（短期大学）】'!$AN$115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'（11）【設置者別＋規模別（短期大学）】'!$AI$116:$AI$121</c:f>
              <c:strCache>
                <c:ptCount val="6"/>
                <c:pt idx="0">
                  <c:v>公立（399～200）</c:v>
                </c:pt>
                <c:pt idx="1">
                  <c:v>公立（199～100）</c:v>
                </c:pt>
                <c:pt idx="2">
                  <c:v>私立（400～）</c:v>
                </c:pt>
                <c:pt idx="3">
                  <c:v>私立（399～200）</c:v>
                </c:pt>
                <c:pt idx="4">
                  <c:v>私立（199～100）</c:v>
                </c:pt>
                <c:pt idx="5">
                  <c:v>私立（～99）</c:v>
                </c:pt>
              </c:strCache>
            </c:strRef>
          </c:cat>
          <c:val>
            <c:numRef>
              <c:f>'（11）【設置者別＋規模別（短期大学）】'!$AN$116:$AN$121</c:f>
              <c:numCache>
                <c:formatCode>0.0%</c:formatCode>
                <c:ptCount val="6"/>
                <c:pt idx="0">
                  <c:v>0.23076923076923078</c:v>
                </c:pt>
                <c:pt idx="1">
                  <c:v>8.9743589743589744E-2</c:v>
                </c:pt>
                <c:pt idx="2">
                  <c:v>0.15740740740740741</c:v>
                </c:pt>
                <c:pt idx="3">
                  <c:v>0.15277777777777779</c:v>
                </c:pt>
                <c:pt idx="4">
                  <c:v>0.16117587430309174</c:v>
                </c:pt>
                <c:pt idx="5">
                  <c:v>0.16806722689075632</c:v>
                </c:pt>
              </c:numCache>
            </c:numRef>
          </c:val>
          <c:extLst>
            <c:ext xmlns:c16="http://schemas.microsoft.com/office/drawing/2014/chart" uri="{C3380CC4-5D6E-409C-BE32-E72D297353CC}">
              <c16:uniqueId val="{00000004-3833-427D-A41F-908D6DCCC4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'（11）【設置者別＋規模別（短期大学）】'!$B$228</c:f>
          <c:strCache>
            <c:ptCount val="1"/>
            <c:pt idx="0">
              <c:v>項目24：論理的に文章を書く力</c:v>
            </c:pt>
          </c:strCache>
        </c:strRef>
      </c:tx>
      <c:layout>
        <c:manualLayout>
          <c:xMode val="edge"/>
          <c:yMode val="edge"/>
          <c:x val="0.11216979993398463"/>
          <c:y val="6.46493504526435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'（11）【設置者別＋規模別（短期大学）】'!$AI$229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'（11）【設置者別＋規模別（短期大学）】'!$AH$230:$AH$235</c:f>
              <c:strCache>
                <c:ptCount val="6"/>
                <c:pt idx="0">
                  <c:v>公立（399～200）</c:v>
                </c:pt>
                <c:pt idx="1">
                  <c:v>公立（199～100）</c:v>
                </c:pt>
                <c:pt idx="2">
                  <c:v>私立（400～）</c:v>
                </c:pt>
                <c:pt idx="3">
                  <c:v>私立（399～200）</c:v>
                </c:pt>
                <c:pt idx="4">
                  <c:v>私立（199～100）</c:v>
                </c:pt>
                <c:pt idx="5">
                  <c:v>私立（～99）</c:v>
                </c:pt>
              </c:strCache>
            </c:strRef>
          </c:cat>
          <c:val>
            <c:numRef>
              <c:f>'（11）【設置者別＋規模別（短期大学）】'!$AI$230:$AI$235</c:f>
              <c:numCache>
                <c:formatCode>0.0%</c:formatCode>
                <c:ptCount val="6"/>
                <c:pt idx="0">
                  <c:v>0.26923076923076922</c:v>
                </c:pt>
                <c:pt idx="1">
                  <c:v>0.12820512820512819</c:v>
                </c:pt>
                <c:pt idx="2">
                  <c:v>0.30092592592592593</c:v>
                </c:pt>
                <c:pt idx="3">
                  <c:v>0.23684210526315788</c:v>
                </c:pt>
                <c:pt idx="4">
                  <c:v>0.21388748099341104</c:v>
                </c:pt>
                <c:pt idx="5">
                  <c:v>0.19607843137254902</c:v>
                </c:pt>
              </c:numCache>
            </c:numRef>
          </c:val>
          <c:extLst>
            <c:ext xmlns:c16="http://schemas.microsoft.com/office/drawing/2014/chart" uri="{C3380CC4-5D6E-409C-BE32-E72D297353CC}">
              <c16:uniqueId val="{00000000-5815-4C74-9B33-F70BB6E2315E}"/>
            </c:ext>
          </c:extLst>
        </c:ser>
        <c:ser>
          <c:idx val="1"/>
          <c:order val="1"/>
          <c:tx>
            <c:strRef>
              <c:f>'（11）【設置者別＋規模別（短期大学）】'!$AJ$229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'（11）【設置者別＋規模別（短期大学）】'!$AH$230:$AH$235</c:f>
              <c:strCache>
                <c:ptCount val="6"/>
                <c:pt idx="0">
                  <c:v>公立（399～200）</c:v>
                </c:pt>
                <c:pt idx="1">
                  <c:v>公立（199～100）</c:v>
                </c:pt>
                <c:pt idx="2">
                  <c:v>私立（400～）</c:v>
                </c:pt>
                <c:pt idx="3">
                  <c:v>私立（399～200）</c:v>
                </c:pt>
                <c:pt idx="4">
                  <c:v>私立（199～100）</c:v>
                </c:pt>
                <c:pt idx="5">
                  <c:v>私立（～99）</c:v>
                </c:pt>
              </c:strCache>
            </c:strRef>
          </c:cat>
          <c:val>
            <c:numRef>
              <c:f>'（11）【設置者別＋規模別（短期大学）】'!$AJ$230:$AJ$235</c:f>
              <c:numCache>
                <c:formatCode>0.0%</c:formatCode>
                <c:ptCount val="6"/>
                <c:pt idx="0">
                  <c:v>0.57692307692307687</c:v>
                </c:pt>
                <c:pt idx="1">
                  <c:v>0.57692307692307687</c:v>
                </c:pt>
                <c:pt idx="2">
                  <c:v>0.5092592592592593</c:v>
                </c:pt>
                <c:pt idx="3">
                  <c:v>0.49561403508771928</c:v>
                </c:pt>
                <c:pt idx="4">
                  <c:v>0.52356817029903702</c:v>
                </c:pt>
                <c:pt idx="5">
                  <c:v>0.53408029878618113</c:v>
                </c:pt>
              </c:numCache>
            </c:numRef>
          </c:val>
          <c:extLst>
            <c:ext xmlns:c16="http://schemas.microsoft.com/office/drawing/2014/chart" uri="{C3380CC4-5D6E-409C-BE32-E72D297353CC}">
              <c16:uniqueId val="{00000001-5815-4C74-9B33-F70BB6E2315E}"/>
            </c:ext>
          </c:extLst>
        </c:ser>
        <c:ser>
          <c:idx val="2"/>
          <c:order val="2"/>
          <c:tx>
            <c:strRef>
              <c:f>'（11）【設置者別＋規模別（短期大学）】'!$AK$229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'（11）【設置者別＋規模別（短期大学）】'!$AH$230:$AH$235</c:f>
              <c:strCache>
                <c:ptCount val="6"/>
                <c:pt idx="0">
                  <c:v>公立（399～200）</c:v>
                </c:pt>
                <c:pt idx="1">
                  <c:v>公立（199～100）</c:v>
                </c:pt>
                <c:pt idx="2">
                  <c:v>私立（400～）</c:v>
                </c:pt>
                <c:pt idx="3">
                  <c:v>私立（399～200）</c:v>
                </c:pt>
                <c:pt idx="4">
                  <c:v>私立（199～100）</c:v>
                </c:pt>
                <c:pt idx="5">
                  <c:v>私立（～99）</c:v>
                </c:pt>
              </c:strCache>
            </c:strRef>
          </c:cat>
          <c:val>
            <c:numRef>
              <c:f>'（11）【設置者別＋規模別（短期大学）】'!$AK$230:$AK$235</c:f>
              <c:numCache>
                <c:formatCode>0.0%</c:formatCode>
                <c:ptCount val="6"/>
                <c:pt idx="0">
                  <c:v>0.11538461538461539</c:v>
                </c:pt>
                <c:pt idx="1">
                  <c:v>0.24358974358974358</c:v>
                </c:pt>
                <c:pt idx="2">
                  <c:v>0.17592592592592593</c:v>
                </c:pt>
                <c:pt idx="3">
                  <c:v>0.22514619883040934</c:v>
                </c:pt>
                <c:pt idx="4">
                  <c:v>0.22909275215408009</c:v>
                </c:pt>
                <c:pt idx="5">
                  <c:v>0.21755368814192344</c:v>
                </c:pt>
              </c:numCache>
            </c:numRef>
          </c:val>
          <c:extLst>
            <c:ext xmlns:c16="http://schemas.microsoft.com/office/drawing/2014/chart" uri="{C3380CC4-5D6E-409C-BE32-E72D297353CC}">
              <c16:uniqueId val="{00000002-5815-4C74-9B33-F70BB6E2315E}"/>
            </c:ext>
          </c:extLst>
        </c:ser>
        <c:ser>
          <c:idx val="3"/>
          <c:order val="3"/>
          <c:tx>
            <c:strRef>
              <c:f>'（11）【設置者別＋規模別（短期大学）】'!$AL$229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'（11）【設置者別＋規模別（短期大学）】'!$AH$230:$AH$235</c:f>
              <c:strCache>
                <c:ptCount val="6"/>
                <c:pt idx="0">
                  <c:v>公立（399～200）</c:v>
                </c:pt>
                <c:pt idx="1">
                  <c:v>公立（199～100）</c:v>
                </c:pt>
                <c:pt idx="2">
                  <c:v>私立（400～）</c:v>
                </c:pt>
                <c:pt idx="3">
                  <c:v>私立（399～200）</c:v>
                </c:pt>
                <c:pt idx="4">
                  <c:v>私立（199～100）</c:v>
                </c:pt>
                <c:pt idx="5">
                  <c:v>私立（～99）</c:v>
                </c:pt>
              </c:strCache>
            </c:strRef>
          </c:cat>
          <c:val>
            <c:numRef>
              <c:f>'（11）【設置者別＋規模別（短期大学）】'!$AL$230:$AL$235</c:f>
              <c:numCache>
                <c:formatCode>0.0%</c:formatCode>
                <c:ptCount val="6"/>
                <c:pt idx="0">
                  <c:v>3.8461538461538464E-2</c:v>
                </c:pt>
                <c:pt idx="1">
                  <c:v>5.128205128205128E-2</c:v>
                </c:pt>
                <c:pt idx="2">
                  <c:v>1.3888888888888888E-2</c:v>
                </c:pt>
                <c:pt idx="3">
                  <c:v>4.2397660818713448E-2</c:v>
                </c:pt>
                <c:pt idx="4">
                  <c:v>3.3451596553471873E-2</c:v>
                </c:pt>
                <c:pt idx="5">
                  <c:v>5.2287581699346407E-2</c:v>
                </c:pt>
              </c:numCache>
            </c:numRef>
          </c:val>
          <c:extLst>
            <c:ext xmlns:c16="http://schemas.microsoft.com/office/drawing/2014/chart" uri="{C3380CC4-5D6E-409C-BE32-E72D297353CC}">
              <c16:uniqueId val="{00000003-5815-4C74-9B33-F70BB6E2315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'（11）【設置者別＋規模別（短期大学）】'!$B$238</c:f>
          <c:strCache>
            <c:ptCount val="1"/>
            <c:pt idx="0">
              <c:v>項目25：人に分かりやすく話す力</c:v>
            </c:pt>
          </c:strCache>
        </c:strRef>
      </c:tx>
      <c:layout>
        <c:manualLayout>
          <c:xMode val="edge"/>
          <c:yMode val="edge"/>
          <c:x val="0.10438450026781014"/>
          <c:y val="5.94503922773085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'（11）【設置者別＋規模別（短期大学）】'!$AI$239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'（11）【設置者別＋規模別（短期大学）】'!$AH$240:$AH$245</c:f>
              <c:strCache>
                <c:ptCount val="6"/>
                <c:pt idx="0">
                  <c:v>公立（399～200）</c:v>
                </c:pt>
                <c:pt idx="1">
                  <c:v>公立（199～100）</c:v>
                </c:pt>
                <c:pt idx="2">
                  <c:v>私立（400～）</c:v>
                </c:pt>
                <c:pt idx="3">
                  <c:v>私立（399～200）</c:v>
                </c:pt>
                <c:pt idx="4">
                  <c:v>私立（199～100）</c:v>
                </c:pt>
                <c:pt idx="5">
                  <c:v>私立（～99）</c:v>
                </c:pt>
              </c:strCache>
            </c:strRef>
          </c:cat>
          <c:val>
            <c:numRef>
              <c:f>'（11）【設置者別＋規模別（短期大学）】'!$AI$240:$AI$245</c:f>
              <c:numCache>
                <c:formatCode>0.0%</c:formatCode>
                <c:ptCount val="6"/>
                <c:pt idx="0">
                  <c:v>0.30769230769230771</c:v>
                </c:pt>
                <c:pt idx="1">
                  <c:v>0.21794871794871795</c:v>
                </c:pt>
                <c:pt idx="2">
                  <c:v>0.31944444444444442</c:v>
                </c:pt>
                <c:pt idx="3">
                  <c:v>0.27631578947368424</c:v>
                </c:pt>
                <c:pt idx="4">
                  <c:v>0.26710593005575267</c:v>
                </c:pt>
                <c:pt idx="5">
                  <c:v>0.26050420168067229</c:v>
                </c:pt>
              </c:numCache>
            </c:numRef>
          </c:val>
          <c:extLst>
            <c:ext xmlns:c16="http://schemas.microsoft.com/office/drawing/2014/chart" uri="{C3380CC4-5D6E-409C-BE32-E72D297353CC}">
              <c16:uniqueId val="{00000000-57A2-4F9A-A2C0-2B77EFE10A38}"/>
            </c:ext>
          </c:extLst>
        </c:ser>
        <c:ser>
          <c:idx val="1"/>
          <c:order val="1"/>
          <c:tx>
            <c:strRef>
              <c:f>'（11）【設置者別＋規模別（短期大学）】'!$AJ$239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'（11）【設置者別＋規模別（短期大学）】'!$AH$240:$AH$245</c:f>
              <c:strCache>
                <c:ptCount val="6"/>
                <c:pt idx="0">
                  <c:v>公立（399～200）</c:v>
                </c:pt>
                <c:pt idx="1">
                  <c:v>公立（199～100）</c:v>
                </c:pt>
                <c:pt idx="2">
                  <c:v>私立（400～）</c:v>
                </c:pt>
                <c:pt idx="3">
                  <c:v>私立（399～200）</c:v>
                </c:pt>
                <c:pt idx="4">
                  <c:v>私立（199～100）</c:v>
                </c:pt>
                <c:pt idx="5">
                  <c:v>私立（～99）</c:v>
                </c:pt>
              </c:strCache>
            </c:strRef>
          </c:cat>
          <c:val>
            <c:numRef>
              <c:f>'（11）【設置者別＋規模別（短期大学）】'!$AJ$240:$AJ$245</c:f>
              <c:numCache>
                <c:formatCode>0.0%</c:formatCode>
                <c:ptCount val="6"/>
                <c:pt idx="0">
                  <c:v>0.44230769230769229</c:v>
                </c:pt>
                <c:pt idx="1">
                  <c:v>0.53846153846153844</c:v>
                </c:pt>
                <c:pt idx="2">
                  <c:v>0.55092592592592593</c:v>
                </c:pt>
                <c:pt idx="3">
                  <c:v>0.53581871345029242</c:v>
                </c:pt>
                <c:pt idx="4">
                  <c:v>0.57019766852508869</c:v>
                </c:pt>
                <c:pt idx="5">
                  <c:v>0.5714285714285714</c:v>
                </c:pt>
              </c:numCache>
            </c:numRef>
          </c:val>
          <c:extLst>
            <c:ext xmlns:c16="http://schemas.microsoft.com/office/drawing/2014/chart" uri="{C3380CC4-5D6E-409C-BE32-E72D297353CC}">
              <c16:uniqueId val="{00000001-57A2-4F9A-A2C0-2B77EFE10A38}"/>
            </c:ext>
          </c:extLst>
        </c:ser>
        <c:ser>
          <c:idx val="2"/>
          <c:order val="2"/>
          <c:tx>
            <c:strRef>
              <c:f>'（11）【設置者別＋規模別（短期大学）】'!$AK$239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'（11）【設置者別＋規模別（短期大学）】'!$AH$240:$AH$245</c:f>
              <c:strCache>
                <c:ptCount val="6"/>
                <c:pt idx="0">
                  <c:v>公立（399～200）</c:v>
                </c:pt>
                <c:pt idx="1">
                  <c:v>公立（199～100）</c:v>
                </c:pt>
                <c:pt idx="2">
                  <c:v>私立（400～）</c:v>
                </c:pt>
                <c:pt idx="3">
                  <c:v>私立（399～200）</c:v>
                </c:pt>
                <c:pt idx="4">
                  <c:v>私立（199～100）</c:v>
                </c:pt>
                <c:pt idx="5">
                  <c:v>私立（～99）</c:v>
                </c:pt>
              </c:strCache>
            </c:strRef>
          </c:cat>
          <c:val>
            <c:numRef>
              <c:f>'（11）【設置者別＋規模別（短期大学）】'!$AK$240:$AK$245</c:f>
              <c:numCache>
                <c:formatCode>0.0%</c:formatCode>
                <c:ptCount val="6"/>
                <c:pt idx="0">
                  <c:v>0.23076923076923078</c:v>
                </c:pt>
                <c:pt idx="1">
                  <c:v>0.19230769230769232</c:v>
                </c:pt>
                <c:pt idx="2">
                  <c:v>0.12037037037037036</c:v>
                </c:pt>
                <c:pt idx="3">
                  <c:v>0.16008771929824561</c:v>
                </c:pt>
                <c:pt idx="4">
                  <c:v>0.13786112519006588</c:v>
                </c:pt>
                <c:pt idx="5">
                  <c:v>0.15126050420168066</c:v>
                </c:pt>
              </c:numCache>
            </c:numRef>
          </c:val>
          <c:extLst>
            <c:ext xmlns:c16="http://schemas.microsoft.com/office/drawing/2014/chart" uri="{C3380CC4-5D6E-409C-BE32-E72D297353CC}">
              <c16:uniqueId val="{00000002-57A2-4F9A-A2C0-2B77EFE10A38}"/>
            </c:ext>
          </c:extLst>
        </c:ser>
        <c:ser>
          <c:idx val="3"/>
          <c:order val="3"/>
          <c:tx>
            <c:strRef>
              <c:f>'（11）【設置者別＋規模別（短期大学）】'!$AL$239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'（11）【設置者別＋規模別（短期大学）】'!$AH$240:$AH$245</c:f>
              <c:strCache>
                <c:ptCount val="6"/>
                <c:pt idx="0">
                  <c:v>公立（399～200）</c:v>
                </c:pt>
                <c:pt idx="1">
                  <c:v>公立（199～100）</c:v>
                </c:pt>
                <c:pt idx="2">
                  <c:v>私立（400～）</c:v>
                </c:pt>
                <c:pt idx="3">
                  <c:v>私立（399～200）</c:v>
                </c:pt>
                <c:pt idx="4">
                  <c:v>私立（199～100）</c:v>
                </c:pt>
                <c:pt idx="5">
                  <c:v>私立（～99）</c:v>
                </c:pt>
              </c:strCache>
            </c:strRef>
          </c:cat>
          <c:val>
            <c:numRef>
              <c:f>'（11）【設置者別＋規模別（短期大学）】'!$AL$240:$AL$245</c:f>
              <c:numCache>
                <c:formatCode>0.0%</c:formatCode>
                <c:ptCount val="6"/>
                <c:pt idx="0">
                  <c:v>1.9230769230769232E-2</c:v>
                </c:pt>
                <c:pt idx="1">
                  <c:v>5.128205128205128E-2</c:v>
                </c:pt>
                <c:pt idx="2">
                  <c:v>9.2592592592592587E-3</c:v>
                </c:pt>
                <c:pt idx="3">
                  <c:v>2.7777777777777776E-2</c:v>
                </c:pt>
                <c:pt idx="4">
                  <c:v>2.4835276229092752E-2</c:v>
                </c:pt>
                <c:pt idx="5">
                  <c:v>1.680672268907563E-2</c:v>
                </c:pt>
              </c:numCache>
            </c:numRef>
          </c:val>
          <c:extLst>
            <c:ext xmlns:c16="http://schemas.microsoft.com/office/drawing/2014/chart" uri="{C3380CC4-5D6E-409C-BE32-E72D297353CC}">
              <c16:uniqueId val="{00000003-57A2-4F9A-A2C0-2B77EFE10A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'（11）【設置者別＋規模別（短期大学）】'!$B$248</c:f>
          <c:strCache>
            <c:ptCount val="1"/>
            <c:pt idx="0">
              <c:v>項目26：外国語を読む力・書く力</c:v>
            </c:pt>
          </c:strCache>
        </c:strRef>
      </c:tx>
      <c:layout>
        <c:manualLayout>
          <c:xMode val="edge"/>
          <c:yMode val="edge"/>
          <c:x val="0.11412501293211746"/>
          <c:y val="5.1652058187751711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'（11）【設置者別＋規模別（短期大学）】'!$AI$249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'（11）【設置者別＋規模別（短期大学）】'!$AH$250:$AH$255</c:f>
              <c:strCache>
                <c:ptCount val="6"/>
                <c:pt idx="0">
                  <c:v>公立（399～200）</c:v>
                </c:pt>
                <c:pt idx="1">
                  <c:v>公立（199～100）</c:v>
                </c:pt>
                <c:pt idx="2">
                  <c:v>私立（400～）</c:v>
                </c:pt>
                <c:pt idx="3">
                  <c:v>私立（399～200）</c:v>
                </c:pt>
                <c:pt idx="4">
                  <c:v>私立（199～100）</c:v>
                </c:pt>
                <c:pt idx="5">
                  <c:v>私立（～99）</c:v>
                </c:pt>
              </c:strCache>
            </c:strRef>
          </c:cat>
          <c:val>
            <c:numRef>
              <c:f>'（11）【設置者別＋規模別（短期大学）】'!$AI$250:$AI$255</c:f>
              <c:numCache>
                <c:formatCode>0.0%</c:formatCode>
                <c:ptCount val="6"/>
                <c:pt idx="0">
                  <c:v>0.17307692307692307</c:v>
                </c:pt>
                <c:pt idx="1">
                  <c:v>2.564102564102564E-2</c:v>
                </c:pt>
                <c:pt idx="2">
                  <c:v>8.3333333333333329E-2</c:v>
                </c:pt>
                <c:pt idx="3">
                  <c:v>0.11330409356725146</c:v>
                </c:pt>
                <c:pt idx="4">
                  <c:v>8.3122149011657376E-2</c:v>
                </c:pt>
                <c:pt idx="5">
                  <c:v>8.4967320261437912E-2</c:v>
                </c:pt>
              </c:numCache>
            </c:numRef>
          </c:val>
          <c:extLst>
            <c:ext xmlns:c16="http://schemas.microsoft.com/office/drawing/2014/chart" uri="{C3380CC4-5D6E-409C-BE32-E72D297353CC}">
              <c16:uniqueId val="{00000000-5BC1-4B4E-A858-B6A9EE610DF3}"/>
            </c:ext>
          </c:extLst>
        </c:ser>
        <c:ser>
          <c:idx val="1"/>
          <c:order val="1"/>
          <c:tx>
            <c:strRef>
              <c:f>'（11）【設置者別＋規模別（短期大学）】'!$AJ$249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'（11）【設置者別＋規模別（短期大学）】'!$AH$250:$AH$255</c:f>
              <c:strCache>
                <c:ptCount val="6"/>
                <c:pt idx="0">
                  <c:v>公立（399～200）</c:v>
                </c:pt>
                <c:pt idx="1">
                  <c:v>公立（199～100）</c:v>
                </c:pt>
                <c:pt idx="2">
                  <c:v>私立（400～）</c:v>
                </c:pt>
                <c:pt idx="3">
                  <c:v>私立（399～200）</c:v>
                </c:pt>
                <c:pt idx="4">
                  <c:v>私立（199～100）</c:v>
                </c:pt>
                <c:pt idx="5">
                  <c:v>私立（～99）</c:v>
                </c:pt>
              </c:strCache>
            </c:strRef>
          </c:cat>
          <c:val>
            <c:numRef>
              <c:f>'（11）【設置者別＋規模別（短期大学）】'!$AJ$250:$AJ$255</c:f>
              <c:numCache>
                <c:formatCode>0.0%</c:formatCode>
                <c:ptCount val="6"/>
                <c:pt idx="0">
                  <c:v>0.38461538461538464</c:v>
                </c:pt>
                <c:pt idx="1">
                  <c:v>0.21794871794871795</c:v>
                </c:pt>
                <c:pt idx="2">
                  <c:v>0.26851851851851855</c:v>
                </c:pt>
                <c:pt idx="3">
                  <c:v>0.29020467836257308</c:v>
                </c:pt>
                <c:pt idx="4">
                  <c:v>0.25595539787126204</c:v>
                </c:pt>
                <c:pt idx="5">
                  <c:v>0.28104575163398693</c:v>
                </c:pt>
              </c:numCache>
            </c:numRef>
          </c:val>
          <c:extLst>
            <c:ext xmlns:c16="http://schemas.microsoft.com/office/drawing/2014/chart" uri="{C3380CC4-5D6E-409C-BE32-E72D297353CC}">
              <c16:uniqueId val="{00000001-5BC1-4B4E-A858-B6A9EE610DF3}"/>
            </c:ext>
          </c:extLst>
        </c:ser>
        <c:ser>
          <c:idx val="2"/>
          <c:order val="2"/>
          <c:tx>
            <c:strRef>
              <c:f>'（11）【設置者別＋規模別（短期大学）】'!$AK$249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'（11）【設置者別＋規模別（短期大学）】'!$AH$250:$AH$255</c:f>
              <c:strCache>
                <c:ptCount val="6"/>
                <c:pt idx="0">
                  <c:v>公立（399～200）</c:v>
                </c:pt>
                <c:pt idx="1">
                  <c:v>公立（199～100）</c:v>
                </c:pt>
                <c:pt idx="2">
                  <c:v>私立（400～）</c:v>
                </c:pt>
                <c:pt idx="3">
                  <c:v>私立（399～200）</c:v>
                </c:pt>
                <c:pt idx="4">
                  <c:v>私立（199～100）</c:v>
                </c:pt>
                <c:pt idx="5">
                  <c:v>私立（～99）</c:v>
                </c:pt>
              </c:strCache>
            </c:strRef>
          </c:cat>
          <c:val>
            <c:numRef>
              <c:f>'（11）【設置者別＋規模別（短期大学）】'!$AK$250:$AK$255</c:f>
              <c:numCache>
                <c:formatCode>0.0%</c:formatCode>
                <c:ptCount val="6"/>
                <c:pt idx="0">
                  <c:v>0.26923076923076922</c:v>
                </c:pt>
                <c:pt idx="1">
                  <c:v>0.53846153846153844</c:v>
                </c:pt>
                <c:pt idx="2">
                  <c:v>0.3888888888888889</c:v>
                </c:pt>
                <c:pt idx="3">
                  <c:v>0.3442982456140351</c:v>
                </c:pt>
                <c:pt idx="4">
                  <c:v>0.36796756208819059</c:v>
                </c:pt>
                <c:pt idx="5">
                  <c:v>0.39028944911297853</c:v>
                </c:pt>
              </c:numCache>
            </c:numRef>
          </c:val>
          <c:extLst>
            <c:ext xmlns:c16="http://schemas.microsoft.com/office/drawing/2014/chart" uri="{C3380CC4-5D6E-409C-BE32-E72D297353CC}">
              <c16:uniqueId val="{00000002-5BC1-4B4E-A858-B6A9EE610DF3}"/>
            </c:ext>
          </c:extLst>
        </c:ser>
        <c:ser>
          <c:idx val="3"/>
          <c:order val="3"/>
          <c:tx>
            <c:strRef>
              <c:f>'（11）【設置者別＋規模別（短期大学）】'!$AL$249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'（11）【設置者別＋規模別（短期大学）】'!$AH$250:$AH$255</c:f>
              <c:strCache>
                <c:ptCount val="6"/>
                <c:pt idx="0">
                  <c:v>公立（399～200）</c:v>
                </c:pt>
                <c:pt idx="1">
                  <c:v>公立（199～100）</c:v>
                </c:pt>
                <c:pt idx="2">
                  <c:v>私立（400～）</c:v>
                </c:pt>
                <c:pt idx="3">
                  <c:v>私立（399～200）</c:v>
                </c:pt>
                <c:pt idx="4">
                  <c:v>私立（199～100）</c:v>
                </c:pt>
                <c:pt idx="5">
                  <c:v>私立（～99）</c:v>
                </c:pt>
              </c:strCache>
            </c:strRef>
          </c:cat>
          <c:val>
            <c:numRef>
              <c:f>'（11）【設置者別＋規模別（短期大学）】'!$AL$250:$AL$255</c:f>
              <c:numCache>
                <c:formatCode>0.0%</c:formatCode>
                <c:ptCount val="6"/>
                <c:pt idx="0">
                  <c:v>0.17307692307692307</c:v>
                </c:pt>
                <c:pt idx="1">
                  <c:v>0.21794871794871795</c:v>
                </c:pt>
                <c:pt idx="2">
                  <c:v>0.25925925925925924</c:v>
                </c:pt>
                <c:pt idx="3">
                  <c:v>0.25219298245614036</c:v>
                </c:pt>
                <c:pt idx="4">
                  <c:v>0.29295489102889</c:v>
                </c:pt>
                <c:pt idx="5">
                  <c:v>0.24369747899159663</c:v>
                </c:pt>
              </c:numCache>
            </c:numRef>
          </c:val>
          <c:extLst>
            <c:ext xmlns:c16="http://schemas.microsoft.com/office/drawing/2014/chart" uri="{C3380CC4-5D6E-409C-BE32-E72D297353CC}">
              <c16:uniqueId val="{00000003-5BC1-4B4E-A858-B6A9EE610DF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'（11）【設置者別＋規模別（短期大学）】'!$B$258</c:f>
          <c:strCache>
            <c:ptCount val="1"/>
            <c:pt idx="0">
              <c:v>項目27：外国語を聞く力・話す力</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'（11）【設置者別＋規模別（短期大学）】'!$AI$259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'（11）【設置者別＋規模別（短期大学）】'!$AH$260:$AH$265</c:f>
              <c:strCache>
                <c:ptCount val="6"/>
                <c:pt idx="0">
                  <c:v>公立（399～200）</c:v>
                </c:pt>
                <c:pt idx="1">
                  <c:v>公立（199～100）</c:v>
                </c:pt>
                <c:pt idx="2">
                  <c:v>私立（400～）</c:v>
                </c:pt>
                <c:pt idx="3">
                  <c:v>私立（399～200）</c:v>
                </c:pt>
                <c:pt idx="4">
                  <c:v>私立（199～100）</c:v>
                </c:pt>
                <c:pt idx="5">
                  <c:v>私立（～99）</c:v>
                </c:pt>
              </c:strCache>
            </c:strRef>
          </c:cat>
          <c:val>
            <c:numRef>
              <c:f>'（11）【設置者別＋規模別（短期大学）】'!$AI$260:$AI$265</c:f>
              <c:numCache>
                <c:formatCode>0.0%</c:formatCode>
                <c:ptCount val="6"/>
                <c:pt idx="0">
                  <c:v>0.15384615384615385</c:v>
                </c:pt>
                <c:pt idx="1">
                  <c:v>2.564102564102564E-2</c:v>
                </c:pt>
                <c:pt idx="2">
                  <c:v>8.7962962962962965E-2</c:v>
                </c:pt>
                <c:pt idx="3">
                  <c:v>0.1118421052631579</c:v>
                </c:pt>
                <c:pt idx="4">
                  <c:v>7.9067410035478972E-2</c:v>
                </c:pt>
                <c:pt idx="5">
                  <c:v>8.2166199813258636E-2</c:v>
                </c:pt>
              </c:numCache>
            </c:numRef>
          </c:val>
          <c:extLst>
            <c:ext xmlns:c16="http://schemas.microsoft.com/office/drawing/2014/chart" uri="{C3380CC4-5D6E-409C-BE32-E72D297353CC}">
              <c16:uniqueId val="{00000000-368A-4E4B-8526-E620E70AB976}"/>
            </c:ext>
          </c:extLst>
        </c:ser>
        <c:ser>
          <c:idx val="1"/>
          <c:order val="1"/>
          <c:tx>
            <c:strRef>
              <c:f>'（11）【設置者別＋規模別（短期大学）】'!$AJ$259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'（11）【設置者別＋規模別（短期大学）】'!$AH$260:$AH$265</c:f>
              <c:strCache>
                <c:ptCount val="6"/>
                <c:pt idx="0">
                  <c:v>公立（399～200）</c:v>
                </c:pt>
                <c:pt idx="1">
                  <c:v>公立（199～100）</c:v>
                </c:pt>
                <c:pt idx="2">
                  <c:v>私立（400～）</c:v>
                </c:pt>
                <c:pt idx="3">
                  <c:v>私立（399～200）</c:v>
                </c:pt>
                <c:pt idx="4">
                  <c:v>私立（199～100）</c:v>
                </c:pt>
                <c:pt idx="5">
                  <c:v>私立（～99）</c:v>
                </c:pt>
              </c:strCache>
            </c:strRef>
          </c:cat>
          <c:val>
            <c:numRef>
              <c:f>'（11）【設置者別＋規模別（短期大学）】'!$AJ$260:$AJ$265</c:f>
              <c:numCache>
                <c:formatCode>0.0%</c:formatCode>
                <c:ptCount val="6"/>
                <c:pt idx="0">
                  <c:v>0.34615384615384615</c:v>
                </c:pt>
                <c:pt idx="1">
                  <c:v>0.20512820512820512</c:v>
                </c:pt>
                <c:pt idx="2">
                  <c:v>0.23148148148148148</c:v>
                </c:pt>
                <c:pt idx="3">
                  <c:v>0.27997076023391815</c:v>
                </c:pt>
                <c:pt idx="4">
                  <c:v>0.24125696908261532</c:v>
                </c:pt>
                <c:pt idx="5">
                  <c:v>0.28664799253034545</c:v>
                </c:pt>
              </c:numCache>
            </c:numRef>
          </c:val>
          <c:extLst>
            <c:ext xmlns:c16="http://schemas.microsoft.com/office/drawing/2014/chart" uri="{C3380CC4-5D6E-409C-BE32-E72D297353CC}">
              <c16:uniqueId val="{00000001-368A-4E4B-8526-E620E70AB976}"/>
            </c:ext>
          </c:extLst>
        </c:ser>
        <c:ser>
          <c:idx val="2"/>
          <c:order val="2"/>
          <c:tx>
            <c:strRef>
              <c:f>'（11）【設置者別＋規模別（短期大学）】'!$AK$259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'（11）【設置者別＋規模別（短期大学）】'!$AH$260:$AH$265</c:f>
              <c:strCache>
                <c:ptCount val="6"/>
                <c:pt idx="0">
                  <c:v>公立（399～200）</c:v>
                </c:pt>
                <c:pt idx="1">
                  <c:v>公立（199～100）</c:v>
                </c:pt>
                <c:pt idx="2">
                  <c:v>私立（400～）</c:v>
                </c:pt>
                <c:pt idx="3">
                  <c:v>私立（399～200）</c:v>
                </c:pt>
                <c:pt idx="4">
                  <c:v>私立（199～100）</c:v>
                </c:pt>
                <c:pt idx="5">
                  <c:v>私立（～99）</c:v>
                </c:pt>
              </c:strCache>
            </c:strRef>
          </c:cat>
          <c:val>
            <c:numRef>
              <c:f>'（11）【設置者別＋規模別（短期大学）】'!$AK$260:$AK$265</c:f>
              <c:numCache>
                <c:formatCode>0.0%</c:formatCode>
                <c:ptCount val="6"/>
                <c:pt idx="0">
                  <c:v>0.30769230769230771</c:v>
                </c:pt>
                <c:pt idx="1">
                  <c:v>0.51282051282051277</c:v>
                </c:pt>
                <c:pt idx="2">
                  <c:v>0.42129629629629628</c:v>
                </c:pt>
                <c:pt idx="3">
                  <c:v>0.34795321637426901</c:v>
                </c:pt>
                <c:pt idx="4">
                  <c:v>0.36948808920425746</c:v>
                </c:pt>
                <c:pt idx="5">
                  <c:v>0.37908496732026142</c:v>
                </c:pt>
              </c:numCache>
            </c:numRef>
          </c:val>
          <c:extLst>
            <c:ext xmlns:c16="http://schemas.microsoft.com/office/drawing/2014/chart" uri="{C3380CC4-5D6E-409C-BE32-E72D297353CC}">
              <c16:uniqueId val="{00000002-368A-4E4B-8526-E620E70AB976}"/>
            </c:ext>
          </c:extLst>
        </c:ser>
        <c:ser>
          <c:idx val="3"/>
          <c:order val="3"/>
          <c:tx>
            <c:strRef>
              <c:f>'（11）【設置者別＋規模別（短期大学）】'!$AL$259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'（11）【設置者別＋規模別（短期大学）】'!$AH$260:$AH$265</c:f>
              <c:strCache>
                <c:ptCount val="6"/>
                <c:pt idx="0">
                  <c:v>公立（399～200）</c:v>
                </c:pt>
                <c:pt idx="1">
                  <c:v>公立（199～100）</c:v>
                </c:pt>
                <c:pt idx="2">
                  <c:v>私立（400～）</c:v>
                </c:pt>
                <c:pt idx="3">
                  <c:v>私立（399～200）</c:v>
                </c:pt>
                <c:pt idx="4">
                  <c:v>私立（199～100）</c:v>
                </c:pt>
                <c:pt idx="5">
                  <c:v>私立（～99）</c:v>
                </c:pt>
              </c:strCache>
            </c:strRef>
          </c:cat>
          <c:val>
            <c:numRef>
              <c:f>'（11）【設置者別＋規模別（短期大学）】'!$AL$260:$AL$265</c:f>
              <c:numCache>
                <c:formatCode>0.0%</c:formatCode>
                <c:ptCount val="6"/>
                <c:pt idx="0">
                  <c:v>0.19230769230769232</c:v>
                </c:pt>
                <c:pt idx="1">
                  <c:v>0.25641025641025639</c:v>
                </c:pt>
                <c:pt idx="2">
                  <c:v>0.25925925925925924</c:v>
                </c:pt>
                <c:pt idx="3">
                  <c:v>0.26023391812865498</c:v>
                </c:pt>
                <c:pt idx="4">
                  <c:v>0.31018753167764823</c:v>
                </c:pt>
                <c:pt idx="5">
                  <c:v>0.25210084033613445</c:v>
                </c:pt>
              </c:numCache>
            </c:numRef>
          </c:val>
          <c:extLst>
            <c:ext xmlns:c16="http://schemas.microsoft.com/office/drawing/2014/chart" uri="{C3380CC4-5D6E-409C-BE32-E72D297353CC}">
              <c16:uniqueId val="{00000003-368A-4E4B-8526-E620E70AB97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'（07）【全体（短期大学）】'!$B$20</c:f>
          <c:strCache>
            <c:ptCount val="1"/>
            <c:pt idx="0">
              <c:v>項目５：予習・復習など授業時間外に行うべき学習が指示される。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0378257833113606"/>
          <c:h val="0.64531121041155959"/>
        </c:manualLayout>
      </c:layout>
      <c:pieChart>
        <c:varyColors val="1"/>
        <c:ser>
          <c:idx val="0"/>
          <c:order val="0"/>
          <c:tx>
            <c:strRef>
              <c:f>'（07）【全体（短期大学）】'!$AG$22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DB0-49D3-8247-D0F66E4DE444}"/>
              </c:ext>
            </c:extLst>
          </c:dPt>
          <c:dPt>
            <c:idx val="1"/>
            <c:bubble3D val="0"/>
            <c:spPr>
              <a:solidFill>
                <a:schemeClr val="accent2"/>
              </a:solidFill>
              <a:ln>
                <a:noFill/>
              </a:ln>
              <a:effectLst/>
            </c:spPr>
            <c:extLst>
              <c:ext xmlns:c16="http://schemas.microsoft.com/office/drawing/2014/chart" uri="{C3380CC4-5D6E-409C-BE32-E72D297353CC}">
                <c16:uniqueId val="{00000003-1DB0-49D3-8247-D0F66E4DE444}"/>
              </c:ext>
            </c:extLst>
          </c:dPt>
          <c:dPt>
            <c:idx val="2"/>
            <c:bubble3D val="0"/>
            <c:spPr>
              <a:solidFill>
                <a:schemeClr val="accent3"/>
              </a:solidFill>
              <a:ln>
                <a:noFill/>
              </a:ln>
              <a:effectLst/>
            </c:spPr>
            <c:extLst>
              <c:ext xmlns:c16="http://schemas.microsoft.com/office/drawing/2014/chart" uri="{C3380CC4-5D6E-409C-BE32-E72D297353CC}">
                <c16:uniqueId val="{00000005-1DB0-49D3-8247-D0F66E4DE444}"/>
              </c:ext>
            </c:extLst>
          </c:dPt>
          <c:dPt>
            <c:idx val="3"/>
            <c:bubble3D val="0"/>
            <c:spPr>
              <a:solidFill>
                <a:schemeClr val="accent4"/>
              </a:solidFill>
              <a:ln>
                <a:noFill/>
              </a:ln>
              <a:effectLst/>
            </c:spPr>
            <c:extLst>
              <c:ext xmlns:c16="http://schemas.microsoft.com/office/drawing/2014/chart" uri="{C3380CC4-5D6E-409C-BE32-E72D297353CC}">
                <c16:uniqueId val="{00000007-1DB0-49D3-8247-D0F66E4DE444}"/>
              </c:ext>
            </c:extLst>
          </c:dPt>
          <c:dLbls>
            <c:dLbl>
              <c:idx val="3"/>
              <c:layout>
                <c:manualLayout>
                  <c:x val="1.0009802740707358E-2"/>
                  <c:y val="0.1866459611799050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B0-49D3-8247-D0F66E4DE44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'（07）【全体（短期大学）】'!$AH$21:$AK$21</c:f>
              <c:strCache>
                <c:ptCount val="4"/>
                <c:pt idx="0">
                  <c:v>よくあった</c:v>
                </c:pt>
                <c:pt idx="1">
                  <c:v>ある程度あった</c:v>
                </c:pt>
                <c:pt idx="2">
                  <c:v>あまりなかった</c:v>
                </c:pt>
                <c:pt idx="3">
                  <c:v>なかった</c:v>
                </c:pt>
              </c:strCache>
            </c:strRef>
          </c:cat>
          <c:val>
            <c:numRef>
              <c:f>'（07）【全体（短期大学）】'!$AH$22:$AK$22</c:f>
              <c:numCache>
                <c:formatCode>0.0%</c:formatCode>
                <c:ptCount val="4"/>
                <c:pt idx="0">
                  <c:v>0.28479059515062455</c:v>
                </c:pt>
                <c:pt idx="1">
                  <c:v>0.5316678912564291</c:v>
                </c:pt>
                <c:pt idx="2">
                  <c:v>0.16517266715650258</c:v>
                </c:pt>
                <c:pt idx="3">
                  <c:v>1.8368846436443792E-2</c:v>
                </c:pt>
              </c:numCache>
            </c:numRef>
          </c:val>
          <c:extLst>
            <c:ext xmlns:c16="http://schemas.microsoft.com/office/drawing/2014/chart" uri="{C3380CC4-5D6E-409C-BE32-E72D297353CC}">
              <c16:uniqueId val="{00000008-1DB0-49D3-8247-D0F66E4DE44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'（07）【全体（短期大学）】'!$B$189</c:f>
          <c:strCache>
            <c:ptCount val="1"/>
            <c:pt idx="0">
              <c:v>項目28：数理・統計・データサイエンスに関する知識・技能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'（07）【全体（短期大学）】'!$AG$191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8DC-469B-9A4A-107BD38FBC6D}"/>
              </c:ext>
            </c:extLst>
          </c:dPt>
          <c:dPt>
            <c:idx val="1"/>
            <c:bubble3D val="0"/>
            <c:spPr>
              <a:solidFill>
                <a:schemeClr val="accent2"/>
              </a:solidFill>
              <a:ln>
                <a:noFill/>
              </a:ln>
              <a:effectLst/>
            </c:spPr>
            <c:extLst>
              <c:ext xmlns:c16="http://schemas.microsoft.com/office/drawing/2014/chart" uri="{C3380CC4-5D6E-409C-BE32-E72D297353CC}">
                <c16:uniqueId val="{00000003-E8DC-469B-9A4A-107BD38FBC6D}"/>
              </c:ext>
            </c:extLst>
          </c:dPt>
          <c:dPt>
            <c:idx val="2"/>
            <c:bubble3D val="0"/>
            <c:spPr>
              <a:solidFill>
                <a:schemeClr val="accent3"/>
              </a:solidFill>
              <a:ln>
                <a:noFill/>
              </a:ln>
              <a:effectLst/>
            </c:spPr>
            <c:extLst>
              <c:ext xmlns:c16="http://schemas.microsoft.com/office/drawing/2014/chart" uri="{C3380CC4-5D6E-409C-BE32-E72D297353CC}">
                <c16:uniqueId val="{00000005-E8DC-469B-9A4A-107BD38FBC6D}"/>
              </c:ext>
            </c:extLst>
          </c:dPt>
          <c:dPt>
            <c:idx val="3"/>
            <c:bubble3D val="0"/>
            <c:spPr>
              <a:solidFill>
                <a:schemeClr val="accent4"/>
              </a:solidFill>
              <a:ln>
                <a:noFill/>
              </a:ln>
              <a:effectLst/>
            </c:spPr>
            <c:extLst>
              <c:ext xmlns:c16="http://schemas.microsoft.com/office/drawing/2014/chart" uri="{C3380CC4-5D6E-409C-BE32-E72D297353CC}">
                <c16:uniqueId val="{00000007-E8DC-469B-9A4A-107BD38FBC6D}"/>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'（07）【全体（短期大学）】'!$AH$190:$AK$190</c:f>
              <c:strCache>
                <c:ptCount val="4"/>
                <c:pt idx="0">
                  <c:v>身に付いた</c:v>
                </c:pt>
                <c:pt idx="1">
                  <c:v>ある程度身に付いた</c:v>
                </c:pt>
                <c:pt idx="2">
                  <c:v>あまり身に付いていない</c:v>
                </c:pt>
                <c:pt idx="3">
                  <c:v>身に付いていない</c:v>
                </c:pt>
              </c:strCache>
            </c:strRef>
          </c:cat>
          <c:val>
            <c:numRef>
              <c:f>'（07）【全体（短期大学）】'!$AH$191:$AK$191</c:f>
              <c:numCache>
                <c:formatCode>0.0%</c:formatCode>
                <c:ptCount val="4"/>
                <c:pt idx="0">
                  <c:v>9.2432035268185164E-2</c:v>
                </c:pt>
                <c:pt idx="1">
                  <c:v>0.3071271124173402</c:v>
                </c:pt>
                <c:pt idx="2">
                  <c:v>0.35870683321087438</c:v>
                </c:pt>
                <c:pt idx="3">
                  <c:v>0.24173401910360029</c:v>
                </c:pt>
              </c:numCache>
            </c:numRef>
          </c:val>
          <c:extLst>
            <c:ext xmlns:c16="http://schemas.microsoft.com/office/drawing/2014/chart" uri="{C3380CC4-5D6E-409C-BE32-E72D297353CC}">
              <c16:uniqueId val="{00000008-E8DC-469B-9A4A-107BD38FBC6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'（11）【設置者別＋規模別（短期大学）】'!$B$268</c:f>
          <c:strCache>
            <c:ptCount val="1"/>
            <c:pt idx="0">
              <c:v>項目28：数理・統計・データサイエンスに関する知識・技能</c:v>
            </c:pt>
          </c:strCache>
        </c:strRef>
      </c:tx>
      <c:layout>
        <c:manualLayout>
          <c:xMode val="edge"/>
          <c:yMode val="edge"/>
          <c:x val="0.11021458693585177"/>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'（11）【設置者別＋規模別（短期大学）】'!$AI$269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'（11）【設置者別＋規模別（短期大学）】'!$AH$270:$AH$275</c:f>
              <c:strCache>
                <c:ptCount val="6"/>
                <c:pt idx="0">
                  <c:v>公立（399～200）</c:v>
                </c:pt>
                <c:pt idx="1">
                  <c:v>公立（199～100）</c:v>
                </c:pt>
                <c:pt idx="2">
                  <c:v>私立（400～）</c:v>
                </c:pt>
                <c:pt idx="3">
                  <c:v>私立（399～200）</c:v>
                </c:pt>
                <c:pt idx="4">
                  <c:v>私立（199～100）</c:v>
                </c:pt>
                <c:pt idx="5">
                  <c:v>私立（～99）</c:v>
                </c:pt>
              </c:strCache>
            </c:strRef>
          </c:cat>
          <c:val>
            <c:numRef>
              <c:f>'（11）【設置者別＋規模別（短期大学）】'!$AI$270:$AI$275</c:f>
              <c:numCache>
                <c:formatCode>0.0%</c:formatCode>
                <c:ptCount val="6"/>
                <c:pt idx="0">
                  <c:v>9.6153846153846159E-2</c:v>
                </c:pt>
                <c:pt idx="1">
                  <c:v>2.564102564102564E-2</c:v>
                </c:pt>
                <c:pt idx="2">
                  <c:v>0.11574074074074074</c:v>
                </c:pt>
                <c:pt idx="3">
                  <c:v>0.11769005847953216</c:v>
                </c:pt>
                <c:pt idx="4">
                  <c:v>9.0724784591991889E-2</c:v>
                </c:pt>
                <c:pt idx="5">
                  <c:v>9.3370681605975725E-2</c:v>
                </c:pt>
              </c:numCache>
            </c:numRef>
          </c:val>
          <c:extLst>
            <c:ext xmlns:c16="http://schemas.microsoft.com/office/drawing/2014/chart" uri="{C3380CC4-5D6E-409C-BE32-E72D297353CC}">
              <c16:uniqueId val="{00000000-527D-499F-8B4A-AF9691325999}"/>
            </c:ext>
          </c:extLst>
        </c:ser>
        <c:ser>
          <c:idx val="1"/>
          <c:order val="1"/>
          <c:tx>
            <c:strRef>
              <c:f>'（11）【設置者別＋規模別（短期大学）】'!$AJ$269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'（11）【設置者別＋規模別（短期大学）】'!$AH$270:$AH$275</c:f>
              <c:strCache>
                <c:ptCount val="6"/>
                <c:pt idx="0">
                  <c:v>公立（399～200）</c:v>
                </c:pt>
                <c:pt idx="1">
                  <c:v>公立（199～100）</c:v>
                </c:pt>
                <c:pt idx="2">
                  <c:v>私立（400～）</c:v>
                </c:pt>
                <c:pt idx="3">
                  <c:v>私立（399～200）</c:v>
                </c:pt>
                <c:pt idx="4">
                  <c:v>私立（199～100）</c:v>
                </c:pt>
                <c:pt idx="5">
                  <c:v>私立（～99）</c:v>
                </c:pt>
              </c:strCache>
            </c:strRef>
          </c:cat>
          <c:val>
            <c:numRef>
              <c:f>'（11）【設置者別＋規模別（短期大学）】'!$AJ$270:$AJ$275</c:f>
              <c:numCache>
                <c:formatCode>0.0%</c:formatCode>
                <c:ptCount val="6"/>
                <c:pt idx="0">
                  <c:v>0.21153846153846154</c:v>
                </c:pt>
                <c:pt idx="1">
                  <c:v>0.20512820512820512</c:v>
                </c:pt>
                <c:pt idx="2">
                  <c:v>0.35648148148148145</c:v>
                </c:pt>
                <c:pt idx="3">
                  <c:v>0.30043859649122806</c:v>
                </c:pt>
                <c:pt idx="4">
                  <c:v>0.29447541814495692</c:v>
                </c:pt>
                <c:pt idx="5">
                  <c:v>0.2969187675070028</c:v>
                </c:pt>
              </c:numCache>
            </c:numRef>
          </c:val>
          <c:extLst>
            <c:ext xmlns:c16="http://schemas.microsoft.com/office/drawing/2014/chart" uri="{C3380CC4-5D6E-409C-BE32-E72D297353CC}">
              <c16:uniqueId val="{00000001-527D-499F-8B4A-AF9691325999}"/>
            </c:ext>
          </c:extLst>
        </c:ser>
        <c:ser>
          <c:idx val="2"/>
          <c:order val="2"/>
          <c:tx>
            <c:strRef>
              <c:f>'（11）【設置者別＋規模別（短期大学）】'!$AK$269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'（11）【設置者別＋規模別（短期大学）】'!$AH$270:$AH$275</c:f>
              <c:strCache>
                <c:ptCount val="6"/>
                <c:pt idx="0">
                  <c:v>公立（399～200）</c:v>
                </c:pt>
                <c:pt idx="1">
                  <c:v>公立（199～100）</c:v>
                </c:pt>
                <c:pt idx="2">
                  <c:v>私立（400～）</c:v>
                </c:pt>
                <c:pt idx="3">
                  <c:v>私立（399～200）</c:v>
                </c:pt>
                <c:pt idx="4">
                  <c:v>私立（199～100）</c:v>
                </c:pt>
                <c:pt idx="5">
                  <c:v>私立（～99）</c:v>
                </c:pt>
              </c:strCache>
            </c:strRef>
          </c:cat>
          <c:val>
            <c:numRef>
              <c:f>'（11）【設置者別＋規模別（短期大学）】'!$AK$270:$AK$275</c:f>
              <c:numCache>
                <c:formatCode>0.0%</c:formatCode>
                <c:ptCount val="6"/>
                <c:pt idx="0">
                  <c:v>0.42307692307692307</c:v>
                </c:pt>
                <c:pt idx="1">
                  <c:v>0.44871794871794873</c:v>
                </c:pt>
                <c:pt idx="2">
                  <c:v>0.30092592592592593</c:v>
                </c:pt>
                <c:pt idx="3">
                  <c:v>0.34064327485380119</c:v>
                </c:pt>
                <c:pt idx="4">
                  <c:v>0.36036492650785606</c:v>
                </c:pt>
                <c:pt idx="5">
                  <c:v>0.34920634920634919</c:v>
                </c:pt>
              </c:numCache>
            </c:numRef>
          </c:val>
          <c:extLst>
            <c:ext xmlns:c16="http://schemas.microsoft.com/office/drawing/2014/chart" uri="{C3380CC4-5D6E-409C-BE32-E72D297353CC}">
              <c16:uniqueId val="{00000002-527D-499F-8B4A-AF9691325999}"/>
            </c:ext>
          </c:extLst>
        </c:ser>
        <c:ser>
          <c:idx val="3"/>
          <c:order val="3"/>
          <c:tx>
            <c:strRef>
              <c:f>'（11）【設置者別＋規模別（短期大学）】'!$AL$269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'（11）【設置者別＋規模別（短期大学）】'!$AH$270:$AH$275</c:f>
              <c:strCache>
                <c:ptCount val="6"/>
                <c:pt idx="0">
                  <c:v>公立（399～200）</c:v>
                </c:pt>
                <c:pt idx="1">
                  <c:v>公立（199～100）</c:v>
                </c:pt>
                <c:pt idx="2">
                  <c:v>私立（400～）</c:v>
                </c:pt>
                <c:pt idx="3">
                  <c:v>私立（399～200）</c:v>
                </c:pt>
                <c:pt idx="4">
                  <c:v>私立（199～100）</c:v>
                </c:pt>
                <c:pt idx="5">
                  <c:v>私立（～99）</c:v>
                </c:pt>
              </c:strCache>
            </c:strRef>
          </c:cat>
          <c:val>
            <c:numRef>
              <c:f>'（11）【設置者別＋規模別（短期大学）】'!$AL$270:$AL$275</c:f>
              <c:numCache>
                <c:formatCode>0.0%</c:formatCode>
                <c:ptCount val="6"/>
                <c:pt idx="0">
                  <c:v>0.26923076923076922</c:v>
                </c:pt>
                <c:pt idx="1">
                  <c:v>0.32051282051282054</c:v>
                </c:pt>
                <c:pt idx="2">
                  <c:v>0.22685185185185186</c:v>
                </c:pt>
                <c:pt idx="3">
                  <c:v>0.2412280701754386</c:v>
                </c:pt>
                <c:pt idx="4">
                  <c:v>0.25443487075519511</c:v>
                </c:pt>
                <c:pt idx="5">
                  <c:v>0.26050420168067229</c:v>
                </c:pt>
              </c:numCache>
            </c:numRef>
          </c:val>
          <c:extLst>
            <c:ext xmlns:c16="http://schemas.microsoft.com/office/drawing/2014/chart" uri="{C3380CC4-5D6E-409C-BE32-E72D297353CC}">
              <c16:uniqueId val="{00000003-527D-499F-8B4A-AF969132599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'（11）【設置者別＋規模別（短期大学）】'!$B$278</c:f>
          <c:strCache>
            <c:ptCount val="1"/>
            <c:pt idx="0">
              <c:v>項目29：問題を見つけて解決方法を考える力</c:v>
            </c:pt>
          </c:strCache>
        </c:strRef>
      </c:tx>
      <c:layout>
        <c:manualLayout>
          <c:xMode val="edge"/>
          <c:yMode val="edge"/>
          <c:x val="0.11412501293211746"/>
          <c:y val="4.6453141281795014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'（11）【設置者別＋規模別（短期大学）】'!$AI$279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'（11）【設置者別＋規模別（短期大学）】'!$AH$280:$AH$285</c:f>
              <c:strCache>
                <c:ptCount val="6"/>
                <c:pt idx="0">
                  <c:v>公立（399～200）</c:v>
                </c:pt>
                <c:pt idx="1">
                  <c:v>公立（199～100）</c:v>
                </c:pt>
                <c:pt idx="2">
                  <c:v>私立（400～）</c:v>
                </c:pt>
                <c:pt idx="3">
                  <c:v>私立（399～200）</c:v>
                </c:pt>
                <c:pt idx="4">
                  <c:v>私立（199～100）</c:v>
                </c:pt>
                <c:pt idx="5">
                  <c:v>私立（～99）</c:v>
                </c:pt>
              </c:strCache>
            </c:strRef>
          </c:cat>
          <c:val>
            <c:numRef>
              <c:f>'（11）【設置者別＋規模別（短期大学）】'!$AI$280:$AI$285</c:f>
              <c:numCache>
                <c:formatCode>0.0%</c:formatCode>
                <c:ptCount val="6"/>
                <c:pt idx="0">
                  <c:v>0.19230769230769232</c:v>
                </c:pt>
                <c:pt idx="1">
                  <c:v>0.16666666666666666</c:v>
                </c:pt>
                <c:pt idx="2">
                  <c:v>0.30092592592592593</c:v>
                </c:pt>
                <c:pt idx="3">
                  <c:v>0.23391812865497075</c:v>
                </c:pt>
                <c:pt idx="4">
                  <c:v>0.21844906234161177</c:v>
                </c:pt>
                <c:pt idx="5">
                  <c:v>0.23436041083099907</c:v>
                </c:pt>
              </c:numCache>
            </c:numRef>
          </c:val>
          <c:extLst>
            <c:ext xmlns:c16="http://schemas.microsoft.com/office/drawing/2014/chart" uri="{C3380CC4-5D6E-409C-BE32-E72D297353CC}">
              <c16:uniqueId val="{00000000-16B1-4072-AB5B-38B680A972E8}"/>
            </c:ext>
          </c:extLst>
        </c:ser>
        <c:ser>
          <c:idx val="1"/>
          <c:order val="1"/>
          <c:tx>
            <c:strRef>
              <c:f>'（11）【設置者別＋規模別（短期大学）】'!$AJ$279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'（11）【設置者別＋規模別（短期大学）】'!$AH$280:$AH$285</c:f>
              <c:strCache>
                <c:ptCount val="6"/>
                <c:pt idx="0">
                  <c:v>公立（399～200）</c:v>
                </c:pt>
                <c:pt idx="1">
                  <c:v>公立（199～100）</c:v>
                </c:pt>
                <c:pt idx="2">
                  <c:v>私立（400～）</c:v>
                </c:pt>
                <c:pt idx="3">
                  <c:v>私立（399～200）</c:v>
                </c:pt>
                <c:pt idx="4">
                  <c:v>私立（199～100）</c:v>
                </c:pt>
                <c:pt idx="5">
                  <c:v>私立（～99）</c:v>
                </c:pt>
              </c:strCache>
            </c:strRef>
          </c:cat>
          <c:val>
            <c:numRef>
              <c:f>'（11）【設置者別＋規模別（短期大学）】'!$AJ$280:$AJ$285</c:f>
              <c:numCache>
                <c:formatCode>0.0%</c:formatCode>
                <c:ptCount val="6"/>
                <c:pt idx="0">
                  <c:v>0.63461538461538458</c:v>
                </c:pt>
                <c:pt idx="1">
                  <c:v>0.61538461538461542</c:v>
                </c:pt>
                <c:pt idx="2">
                  <c:v>0.49537037037037035</c:v>
                </c:pt>
                <c:pt idx="3">
                  <c:v>0.57602339181286555</c:v>
                </c:pt>
                <c:pt idx="4">
                  <c:v>0.59300557526609221</c:v>
                </c:pt>
                <c:pt idx="5">
                  <c:v>0.60690943043884216</c:v>
                </c:pt>
              </c:numCache>
            </c:numRef>
          </c:val>
          <c:extLst>
            <c:ext xmlns:c16="http://schemas.microsoft.com/office/drawing/2014/chart" uri="{C3380CC4-5D6E-409C-BE32-E72D297353CC}">
              <c16:uniqueId val="{00000001-16B1-4072-AB5B-38B680A972E8}"/>
            </c:ext>
          </c:extLst>
        </c:ser>
        <c:ser>
          <c:idx val="2"/>
          <c:order val="2"/>
          <c:tx>
            <c:strRef>
              <c:f>'（11）【設置者別＋規模別（短期大学）】'!$AK$279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'（11）【設置者別＋規模別（短期大学）】'!$AH$280:$AH$285</c:f>
              <c:strCache>
                <c:ptCount val="6"/>
                <c:pt idx="0">
                  <c:v>公立（399～200）</c:v>
                </c:pt>
                <c:pt idx="1">
                  <c:v>公立（199～100）</c:v>
                </c:pt>
                <c:pt idx="2">
                  <c:v>私立（400～）</c:v>
                </c:pt>
                <c:pt idx="3">
                  <c:v>私立（399～200）</c:v>
                </c:pt>
                <c:pt idx="4">
                  <c:v>私立（199～100）</c:v>
                </c:pt>
                <c:pt idx="5">
                  <c:v>私立（～99）</c:v>
                </c:pt>
              </c:strCache>
            </c:strRef>
          </c:cat>
          <c:val>
            <c:numRef>
              <c:f>'（11）【設置者別＋規模別（短期大学）】'!$AK$280:$AK$285</c:f>
              <c:numCache>
                <c:formatCode>0.0%</c:formatCode>
                <c:ptCount val="6"/>
                <c:pt idx="0">
                  <c:v>0.17307692307692307</c:v>
                </c:pt>
                <c:pt idx="1">
                  <c:v>0.15384615384615385</c:v>
                </c:pt>
                <c:pt idx="2">
                  <c:v>0.15740740740740741</c:v>
                </c:pt>
                <c:pt idx="3">
                  <c:v>0.14254385964912281</c:v>
                </c:pt>
                <c:pt idx="4">
                  <c:v>0.14597060314242272</c:v>
                </c:pt>
                <c:pt idx="5">
                  <c:v>0.12698412698412698</c:v>
                </c:pt>
              </c:numCache>
            </c:numRef>
          </c:val>
          <c:extLst>
            <c:ext xmlns:c16="http://schemas.microsoft.com/office/drawing/2014/chart" uri="{C3380CC4-5D6E-409C-BE32-E72D297353CC}">
              <c16:uniqueId val="{00000002-16B1-4072-AB5B-38B680A972E8}"/>
            </c:ext>
          </c:extLst>
        </c:ser>
        <c:ser>
          <c:idx val="3"/>
          <c:order val="3"/>
          <c:tx>
            <c:strRef>
              <c:f>'（11）【設置者別＋規模別（短期大学）】'!$AL$279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'（11）【設置者別＋規模別（短期大学）】'!$AH$280:$AH$285</c:f>
              <c:strCache>
                <c:ptCount val="6"/>
                <c:pt idx="0">
                  <c:v>公立（399～200）</c:v>
                </c:pt>
                <c:pt idx="1">
                  <c:v>公立（199～100）</c:v>
                </c:pt>
                <c:pt idx="2">
                  <c:v>私立（400～）</c:v>
                </c:pt>
                <c:pt idx="3">
                  <c:v>私立（399～200）</c:v>
                </c:pt>
                <c:pt idx="4">
                  <c:v>私立（199～100）</c:v>
                </c:pt>
                <c:pt idx="5">
                  <c:v>私立（～99）</c:v>
                </c:pt>
              </c:strCache>
            </c:strRef>
          </c:cat>
          <c:val>
            <c:numRef>
              <c:f>'（11）【設置者別＋規模別（短期大学）】'!$AL$280:$AL$285</c:f>
              <c:numCache>
                <c:formatCode>0.0%</c:formatCode>
                <c:ptCount val="6"/>
                <c:pt idx="0">
                  <c:v>0</c:v>
                </c:pt>
                <c:pt idx="1">
                  <c:v>6.4102564102564097E-2</c:v>
                </c:pt>
                <c:pt idx="2">
                  <c:v>4.6296296296296294E-2</c:v>
                </c:pt>
                <c:pt idx="3">
                  <c:v>4.7514619883040933E-2</c:v>
                </c:pt>
                <c:pt idx="4">
                  <c:v>4.2574759249873292E-2</c:v>
                </c:pt>
                <c:pt idx="5">
                  <c:v>3.1746031746031744E-2</c:v>
                </c:pt>
              </c:numCache>
            </c:numRef>
          </c:val>
          <c:extLst>
            <c:ext xmlns:c16="http://schemas.microsoft.com/office/drawing/2014/chart" uri="{C3380CC4-5D6E-409C-BE32-E72D297353CC}">
              <c16:uniqueId val="{00000003-16B1-4072-AB5B-38B680A972E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'（11）【設置者別＋規模別（短期大学）】'!$B$288</c:f>
          <c:strCache>
            <c:ptCount val="1"/>
            <c:pt idx="0">
              <c:v>項目30：多様な人々の理解を得ながら協働する力</c:v>
            </c:pt>
          </c:strCache>
        </c:strRef>
      </c:tx>
      <c:layout>
        <c:manualLayout>
          <c:xMode val="edge"/>
          <c:yMode val="edge"/>
          <c:x val="0.11021458693585177"/>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'（11）【設置者別＋規模別（短期大学）】'!$AI$289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'（11）【設置者別＋規模別（短期大学）】'!$AH$290:$AH$295</c:f>
              <c:strCache>
                <c:ptCount val="6"/>
                <c:pt idx="0">
                  <c:v>公立（399～200）</c:v>
                </c:pt>
                <c:pt idx="1">
                  <c:v>公立（199～100）</c:v>
                </c:pt>
                <c:pt idx="2">
                  <c:v>私立（400～）</c:v>
                </c:pt>
                <c:pt idx="3">
                  <c:v>私立（399～200）</c:v>
                </c:pt>
                <c:pt idx="4">
                  <c:v>私立（199～100）</c:v>
                </c:pt>
                <c:pt idx="5">
                  <c:v>私立（～99）</c:v>
                </c:pt>
              </c:strCache>
            </c:strRef>
          </c:cat>
          <c:val>
            <c:numRef>
              <c:f>'（11）【設置者別＋規模別（短期大学）】'!$AI$290:$AI$295</c:f>
              <c:numCache>
                <c:formatCode>0.0%</c:formatCode>
                <c:ptCount val="6"/>
                <c:pt idx="0">
                  <c:v>0.38461538461538464</c:v>
                </c:pt>
                <c:pt idx="1">
                  <c:v>0.37179487179487181</c:v>
                </c:pt>
                <c:pt idx="2">
                  <c:v>0.43518518518518517</c:v>
                </c:pt>
                <c:pt idx="3">
                  <c:v>0.34795321637426901</c:v>
                </c:pt>
                <c:pt idx="4">
                  <c:v>0.33907754688291941</c:v>
                </c:pt>
                <c:pt idx="5">
                  <c:v>0.3520074696545285</c:v>
                </c:pt>
              </c:numCache>
            </c:numRef>
          </c:val>
          <c:extLst>
            <c:ext xmlns:c16="http://schemas.microsoft.com/office/drawing/2014/chart" uri="{C3380CC4-5D6E-409C-BE32-E72D297353CC}">
              <c16:uniqueId val="{00000000-8DDF-445C-8DE1-EE11614E2999}"/>
            </c:ext>
          </c:extLst>
        </c:ser>
        <c:ser>
          <c:idx val="1"/>
          <c:order val="1"/>
          <c:tx>
            <c:strRef>
              <c:f>'（11）【設置者別＋規模別（短期大学）】'!$AJ$289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'（11）【設置者別＋規模別（短期大学）】'!$AH$290:$AH$295</c:f>
              <c:strCache>
                <c:ptCount val="6"/>
                <c:pt idx="0">
                  <c:v>公立（399～200）</c:v>
                </c:pt>
                <c:pt idx="1">
                  <c:v>公立（199～100）</c:v>
                </c:pt>
                <c:pt idx="2">
                  <c:v>私立（400～）</c:v>
                </c:pt>
                <c:pt idx="3">
                  <c:v>私立（399～200）</c:v>
                </c:pt>
                <c:pt idx="4">
                  <c:v>私立（199～100）</c:v>
                </c:pt>
                <c:pt idx="5">
                  <c:v>私立（～99）</c:v>
                </c:pt>
              </c:strCache>
            </c:strRef>
          </c:cat>
          <c:val>
            <c:numRef>
              <c:f>'（11）【設置者別＋規模別（短期大学）】'!$AJ$290:$AJ$295</c:f>
              <c:numCache>
                <c:formatCode>0.0%</c:formatCode>
                <c:ptCount val="6"/>
                <c:pt idx="0">
                  <c:v>0.53846153846153844</c:v>
                </c:pt>
                <c:pt idx="1">
                  <c:v>0.47435897435897434</c:v>
                </c:pt>
                <c:pt idx="2">
                  <c:v>0.40277777777777779</c:v>
                </c:pt>
                <c:pt idx="3">
                  <c:v>0.51461988304093564</c:v>
                </c:pt>
                <c:pt idx="4">
                  <c:v>0.5494171312721744</c:v>
                </c:pt>
                <c:pt idx="5">
                  <c:v>0.55088702147525681</c:v>
                </c:pt>
              </c:numCache>
            </c:numRef>
          </c:val>
          <c:extLst>
            <c:ext xmlns:c16="http://schemas.microsoft.com/office/drawing/2014/chart" uri="{C3380CC4-5D6E-409C-BE32-E72D297353CC}">
              <c16:uniqueId val="{00000001-8DDF-445C-8DE1-EE11614E2999}"/>
            </c:ext>
          </c:extLst>
        </c:ser>
        <c:ser>
          <c:idx val="2"/>
          <c:order val="2"/>
          <c:tx>
            <c:strRef>
              <c:f>'（11）【設置者別＋規模別（短期大学）】'!$AK$289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'（11）【設置者別＋規模別（短期大学）】'!$AH$290:$AH$295</c:f>
              <c:strCache>
                <c:ptCount val="6"/>
                <c:pt idx="0">
                  <c:v>公立（399～200）</c:v>
                </c:pt>
                <c:pt idx="1">
                  <c:v>公立（199～100）</c:v>
                </c:pt>
                <c:pt idx="2">
                  <c:v>私立（400～）</c:v>
                </c:pt>
                <c:pt idx="3">
                  <c:v>私立（399～200）</c:v>
                </c:pt>
                <c:pt idx="4">
                  <c:v>私立（199～100）</c:v>
                </c:pt>
                <c:pt idx="5">
                  <c:v>私立（～99）</c:v>
                </c:pt>
              </c:strCache>
            </c:strRef>
          </c:cat>
          <c:val>
            <c:numRef>
              <c:f>'（11）【設置者別＋規模別（短期大学）】'!$AK$290:$AK$295</c:f>
              <c:numCache>
                <c:formatCode>0.0%</c:formatCode>
                <c:ptCount val="6"/>
                <c:pt idx="0">
                  <c:v>5.7692307692307696E-2</c:v>
                </c:pt>
                <c:pt idx="1">
                  <c:v>0.11538461538461539</c:v>
                </c:pt>
                <c:pt idx="2">
                  <c:v>0.10648148148148148</c:v>
                </c:pt>
                <c:pt idx="3">
                  <c:v>9.9415204678362568E-2</c:v>
                </c:pt>
                <c:pt idx="4">
                  <c:v>8.3628991383679671E-2</c:v>
                </c:pt>
                <c:pt idx="5">
                  <c:v>7.7497665732959853E-2</c:v>
                </c:pt>
              </c:numCache>
            </c:numRef>
          </c:val>
          <c:extLst>
            <c:ext xmlns:c16="http://schemas.microsoft.com/office/drawing/2014/chart" uri="{C3380CC4-5D6E-409C-BE32-E72D297353CC}">
              <c16:uniqueId val="{00000002-8DDF-445C-8DE1-EE11614E2999}"/>
            </c:ext>
          </c:extLst>
        </c:ser>
        <c:ser>
          <c:idx val="3"/>
          <c:order val="3"/>
          <c:tx>
            <c:strRef>
              <c:f>'（11）【設置者別＋規模別（短期大学）】'!$AL$289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'（11）【設置者別＋規模別（短期大学）】'!$AH$290:$AH$295</c:f>
              <c:strCache>
                <c:ptCount val="6"/>
                <c:pt idx="0">
                  <c:v>公立（399～200）</c:v>
                </c:pt>
                <c:pt idx="1">
                  <c:v>公立（199～100）</c:v>
                </c:pt>
                <c:pt idx="2">
                  <c:v>私立（400～）</c:v>
                </c:pt>
                <c:pt idx="3">
                  <c:v>私立（399～200）</c:v>
                </c:pt>
                <c:pt idx="4">
                  <c:v>私立（199～100）</c:v>
                </c:pt>
                <c:pt idx="5">
                  <c:v>私立（～99）</c:v>
                </c:pt>
              </c:strCache>
            </c:strRef>
          </c:cat>
          <c:val>
            <c:numRef>
              <c:f>'（11）【設置者別＋規模別（短期大学）】'!$AL$290:$AL$295</c:f>
              <c:numCache>
                <c:formatCode>0.0%</c:formatCode>
                <c:ptCount val="6"/>
                <c:pt idx="0">
                  <c:v>1.9230769230769232E-2</c:v>
                </c:pt>
                <c:pt idx="1">
                  <c:v>3.8461538461538464E-2</c:v>
                </c:pt>
                <c:pt idx="2">
                  <c:v>5.5555555555555552E-2</c:v>
                </c:pt>
                <c:pt idx="3">
                  <c:v>3.8011695906432746E-2</c:v>
                </c:pt>
                <c:pt idx="4">
                  <c:v>2.7876330461226558E-2</c:v>
                </c:pt>
                <c:pt idx="5">
                  <c:v>1.9607843137254902E-2</c:v>
                </c:pt>
              </c:numCache>
            </c:numRef>
          </c:val>
          <c:extLst>
            <c:ext xmlns:c16="http://schemas.microsoft.com/office/drawing/2014/chart" uri="{C3380CC4-5D6E-409C-BE32-E72D297353CC}">
              <c16:uniqueId val="{00000003-8DDF-445C-8DE1-EE11614E299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'（11）【設置者別＋規模別（短期大学）】'!$B$298</c:f>
          <c:strCache>
            <c:ptCount val="1"/>
            <c:pt idx="0">
              <c:v>項目31：文理を超えた幅広い知識、ものの見方</c:v>
            </c:pt>
          </c:strCache>
        </c:strRef>
      </c:tx>
      <c:layout>
        <c:manualLayout>
          <c:xMode val="edge"/>
          <c:yMode val="edge"/>
          <c:x val="0.11021458693585177"/>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'（11）【設置者別＋規模別（短期大学）】'!$AI$299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'（11）【設置者別＋規模別（短期大学）】'!$AH$300:$AH$305</c:f>
              <c:strCache>
                <c:ptCount val="6"/>
                <c:pt idx="0">
                  <c:v>公立（399～200）</c:v>
                </c:pt>
                <c:pt idx="1">
                  <c:v>公立（199～100）</c:v>
                </c:pt>
                <c:pt idx="2">
                  <c:v>私立（400～）</c:v>
                </c:pt>
                <c:pt idx="3">
                  <c:v>私立（399～200）</c:v>
                </c:pt>
                <c:pt idx="4">
                  <c:v>私立（199～100）</c:v>
                </c:pt>
                <c:pt idx="5">
                  <c:v>私立（～99）</c:v>
                </c:pt>
              </c:strCache>
            </c:strRef>
          </c:cat>
          <c:val>
            <c:numRef>
              <c:f>'（11）【設置者別＋規模別（短期大学）】'!$AI$300:$AI$305</c:f>
              <c:numCache>
                <c:formatCode>0.0%</c:formatCode>
                <c:ptCount val="6"/>
                <c:pt idx="0">
                  <c:v>0.28846153846153844</c:v>
                </c:pt>
                <c:pt idx="1">
                  <c:v>0.16666666666666666</c:v>
                </c:pt>
                <c:pt idx="2">
                  <c:v>0.30555555555555558</c:v>
                </c:pt>
                <c:pt idx="3">
                  <c:v>0.22222222222222221</c:v>
                </c:pt>
                <c:pt idx="4">
                  <c:v>0.193613786112519</c:v>
                </c:pt>
                <c:pt idx="5">
                  <c:v>0.20354808590102708</c:v>
                </c:pt>
              </c:numCache>
            </c:numRef>
          </c:val>
          <c:extLst>
            <c:ext xmlns:c16="http://schemas.microsoft.com/office/drawing/2014/chart" uri="{C3380CC4-5D6E-409C-BE32-E72D297353CC}">
              <c16:uniqueId val="{00000000-6D03-42D4-BA69-5E5C91366164}"/>
            </c:ext>
          </c:extLst>
        </c:ser>
        <c:ser>
          <c:idx val="1"/>
          <c:order val="1"/>
          <c:tx>
            <c:strRef>
              <c:f>'（11）【設置者別＋規模別（短期大学）】'!$AJ$299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'（11）【設置者別＋規模別（短期大学）】'!$AH$300:$AH$305</c:f>
              <c:strCache>
                <c:ptCount val="6"/>
                <c:pt idx="0">
                  <c:v>公立（399～200）</c:v>
                </c:pt>
                <c:pt idx="1">
                  <c:v>公立（199～100）</c:v>
                </c:pt>
                <c:pt idx="2">
                  <c:v>私立（400～）</c:v>
                </c:pt>
                <c:pt idx="3">
                  <c:v>私立（399～200）</c:v>
                </c:pt>
                <c:pt idx="4">
                  <c:v>私立（199～100）</c:v>
                </c:pt>
                <c:pt idx="5">
                  <c:v>私立（～99）</c:v>
                </c:pt>
              </c:strCache>
            </c:strRef>
          </c:cat>
          <c:val>
            <c:numRef>
              <c:f>'（11）【設置者別＋規模別（短期大学）】'!$AJ$300:$AJ$305</c:f>
              <c:numCache>
                <c:formatCode>0.0%</c:formatCode>
                <c:ptCount val="6"/>
                <c:pt idx="0">
                  <c:v>0.38461538461538464</c:v>
                </c:pt>
                <c:pt idx="1">
                  <c:v>0.55128205128205132</c:v>
                </c:pt>
                <c:pt idx="2">
                  <c:v>0.49537037037037035</c:v>
                </c:pt>
                <c:pt idx="3">
                  <c:v>0.51096491228070173</c:v>
                </c:pt>
                <c:pt idx="4">
                  <c:v>0.52356817029903702</c:v>
                </c:pt>
                <c:pt idx="5">
                  <c:v>0.50793650793650791</c:v>
                </c:pt>
              </c:numCache>
            </c:numRef>
          </c:val>
          <c:extLst>
            <c:ext xmlns:c16="http://schemas.microsoft.com/office/drawing/2014/chart" uri="{C3380CC4-5D6E-409C-BE32-E72D297353CC}">
              <c16:uniqueId val="{00000001-6D03-42D4-BA69-5E5C91366164}"/>
            </c:ext>
          </c:extLst>
        </c:ser>
        <c:ser>
          <c:idx val="2"/>
          <c:order val="2"/>
          <c:tx>
            <c:strRef>
              <c:f>'（11）【設置者別＋規模別（短期大学）】'!$AK$299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'（11）【設置者別＋規模別（短期大学）】'!$AH$300:$AH$305</c:f>
              <c:strCache>
                <c:ptCount val="6"/>
                <c:pt idx="0">
                  <c:v>公立（399～200）</c:v>
                </c:pt>
                <c:pt idx="1">
                  <c:v>公立（199～100）</c:v>
                </c:pt>
                <c:pt idx="2">
                  <c:v>私立（400～）</c:v>
                </c:pt>
                <c:pt idx="3">
                  <c:v>私立（399～200）</c:v>
                </c:pt>
                <c:pt idx="4">
                  <c:v>私立（199～100）</c:v>
                </c:pt>
                <c:pt idx="5">
                  <c:v>私立（～99）</c:v>
                </c:pt>
              </c:strCache>
            </c:strRef>
          </c:cat>
          <c:val>
            <c:numRef>
              <c:f>'（11）【設置者別＋規模別（短期大学）】'!$AK$300:$AK$305</c:f>
              <c:numCache>
                <c:formatCode>0.0%</c:formatCode>
                <c:ptCount val="6"/>
                <c:pt idx="0">
                  <c:v>0.23076923076923078</c:v>
                </c:pt>
                <c:pt idx="1">
                  <c:v>0.21794871794871795</c:v>
                </c:pt>
                <c:pt idx="2">
                  <c:v>0.1388888888888889</c:v>
                </c:pt>
                <c:pt idx="3">
                  <c:v>0.19956140350877194</c:v>
                </c:pt>
                <c:pt idx="4">
                  <c:v>0.20983274201723265</c:v>
                </c:pt>
                <c:pt idx="5">
                  <c:v>0.20821661998132587</c:v>
                </c:pt>
              </c:numCache>
            </c:numRef>
          </c:val>
          <c:extLst>
            <c:ext xmlns:c16="http://schemas.microsoft.com/office/drawing/2014/chart" uri="{C3380CC4-5D6E-409C-BE32-E72D297353CC}">
              <c16:uniqueId val="{00000002-6D03-42D4-BA69-5E5C91366164}"/>
            </c:ext>
          </c:extLst>
        </c:ser>
        <c:ser>
          <c:idx val="3"/>
          <c:order val="3"/>
          <c:tx>
            <c:strRef>
              <c:f>'（11）【設置者別＋規模別（短期大学）】'!$AL$299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'（11）【設置者別＋規模別（短期大学）】'!$AH$300:$AH$305</c:f>
              <c:strCache>
                <c:ptCount val="6"/>
                <c:pt idx="0">
                  <c:v>公立（399～200）</c:v>
                </c:pt>
                <c:pt idx="1">
                  <c:v>公立（199～100）</c:v>
                </c:pt>
                <c:pt idx="2">
                  <c:v>私立（400～）</c:v>
                </c:pt>
                <c:pt idx="3">
                  <c:v>私立（399～200）</c:v>
                </c:pt>
                <c:pt idx="4">
                  <c:v>私立（199～100）</c:v>
                </c:pt>
                <c:pt idx="5">
                  <c:v>私立（～99）</c:v>
                </c:pt>
              </c:strCache>
            </c:strRef>
          </c:cat>
          <c:val>
            <c:numRef>
              <c:f>'（11）【設置者別＋規模別（短期大学）】'!$AL$300:$AL$305</c:f>
              <c:numCache>
                <c:formatCode>0.0%</c:formatCode>
                <c:ptCount val="6"/>
                <c:pt idx="0">
                  <c:v>9.6153846153846159E-2</c:v>
                </c:pt>
                <c:pt idx="1">
                  <c:v>6.4102564102564097E-2</c:v>
                </c:pt>
                <c:pt idx="2">
                  <c:v>6.0185185185185182E-2</c:v>
                </c:pt>
                <c:pt idx="3">
                  <c:v>6.725146198830409E-2</c:v>
                </c:pt>
                <c:pt idx="4">
                  <c:v>7.2985301571211358E-2</c:v>
                </c:pt>
                <c:pt idx="5">
                  <c:v>8.0298786181139128E-2</c:v>
                </c:pt>
              </c:numCache>
            </c:numRef>
          </c:val>
          <c:extLst>
            <c:ext xmlns:c16="http://schemas.microsoft.com/office/drawing/2014/chart" uri="{C3380CC4-5D6E-409C-BE32-E72D297353CC}">
              <c16:uniqueId val="{00000003-6D03-42D4-BA69-5E5C9136616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'（11）【設置者別＋規模別（短期大学）】'!$B$308</c:f>
          <c:strCache>
            <c:ptCount val="1"/>
            <c:pt idx="0">
              <c:v>項目32：異なる文化に関する知識・理解</c:v>
            </c:pt>
          </c:strCache>
        </c:strRef>
      </c:tx>
      <c:layout>
        <c:manualLayout>
          <c:xMode val="edge"/>
          <c:yMode val="edge"/>
          <c:x val="0.11412501293211746"/>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'（11）【設置者別＋規模別（短期大学）】'!$AI$309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'（11）【設置者別＋規模別（短期大学）】'!$AH$310:$AH$315</c:f>
              <c:strCache>
                <c:ptCount val="6"/>
                <c:pt idx="0">
                  <c:v>公立（399～200）</c:v>
                </c:pt>
                <c:pt idx="1">
                  <c:v>公立（199～100）</c:v>
                </c:pt>
                <c:pt idx="2">
                  <c:v>私立（400～）</c:v>
                </c:pt>
                <c:pt idx="3">
                  <c:v>私立（399～200）</c:v>
                </c:pt>
                <c:pt idx="4">
                  <c:v>私立（199～100）</c:v>
                </c:pt>
                <c:pt idx="5">
                  <c:v>私立（～99）</c:v>
                </c:pt>
              </c:strCache>
            </c:strRef>
          </c:cat>
          <c:val>
            <c:numRef>
              <c:f>'（11）【設置者別＋規模別（短期大学）】'!$AI$310:$AI$315</c:f>
              <c:numCache>
                <c:formatCode>0.0%</c:formatCode>
                <c:ptCount val="6"/>
                <c:pt idx="0">
                  <c:v>0.25</c:v>
                </c:pt>
                <c:pt idx="1">
                  <c:v>0.19230769230769232</c:v>
                </c:pt>
                <c:pt idx="2">
                  <c:v>0.29166666666666669</c:v>
                </c:pt>
                <c:pt idx="3">
                  <c:v>0.23172514619883042</c:v>
                </c:pt>
                <c:pt idx="4">
                  <c:v>0.1981753674607197</c:v>
                </c:pt>
                <c:pt idx="5">
                  <c:v>0.16993464052287582</c:v>
                </c:pt>
              </c:numCache>
            </c:numRef>
          </c:val>
          <c:extLst>
            <c:ext xmlns:c16="http://schemas.microsoft.com/office/drawing/2014/chart" uri="{C3380CC4-5D6E-409C-BE32-E72D297353CC}">
              <c16:uniqueId val="{00000000-8F30-432E-B655-3D2EDABAD5A8}"/>
            </c:ext>
          </c:extLst>
        </c:ser>
        <c:ser>
          <c:idx val="1"/>
          <c:order val="1"/>
          <c:tx>
            <c:strRef>
              <c:f>'（11）【設置者別＋規模別（短期大学）】'!$AJ$309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'（11）【設置者別＋規模別（短期大学）】'!$AH$310:$AH$315</c:f>
              <c:strCache>
                <c:ptCount val="6"/>
                <c:pt idx="0">
                  <c:v>公立（399～200）</c:v>
                </c:pt>
                <c:pt idx="1">
                  <c:v>公立（199～100）</c:v>
                </c:pt>
                <c:pt idx="2">
                  <c:v>私立（400～）</c:v>
                </c:pt>
                <c:pt idx="3">
                  <c:v>私立（399～200）</c:v>
                </c:pt>
                <c:pt idx="4">
                  <c:v>私立（199～100）</c:v>
                </c:pt>
                <c:pt idx="5">
                  <c:v>私立（～99）</c:v>
                </c:pt>
              </c:strCache>
            </c:strRef>
          </c:cat>
          <c:val>
            <c:numRef>
              <c:f>'（11）【設置者別＋規模別（短期大学）】'!$AJ$310:$AJ$315</c:f>
              <c:numCache>
                <c:formatCode>0.0%</c:formatCode>
                <c:ptCount val="6"/>
                <c:pt idx="0">
                  <c:v>0.51923076923076927</c:v>
                </c:pt>
                <c:pt idx="1">
                  <c:v>0.44871794871794873</c:v>
                </c:pt>
                <c:pt idx="2">
                  <c:v>0.37962962962962965</c:v>
                </c:pt>
                <c:pt idx="3">
                  <c:v>0.46125730994152048</c:v>
                </c:pt>
                <c:pt idx="4">
                  <c:v>0.46122655854029398</c:v>
                </c:pt>
                <c:pt idx="5">
                  <c:v>0.46685340802987862</c:v>
                </c:pt>
              </c:numCache>
            </c:numRef>
          </c:val>
          <c:extLst>
            <c:ext xmlns:c16="http://schemas.microsoft.com/office/drawing/2014/chart" uri="{C3380CC4-5D6E-409C-BE32-E72D297353CC}">
              <c16:uniqueId val="{00000001-8F30-432E-B655-3D2EDABAD5A8}"/>
            </c:ext>
          </c:extLst>
        </c:ser>
        <c:ser>
          <c:idx val="2"/>
          <c:order val="2"/>
          <c:tx>
            <c:strRef>
              <c:f>'（11）【設置者別＋規模別（短期大学）】'!$AK$309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'（11）【設置者別＋規模別（短期大学）】'!$AH$310:$AH$315</c:f>
              <c:strCache>
                <c:ptCount val="6"/>
                <c:pt idx="0">
                  <c:v>公立（399～200）</c:v>
                </c:pt>
                <c:pt idx="1">
                  <c:v>公立（199～100）</c:v>
                </c:pt>
                <c:pt idx="2">
                  <c:v>私立（400～）</c:v>
                </c:pt>
                <c:pt idx="3">
                  <c:v>私立（399～200）</c:v>
                </c:pt>
                <c:pt idx="4">
                  <c:v>私立（199～100）</c:v>
                </c:pt>
                <c:pt idx="5">
                  <c:v>私立（～99）</c:v>
                </c:pt>
              </c:strCache>
            </c:strRef>
          </c:cat>
          <c:val>
            <c:numRef>
              <c:f>'（11）【設置者別＋規模別（短期大学）】'!$AK$310:$AK$315</c:f>
              <c:numCache>
                <c:formatCode>0.0%</c:formatCode>
                <c:ptCount val="6"/>
                <c:pt idx="0">
                  <c:v>0.11538461538461539</c:v>
                </c:pt>
                <c:pt idx="1">
                  <c:v>0.26923076923076922</c:v>
                </c:pt>
                <c:pt idx="2">
                  <c:v>0.17129629629629631</c:v>
                </c:pt>
                <c:pt idx="3">
                  <c:v>0.20906432748538012</c:v>
                </c:pt>
                <c:pt idx="4">
                  <c:v>0.22655854029396857</c:v>
                </c:pt>
                <c:pt idx="5">
                  <c:v>0.23436041083099907</c:v>
                </c:pt>
              </c:numCache>
            </c:numRef>
          </c:val>
          <c:extLst>
            <c:ext xmlns:c16="http://schemas.microsoft.com/office/drawing/2014/chart" uri="{C3380CC4-5D6E-409C-BE32-E72D297353CC}">
              <c16:uniqueId val="{00000002-8F30-432E-B655-3D2EDABAD5A8}"/>
            </c:ext>
          </c:extLst>
        </c:ser>
        <c:ser>
          <c:idx val="3"/>
          <c:order val="3"/>
          <c:tx>
            <c:strRef>
              <c:f>'（11）【設置者別＋規模別（短期大学）】'!$AL$309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'（11）【設置者別＋規模別（短期大学）】'!$AH$310:$AH$315</c:f>
              <c:strCache>
                <c:ptCount val="6"/>
                <c:pt idx="0">
                  <c:v>公立（399～200）</c:v>
                </c:pt>
                <c:pt idx="1">
                  <c:v>公立（199～100）</c:v>
                </c:pt>
                <c:pt idx="2">
                  <c:v>私立（400～）</c:v>
                </c:pt>
                <c:pt idx="3">
                  <c:v>私立（399～200）</c:v>
                </c:pt>
                <c:pt idx="4">
                  <c:v>私立（199～100）</c:v>
                </c:pt>
                <c:pt idx="5">
                  <c:v>私立（～99）</c:v>
                </c:pt>
              </c:strCache>
            </c:strRef>
          </c:cat>
          <c:val>
            <c:numRef>
              <c:f>'（11）【設置者別＋規模別（短期大学）】'!$AL$310:$AL$315</c:f>
              <c:numCache>
                <c:formatCode>0.0%</c:formatCode>
                <c:ptCount val="6"/>
                <c:pt idx="0">
                  <c:v>0.11538461538461539</c:v>
                </c:pt>
                <c:pt idx="1">
                  <c:v>8.9743589743589744E-2</c:v>
                </c:pt>
                <c:pt idx="2">
                  <c:v>0.15740740740740741</c:v>
                </c:pt>
                <c:pt idx="3">
                  <c:v>9.7953216374269E-2</c:v>
                </c:pt>
                <c:pt idx="4">
                  <c:v>0.11403953370501774</c:v>
                </c:pt>
                <c:pt idx="5">
                  <c:v>0.12885154061624648</c:v>
                </c:pt>
              </c:numCache>
            </c:numRef>
          </c:val>
          <c:extLst>
            <c:ext xmlns:c16="http://schemas.microsoft.com/office/drawing/2014/chart" uri="{C3380CC4-5D6E-409C-BE32-E72D297353CC}">
              <c16:uniqueId val="{00000003-8F30-432E-B655-3D2EDABAD5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'（11）【設置者別＋規模別（短期大学）】'!$B$328</c:f>
          <c:strCache>
            <c:ptCount val="1"/>
            <c:pt idx="0">
              <c:v>項目34：社会的責任や倫理観</c:v>
            </c:pt>
          </c:strCache>
        </c:strRef>
      </c:tx>
      <c:layout>
        <c:manualLayout>
          <c:xMode val="edge"/>
          <c:yMode val="edge"/>
          <c:x val="8.724213985943878E-2"/>
          <c:y val="5.290429109026911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'（11）【設置者別＋規模別（短期大学）】'!$AI$329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'（11）【設置者別＋規模別（短期大学）】'!$AH$330:$AH$335</c:f>
              <c:strCache>
                <c:ptCount val="6"/>
                <c:pt idx="0">
                  <c:v>公立（399～200）</c:v>
                </c:pt>
                <c:pt idx="1">
                  <c:v>公立（199～100）</c:v>
                </c:pt>
                <c:pt idx="2">
                  <c:v>私立（400～）</c:v>
                </c:pt>
                <c:pt idx="3">
                  <c:v>私立（399～200）</c:v>
                </c:pt>
                <c:pt idx="4">
                  <c:v>私立（199～100）</c:v>
                </c:pt>
                <c:pt idx="5">
                  <c:v>私立（～99）</c:v>
                </c:pt>
              </c:strCache>
            </c:strRef>
          </c:cat>
          <c:val>
            <c:numRef>
              <c:f>'（11）【設置者別＋規模別（短期大学）】'!$AI$330:$AI$335</c:f>
              <c:numCache>
                <c:formatCode>0.0%</c:formatCode>
                <c:ptCount val="6"/>
                <c:pt idx="0">
                  <c:v>0.32692307692307693</c:v>
                </c:pt>
                <c:pt idx="1">
                  <c:v>0.37179487179487181</c:v>
                </c:pt>
                <c:pt idx="2">
                  <c:v>0.42129629629629628</c:v>
                </c:pt>
                <c:pt idx="3">
                  <c:v>0.3442982456140351</c:v>
                </c:pt>
                <c:pt idx="4">
                  <c:v>0.30461226558540294</c:v>
                </c:pt>
                <c:pt idx="5">
                  <c:v>0.3202614379084967</c:v>
                </c:pt>
              </c:numCache>
            </c:numRef>
          </c:val>
          <c:extLst>
            <c:ext xmlns:c16="http://schemas.microsoft.com/office/drawing/2014/chart" uri="{C3380CC4-5D6E-409C-BE32-E72D297353CC}">
              <c16:uniqueId val="{00000000-4830-4458-AFD0-D63F49DDB779}"/>
            </c:ext>
          </c:extLst>
        </c:ser>
        <c:ser>
          <c:idx val="1"/>
          <c:order val="1"/>
          <c:tx>
            <c:strRef>
              <c:f>'（11）【設置者別＋規模別（短期大学）】'!$AJ$329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'（11）【設置者別＋規模別（短期大学）】'!$AH$330:$AH$335</c:f>
              <c:strCache>
                <c:ptCount val="6"/>
                <c:pt idx="0">
                  <c:v>公立（399～200）</c:v>
                </c:pt>
                <c:pt idx="1">
                  <c:v>公立（199～100）</c:v>
                </c:pt>
                <c:pt idx="2">
                  <c:v>私立（400～）</c:v>
                </c:pt>
                <c:pt idx="3">
                  <c:v>私立（399～200）</c:v>
                </c:pt>
                <c:pt idx="4">
                  <c:v>私立（199～100）</c:v>
                </c:pt>
                <c:pt idx="5">
                  <c:v>私立（～99）</c:v>
                </c:pt>
              </c:strCache>
            </c:strRef>
          </c:cat>
          <c:val>
            <c:numRef>
              <c:f>'（11）【設置者別＋規模別（短期大学）】'!$AJ$330:$AJ$335</c:f>
              <c:numCache>
                <c:formatCode>0.0%</c:formatCode>
                <c:ptCount val="6"/>
                <c:pt idx="0">
                  <c:v>0.61538461538461542</c:v>
                </c:pt>
                <c:pt idx="1">
                  <c:v>0.52564102564102566</c:v>
                </c:pt>
                <c:pt idx="2">
                  <c:v>0.48148148148148145</c:v>
                </c:pt>
                <c:pt idx="3">
                  <c:v>0.51461988304093564</c:v>
                </c:pt>
                <c:pt idx="4">
                  <c:v>0.5772934617334009</c:v>
                </c:pt>
                <c:pt idx="5">
                  <c:v>0.54715219421101779</c:v>
                </c:pt>
              </c:numCache>
            </c:numRef>
          </c:val>
          <c:extLst>
            <c:ext xmlns:c16="http://schemas.microsoft.com/office/drawing/2014/chart" uri="{C3380CC4-5D6E-409C-BE32-E72D297353CC}">
              <c16:uniqueId val="{00000001-4830-4458-AFD0-D63F49DDB779}"/>
            </c:ext>
          </c:extLst>
        </c:ser>
        <c:ser>
          <c:idx val="2"/>
          <c:order val="2"/>
          <c:tx>
            <c:strRef>
              <c:f>'（11）【設置者別＋規模別（短期大学）】'!$AK$329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'（11）【設置者別＋規模別（短期大学）】'!$AH$330:$AH$335</c:f>
              <c:strCache>
                <c:ptCount val="6"/>
                <c:pt idx="0">
                  <c:v>公立（399～200）</c:v>
                </c:pt>
                <c:pt idx="1">
                  <c:v>公立（199～100）</c:v>
                </c:pt>
                <c:pt idx="2">
                  <c:v>私立（400～）</c:v>
                </c:pt>
                <c:pt idx="3">
                  <c:v>私立（399～200）</c:v>
                </c:pt>
                <c:pt idx="4">
                  <c:v>私立（199～100）</c:v>
                </c:pt>
                <c:pt idx="5">
                  <c:v>私立（～99）</c:v>
                </c:pt>
              </c:strCache>
            </c:strRef>
          </c:cat>
          <c:val>
            <c:numRef>
              <c:f>'（11）【設置者別＋規模別（短期大学）】'!$AK$330:$AK$335</c:f>
              <c:numCache>
                <c:formatCode>0.0%</c:formatCode>
                <c:ptCount val="6"/>
                <c:pt idx="0">
                  <c:v>1.9230769230769232E-2</c:v>
                </c:pt>
                <c:pt idx="1">
                  <c:v>7.6923076923076927E-2</c:v>
                </c:pt>
                <c:pt idx="2">
                  <c:v>5.0925925925925923E-2</c:v>
                </c:pt>
                <c:pt idx="3">
                  <c:v>0.11038011695906433</c:v>
                </c:pt>
                <c:pt idx="4">
                  <c:v>9.3258996452103393E-2</c:v>
                </c:pt>
                <c:pt idx="5">
                  <c:v>0.10084033613445378</c:v>
                </c:pt>
              </c:numCache>
            </c:numRef>
          </c:val>
          <c:extLst>
            <c:ext xmlns:c16="http://schemas.microsoft.com/office/drawing/2014/chart" uri="{C3380CC4-5D6E-409C-BE32-E72D297353CC}">
              <c16:uniqueId val="{00000002-4830-4458-AFD0-D63F49DDB779}"/>
            </c:ext>
          </c:extLst>
        </c:ser>
        <c:ser>
          <c:idx val="3"/>
          <c:order val="3"/>
          <c:tx>
            <c:strRef>
              <c:f>'（11）【設置者別＋規模別（短期大学）】'!$AL$329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'（11）【設置者別＋規模別（短期大学）】'!$AH$330:$AH$335</c:f>
              <c:strCache>
                <c:ptCount val="6"/>
                <c:pt idx="0">
                  <c:v>公立（399～200）</c:v>
                </c:pt>
                <c:pt idx="1">
                  <c:v>公立（199～100）</c:v>
                </c:pt>
                <c:pt idx="2">
                  <c:v>私立（400～）</c:v>
                </c:pt>
                <c:pt idx="3">
                  <c:v>私立（399～200）</c:v>
                </c:pt>
                <c:pt idx="4">
                  <c:v>私立（199～100）</c:v>
                </c:pt>
                <c:pt idx="5">
                  <c:v>私立（～99）</c:v>
                </c:pt>
              </c:strCache>
            </c:strRef>
          </c:cat>
          <c:val>
            <c:numRef>
              <c:f>'（11）【設置者別＋規模別（短期大学）】'!$AL$330:$AL$335</c:f>
              <c:numCache>
                <c:formatCode>0.0%</c:formatCode>
                <c:ptCount val="6"/>
                <c:pt idx="0">
                  <c:v>3.8461538461538464E-2</c:v>
                </c:pt>
                <c:pt idx="1">
                  <c:v>2.564102564102564E-2</c:v>
                </c:pt>
                <c:pt idx="2">
                  <c:v>4.6296296296296294E-2</c:v>
                </c:pt>
                <c:pt idx="3">
                  <c:v>3.0701754385964911E-2</c:v>
                </c:pt>
                <c:pt idx="4">
                  <c:v>2.4835276229092752E-2</c:v>
                </c:pt>
                <c:pt idx="5">
                  <c:v>3.1746031746031744E-2</c:v>
                </c:pt>
              </c:numCache>
            </c:numRef>
          </c:val>
          <c:extLst>
            <c:ext xmlns:c16="http://schemas.microsoft.com/office/drawing/2014/chart" uri="{C3380CC4-5D6E-409C-BE32-E72D297353CC}">
              <c16:uniqueId val="{00000003-4830-4458-AFD0-D63F49DDB77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'（11）【設置者別＋規模別（短期大学）】'!$B$318</c:f>
          <c:strCache>
            <c:ptCount val="1"/>
            <c:pt idx="0">
              <c:v>項目33：知識やスキルを活用して一つのものをつくり出す力</c:v>
            </c:pt>
          </c:strCache>
        </c:strRef>
      </c:tx>
      <c:layout>
        <c:manualLayout>
          <c:xMode val="edge"/>
          <c:yMode val="edge"/>
          <c:x val="0.11216979993398463"/>
          <c:y val="3.865476592285994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'（11）【設置者別＋規模別（短期大学）】'!$AI$319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'（11）【設置者別＋規模別（短期大学）】'!$AH$320:$AH$325</c:f>
              <c:strCache>
                <c:ptCount val="6"/>
                <c:pt idx="0">
                  <c:v>公立（399～200）</c:v>
                </c:pt>
                <c:pt idx="1">
                  <c:v>公立（199～100）</c:v>
                </c:pt>
                <c:pt idx="2">
                  <c:v>私立（400～）</c:v>
                </c:pt>
                <c:pt idx="3">
                  <c:v>私立（399～200）</c:v>
                </c:pt>
                <c:pt idx="4">
                  <c:v>私立（199～100）</c:v>
                </c:pt>
                <c:pt idx="5">
                  <c:v>私立（～99）</c:v>
                </c:pt>
              </c:strCache>
            </c:strRef>
          </c:cat>
          <c:val>
            <c:numRef>
              <c:f>'（11）【設置者別＋規模別（短期大学）】'!$AI$320:$AI$325</c:f>
              <c:numCache>
                <c:formatCode>0.0%</c:formatCode>
                <c:ptCount val="6"/>
                <c:pt idx="0">
                  <c:v>0.25</c:v>
                </c:pt>
                <c:pt idx="1">
                  <c:v>0.26923076923076922</c:v>
                </c:pt>
                <c:pt idx="2">
                  <c:v>0.31481481481481483</c:v>
                </c:pt>
                <c:pt idx="3">
                  <c:v>0.26754385964912281</c:v>
                </c:pt>
                <c:pt idx="4">
                  <c:v>0.24480486568677143</c:v>
                </c:pt>
                <c:pt idx="5">
                  <c:v>0.26237161531279179</c:v>
                </c:pt>
              </c:numCache>
            </c:numRef>
          </c:val>
          <c:extLst>
            <c:ext xmlns:c16="http://schemas.microsoft.com/office/drawing/2014/chart" uri="{C3380CC4-5D6E-409C-BE32-E72D297353CC}">
              <c16:uniqueId val="{00000000-3B95-4A9E-A92B-C95F81E49306}"/>
            </c:ext>
          </c:extLst>
        </c:ser>
        <c:ser>
          <c:idx val="1"/>
          <c:order val="1"/>
          <c:tx>
            <c:strRef>
              <c:f>'（11）【設置者別＋規模別（短期大学）】'!$AJ$319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'（11）【設置者別＋規模別（短期大学）】'!$AH$320:$AH$325</c:f>
              <c:strCache>
                <c:ptCount val="6"/>
                <c:pt idx="0">
                  <c:v>公立（399～200）</c:v>
                </c:pt>
                <c:pt idx="1">
                  <c:v>公立（199～100）</c:v>
                </c:pt>
                <c:pt idx="2">
                  <c:v>私立（400～）</c:v>
                </c:pt>
                <c:pt idx="3">
                  <c:v>私立（399～200）</c:v>
                </c:pt>
                <c:pt idx="4">
                  <c:v>私立（199～100）</c:v>
                </c:pt>
                <c:pt idx="5">
                  <c:v>私立（～99）</c:v>
                </c:pt>
              </c:strCache>
            </c:strRef>
          </c:cat>
          <c:val>
            <c:numRef>
              <c:f>'（11）【設置者別＋規模別（短期大学）】'!$AJ$320:$AJ$325</c:f>
              <c:numCache>
                <c:formatCode>0.0%</c:formatCode>
                <c:ptCount val="6"/>
                <c:pt idx="0">
                  <c:v>0.5</c:v>
                </c:pt>
                <c:pt idx="1">
                  <c:v>0.52564102564102566</c:v>
                </c:pt>
                <c:pt idx="2">
                  <c:v>0.45833333333333331</c:v>
                </c:pt>
                <c:pt idx="3">
                  <c:v>0.54239766081871343</c:v>
                </c:pt>
                <c:pt idx="4">
                  <c:v>0.57830714647744552</c:v>
                </c:pt>
                <c:pt idx="5">
                  <c:v>0.58356676003734831</c:v>
                </c:pt>
              </c:numCache>
            </c:numRef>
          </c:val>
          <c:extLst>
            <c:ext xmlns:c16="http://schemas.microsoft.com/office/drawing/2014/chart" uri="{C3380CC4-5D6E-409C-BE32-E72D297353CC}">
              <c16:uniqueId val="{00000001-3B95-4A9E-A92B-C95F81E49306}"/>
            </c:ext>
          </c:extLst>
        </c:ser>
        <c:ser>
          <c:idx val="2"/>
          <c:order val="2"/>
          <c:tx>
            <c:strRef>
              <c:f>'（11）【設置者別＋規模別（短期大学）】'!$AK$319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'（11）【設置者別＋規模別（短期大学）】'!$AH$320:$AH$325</c:f>
              <c:strCache>
                <c:ptCount val="6"/>
                <c:pt idx="0">
                  <c:v>公立（399～200）</c:v>
                </c:pt>
                <c:pt idx="1">
                  <c:v>公立（199～100）</c:v>
                </c:pt>
                <c:pt idx="2">
                  <c:v>私立（400～）</c:v>
                </c:pt>
                <c:pt idx="3">
                  <c:v>私立（399～200）</c:v>
                </c:pt>
                <c:pt idx="4">
                  <c:v>私立（199～100）</c:v>
                </c:pt>
                <c:pt idx="5">
                  <c:v>私立（～99）</c:v>
                </c:pt>
              </c:strCache>
            </c:strRef>
          </c:cat>
          <c:val>
            <c:numRef>
              <c:f>'（11）【設置者別＋規模別（短期大学）】'!$AK$320:$AK$325</c:f>
              <c:numCache>
                <c:formatCode>0.0%</c:formatCode>
                <c:ptCount val="6"/>
                <c:pt idx="0">
                  <c:v>0.23076923076923078</c:v>
                </c:pt>
                <c:pt idx="1">
                  <c:v>0.17948717948717949</c:v>
                </c:pt>
                <c:pt idx="2">
                  <c:v>0.15277777777777779</c:v>
                </c:pt>
                <c:pt idx="3">
                  <c:v>0.14839181286549707</c:v>
                </c:pt>
                <c:pt idx="4">
                  <c:v>0.13482007095793208</c:v>
                </c:pt>
                <c:pt idx="5">
                  <c:v>0.12978524743230627</c:v>
                </c:pt>
              </c:numCache>
            </c:numRef>
          </c:val>
          <c:extLst>
            <c:ext xmlns:c16="http://schemas.microsoft.com/office/drawing/2014/chart" uri="{C3380CC4-5D6E-409C-BE32-E72D297353CC}">
              <c16:uniqueId val="{00000002-3B95-4A9E-A92B-C95F81E49306}"/>
            </c:ext>
          </c:extLst>
        </c:ser>
        <c:ser>
          <c:idx val="3"/>
          <c:order val="3"/>
          <c:tx>
            <c:strRef>
              <c:f>'（11）【設置者別＋規模別（短期大学）】'!$AL$319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'（11）【設置者別＋規模別（短期大学）】'!$AH$320:$AH$325</c:f>
              <c:strCache>
                <c:ptCount val="6"/>
                <c:pt idx="0">
                  <c:v>公立（399～200）</c:v>
                </c:pt>
                <c:pt idx="1">
                  <c:v>公立（199～100）</c:v>
                </c:pt>
                <c:pt idx="2">
                  <c:v>私立（400～）</c:v>
                </c:pt>
                <c:pt idx="3">
                  <c:v>私立（399～200）</c:v>
                </c:pt>
                <c:pt idx="4">
                  <c:v>私立（199～100）</c:v>
                </c:pt>
                <c:pt idx="5">
                  <c:v>私立（～99）</c:v>
                </c:pt>
              </c:strCache>
            </c:strRef>
          </c:cat>
          <c:val>
            <c:numRef>
              <c:f>'（11）【設置者別＋規模別（短期大学）】'!$AL$320:$AL$325</c:f>
              <c:numCache>
                <c:formatCode>0.0%</c:formatCode>
                <c:ptCount val="6"/>
                <c:pt idx="0">
                  <c:v>1.9230769230769232E-2</c:v>
                </c:pt>
                <c:pt idx="1">
                  <c:v>2.564102564102564E-2</c:v>
                </c:pt>
                <c:pt idx="2">
                  <c:v>7.407407407407407E-2</c:v>
                </c:pt>
                <c:pt idx="3">
                  <c:v>4.1666666666666664E-2</c:v>
                </c:pt>
                <c:pt idx="4">
                  <c:v>4.206791687785099E-2</c:v>
                </c:pt>
                <c:pt idx="5">
                  <c:v>2.4276377217553689E-2</c:v>
                </c:pt>
              </c:numCache>
            </c:numRef>
          </c:val>
          <c:extLst>
            <c:ext xmlns:c16="http://schemas.microsoft.com/office/drawing/2014/chart" uri="{C3380CC4-5D6E-409C-BE32-E72D297353CC}">
              <c16:uniqueId val="{00000003-3B95-4A9E-A92B-C95F81E4930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'（11）【設置者別＋規模別（短期大学）】'!$B$124</c:f>
          <c:strCache>
            <c:ptCount val="1"/>
            <c:pt idx="0">
              <c:v>項目14：キャリアに関する科目、キャリアカウンセリング</c:v>
            </c:pt>
          </c:strCache>
        </c:strRef>
      </c:tx>
      <c:layout>
        <c:manualLayout>
          <c:xMode val="edge"/>
          <c:yMode val="edge"/>
          <c:x val="0.11216980486134885"/>
          <c:y val="5.425151664073006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'（11）【設置者別＋規模別（短期大学）】'!$AJ$125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'（11）【設置者別＋規模別（短期大学）】'!$AI$126:$AI$131</c:f>
              <c:strCache>
                <c:ptCount val="6"/>
                <c:pt idx="0">
                  <c:v>公立（399～200）</c:v>
                </c:pt>
                <c:pt idx="1">
                  <c:v>公立（199～100）</c:v>
                </c:pt>
                <c:pt idx="2">
                  <c:v>私立（400～）</c:v>
                </c:pt>
                <c:pt idx="3">
                  <c:v>私立（399～200）</c:v>
                </c:pt>
                <c:pt idx="4">
                  <c:v>私立（199～100）</c:v>
                </c:pt>
                <c:pt idx="5">
                  <c:v>私立（～99）</c:v>
                </c:pt>
              </c:strCache>
            </c:strRef>
          </c:cat>
          <c:val>
            <c:numRef>
              <c:f>'（11）【設置者別＋規模別（短期大学）】'!$AJ$126:$AJ$131</c:f>
              <c:numCache>
                <c:formatCode>0.0%</c:formatCode>
                <c:ptCount val="6"/>
                <c:pt idx="0">
                  <c:v>0.44230769230769229</c:v>
                </c:pt>
                <c:pt idx="1">
                  <c:v>0.21794871794871795</c:v>
                </c:pt>
                <c:pt idx="2">
                  <c:v>0.40277777777777779</c:v>
                </c:pt>
                <c:pt idx="3">
                  <c:v>0.28947368421052633</c:v>
                </c:pt>
                <c:pt idx="4">
                  <c:v>0.26710593005575267</c:v>
                </c:pt>
                <c:pt idx="5">
                  <c:v>0.2203548085901027</c:v>
                </c:pt>
              </c:numCache>
            </c:numRef>
          </c:val>
          <c:extLst>
            <c:ext xmlns:c16="http://schemas.microsoft.com/office/drawing/2014/chart" uri="{C3380CC4-5D6E-409C-BE32-E72D297353CC}">
              <c16:uniqueId val="{00000000-F5C3-475C-99A2-6350C04F6D13}"/>
            </c:ext>
          </c:extLst>
        </c:ser>
        <c:ser>
          <c:idx val="1"/>
          <c:order val="1"/>
          <c:tx>
            <c:strRef>
              <c:f>'（11）【設置者別＋規模別（短期大学）】'!$AK$125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'（11）【設置者別＋規模別（短期大学）】'!$AI$126:$AI$131</c:f>
              <c:strCache>
                <c:ptCount val="6"/>
                <c:pt idx="0">
                  <c:v>公立（399～200）</c:v>
                </c:pt>
                <c:pt idx="1">
                  <c:v>公立（199～100）</c:v>
                </c:pt>
                <c:pt idx="2">
                  <c:v>私立（400～）</c:v>
                </c:pt>
                <c:pt idx="3">
                  <c:v>私立（399～200）</c:v>
                </c:pt>
                <c:pt idx="4">
                  <c:v>私立（199～100）</c:v>
                </c:pt>
                <c:pt idx="5">
                  <c:v>私立（～99）</c:v>
                </c:pt>
              </c:strCache>
            </c:strRef>
          </c:cat>
          <c:val>
            <c:numRef>
              <c:f>'（11）【設置者別＋規模別（短期大学）】'!$AK$126:$AK$131</c:f>
              <c:numCache>
                <c:formatCode>0.0%</c:formatCode>
                <c:ptCount val="6"/>
                <c:pt idx="0">
                  <c:v>0.25</c:v>
                </c:pt>
                <c:pt idx="1">
                  <c:v>0.38461538461538464</c:v>
                </c:pt>
                <c:pt idx="2">
                  <c:v>0.3611111111111111</c:v>
                </c:pt>
                <c:pt idx="3">
                  <c:v>0.391812865497076</c:v>
                </c:pt>
                <c:pt idx="4">
                  <c:v>0.39330968068930561</c:v>
                </c:pt>
                <c:pt idx="5">
                  <c:v>0.40989729225023341</c:v>
                </c:pt>
              </c:numCache>
            </c:numRef>
          </c:val>
          <c:extLst>
            <c:ext xmlns:c16="http://schemas.microsoft.com/office/drawing/2014/chart" uri="{C3380CC4-5D6E-409C-BE32-E72D297353CC}">
              <c16:uniqueId val="{00000001-F5C3-475C-99A2-6350C04F6D13}"/>
            </c:ext>
          </c:extLst>
        </c:ser>
        <c:ser>
          <c:idx val="2"/>
          <c:order val="2"/>
          <c:tx>
            <c:strRef>
              <c:f>'（11）【設置者別＋規模別（短期大学）】'!$AL$125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'（11）【設置者別＋規模別（短期大学）】'!$AI$126:$AI$131</c:f>
              <c:strCache>
                <c:ptCount val="6"/>
                <c:pt idx="0">
                  <c:v>公立（399～200）</c:v>
                </c:pt>
                <c:pt idx="1">
                  <c:v>公立（199～100）</c:v>
                </c:pt>
                <c:pt idx="2">
                  <c:v>私立（400～）</c:v>
                </c:pt>
                <c:pt idx="3">
                  <c:v>私立（399～200）</c:v>
                </c:pt>
                <c:pt idx="4">
                  <c:v>私立（199～100）</c:v>
                </c:pt>
                <c:pt idx="5">
                  <c:v>私立（～99）</c:v>
                </c:pt>
              </c:strCache>
            </c:strRef>
          </c:cat>
          <c:val>
            <c:numRef>
              <c:f>'（11）【設置者別＋規模別（短期大学）】'!$AL$126:$AL$131</c:f>
              <c:numCache>
                <c:formatCode>0.0%</c:formatCode>
                <c:ptCount val="6"/>
                <c:pt idx="0">
                  <c:v>0.15384615384615385</c:v>
                </c:pt>
                <c:pt idx="1">
                  <c:v>0.23076923076923078</c:v>
                </c:pt>
                <c:pt idx="2">
                  <c:v>9.7222222222222224E-2</c:v>
                </c:pt>
                <c:pt idx="3">
                  <c:v>0.10745614035087719</c:v>
                </c:pt>
                <c:pt idx="4">
                  <c:v>0.10643689812468322</c:v>
                </c:pt>
                <c:pt idx="5">
                  <c:v>0.11764705882352941</c:v>
                </c:pt>
              </c:numCache>
            </c:numRef>
          </c:val>
          <c:extLst>
            <c:ext xmlns:c16="http://schemas.microsoft.com/office/drawing/2014/chart" uri="{C3380CC4-5D6E-409C-BE32-E72D297353CC}">
              <c16:uniqueId val="{00000002-F5C3-475C-99A2-6350C04F6D13}"/>
            </c:ext>
          </c:extLst>
        </c:ser>
        <c:ser>
          <c:idx val="3"/>
          <c:order val="3"/>
          <c:tx>
            <c:strRef>
              <c:f>'（11）【設置者別＋規模別（短期大学）】'!$AM$125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'（11）【設置者別＋規模別（短期大学）】'!$AI$126:$AI$131</c:f>
              <c:strCache>
                <c:ptCount val="6"/>
                <c:pt idx="0">
                  <c:v>公立（399～200）</c:v>
                </c:pt>
                <c:pt idx="1">
                  <c:v>公立（199～100）</c:v>
                </c:pt>
                <c:pt idx="2">
                  <c:v>私立（400～）</c:v>
                </c:pt>
                <c:pt idx="3">
                  <c:v>私立（399～200）</c:v>
                </c:pt>
                <c:pt idx="4">
                  <c:v>私立（199～100）</c:v>
                </c:pt>
                <c:pt idx="5">
                  <c:v>私立（～99）</c:v>
                </c:pt>
              </c:strCache>
            </c:strRef>
          </c:cat>
          <c:val>
            <c:numRef>
              <c:f>'（11）【設置者別＋規模別（短期大学）】'!$AM$126:$AM$131</c:f>
              <c:numCache>
                <c:formatCode>0.0%</c:formatCode>
                <c:ptCount val="6"/>
                <c:pt idx="0">
                  <c:v>3.8461538461538464E-2</c:v>
                </c:pt>
                <c:pt idx="1">
                  <c:v>5.128205128205128E-2</c:v>
                </c:pt>
                <c:pt idx="2">
                  <c:v>1.3888888888888888E-2</c:v>
                </c:pt>
                <c:pt idx="3">
                  <c:v>3.2894736842105261E-2</c:v>
                </c:pt>
                <c:pt idx="4">
                  <c:v>3.1931069437404966E-2</c:v>
                </c:pt>
                <c:pt idx="5">
                  <c:v>3.2679738562091505E-2</c:v>
                </c:pt>
              </c:numCache>
            </c:numRef>
          </c:val>
          <c:extLst>
            <c:ext xmlns:c16="http://schemas.microsoft.com/office/drawing/2014/chart" uri="{C3380CC4-5D6E-409C-BE32-E72D297353CC}">
              <c16:uniqueId val="{00000003-F5C3-475C-99A2-6350C04F6D13}"/>
            </c:ext>
          </c:extLst>
        </c:ser>
        <c:ser>
          <c:idx val="4"/>
          <c:order val="4"/>
          <c:tx>
            <c:strRef>
              <c:f>'（11）【設置者別＋規模別（短期大学）】'!$AN$125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'（11）【設置者別＋規模別（短期大学）】'!$AI$126:$AI$131</c:f>
              <c:strCache>
                <c:ptCount val="6"/>
                <c:pt idx="0">
                  <c:v>公立（399～200）</c:v>
                </c:pt>
                <c:pt idx="1">
                  <c:v>公立（199～100）</c:v>
                </c:pt>
                <c:pt idx="2">
                  <c:v>私立（400～）</c:v>
                </c:pt>
                <c:pt idx="3">
                  <c:v>私立（399～200）</c:v>
                </c:pt>
                <c:pt idx="4">
                  <c:v>私立（199～100）</c:v>
                </c:pt>
                <c:pt idx="5">
                  <c:v>私立（～99）</c:v>
                </c:pt>
              </c:strCache>
            </c:strRef>
          </c:cat>
          <c:val>
            <c:numRef>
              <c:f>'（11）【設置者別＋規模別（短期大学）】'!$AN$126:$AN$131</c:f>
              <c:numCache>
                <c:formatCode>0.0%</c:formatCode>
                <c:ptCount val="6"/>
                <c:pt idx="0">
                  <c:v>0.11538461538461539</c:v>
                </c:pt>
                <c:pt idx="1">
                  <c:v>0.11538461538461539</c:v>
                </c:pt>
                <c:pt idx="2">
                  <c:v>0.125</c:v>
                </c:pt>
                <c:pt idx="3">
                  <c:v>0.17836257309941519</c:v>
                </c:pt>
                <c:pt idx="4">
                  <c:v>0.20121642169285353</c:v>
                </c:pt>
                <c:pt idx="5">
                  <c:v>0.21942110177404295</c:v>
                </c:pt>
              </c:numCache>
            </c:numRef>
          </c:val>
          <c:extLst>
            <c:ext xmlns:c16="http://schemas.microsoft.com/office/drawing/2014/chart" uri="{C3380CC4-5D6E-409C-BE32-E72D297353CC}">
              <c16:uniqueId val="{00000004-F5C3-475C-99A2-6350C04F6D1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'（11）【設置者別＋規模別（短期大学）】'!$B$144</c:f>
          <c:strCache>
            <c:ptCount val="1"/>
            <c:pt idx="0">
              <c:v>項目16：海外留学・海外研修（短期留学も含む）</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'（11）【設置者別＋規模別（短期大学）】'!$AJ$145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'（11）【設置者別＋規模別（短期大学）】'!$AI$146:$AI$151</c:f>
              <c:strCache>
                <c:ptCount val="6"/>
                <c:pt idx="0">
                  <c:v>公立（399～200）</c:v>
                </c:pt>
                <c:pt idx="1">
                  <c:v>公立（199～100）</c:v>
                </c:pt>
                <c:pt idx="2">
                  <c:v>私立（400～）</c:v>
                </c:pt>
                <c:pt idx="3">
                  <c:v>私立（399～200）</c:v>
                </c:pt>
                <c:pt idx="4">
                  <c:v>私立（199～100）</c:v>
                </c:pt>
                <c:pt idx="5">
                  <c:v>私立（～99）</c:v>
                </c:pt>
              </c:strCache>
            </c:strRef>
          </c:cat>
          <c:val>
            <c:numRef>
              <c:f>'（11）【設置者別＋規模別（短期大学）】'!$AJ$146:$AJ$151</c:f>
              <c:numCache>
                <c:formatCode>0.0%</c:formatCode>
                <c:ptCount val="6"/>
                <c:pt idx="0">
                  <c:v>5.7692307692307696E-2</c:v>
                </c:pt>
                <c:pt idx="1">
                  <c:v>5.128205128205128E-2</c:v>
                </c:pt>
                <c:pt idx="2">
                  <c:v>2.3148148148148147E-2</c:v>
                </c:pt>
                <c:pt idx="3">
                  <c:v>4.4590643274853799E-2</c:v>
                </c:pt>
                <c:pt idx="4">
                  <c:v>3.6492650785605679E-2</c:v>
                </c:pt>
                <c:pt idx="5">
                  <c:v>3.9215686274509803E-2</c:v>
                </c:pt>
              </c:numCache>
            </c:numRef>
          </c:val>
          <c:extLst>
            <c:ext xmlns:c16="http://schemas.microsoft.com/office/drawing/2014/chart" uri="{C3380CC4-5D6E-409C-BE32-E72D297353CC}">
              <c16:uniqueId val="{00000000-DD14-46E4-83CA-8BABCC9923D3}"/>
            </c:ext>
          </c:extLst>
        </c:ser>
        <c:ser>
          <c:idx val="1"/>
          <c:order val="1"/>
          <c:tx>
            <c:strRef>
              <c:f>'（11）【設置者別＋規模別（短期大学）】'!$AK$145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'（11）【設置者別＋規模別（短期大学）】'!$AI$146:$AI$151</c:f>
              <c:strCache>
                <c:ptCount val="6"/>
                <c:pt idx="0">
                  <c:v>公立（399～200）</c:v>
                </c:pt>
                <c:pt idx="1">
                  <c:v>公立（199～100）</c:v>
                </c:pt>
                <c:pt idx="2">
                  <c:v>私立（400～）</c:v>
                </c:pt>
                <c:pt idx="3">
                  <c:v>私立（399～200）</c:v>
                </c:pt>
                <c:pt idx="4">
                  <c:v>私立（199～100）</c:v>
                </c:pt>
                <c:pt idx="5">
                  <c:v>私立（～99）</c:v>
                </c:pt>
              </c:strCache>
            </c:strRef>
          </c:cat>
          <c:val>
            <c:numRef>
              <c:f>'（11）【設置者別＋規模別（短期大学）】'!$AK$146:$AK$151</c:f>
              <c:numCache>
                <c:formatCode>0.0%</c:formatCode>
                <c:ptCount val="6"/>
                <c:pt idx="0">
                  <c:v>0</c:v>
                </c:pt>
                <c:pt idx="1">
                  <c:v>0</c:v>
                </c:pt>
                <c:pt idx="2">
                  <c:v>2.3148148148148147E-2</c:v>
                </c:pt>
                <c:pt idx="3">
                  <c:v>5.0438596491228067E-2</c:v>
                </c:pt>
                <c:pt idx="4">
                  <c:v>5.119107957425241E-2</c:v>
                </c:pt>
                <c:pt idx="5">
                  <c:v>4.8552754435107377E-2</c:v>
                </c:pt>
              </c:numCache>
            </c:numRef>
          </c:val>
          <c:extLst>
            <c:ext xmlns:c16="http://schemas.microsoft.com/office/drawing/2014/chart" uri="{C3380CC4-5D6E-409C-BE32-E72D297353CC}">
              <c16:uniqueId val="{00000001-DD14-46E4-83CA-8BABCC9923D3}"/>
            </c:ext>
          </c:extLst>
        </c:ser>
        <c:ser>
          <c:idx val="2"/>
          <c:order val="2"/>
          <c:tx>
            <c:strRef>
              <c:f>'（11）【設置者別＋規模別（短期大学）】'!$AL$145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'（11）【設置者別＋規模別（短期大学）】'!$AI$146:$AI$151</c:f>
              <c:strCache>
                <c:ptCount val="6"/>
                <c:pt idx="0">
                  <c:v>公立（399～200）</c:v>
                </c:pt>
                <c:pt idx="1">
                  <c:v>公立（199～100）</c:v>
                </c:pt>
                <c:pt idx="2">
                  <c:v>私立（400～）</c:v>
                </c:pt>
                <c:pt idx="3">
                  <c:v>私立（399～200）</c:v>
                </c:pt>
                <c:pt idx="4">
                  <c:v>私立（199～100）</c:v>
                </c:pt>
                <c:pt idx="5">
                  <c:v>私立（～99）</c:v>
                </c:pt>
              </c:strCache>
            </c:strRef>
          </c:cat>
          <c:val>
            <c:numRef>
              <c:f>'（11）【設置者別＋規模別（短期大学）】'!$AL$146:$AL$151</c:f>
              <c:numCache>
                <c:formatCode>0.0%</c:formatCode>
                <c:ptCount val="6"/>
                <c:pt idx="0">
                  <c:v>0</c:v>
                </c:pt>
                <c:pt idx="1">
                  <c:v>3.8461538461538464E-2</c:v>
                </c:pt>
                <c:pt idx="2">
                  <c:v>9.2592592592592587E-3</c:v>
                </c:pt>
                <c:pt idx="3">
                  <c:v>1.7543859649122806E-2</c:v>
                </c:pt>
                <c:pt idx="4">
                  <c:v>1.2671059300557527E-2</c:v>
                </c:pt>
                <c:pt idx="5">
                  <c:v>2.1475256769374416E-2</c:v>
                </c:pt>
              </c:numCache>
            </c:numRef>
          </c:val>
          <c:extLst>
            <c:ext xmlns:c16="http://schemas.microsoft.com/office/drawing/2014/chart" uri="{C3380CC4-5D6E-409C-BE32-E72D297353CC}">
              <c16:uniqueId val="{00000002-DD14-46E4-83CA-8BABCC9923D3}"/>
            </c:ext>
          </c:extLst>
        </c:ser>
        <c:ser>
          <c:idx val="3"/>
          <c:order val="3"/>
          <c:tx>
            <c:strRef>
              <c:f>'（11）【設置者別＋規模別（短期大学）】'!$AM$145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'（11）【設置者別＋規模別（短期大学）】'!$AI$146:$AI$151</c:f>
              <c:strCache>
                <c:ptCount val="6"/>
                <c:pt idx="0">
                  <c:v>公立（399～200）</c:v>
                </c:pt>
                <c:pt idx="1">
                  <c:v>公立（199～100）</c:v>
                </c:pt>
                <c:pt idx="2">
                  <c:v>私立（400～）</c:v>
                </c:pt>
                <c:pt idx="3">
                  <c:v>私立（399～200）</c:v>
                </c:pt>
                <c:pt idx="4">
                  <c:v>私立（199～100）</c:v>
                </c:pt>
                <c:pt idx="5">
                  <c:v>私立（～99）</c:v>
                </c:pt>
              </c:strCache>
            </c:strRef>
          </c:cat>
          <c:val>
            <c:numRef>
              <c:f>'（11）【設置者別＋規模別（短期大学）】'!$AM$146:$AM$151</c:f>
              <c:numCache>
                <c:formatCode>0.0%</c:formatCode>
                <c:ptCount val="6"/>
                <c:pt idx="0">
                  <c:v>0</c:v>
                </c:pt>
                <c:pt idx="1">
                  <c:v>2.564102564102564E-2</c:v>
                </c:pt>
                <c:pt idx="2">
                  <c:v>4.6296296296296294E-3</c:v>
                </c:pt>
                <c:pt idx="3">
                  <c:v>8.771929824561403E-3</c:v>
                </c:pt>
                <c:pt idx="4">
                  <c:v>1.1150532184490624E-2</c:v>
                </c:pt>
                <c:pt idx="5">
                  <c:v>1.027077497665733E-2</c:v>
                </c:pt>
              </c:numCache>
            </c:numRef>
          </c:val>
          <c:extLst>
            <c:ext xmlns:c16="http://schemas.microsoft.com/office/drawing/2014/chart" uri="{C3380CC4-5D6E-409C-BE32-E72D297353CC}">
              <c16:uniqueId val="{00000003-DD14-46E4-83CA-8BABCC9923D3}"/>
            </c:ext>
          </c:extLst>
        </c:ser>
        <c:ser>
          <c:idx val="4"/>
          <c:order val="4"/>
          <c:tx>
            <c:strRef>
              <c:f>'（11）【設置者別＋規模別（短期大学）】'!$AN$145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'（11）【設置者別＋規模別（短期大学）】'!$AI$146:$AI$151</c:f>
              <c:strCache>
                <c:ptCount val="6"/>
                <c:pt idx="0">
                  <c:v>公立（399～200）</c:v>
                </c:pt>
                <c:pt idx="1">
                  <c:v>公立（199～100）</c:v>
                </c:pt>
                <c:pt idx="2">
                  <c:v>私立（400～）</c:v>
                </c:pt>
                <c:pt idx="3">
                  <c:v>私立（399～200）</c:v>
                </c:pt>
                <c:pt idx="4">
                  <c:v>私立（199～100）</c:v>
                </c:pt>
                <c:pt idx="5">
                  <c:v>私立（～99）</c:v>
                </c:pt>
              </c:strCache>
            </c:strRef>
          </c:cat>
          <c:val>
            <c:numRef>
              <c:f>'（11）【設置者別＋規模別（短期大学）】'!$AN$146:$AN$151</c:f>
              <c:numCache>
                <c:formatCode>0.0%</c:formatCode>
                <c:ptCount val="6"/>
                <c:pt idx="0">
                  <c:v>0.94230769230769229</c:v>
                </c:pt>
                <c:pt idx="1">
                  <c:v>0.88461538461538458</c:v>
                </c:pt>
                <c:pt idx="2">
                  <c:v>0.93981481481481477</c:v>
                </c:pt>
                <c:pt idx="3">
                  <c:v>0.87865497076023391</c:v>
                </c:pt>
                <c:pt idx="4">
                  <c:v>0.88849467815509375</c:v>
                </c:pt>
                <c:pt idx="5">
                  <c:v>0.88048552754435105</c:v>
                </c:pt>
              </c:numCache>
            </c:numRef>
          </c:val>
          <c:extLst>
            <c:ext xmlns:c16="http://schemas.microsoft.com/office/drawing/2014/chart" uri="{C3380CC4-5D6E-409C-BE32-E72D297353CC}">
              <c16:uniqueId val="{00000004-DD14-46E4-83CA-8BABCC9923D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'（11）【設置者別＋規模別（短期大学）】'!$B$184</c:f>
          <c:strCache>
            <c:ptCount val="1"/>
            <c:pt idx="0">
              <c:v>項目20：主に英語で行われる授業の履修（語学科目を除く）</c:v>
            </c:pt>
          </c:strCache>
        </c:strRef>
      </c:tx>
      <c:layout>
        <c:manualLayout>
          <c:xMode val="edge"/>
          <c:yMode val="edge"/>
          <c:x val="0.11412232131353611"/>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'（11）【設置者別＋規模別（短期大学）】'!$AJ$185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'（11）【設置者別＋規模別（短期大学）】'!$AI$186:$AI$191</c:f>
              <c:strCache>
                <c:ptCount val="6"/>
                <c:pt idx="0">
                  <c:v>公立（399～200）</c:v>
                </c:pt>
                <c:pt idx="1">
                  <c:v>公立（199～100）</c:v>
                </c:pt>
                <c:pt idx="2">
                  <c:v>私立（400～）</c:v>
                </c:pt>
                <c:pt idx="3">
                  <c:v>私立（399～200）</c:v>
                </c:pt>
                <c:pt idx="4">
                  <c:v>私立（199～100）</c:v>
                </c:pt>
                <c:pt idx="5">
                  <c:v>私立（～99）</c:v>
                </c:pt>
              </c:strCache>
            </c:strRef>
          </c:cat>
          <c:val>
            <c:numRef>
              <c:f>'（11）【設置者別＋規模別（短期大学）】'!$AJ$186:$AJ$191</c:f>
              <c:numCache>
                <c:formatCode>0.0%</c:formatCode>
                <c:ptCount val="6"/>
                <c:pt idx="0">
                  <c:v>0.15384615384615385</c:v>
                </c:pt>
                <c:pt idx="1">
                  <c:v>5.128205128205128E-2</c:v>
                </c:pt>
                <c:pt idx="2">
                  <c:v>0.15740740740740741</c:v>
                </c:pt>
                <c:pt idx="3">
                  <c:v>0.14035087719298245</c:v>
                </c:pt>
                <c:pt idx="4">
                  <c:v>9.8834262544348711E-2</c:v>
                </c:pt>
                <c:pt idx="5">
                  <c:v>0.12044817927170869</c:v>
                </c:pt>
              </c:numCache>
            </c:numRef>
          </c:val>
          <c:extLst>
            <c:ext xmlns:c16="http://schemas.microsoft.com/office/drawing/2014/chart" uri="{C3380CC4-5D6E-409C-BE32-E72D297353CC}">
              <c16:uniqueId val="{00000000-01DB-437E-9911-16E31C98919A}"/>
            </c:ext>
          </c:extLst>
        </c:ser>
        <c:ser>
          <c:idx val="1"/>
          <c:order val="1"/>
          <c:tx>
            <c:strRef>
              <c:f>'（11）【設置者別＋規模別（短期大学）】'!$AK$185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'（11）【設置者別＋規模別（短期大学）】'!$AI$186:$AI$191</c:f>
              <c:strCache>
                <c:ptCount val="6"/>
                <c:pt idx="0">
                  <c:v>公立（399～200）</c:v>
                </c:pt>
                <c:pt idx="1">
                  <c:v>公立（199～100）</c:v>
                </c:pt>
                <c:pt idx="2">
                  <c:v>私立（400～）</c:v>
                </c:pt>
                <c:pt idx="3">
                  <c:v>私立（399～200）</c:v>
                </c:pt>
                <c:pt idx="4">
                  <c:v>私立（199～100）</c:v>
                </c:pt>
                <c:pt idx="5">
                  <c:v>私立（～99）</c:v>
                </c:pt>
              </c:strCache>
            </c:strRef>
          </c:cat>
          <c:val>
            <c:numRef>
              <c:f>'（11）【設置者別＋規模別（短期大学）】'!$AK$186:$AK$191</c:f>
              <c:numCache>
                <c:formatCode>0.0%</c:formatCode>
                <c:ptCount val="6"/>
                <c:pt idx="0">
                  <c:v>0.26923076923076922</c:v>
                </c:pt>
                <c:pt idx="1">
                  <c:v>0.30769230769230771</c:v>
                </c:pt>
                <c:pt idx="2">
                  <c:v>0.27314814814814814</c:v>
                </c:pt>
                <c:pt idx="3">
                  <c:v>0.32821637426900585</c:v>
                </c:pt>
                <c:pt idx="4">
                  <c:v>0.32792701469842878</c:v>
                </c:pt>
                <c:pt idx="5">
                  <c:v>0.31092436974789917</c:v>
                </c:pt>
              </c:numCache>
            </c:numRef>
          </c:val>
          <c:extLst>
            <c:ext xmlns:c16="http://schemas.microsoft.com/office/drawing/2014/chart" uri="{C3380CC4-5D6E-409C-BE32-E72D297353CC}">
              <c16:uniqueId val="{00000001-01DB-437E-9911-16E31C98919A}"/>
            </c:ext>
          </c:extLst>
        </c:ser>
        <c:ser>
          <c:idx val="2"/>
          <c:order val="2"/>
          <c:tx>
            <c:strRef>
              <c:f>'（11）【設置者別＋規模別（短期大学）】'!$AL$185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'（11）【設置者別＋規模別（短期大学）】'!$AI$186:$AI$191</c:f>
              <c:strCache>
                <c:ptCount val="6"/>
                <c:pt idx="0">
                  <c:v>公立（399～200）</c:v>
                </c:pt>
                <c:pt idx="1">
                  <c:v>公立（199～100）</c:v>
                </c:pt>
                <c:pt idx="2">
                  <c:v>私立（400～）</c:v>
                </c:pt>
                <c:pt idx="3">
                  <c:v>私立（399～200）</c:v>
                </c:pt>
                <c:pt idx="4">
                  <c:v>私立（199～100）</c:v>
                </c:pt>
                <c:pt idx="5">
                  <c:v>私立（～99）</c:v>
                </c:pt>
              </c:strCache>
            </c:strRef>
          </c:cat>
          <c:val>
            <c:numRef>
              <c:f>'（11）【設置者別＋規模別（短期大学）】'!$AL$186:$AL$191</c:f>
              <c:numCache>
                <c:formatCode>0.0%</c:formatCode>
                <c:ptCount val="6"/>
                <c:pt idx="0">
                  <c:v>9.6153846153846159E-2</c:v>
                </c:pt>
                <c:pt idx="1">
                  <c:v>0.21794871794871795</c:v>
                </c:pt>
                <c:pt idx="2">
                  <c:v>7.407407407407407E-2</c:v>
                </c:pt>
                <c:pt idx="3">
                  <c:v>0.12865497076023391</c:v>
                </c:pt>
                <c:pt idx="4">
                  <c:v>0.15103902686264573</c:v>
                </c:pt>
                <c:pt idx="5">
                  <c:v>0.14098972922502334</c:v>
                </c:pt>
              </c:numCache>
            </c:numRef>
          </c:val>
          <c:extLst>
            <c:ext xmlns:c16="http://schemas.microsoft.com/office/drawing/2014/chart" uri="{C3380CC4-5D6E-409C-BE32-E72D297353CC}">
              <c16:uniqueId val="{00000002-01DB-437E-9911-16E31C98919A}"/>
            </c:ext>
          </c:extLst>
        </c:ser>
        <c:ser>
          <c:idx val="3"/>
          <c:order val="3"/>
          <c:tx>
            <c:strRef>
              <c:f>'（11）【設置者別＋規模別（短期大学）】'!$AM$185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'（11）【設置者別＋規模別（短期大学）】'!$AI$186:$AI$191</c:f>
              <c:strCache>
                <c:ptCount val="6"/>
                <c:pt idx="0">
                  <c:v>公立（399～200）</c:v>
                </c:pt>
                <c:pt idx="1">
                  <c:v>公立（199～100）</c:v>
                </c:pt>
                <c:pt idx="2">
                  <c:v>私立（400～）</c:v>
                </c:pt>
                <c:pt idx="3">
                  <c:v>私立（399～200）</c:v>
                </c:pt>
                <c:pt idx="4">
                  <c:v>私立（199～100）</c:v>
                </c:pt>
                <c:pt idx="5">
                  <c:v>私立（～99）</c:v>
                </c:pt>
              </c:strCache>
            </c:strRef>
          </c:cat>
          <c:val>
            <c:numRef>
              <c:f>'（11）【設置者別＋規模別（短期大学）】'!$AM$186:$AM$191</c:f>
              <c:numCache>
                <c:formatCode>0.0%</c:formatCode>
                <c:ptCount val="6"/>
                <c:pt idx="0">
                  <c:v>5.7692307692307696E-2</c:v>
                </c:pt>
                <c:pt idx="1">
                  <c:v>3.8461538461538464E-2</c:v>
                </c:pt>
                <c:pt idx="2">
                  <c:v>2.3148148148148147E-2</c:v>
                </c:pt>
                <c:pt idx="3">
                  <c:v>4.0204678362573097E-2</c:v>
                </c:pt>
                <c:pt idx="4">
                  <c:v>4.6629498226051697E-2</c:v>
                </c:pt>
                <c:pt idx="5">
                  <c:v>4.1083099906629318E-2</c:v>
                </c:pt>
              </c:numCache>
            </c:numRef>
          </c:val>
          <c:extLst>
            <c:ext xmlns:c16="http://schemas.microsoft.com/office/drawing/2014/chart" uri="{C3380CC4-5D6E-409C-BE32-E72D297353CC}">
              <c16:uniqueId val="{00000003-01DB-437E-9911-16E31C98919A}"/>
            </c:ext>
          </c:extLst>
        </c:ser>
        <c:ser>
          <c:idx val="4"/>
          <c:order val="4"/>
          <c:tx>
            <c:strRef>
              <c:f>'（11）【設置者別＋規模別（短期大学）】'!$AN$185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'（11）【設置者別＋規模別（短期大学）】'!$AI$186:$AI$191</c:f>
              <c:strCache>
                <c:ptCount val="6"/>
                <c:pt idx="0">
                  <c:v>公立（399～200）</c:v>
                </c:pt>
                <c:pt idx="1">
                  <c:v>公立（199～100）</c:v>
                </c:pt>
                <c:pt idx="2">
                  <c:v>私立（400～）</c:v>
                </c:pt>
                <c:pt idx="3">
                  <c:v>私立（399～200）</c:v>
                </c:pt>
                <c:pt idx="4">
                  <c:v>私立（199～100）</c:v>
                </c:pt>
                <c:pt idx="5">
                  <c:v>私立（～99）</c:v>
                </c:pt>
              </c:strCache>
            </c:strRef>
          </c:cat>
          <c:val>
            <c:numRef>
              <c:f>'（11）【設置者別＋規模別（短期大学）】'!$AN$186:$AN$191</c:f>
              <c:numCache>
                <c:formatCode>0.0%</c:formatCode>
                <c:ptCount val="6"/>
                <c:pt idx="0">
                  <c:v>0.42307692307692307</c:v>
                </c:pt>
                <c:pt idx="1">
                  <c:v>0.38461538461538464</c:v>
                </c:pt>
                <c:pt idx="2">
                  <c:v>0.47222222222222221</c:v>
                </c:pt>
                <c:pt idx="3">
                  <c:v>0.36257309941520466</c:v>
                </c:pt>
                <c:pt idx="4">
                  <c:v>0.37557019766852506</c:v>
                </c:pt>
                <c:pt idx="5">
                  <c:v>0.38655462184873951</c:v>
                </c:pt>
              </c:numCache>
            </c:numRef>
          </c:val>
          <c:extLst>
            <c:ext xmlns:c16="http://schemas.microsoft.com/office/drawing/2014/chart" uri="{C3380CC4-5D6E-409C-BE32-E72D297353CC}">
              <c16:uniqueId val="{00000004-01DB-437E-9911-16E31C98919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'（07）【全体（短期大学）】'!$B$196</c:f>
          <c:strCache>
            <c:ptCount val="1"/>
            <c:pt idx="0">
              <c:v>項目29：問題を見つけて解決方法を考える力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'（07）【全体（短期大学）】'!$AG$198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D37-434C-8372-E40971FF89E5}"/>
              </c:ext>
            </c:extLst>
          </c:dPt>
          <c:dPt>
            <c:idx val="1"/>
            <c:bubble3D val="0"/>
            <c:spPr>
              <a:solidFill>
                <a:schemeClr val="accent2"/>
              </a:solidFill>
              <a:ln>
                <a:noFill/>
              </a:ln>
              <a:effectLst/>
            </c:spPr>
            <c:extLst>
              <c:ext xmlns:c16="http://schemas.microsoft.com/office/drawing/2014/chart" uri="{C3380CC4-5D6E-409C-BE32-E72D297353CC}">
                <c16:uniqueId val="{00000003-3D37-434C-8372-E40971FF89E5}"/>
              </c:ext>
            </c:extLst>
          </c:dPt>
          <c:dPt>
            <c:idx val="2"/>
            <c:bubble3D val="0"/>
            <c:spPr>
              <a:solidFill>
                <a:schemeClr val="accent3"/>
              </a:solidFill>
              <a:ln>
                <a:noFill/>
              </a:ln>
              <a:effectLst/>
            </c:spPr>
            <c:extLst>
              <c:ext xmlns:c16="http://schemas.microsoft.com/office/drawing/2014/chart" uri="{C3380CC4-5D6E-409C-BE32-E72D297353CC}">
                <c16:uniqueId val="{00000005-3D37-434C-8372-E40971FF89E5}"/>
              </c:ext>
            </c:extLst>
          </c:dPt>
          <c:dPt>
            <c:idx val="3"/>
            <c:bubble3D val="0"/>
            <c:spPr>
              <a:solidFill>
                <a:schemeClr val="accent4"/>
              </a:solidFill>
              <a:ln>
                <a:noFill/>
              </a:ln>
              <a:effectLst/>
            </c:spPr>
            <c:extLst>
              <c:ext xmlns:c16="http://schemas.microsoft.com/office/drawing/2014/chart" uri="{C3380CC4-5D6E-409C-BE32-E72D297353CC}">
                <c16:uniqueId val="{00000007-3D37-434C-8372-E40971FF89E5}"/>
              </c:ext>
            </c:extLst>
          </c:dPt>
          <c:dLbls>
            <c:dLbl>
              <c:idx val="3"/>
              <c:layout>
                <c:manualLayout>
                  <c:x val="9.2012874496598344E-3"/>
                  <c:y val="0.1444488510493596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37-434C-8372-E40971FF89E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'（07）【全体（短期大学）】'!$AH$197:$AK$197</c:f>
              <c:strCache>
                <c:ptCount val="4"/>
                <c:pt idx="0">
                  <c:v>身に付いた</c:v>
                </c:pt>
                <c:pt idx="1">
                  <c:v>ある程度身に付いた</c:v>
                </c:pt>
                <c:pt idx="2">
                  <c:v>あまり身に付いていない</c:v>
                </c:pt>
                <c:pt idx="3">
                  <c:v>身に付いていない</c:v>
                </c:pt>
              </c:strCache>
            </c:strRef>
          </c:cat>
          <c:val>
            <c:numRef>
              <c:f>'（07）【全体（短期大学）】'!$AH$198:$AK$198</c:f>
              <c:numCache>
                <c:formatCode>0.0%</c:formatCode>
                <c:ptCount val="4"/>
                <c:pt idx="0">
                  <c:v>0.22674504041146215</c:v>
                </c:pt>
                <c:pt idx="1">
                  <c:v>0.58662747979426888</c:v>
                </c:pt>
                <c:pt idx="2">
                  <c:v>0.14783247612049963</c:v>
                </c:pt>
                <c:pt idx="3">
                  <c:v>3.8795003673769285E-2</c:v>
                </c:pt>
              </c:numCache>
            </c:numRef>
          </c:val>
          <c:extLst>
            <c:ext xmlns:c16="http://schemas.microsoft.com/office/drawing/2014/chart" uri="{C3380CC4-5D6E-409C-BE32-E72D297353CC}">
              <c16:uniqueId val="{00000008-3D37-434C-8372-E40971FF89E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'（11）【設置者別＋規模別（短期大学）】'!$B$343</c:f>
          <c:strCache>
            <c:ptCount val="1"/>
            <c:pt idx="0">
              <c:v>項目35：大学が学生に卒業時までに身に付けることを求めている知識や能力を理解している。</c:v>
            </c:pt>
          </c:strCache>
        </c:strRef>
      </c:tx>
      <c:layout>
        <c:manualLayout>
          <c:xMode val="edge"/>
          <c:yMode val="edge"/>
          <c:x val="0.11216979993398463"/>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'（11）【設置者別＋規模別（短期大学）】'!$AI$344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'（11）【設置者別＋規模別（短期大学）】'!$AH$345:$AH$350</c:f>
              <c:strCache>
                <c:ptCount val="6"/>
                <c:pt idx="0">
                  <c:v>公立（399～200）</c:v>
                </c:pt>
                <c:pt idx="1">
                  <c:v>公立（199～100）</c:v>
                </c:pt>
                <c:pt idx="2">
                  <c:v>私立（400～）</c:v>
                </c:pt>
                <c:pt idx="3">
                  <c:v>私立（399～200）</c:v>
                </c:pt>
                <c:pt idx="4">
                  <c:v>私立（199～100）</c:v>
                </c:pt>
                <c:pt idx="5">
                  <c:v>私立（～99）</c:v>
                </c:pt>
              </c:strCache>
            </c:strRef>
          </c:cat>
          <c:val>
            <c:numRef>
              <c:f>'（11）【設置者別＋規模別（短期大学）】'!$AI$345:$AI$350</c:f>
              <c:numCache>
                <c:formatCode>0.0%</c:formatCode>
                <c:ptCount val="6"/>
                <c:pt idx="0">
                  <c:v>0.26923076923076922</c:v>
                </c:pt>
                <c:pt idx="1">
                  <c:v>0.29487179487179488</c:v>
                </c:pt>
                <c:pt idx="2">
                  <c:v>0.35648148148148145</c:v>
                </c:pt>
                <c:pt idx="3">
                  <c:v>0.33333333333333331</c:v>
                </c:pt>
                <c:pt idx="4">
                  <c:v>0.32995438418651801</c:v>
                </c:pt>
                <c:pt idx="5">
                  <c:v>0.36974789915966388</c:v>
                </c:pt>
              </c:numCache>
            </c:numRef>
          </c:val>
          <c:extLst>
            <c:ext xmlns:c16="http://schemas.microsoft.com/office/drawing/2014/chart" uri="{C3380CC4-5D6E-409C-BE32-E72D297353CC}">
              <c16:uniqueId val="{00000000-97D3-4E58-A3F2-FB2096F2EDBD}"/>
            </c:ext>
          </c:extLst>
        </c:ser>
        <c:ser>
          <c:idx val="1"/>
          <c:order val="1"/>
          <c:tx>
            <c:strRef>
              <c:f>'（11）【設置者別＋規模別（短期大学）】'!$AJ$344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'（11）【設置者別＋規模別（短期大学）】'!$AH$345:$AH$350</c:f>
              <c:strCache>
                <c:ptCount val="6"/>
                <c:pt idx="0">
                  <c:v>公立（399～200）</c:v>
                </c:pt>
                <c:pt idx="1">
                  <c:v>公立（199～100）</c:v>
                </c:pt>
                <c:pt idx="2">
                  <c:v>私立（400～）</c:v>
                </c:pt>
                <c:pt idx="3">
                  <c:v>私立（399～200）</c:v>
                </c:pt>
                <c:pt idx="4">
                  <c:v>私立（199～100）</c:v>
                </c:pt>
                <c:pt idx="5">
                  <c:v>私立（～99）</c:v>
                </c:pt>
              </c:strCache>
            </c:strRef>
          </c:cat>
          <c:val>
            <c:numRef>
              <c:f>'（11）【設置者別＋規模別（短期大学）】'!$AJ$345:$AJ$350</c:f>
              <c:numCache>
                <c:formatCode>0.0%</c:formatCode>
                <c:ptCount val="6"/>
                <c:pt idx="0">
                  <c:v>0.51923076923076927</c:v>
                </c:pt>
                <c:pt idx="1">
                  <c:v>0.53846153846153844</c:v>
                </c:pt>
                <c:pt idx="2">
                  <c:v>0.53703703703703709</c:v>
                </c:pt>
                <c:pt idx="3">
                  <c:v>0.55774853801169588</c:v>
                </c:pt>
                <c:pt idx="4">
                  <c:v>0.58134820070957927</c:v>
                </c:pt>
                <c:pt idx="5">
                  <c:v>0.54435107376283842</c:v>
                </c:pt>
              </c:numCache>
            </c:numRef>
          </c:val>
          <c:extLst>
            <c:ext xmlns:c16="http://schemas.microsoft.com/office/drawing/2014/chart" uri="{C3380CC4-5D6E-409C-BE32-E72D297353CC}">
              <c16:uniqueId val="{00000001-97D3-4E58-A3F2-FB2096F2EDBD}"/>
            </c:ext>
          </c:extLst>
        </c:ser>
        <c:ser>
          <c:idx val="2"/>
          <c:order val="2"/>
          <c:tx>
            <c:strRef>
              <c:f>'（11）【設置者別＋規模別（短期大学）】'!$AK$344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'（11）【設置者別＋規模別（短期大学）】'!$AH$345:$AH$350</c:f>
              <c:strCache>
                <c:ptCount val="6"/>
                <c:pt idx="0">
                  <c:v>公立（399～200）</c:v>
                </c:pt>
                <c:pt idx="1">
                  <c:v>公立（199～100）</c:v>
                </c:pt>
                <c:pt idx="2">
                  <c:v>私立（400～）</c:v>
                </c:pt>
                <c:pt idx="3">
                  <c:v>私立（399～200）</c:v>
                </c:pt>
                <c:pt idx="4">
                  <c:v>私立（199～100）</c:v>
                </c:pt>
                <c:pt idx="5">
                  <c:v>私立（～99）</c:v>
                </c:pt>
              </c:strCache>
            </c:strRef>
          </c:cat>
          <c:val>
            <c:numRef>
              <c:f>'（11）【設置者別＋規模別（短期大学）】'!$AK$345:$AK$350</c:f>
              <c:numCache>
                <c:formatCode>0.0%</c:formatCode>
                <c:ptCount val="6"/>
                <c:pt idx="0">
                  <c:v>0.17307692307692307</c:v>
                </c:pt>
                <c:pt idx="1">
                  <c:v>0.12820512820512819</c:v>
                </c:pt>
                <c:pt idx="2">
                  <c:v>7.407407407407407E-2</c:v>
                </c:pt>
                <c:pt idx="3">
                  <c:v>9.4298245614035089E-2</c:v>
                </c:pt>
                <c:pt idx="4">
                  <c:v>7.6533198175367467E-2</c:v>
                </c:pt>
                <c:pt idx="5">
                  <c:v>6.909430438842204E-2</c:v>
                </c:pt>
              </c:numCache>
            </c:numRef>
          </c:val>
          <c:extLst>
            <c:ext xmlns:c16="http://schemas.microsoft.com/office/drawing/2014/chart" uri="{C3380CC4-5D6E-409C-BE32-E72D297353CC}">
              <c16:uniqueId val="{00000002-97D3-4E58-A3F2-FB2096F2EDBD}"/>
            </c:ext>
          </c:extLst>
        </c:ser>
        <c:ser>
          <c:idx val="3"/>
          <c:order val="3"/>
          <c:tx>
            <c:strRef>
              <c:f>'（11）【設置者別＋規模別（短期大学）】'!$AL$344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'（11）【設置者別＋規模別（短期大学）】'!$AH$345:$AH$350</c:f>
              <c:strCache>
                <c:ptCount val="6"/>
                <c:pt idx="0">
                  <c:v>公立（399～200）</c:v>
                </c:pt>
                <c:pt idx="1">
                  <c:v>公立（199～100）</c:v>
                </c:pt>
                <c:pt idx="2">
                  <c:v>私立（400～）</c:v>
                </c:pt>
                <c:pt idx="3">
                  <c:v>私立（399～200）</c:v>
                </c:pt>
                <c:pt idx="4">
                  <c:v>私立（199～100）</c:v>
                </c:pt>
                <c:pt idx="5">
                  <c:v>私立（～99）</c:v>
                </c:pt>
              </c:strCache>
            </c:strRef>
          </c:cat>
          <c:val>
            <c:numRef>
              <c:f>'（11）【設置者別＋規模別（短期大学）】'!$AL$345:$AL$350</c:f>
              <c:numCache>
                <c:formatCode>0.0%</c:formatCode>
                <c:ptCount val="6"/>
                <c:pt idx="0">
                  <c:v>3.8461538461538464E-2</c:v>
                </c:pt>
                <c:pt idx="1">
                  <c:v>3.8461538461538464E-2</c:v>
                </c:pt>
                <c:pt idx="2">
                  <c:v>3.2407407407407406E-2</c:v>
                </c:pt>
                <c:pt idx="3">
                  <c:v>1.4619883040935672E-2</c:v>
                </c:pt>
                <c:pt idx="4">
                  <c:v>1.2164216928535226E-2</c:v>
                </c:pt>
                <c:pt idx="5">
                  <c:v>1.680672268907563E-2</c:v>
                </c:pt>
              </c:numCache>
            </c:numRef>
          </c:val>
          <c:extLst>
            <c:ext xmlns:c16="http://schemas.microsoft.com/office/drawing/2014/chart" uri="{C3380CC4-5D6E-409C-BE32-E72D297353CC}">
              <c16:uniqueId val="{00000003-97D3-4E58-A3F2-FB2096F2EDB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'（11）【設置者別＋規模別（短期大学）】'!$B$353</c:f>
          <c:strCache>
            <c:ptCount val="1"/>
            <c:pt idx="0">
              <c:v>項目36：授業アンケート等の学生の意見を通じて大学教育が良くなっている。</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'（11）【設置者別＋規模別（短期大学）】'!$AI$354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'（11）【設置者別＋規模別（短期大学）】'!$AH$355:$AH$360</c:f>
              <c:strCache>
                <c:ptCount val="6"/>
                <c:pt idx="0">
                  <c:v>公立（399～200）</c:v>
                </c:pt>
                <c:pt idx="1">
                  <c:v>公立（199～100）</c:v>
                </c:pt>
                <c:pt idx="2">
                  <c:v>私立（400～）</c:v>
                </c:pt>
                <c:pt idx="3">
                  <c:v>私立（399～200）</c:v>
                </c:pt>
                <c:pt idx="4">
                  <c:v>私立（199～100）</c:v>
                </c:pt>
                <c:pt idx="5">
                  <c:v>私立（～99）</c:v>
                </c:pt>
              </c:strCache>
            </c:strRef>
          </c:cat>
          <c:val>
            <c:numRef>
              <c:f>'（11）【設置者別＋規模別（短期大学）】'!$AI$355:$AI$360</c:f>
              <c:numCache>
                <c:formatCode>0.0%</c:formatCode>
                <c:ptCount val="6"/>
                <c:pt idx="0">
                  <c:v>9.6153846153846159E-2</c:v>
                </c:pt>
                <c:pt idx="1">
                  <c:v>0.11538461538461539</c:v>
                </c:pt>
                <c:pt idx="2">
                  <c:v>0.2361111111111111</c:v>
                </c:pt>
                <c:pt idx="3">
                  <c:v>0.2185672514619883</c:v>
                </c:pt>
                <c:pt idx="4">
                  <c:v>0.20476431829700964</c:v>
                </c:pt>
                <c:pt idx="5">
                  <c:v>0.20261437908496732</c:v>
                </c:pt>
              </c:numCache>
            </c:numRef>
          </c:val>
          <c:extLst>
            <c:ext xmlns:c16="http://schemas.microsoft.com/office/drawing/2014/chart" uri="{C3380CC4-5D6E-409C-BE32-E72D297353CC}">
              <c16:uniqueId val="{00000000-A5AE-4E7A-8788-BDF3564180A4}"/>
            </c:ext>
          </c:extLst>
        </c:ser>
        <c:ser>
          <c:idx val="1"/>
          <c:order val="1"/>
          <c:tx>
            <c:strRef>
              <c:f>'（11）【設置者別＋規模別（短期大学）】'!$AJ$354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'（11）【設置者別＋規模別（短期大学）】'!$AH$355:$AH$360</c:f>
              <c:strCache>
                <c:ptCount val="6"/>
                <c:pt idx="0">
                  <c:v>公立（399～200）</c:v>
                </c:pt>
                <c:pt idx="1">
                  <c:v>公立（199～100）</c:v>
                </c:pt>
                <c:pt idx="2">
                  <c:v>私立（400～）</c:v>
                </c:pt>
                <c:pt idx="3">
                  <c:v>私立（399～200）</c:v>
                </c:pt>
                <c:pt idx="4">
                  <c:v>私立（199～100）</c:v>
                </c:pt>
                <c:pt idx="5">
                  <c:v>私立（～99）</c:v>
                </c:pt>
              </c:strCache>
            </c:strRef>
          </c:cat>
          <c:val>
            <c:numRef>
              <c:f>'（11）【設置者別＋規模別（短期大学）】'!$AJ$355:$AJ$360</c:f>
              <c:numCache>
                <c:formatCode>0.0%</c:formatCode>
                <c:ptCount val="6"/>
                <c:pt idx="0">
                  <c:v>0.38461538461538464</c:v>
                </c:pt>
                <c:pt idx="1">
                  <c:v>0.42307692307692307</c:v>
                </c:pt>
                <c:pt idx="2">
                  <c:v>0.42592592592592593</c:v>
                </c:pt>
                <c:pt idx="3">
                  <c:v>0.43201754385964913</c:v>
                </c:pt>
                <c:pt idx="4">
                  <c:v>0.45919918905220475</c:v>
                </c:pt>
                <c:pt idx="5">
                  <c:v>0.44631185807656398</c:v>
                </c:pt>
              </c:numCache>
            </c:numRef>
          </c:val>
          <c:extLst>
            <c:ext xmlns:c16="http://schemas.microsoft.com/office/drawing/2014/chart" uri="{C3380CC4-5D6E-409C-BE32-E72D297353CC}">
              <c16:uniqueId val="{00000001-A5AE-4E7A-8788-BDF3564180A4}"/>
            </c:ext>
          </c:extLst>
        </c:ser>
        <c:ser>
          <c:idx val="2"/>
          <c:order val="2"/>
          <c:tx>
            <c:strRef>
              <c:f>'（11）【設置者別＋規模別（短期大学）】'!$AK$354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'（11）【設置者別＋規模別（短期大学）】'!$AH$355:$AH$360</c:f>
              <c:strCache>
                <c:ptCount val="6"/>
                <c:pt idx="0">
                  <c:v>公立（399～200）</c:v>
                </c:pt>
                <c:pt idx="1">
                  <c:v>公立（199～100）</c:v>
                </c:pt>
                <c:pt idx="2">
                  <c:v>私立（400～）</c:v>
                </c:pt>
                <c:pt idx="3">
                  <c:v>私立（399～200）</c:v>
                </c:pt>
                <c:pt idx="4">
                  <c:v>私立（199～100）</c:v>
                </c:pt>
                <c:pt idx="5">
                  <c:v>私立（～99）</c:v>
                </c:pt>
              </c:strCache>
            </c:strRef>
          </c:cat>
          <c:val>
            <c:numRef>
              <c:f>'（11）【設置者別＋規模別（短期大学）】'!$AK$355:$AK$360</c:f>
              <c:numCache>
                <c:formatCode>0.0%</c:formatCode>
                <c:ptCount val="6"/>
                <c:pt idx="0">
                  <c:v>0.46153846153846156</c:v>
                </c:pt>
                <c:pt idx="1">
                  <c:v>0.39743589743589741</c:v>
                </c:pt>
                <c:pt idx="2">
                  <c:v>0.25462962962962965</c:v>
                </c:pt>
                <c:pt idx="3">
                  <c:v>0.26973684210526316</c:v>
                </c:pt>
                <c:pt idx="4">
                  <c:v>0.26102382159148507</c:v>
                </c:pt>
                <c:pt idx="5">
                  <c:v>0.29131652661064428</c:v>
                </c:pt>
              </c:numCache>
            </c:numRef>
          </c:val>
          <c:extLst>
            <c:ext xmlns:c16="http://schemas.microsoft.com/office/drawing/2014/chart" uri="{C3380CC4-5D6E-409C-BE32-E72D297353CC}">
              <c16:uniqueId val="{00000002-A5AE-4E7A-8788-BDF3564180A4}"/>
            </c:ext>
          </c:extLst>
        </c:ser>
        <c:ser>
          <c:idx val="3"/>
          <c:order val="3"/>
          <c:tx>
            <c:strRef>
              <c:f>'（11）【設置者別＋規模別（短期大学）】'!$AL$354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'（11）【設置者別＋規模別（短期大学）】'!$AH$355:$AH$360</c:f>
              <c:strCache>
                <c:ptCount val="6"/>
                <c:pt idx="0">
                  <c:v>公立（399～200）</c:v>
                </c:pt>
                <c:pt idx="1">
                  <c:v>公立（199～100）</c:v>
                </c:pt>
                <c:pt idx="2">
                  <c:v>私立（400～）</c:v>
                </c:pt>
                <c:pt idx="3">
                  <c:v>私立（399～200）</c:v>
                </c:pt>
                <c:pt idx="4">
                  <c:v>私立（199～100）</c:v>
                </c:pt>
                <c:pt idx="5">
                  <c:v>私立（～99）</c:v>
                </c:pt>
              </c:strCache>
            </c:strRef>
          </c:cat>
          <c:val>
            <c:numRef>
              <c:f>'（11）【設置者別＋規模別（短期大学）】'!$AL$355:$AL$360</c:f>
              <c:numCache>
                <c:formatCode>0.0%</c:formatCode>
                <c:ptCount val="6"/>
                <c:pt idx="0">
                  <c:v>5.7692307692307696E-2</c:v>
                </c:pt>
                <c:pt idx="1">
                  <c:v>6.4102564102564097E-2</c:v>
                </c:pt>
                <c:pt idx="2">
                  <c:v>8.3333333333333329E-2</c:v>
                </c:pt>
                <c:pt idx="3">
                  <c:v>7.9678362573099418E-2</c:v>
                </c:pt>
                <c:pt idx="4">
                  <c:v>7.5012671059300554E-2</c:v>
                </c:pt>
                <c:pt idx="5">
                  <c:v>5.9757236227824466E-2</c:v>
                </c:pt>
              </c:numCache>
            </c:numRef>
          </c:val>
          <c:extLst>
            <c:ext xmlns:c16="http://schemas.microsoft.com/office/drawing/2014/chart" uri="{C3380CC4-5D6E-409C-BE32-E72D297353CC}">
              <c16:uniqueId val="{00000003-A5AE-4E7A-8788-BDF3564180A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'（11）【設置者別＋規模別（短期大学）】'!$B$363</c:f>
          <c:strCache>
            <c:ptCount val="1"/>
            <c:pt idx="0">
              <c:v>項目37：教職員が学生と向き合って教育に取り組んでいる。</c:v>
            </c:pt>
          </c:strCache>
        </c:strRef>
      </c:tx>
      <c:layout>
        <c:manualLayout>
          <c:xMode val="edge"/>
          <c:yMode val="edge"/>
          <c:x val="0.11216979993398463"/>
          <c:y val="5.165205818775171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'（11）【設置者別＋規模別（短期大学）】'!$AI$364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'（11）【設置者別＋規模別（短期大学）】'!$AH$365:$AH$370</c:f>
              <c:strCache>
                <c:ptCount val="6"/>
                <c:pt idx="0">
                  <c:v>公立（399～200）</c:v>
                </c:pt>
                <c:pt idx="1">
                  <c:v>公立（199～100）</c:v>
                </c:pt>
                <c:pt idx="2">
                  <c:v>私立（400～）</c:v>
                </c:pt>
                <c:pt idx="3">
                  <c:v>私立（399～200）</c:v>
                </c:pt>
                <c:pt idx="4">
                  <c:v>私立（199～100）</c:v>
                </c:pt>
                <c:pt idx="5">
                  <c:v>私立（～99）</c:v>
                </c:pt>
              </c:strCache>
            </c:strRef>
          </c:cat>
          <c:val>
            <c:numRef>
              <c:f>'（11）【設置者別＋規模別（短期大学）】'!$AI$365:$AI$370</c:f>
              <c:numCache>
                <c:formatCode>0.0%</c:formatCode>
                <c:ptCount val="6"/>
                <c:pt idx="0">
                  <c:v>0.28846153846153844</c:v>
                </c:pt>
                <c:pt idx="1">
                  <c:v>0.37179487179487181</c:v>
                </c:pt>
                <c:pt idx="2">
                  <c:v>0.37037037037037035</c:v>
                </c:pt>
                <c:pt idx="3">
                  <c:v>0.36257309941520466</c:v>
                </c:pt>
                <c:pt idx="4">
                  <c:v>0.33907754688291941</c:v>
                </c:pt>
                <c:pt idx="5">
                  <c:v>0.35107376283846869</c:v>
                </c:pt>
              </c:numCache>
            </c:numRef>
          </c:val>
          <c:extLst>
            <c:ext xmlns:c16="http://schemas.microsoft.com/office/drawing/2014/chart" uri="{C3380CC4-5D6E-409C-BE32-E72D297353CC}">
              <c16:uniqueId val="{00000000-92E1-4511-9EF4-DADD80F3B09C}"/>
            </c:ext>
          </c:extLst>
        </c:ser>
        <c:ser>
          <c:idx val="1"/>
          <c:order val="1"/>
          <c:tx>
            <c:strRef>
              <c:f>'（11）【設置者別＋規模別（短期大学）】'!$AJ$364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'（11）【設置者別＋規模別（短期大学）】'!$AH$365:$AH$370</c:f>
              <c:strCache>
                <c:ptCount val="6"/>
                <c:pt idx="0">
                  <c:v>公立（399～200）</c:v>
                </c:pt>
                <c:pt idx="1">
                  <c:v>公立（199～100）</c:v>
                </c:pt>
                <c:pt idx="2">
                  <c:v>私立（400～）</c:v>
                </c:pt>
                <c:pt idx="3">
                  <c:v>私立（399～200）</c:v>
                </c:pt>
                <c:pt idx="4">
                  <c:v>私立（199～100）</c:v>
                </c:pt>
                <c:pt idx="5">
                  <c:v>私立（～99）</c:v>
                </c:pt>
              </c:strCache>
            </c:strRef>
          </c:cat>
          <c:val>
            <c:numRef>
              <c:f>'（11）【設置者別＋規模別（短期大学）】'!$AJ$365:$AJ$370</c:f>
              <c:numCache>
                <c:formatCode>0.0%</c:formatCode>
                <c:ptCount val="6"/>
                <c:pt idx="0">
                  <c:v>0.59615384615384615</c:v>
                </c:pt>
                <c:pt idx="1">
                  <c:v>0.46153846153846156</c:v>
                </c:pt>
                <c:pt idx="2">
                  <c:v>0.51851851851851849</c:v>
                </c:pt>
                <c:pt idx="3">
                  <c:v>0.5007309941520468</c:v>
                </c:pt>
                <c:pt idx="4">
                  <c:v>0.54232133806386218</c:v>
                </c:pt>
                <c:pt idx="5">
                  <c:v>0.5387488328664799</c:v>
                </c:pt>
              </c:numCache>
            </c:numRef>
          </c:val>
          <c:extLst>
            <c:ext xmlns:c16="http://schemas.microsoft.com/office/drawing/2014/chart" uri="{C3380CC4-5D6E-409C-BE32-E72D297353CC}">
              <c16:uniqueId val="{00000001-92E1-4511-9EF4-DADD80F3B09C}"/>
            </c:ext>
          </c:extLst>
        </c:ser>
        <c:ser>
          <c:idx val="2"/>
          <c:order val="2"/>
          <c:tx>
            <c:strRef>
              <c:f>'（11）【設置者別＋規模別（短期大学）】'!$AK$364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'（11）【設置者別＋規模別（短期大学）】'!$AH$365:$AH$370</c:f>
              <c:strCache>
                <c:ptCount val="6"/>
                <c:pt idx="0">
                  <c:v>公立（399～200）</c:v>
                </c:pt>
                <c:pt idx="1">
                  <c:v>公立（199～100）</c:v>
                </c:pt>
                <c:pt idx="2">
                  <c:v>私立（400～）</c:v>
                </c:pt>
                <c:pt idx="3">
                  <c:v>私立（399～200）</c:v>
                </c:pt>
                <c:pt idx="4">
                  <c:v>私立（199～100）</c:v>
                </c:pt>
                <c:pt idx="5">
                  <c:v>私立（～99）</c:v>
                </c:pt>
              </c:strCache>
            </c:strRef>
          </c:cat>
          <c:val>
            <c:numRef>
              <c:f>'（11）【設置者別＋規模別（短期大学）】'!$AK$365:$AK$370</c:f>
              <c:numCache>
                <c:formatCode>0.0%</c:formatCode>
                <c:ptCount val="6"/>
                <c:pt idx="0">
                  <c:v>9.6153846153846159E-2</c:v>
                </c:pt>
                <c:pt idx="1">
                  <c:v>0.14102564102564102</c:v>
                </c:pt>
                <c:pt idx="2">
                  <c:v>8.7962962962962965E-2</c:v>
                </c:pt>
                <c:pt idx="3">
                  <c:v>0.10453216374269006</c:v>
                </c:pt>
                <c:pt idx="4">
                  <c:v>8.869741510390268E-2</c:v>
                </c:pt>
                <c:pt idx="5">
                  <c:v>9.1503267973856203E-2</c:v>
                </c:pt>
              </c:numCache>
            </c:numRef>
          </c:val>
          <c:extLst>
            <c:ext xmlns:c16="http://schemas.microsoft.com/office/drawing/2014/chart" uri="{C3380CC4-5D6E-409C-BE32-E72D297353CC}">
              <c16:uniqueId val="{00000002-92E1-4511-9EF4-DADD80F3B09C}"/>
            </c:ext>
          </c:extLst>
        </c:ser>
        <c:ser>
          <c:idx val="3"/>
          <c:order val="3"/>
          <c:tx>
            <c:strRef>
              <c:f>'（11）【設置者別＋規模別（短期大学）】'!$AL$364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'（11）【設置者別＋規模別（短期大学）】'!$AH$365:$AH$370</c:f>
              <c:strCache>
                <c:ptCount val="6"/>
                <c:pt idx="0">
                  <c:v>公立（399～200）</c:v>
                </c:pt>
                <c:pt idx="1">
                  <c:v>公立（199～100）</c:v>
                </c:pt>
                <c:pt idx="2">
                  <c:v>私立（400～）</c:v>
                </c:pt>
                <c:pt idx="3">
                  <c:v>私立（399～200）</c:v>
                </c:pt>
                <c:pt idx="4">
                  <c:v>私立（199～100）</c:v>
                </c:pt>
                <c:pt idx="5">
                  <c:v>私立（～99）</c:v>
                </c:pt>
              </c:strCache>
            </c:strRef>
          </c:cat>
          <c:val>
            <c:numRef>
              <c:f>'（11）【設置者別＋規模別（短期大学）】'!$AL$365:$AL$370</c:f>
              <c:numCache>
                <c:formatCode>0.0%</c:formatCode>
                <c:ptCount val="6"/>
                <c:pt idx="0">
                  <c:v>1.9230769230769232E-2</c:v>
                </c:pt>
                <c:pt idx="1">
                  <c:v>2.564102564102564E-2</c:v>
                </c:pt>
                <c:pt idx="2">
                  <c:v>2.3148148148148147E-2</c:v>
                </c:pt>
                <c:pt idx="3">
                  <c:v>3.2163742690058478E-2</c:v>
                </c:pt>
                <c:pt idx="4">
                  <c:v>2.9903699949315764E-2</c:v>
                </c:pt>
                <c:pt idx="5">
                  <c:v>1.8674136321195144E-2</c:v>
                </c:pt>
              </c:numCache>
            </c:numRef>
          </c:val>
          <c:extLst>
            <c:ext xmlns:c16="http://schemas.microsoft.com/office/drawing/2014/chart" uri="{C3380CC4-5D6E-409C-BE32-E72D297353CC}">
              <c16:uniqueId val="{00000003-92E1-4511-9EF4-DADD80F3B09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'（11）【設置者別＋規模別（短期大学）】'!$B$385</c:f>
          <c:strCache>
            <c:ptCount val="1"/>
            <c:pt idx="0">
              <c:v>項目39：授業への出席（実験・実習、オンライン授業を含む）</c:v>
            </c:pt>
          </c:strCache>
        </c:strRef>
      </c:tx>
      <c:layout>
        <c:manualLayout>
          <c:xMode val="edge"/>
          <c:yMode val="edge"/>
          <c:x val="0.11216979993398463"/>
          <c:y val="4.125422437583829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'（11）【設置者別＋規模別（短期大学）】'!$AL$386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'（11）【設置者別＋規模別（短期大学）】'!$AK$387:$AK$392</c:f>
              <c:strCache>
                <c:ptCount val="6"/>
                <c:pt idx="0">
                  <c:v>公立（399～200）</c:v>
                </c:pt>
                <c:pt idx="1">
                  <c:v>公立（199～100）</c:v>
                </c:pt>
                <c:pt idx="2">
                  <c:v>私立（400～）</c:v>
                </c:pt>
                <c:pt idx="3">
                  <c:v>私立（399～200）</c:v>
                </c:pt>
                <c:pt idx="4">
                  <c:v>私立（199～100）</c:v>
                </c:pt>
                <c:pt idx="5">
                  <c:v>私立（～99）</c:v>
                </c:pt>
              </c:strCache>
            </c:strRef>
          </c:cat>
          <c:val>
            <c:numRef>
              <c:f>'（11）【設置者別＋規模別（短期大学）】'!$AL$387:$AL$392</c:f>
              <c:numCache>
                <c:formatCode>0.0%</c:formatCode>
                <c:ptCount val="6"/>
                <c:pt idx="0">
                  <c:v>1.9230769230769232E-2</c:v>
                </c:pt>
                <c:pt idx="1">
                  <c:v>0</c:v>
                </c:pt>
                <c:pt idx="2">
                  <c:v>4.6296296296296294E-3</c:v>
                </c:pt>
                <c:pt idx="3">
                  <c:v>6.5789473684210523E-3</c:v>
                </c:pt>
                <c:pt idx="4">
                  <c:v>8.6163203243791175E-3</c:v>
                </c:pt>
                <c:pt idx="5">
                  <c:v>8.4033613445378148E-3</c:v>
                </c:pt>
              </c:numCache>
            </c:numRef>
          </c:val>
          <c:extLst>
            <c:ext xmlns:c16="http://schemas.microsoft.com/office/drawing/2014/chart" uri="{C3380CC4-5D6E-409C-BE32-E72D297353CC}">
              <c16:uniqueId val="{00000000-0C29-41D7-8312-CAA4D3FF9655}"/>
            </c:ext>
          </c:extLst>
        </c:ser>
        <c:ser>
          <c:idx val="1"/>
          <c:order val="1"/>
          <c:tx>
            <c:strRef>
              <c:f>'（11）【設置者別＋規模別（短期大学）】'!$AM$386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'（11）【設置者別＋規模別（短期大学）】'!$AK$387:$AK$392</c:f>
              <c:strCache>
                <c:ptCount val="6"/>
                <c:pt idx="0">
                  <c:v>公立（399～200）</c:v>
                </c:pt>
                <c:pt idx="1">
                  <c:v>公立（199～100）</c:v>
                </c:pt>
                <c:pt idx="2">
                  <c:v>私立（400～）</c:v>
                </c:pt>
                <c:pt idx="3">
                  <c:v>私立（399～200）</c:v>
                </c:pt>
                <c:pt idx="4">
                  <c:v>私立（199～100）</c:v>
                </c:pt>
                <c:pt idx="5">
                  <c:v>私立（～99）</c:v>
                </c:pt>
              </c:strCache>
            </c:strRef>
          </c:cat>
          <c:val>
            <c:numRef>
              <c:f>'（11）【設置者別＋規模別（短期大学）】'!$AM$387:$AM$392</c:f>
              <c:numCache>
                <c:formatCode>0.0%</c:formatCode>
                <c:ptCount val="6"/>
                <c:pt idx="0">
                  <c:v>0.32692307692307693</c:v>
                </c:pt>
                <c:pt idx="1">
                  <c:v>0.12820512820512819</c:v>
                </c:pt>
                <c:pt idx="2">
                  <c:v>0.10648148148148148</c:v>
                </c:pt>
                <c:pt idx="3">
                  <c:v>9.9415204678362568E-2</c:v>
                </c:pt>
                <c:pt idx="4">
                  <c:v>0.10440952863659402</c:v>
                </c:pt>
                <c:pt idx="5">
                  <c:v>7.7497665732959853E-2</c:v>
                </c:pt>
              </c:numCache>
            </c:numRef>
          </c:val>
          <c:extLst>
            <c:ext xmlns:c16="http://schemas.microsoft.com/office/drawing/2014/chart" uri="{C3380CC4-5D6E-409C-BE32-E72D297353CC}">
              <c16:uniqueId val="{00000001-0C29-41D7-8312-CAA4D3FF9655}"/>
            </c:ext>
          </c:extLst>
        </c:ser>
        <c:ser>
          <c:idx val="2"/>
          <c:order val="2"/>
          <c:tx>
            <c:strRef>
              <c:f>'（11）【設置者別＋規模別（短期大学）】'!$AN$386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'（11）【設置者別＋規模別（短期大学）】'!$AK$387:$AK$392</c:f>
              <c:strCache>
                <c:ptCount val="6"/>
                <c:pt idx="0">
                  <c:v>公立（399～200）</c:v>
                </c:pt>
                <c:pt idx="1">
                  <c:v>公立（199～100）</c:v>
                </c:pt>
                <c:pt idx="2">
                  <c:v>私立（400～）</c:v>
                </c:pt>
                <c:pt idx="3">
                  <c:v>私立（399～200）</c:v>
                </c:pt>
                <c:pt idx="4">
                  <c:v>私立（199～100）</c:v>
                </c:pt>
                <c:pt idx="5">
                  <c:v>私立（～99）</c:v>
                </c:pt>
              </c:strCache>
            </c:strRef>
          </c:cat>
          <c:val>
            <c:numRef>
              <c:f>'（11）【設置者別＋規模別（短期大学）】'!$AN$387:$AN$392</c:f>
              <c:numCache>
                <c:formatCode>0.0%</c:formatCode>
                <c:ptCount val="6"/>
                <c:pt idx="0">
                  <c:v>0.32692307692307693</c:v>
                </c:pt>
                <c:pt idx="1">
                  <c:v>0.19230769230769232</c:v>
                </c:pt>
                <c:pt idx="2">
                  <c:v>0.25925925925925924</c:v>
                </c:pt>
                <c:pt idx="3">
                  <c:v>0.179093567251462</c:v>
                </c:pt>
                <c:pt idx="4">
                  <c:v>0.18094272681196147</c:v>
                </c:pt>
                <c:pt idx="5">
                  <c:v>0.15592903828197946</c:v>
                </c:pt>
              </c:numCache>
            </c:numRef>
          </c:val>
          <c:extLst>
            <c:ext xmlns:c16="http://schemas.microsoft.com/office/drawing/2014/chart" uri="{C3380CC4-5D6E-409C-BE32-E72D297353CC}">
              <c16:uniqueId val="{00000002-0C29-41D7-8312-CAA4D3FF9655}"/>
            </c:ext>
          </c:extLst>
        </c:ser>
        <c:ser>
          <c:idx val="3"/>
          <c:order val="3"/>
          <c:tx>
            <c:strRef>
              <c:f>'（11）【設置者別＋規模別（短期大学）】'!$AO$386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'（11）【設置者別＋規模別（短期大学）】'!$AK$387:$AK$392</c:f>
              <c:strCache>
                <c:ptCount val="6"/>
                <c:pt idx="0">
                  <c:v>公立（399～200）</c:v>
                </c:pt>
                <c:pt idx="1">
                  <c:v>公立（199～100）</c:v>
                </c:pt>
                <c:pt idx="2">
                  <c:v>私立（400～）</c:v>
                </c:pt>
                <c:pt idx="3">
                  <c:v>私立（399～200）</c:v>
                </c:pt>
                <c:pt idx="4">
                  <c:v>私立（199～100）</c:v>
                </c:pt>
                <c:pt idx="5">
                  <c:v>私立（～99）</c:v>
                </c:pt>
              </c:strCache>
            </c:strRef>
          </c:cat>
          <c:val>
            <c:numRef>
              <c:f>'（11）【設置者別＋規模別（短期大学）】'!$AO$387:$AO$392</c:f>
              <c:numCache>
                <c:formatCode>0.0%</c:formatCode>
                <c:ptCount val="6"/>
                <c:pt idx="0">
                  <c:v>0.19230769230769232</c:v>
                </c:pt>
                <c:pt idx="1">
                  <c:v>0.17948717948717949</c:v>
                </c:pt>
                <c:pt idx="2">
                  <c:v>0.21759259259259259</c:v>
                </c:pt>
                <c:pt idx="3">
                  <c:v>0.1564327485380117</c:v>
                </c:pt>
                <c:pt idx="4">
                  <c:v>0.15914850481500253</c:v>
                </c:pt>
                <c:pt idx="5">
                  <c:v>0.15779645191409897</c:v>
                </c:pt>
              </c:numCache>
            </c:numRef>
          </c:val>
          <c:extLst>
            <c:ext xmlns:c16="http://schemas.microsoft.com/office/drawing/2014/chart" uri="{C3380CC4-5D6E-409C-BE32-E72D297353CC}">
              <c16:uniqueId val="{00000003-0C29-41D7-8312-CAA4D3FF9655}"/>
            </c:ext>
          </c:extLst>
        </c:ser>
        <c:ser>
          <c:idx val="4"/>
          <c:order val="4"/>
          <c:tx>
            <c:strRef>
              <c:f>'（11）【設置者別＋規模別（短期大学）】'!$AP$386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'（11）【設置者別＋規模別（短期大学）】'!$AK$387:$AK$392</c:f>
              <c:strCache>
                <c:ptCount val="6"/>
                <c:pt idx="0">
                  <c:v>公立（399～200）</c:v>
                </c:pt>
                <c:pt idx="1">
                  <c:v>公立（199～100）</c:v>
                </c:pt>
                <c:pt idx="2">
                  <c:v>私立（400～）</c:v>
                </c:pt>
                <c:pt idx="3">
                  <c:v>私立（399～200）</c:v>
                </c:pt>
                <c:pt idx="4">
                  <c:v>私立（199～100）</c:v>
                </c:pt>
                <c:pt idx="5">
                  <c:v>私立（～99）</c:v>
                </c:pt>
              </c:strCache>
            </c:strRef>
          </c:cat>
          <c:val>
            <c:numRef>
              <c:f>'（11）【設置者別＋規模別（短期大学）】'!$AP$387:$AP$392</c:f>
              <c:numCache>
                <c:formatCode>0.0%</c:formatCode>
                <c:ptCount val="6"/>
                <c:pt idx="0">
                  <c:v>5.7692307692307696E-2</c:v>
                </c:pt>
                <c:pt idx="1">
                  <c:v>0.21794871794871795</c:v>
                </c:pt>
                <c:pt idx="2">
                  <c:v>0.12037037037037036</c:v>
                </c:pt>
                <c:pt idx="3">
                  <c:v>0.16447368421052633</c:v>
                </c:pt>
                <c:pt idx="4">
                  <c:v>0.14749113025848962</c:v>
                </c:pt>
                <c:pt idx="5">
                  <c:v>0.22969187675070027</c:v>
                </c:pt>
              </c:numCache>
            </c:numRef>
          </c:val>
          <c:extLst>
            <c:ext xmlns:c16="http://schemas.microsoft.com/office/drawing/2014/chart" uri="{C3380CC4-5D6E-409C-BE32-E72D297353CC}">
              <c16:uniqueId val="{00000004-0C29-41D7-8312-CAA4D3FF9655}"/>
            </c:ext>
          </c:extLst>
        </c:ser>
        <c:ser>
          <c:idx val="5"/>
          <c:order val="5"/>
          <c:tx>
            <c:strRef>
              <c:f>'（11）【設置者別＋規模別（短期大学）】'!$AQ$386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'（11）【設置者別＋規模別（短期大学）】'!$AK$387:$AK$392</c:f>
              <c:strCache>
                <c:ptCount val="6"/>
                <c:pt idx="0">
                  <c:v>公立（399～200）</c:v>
                </c:pt>
                <c:pt idx="1">
                  <c:v>公立（199～100）</c:v>
                </c:pt>
                <c:pt idx="2">
                  <c:v>私立（400～）</c:v>
                </c:pt>
                <c:pt idx="3">
                  <c:v>私立（399～200）</c:v>
                </c:pt>
                <c:pt idx="4">
                  <c:v>私立（199～100）</c:v>
                </c:pt>
                <c:pt idx="5">
                  <c:v>私立（～99）</c:v>
                </c:pt>
              </c:strCache>
            </c:strRef>
          </c:cat>
          <c:val>
            <c:numRef>
              <c:f>'（11）【設置者別＋規模別（短期大学）】'!$AQ$387:$AQ$392</c:f>
              <c:numCache>
                <c:formatCode>0.0%</c:formatCode>
                <c:ptCount val="6"/>
                <c:pt idx="0">
                  <c:v>1.9230769230769232E-2</c:v>
                </c:pt>
                <c:pt idx="1">
                  <c:v>0.16666666666666666</c:v>
                </c:pt>
                <c:pt idx="2">
                  <c:v>0.11574074074074074</c:v>
                </c:pt>
                <c:pt idx="3">
                  <c:v>0.16301169590643275</c:v>
                </c:pt>
                <c:pt idx="4">
                  <c:v>0.17080587937151545</c:v>
                </c:pt>
                <c:pt idx="5">
                  <c:v>0.17086834733893558</c:v>
                </c:pt>
              </c:numCache>
            </c:numRef>
          </c:val>
          <c:extLst>
            <c:ext xmlns:c16="http://schemas.microsoft.com/office/drawing/2014/chart" uri="{C3380CC4-5D6E-409C-BE32-E72D297353CC}">
              <c16:uniqueId val="{00000005-0C29-41D7-8312-CAA4D3FF9655}"/>
            </c:ext>
          </c:extLst>
        </c:ser>
        <c:ser>
          <c:idx val="6"/>
          <c:order val="6"/>
          <c:tx>
            <c:strRef>
              <c:f>'（11）【設置者別＋規模別（短期大学）】'!$AR$386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'（11）【設置者別＋規模別（短期大学）】'!$AK$387:$AK$392</c:f>
              <c:strCache>
                <c:ptCount val="6"/>
                <c:pt idx="0">
                  <c:v>公立（399～200）</c:v>
                </c:pt>
                <c:pt idx="1">
                  <c:v>公立（199～100）</c:v>
                </c:pt>
                <c:pt idx="2">
                  <c:v>私立（400～）</c:v>
                </c:pt>
                <c:pt idx="3">
                  <c:v>私立（399～200）</c:v>
                </c:pt>
                <c:pt idx="4">
                  <c:v>私立（199～100）</c:v>
                </c:pt>
                <c:pt idx="5">
                  <c:v>私立（～99）</c:v>
                </c:pt>
              </c:strCache>
            </c:strRef>
          </c:cat>
          <c:val>
            <c:numRef>
              <c:f>'（11）【設置者別＋規模別（短期大学）】'!$AR$387:$AR$392</c:f>
              <c:numCache>
                <c:formatCode>0.0%</c:formatCode>
                <c:ptCount val="6"/>
                <c:pt idx="0">
                  <c:v>5.7692307692307696E-2</c:v>
                </c:pt>
                <c:pt idx="1">
                  <c:v>0.11538461538461539</c:v>
                </c:pt>
                <c:pt idx="2">
                  <c:v>0.17592592592592593</c:v>
                </c:pt>
                <c:pt idx="3">
                  <c:v>0.23099415204678361</c:v>
                </c:pt>
                <c:pt idx="4">
                  <c:v>0.22858590978205778</c:v>
                </c:pt>
                <c:pt idx="5">
                  <c:v>0.19981325863678806</c:v>
                </c:pt>
              </c:numCache>
            </c:numRef>
          </c:val>
          <c:extLst>
            <c:ext xmlns:c16="http://schemas.microsoft.com/office/drawing/2014/chart" uri="{C3380CC4-5D6E-409C-BE32-E72D297353CC}">
              <c16:uniqueId val="{00000006-0C29-41D7-8312-CAA4D3FF965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'（11）【設置者別＋規模別（短期大学）】'!$B$403</c:f>
          <c:strCache>
            <c:ptCount val="1"/>
            <c:pt idx="0">
              <c:v>項目40：卒業論文・卒業研究・卒業制作</c:v>
            </c:pt>
          </c:strCache>
        </c:strRef>
      </c:tx>
      <c:layout>
        <c:manualLayout>
          <c:xMode val="edge"/>
          <c:yMode val="edge"/>
          <c:x val="0.11216979993398463"/>
          <c:y val="4.645314128179500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'（11）【設置者別＋規模別（短期大学）】'!$AL$404</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'（11）【設置者別＋規模別（短期大学）】'!$AK$405:$AK$410</c:f>
              <c:strCache>
                <c:ptCount val="6"/>
                <c:pt idx="0">
                  <c:v>公立（399～200）</c:v>
                </c:pt>
                <c:pt idx="1">
                  <c:v>公立（199～100）</c:v>
                </c:pt>
                <c:pt idx="2">
                  <c:v>私立（400～）</c:v>
                </c:pt>
                <c:pt idx="3">
                  <c:v>私立（399～200）</c:v>
                </c:pt>
                <c:pt idx="4">
                  <c:v>私立（199～100）</c:v>
                </c:pt>
                <c:pt idx="5">
                  <c:v>私立（～99）</c:v>
                </c:pt>
              </c:strCache>
            </c:strRef>
          </c:cat>
          <c:val>
            <c:numRef>
              <c:f>'（11）【設置者別＋規模別（短期大学）】'!$AL$405:$AL$410</c:f>
              <c:numCache>
                <c:formatCode>0.0%</c:formatCode>
                <c:ptCount val="6"/>
                <c:pt idx="0">
                  <c:v>5.7692307692307696E-2</c:v>
                </c:pt>
                <c:pt idx="1">
                  <c:v>5.128205128205128E-2</c:v>
                </c:pt>
                <c:pt idx="2">
                  <c:v>0.18518518518518517</c:v>
                </c:pt>
                <c:pt idx="3">
                  <c:v>0.3611111111111111</c:v>
                </c:pt>
                <c:pt idx="4">
                  <c:v>0.21338063862138876</c:v>
                </c:pt>
                <c:pt idx="5">
                  <c:v>0.54061624649859941</c:v>
                </c:pt>
              </c:numCache>
            </c:numRef>
          </c:val>
          <c:extLst>
            <c:ext xmlns:c16="http://schemas.microsoft.com/office/drawing/2014/chart" uri="{C3380CC4-5D6E-409C-BE32-E72D297353CC}">
              <c16:uniqueId val="{00000000-43E0-421A-9ABC-BDF631B08E89}"/>
            </c:ext>
          </c:extLst>
        </c:ser>
        <c:ser>
          <c:idx val="1"/>
          <c:order val="1"/>
          <c:tx>
            <c:strRef>
              <c:f>'（11）【設置者別＋規模別（短期大学）】'!$AM$404</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'（11）【設置者別＋規模別（短期大学）】'!$AK$405:$AK$410</c:f>
              <c:strCache>
                <c:ptCount val="6"/>
                <c:pt idx="0">
                  <c:v>公立（399～200）</c:v>
                </c:pt>
                <c:pt idx="1">
                  <c:v>公立（199～100）</c:v>
                </c:pt>
                <c:pt idx="2">
                  <c:v>私立（400～）</c:v>
                </c:pt>
                <c:pt idx="3">
                  <c:v>私立（399～200）</c:v>
                </c:pt>
                <c:pt idx="4">
                  <c:v>私立（199～100）</c:v>
                </c:pt>
                <c:pt idx="5">
                  <c:v>私立（～99）</c:v>
                </c:pt>
              </c:strCache>
            </c:strRef>
          </c:cat>
          <c:val>
            <c:numRef>
              <c:f>'（11）【設置者別＋規模別（短期大学）】'!$AM$405:$AM$410</c:f>
              <c:numCache>
                <c:formatCode>0.0%</c:formatCode>
                <c:ptCount val="6"/>
                <c:pt idx="0">
                  <c:v>0.40384615384615385</c:v>
                </c:pt>
                <c:pt idx="1">
                  <c:v>0.73076923076923073</c:v>
                </c:pt>
                <c:pt idx="2">
                  <c:v>0.44907407407407407</c:v>
                </c:pt>
                <c:pt idx="3">
                  <c:v>0.27339181286549707</c:v>
                </c:pt>
                <c:pt idx="4">
                  <c:v>0.37658388241256968</c:v>
                </c:pt>
                <c:pt idx="5">
                  <c:v>0.21848739495798319</c:v>
                </c:pt>
              </c:numCache>
            </c:numRef>
          </c:val>
          <c:extLst>
            <c:ext xmlns:c16="http://schemas.microsoft.com/office/drawing/2014/chart" uri="{C3380CC4-5D6E-409C-BE32-E72D297353CC}">
              <c16:uniqueId val="{00000001-43E0-421A-9ABC-BDF631B08E89}"/>
            </c:ext>
          </c:extLst>
        </c:ser>
        <c:ser>
          <c:idx val="2"/>
          <c:order val="2"/>
          <c:tx>
            <c:strRef>
              <c:f>'（11）【設置者別＋規模別（短期大学）】'!$AN$404</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'（11）【設置者別＋規模別（短期大学）】'!$AK$405:$AK$410</c:f>
              <c:strCache>
                <c:ptCount val="6"/>
                <c:pt idx="0">
                  <c:v>公立（399～200）</c:v>
                </c:pt>
                <c:pt idx="1">
                  <c:v>公立（199～100）</c:v>
                </c:pt>
                <c:pt idx="2">
                  <c:v>私立（400～）</c:v>
                </c:pt>
                <c:pt idx="3">
                  <c:v>私立（399～200）</c:v>
                </c:pt>
                <c:pt idx="4">
                  <c:v>私立（199～100）</c:v>
                </c:pt>
                <c:pt idx="5">
                  <c:v>私立（～99）</c:v>
                </c:pt>
              </c:strCache>
            </c:strRef>
          </c:cat>
          <c:val>
            <c:numRef>
              <c:f>'（11）【設置者別＋規模別（短期大学）】'!$AN$405:$AN$410</c:f>
              <c:numCache>
                <c:formatCode>0.0%</c:formatCode>
                <c:ptCount val="6"/>
                <c:pt idx="0">
                  <c:v>0.25</c:v>
                </c:pt>
                <c:pt idx="1">
                  <c:v>6.4102564102564097E-2</c:v>
                </c:pt>
                <c:pt idx="2">
                  <c:v>0.14814814814814814</c:v>
                </c:pt>
                <c:pt idx="3">
                  <c:v>0.1206140350877193</c:v>
                </c:pt>
                <c:pt idx="4">
                  <c:v>0.14394323365433351</c:v>
                </c:pt>
                <c:pt idx="5">
                  <c:v>7.9365079365079361E-2</c:v>
                </c:pt>
              </c:numCache>
            </c:numRef>
          </c:val>
          <c:extLst>
            <c:ext xmlns:c16="http://schemas.microsoft.com/office/drawing/2014/chart" uri="{C3380CC4-5D6E-409C-BE32-E72D297353CC}">
              <c16:uniqueId val="{00000002-43E0-421A-9ABC-BDF631B08E89}"/>
            </c:ext>
          </c:extLst>
        </c:ser>
        <c:ser>
          <c:idx val="3"/>
          <c:order val="3"/>
          <c:tx>
            <c:strRef>
              <c:f>'（11）【設置者別＋規模別（短期大学）】'!$AO$404</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'（11）【設置者別＋規模別（短期大学）】'!$AK$405:$AK$410</c:f>
              <c:strCache>
                <c:ptCount val="6"/>
                <c:pt idx="0">
                  <c:v>公立（399～200）</c:v>
                </c:pt>
                <c:pt idx="1">
                  <c:v>公立（199～100）</c:v>
                </c:pt>
                <c:pt idx="2">
                  <c:v>私立（400～）</c:v>
                </c:pt>
                <c:pt idx="3">
                  <c:v>私立（399～200）</c:v>
                </c:pt>
                <c:pt idx="4">
                  <c:v>私立（199～100）</c:v>
                </c:pt>
                <c:pt idx="5">
                  <c:v>私立（～99）</c:v>
                </c:pt>
              </c:strCache>
            </c:strRef>
          </c:cat>
          <c:val>
            <c:numRef>
              <c:f>'（11）【設置者別＋規模別（短期大学）】'!$AO$405:$AO$410</c:f>
              <c:numCache>
                <c:formatCode>0.0%</c:formatCode>
                <c:ptCount val="6"/>
                <c:pt idx="0">
                  <c:v>7.6923076923076927E-2</c:v>
                </c:pt>
                <c:pt idx="1">
                  <c:v>8.9743589743589744E-2</c:v>
                </c:pt>
                <c:pt idx="2">
                  <c:v>5.0925925925925923E-2</c:v>
                </c:pt>
                <c:pt idx="3">
                  <c:v>7.3830409356725149E-2</c:v>
                </c:pt>
                <c:pt idx="4">
                  <c:v>7.6533198175367467E-2</c:v>
                </c:pt>
                <c:pt idx="5">
                  <c:v>5.695611577964519E-2</c:v>
                </c:pt>
              </c:numCache>
            </c:numRef>
          </c:val>
          <c:extLst>
            <c:ext xmlns:c16="http://schemas.microsoft.com/office/drawing/2014/chart" uri="{C3380CC4-5D6E-409C-BE32-E72D297353CC}">
              <c16:uniqueId val="{00000003-43E0-421A-9ABC-BDF631B08E89}"/>
            </c:ext>
          </c:extLst>
        </c:ser>
        <c:ser>
          <c:idx val="4"/>
          <c:order val="4"/>
          <c:tx>
            <c:strRef>
              <c:f>'（11）【設置者別＋規模別（短期大学）】'!$AP$404</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'（11）【設置者別＋規模別（短期大学）】'!$AK$405:$AK$410</c:f>
              <c:strCache>
                <c:ptCount val="6"/>
                <c:pt idx="0">
                  <c:v>公立（399～200）</c:v>
                </c:pt>
                <c:pt idx="1">
                  <c:v>公立（199～100）</c:v>
                </c:pt>
                <c:pt idx="2">
                  <c:v>私立（400～）</c:v>
                </c:pt>
                <c:pt idx="3">
                  <c:v>私立（399～200）</c:v>
                </c:pt>
                <c:pt idx="4">
                  <c:v>私立（199～100）</c:v>
                </c:pt>
                <c:pt idx="5">
                  <c:v>私立（～99）</c:v>
                </c:pt>
              </c:strCache>
            </c:strRef>
          </c:cat>
          <c:val>
            <c:numRef>
              <c:f>'（11）【設置者別＋規模別（短期大学）】'!$AP$405:$AP$410</c:f>
              <c:numCache>
                <c:formatCode>0.0%</c:formatCode>
                <c:ptCount val="6"/>
                <c:pt idx="0">
                  <c:v>3.8461538461538464E-2</c:v>
                </c:pt>
                <c:pt idx="1">
                  <c:v>1.282051282051282E-2</c:v>
                </c:pt>
                <c:pt idx="2">
                  <c:v>6.4814814814814811E-2</c:v>
                </c:pt>
                <c:pt idx="3">
                  <c:v>5.1169590643274851E-2</c:v>
                </c:pt>
                <c:pt idx="4">
                  <c:v>6.8423720223010645E-2</c:v>
                </c:pt>
                <c:pt idx="5">
                  <c:v>3.454715219421102E-2</c:v>
                </c:pt>
              </c:numCache>
            </c:numRef>
          </c:val>
          <c:extLst>
            <c:ext xmlns:c16="http://schemas.microsoft.com/office/drawing/2014/chart" uri="{C3380CC4-5D6E-409C-BE32-E72D297353CC}">
              <c16:uniqueId val="{00000004-43E0-421A-9ABC-BDF631B08E89}"/>
            </c:ext>
          </c:extLst>
        </c:ser>
        <c:ser>
          <c:idx val="5"/>
          <c:order val="5"/>
          <c:tx>
            <c:strRef>
              <c:f>'（11）【設置者別＋規模別（短期大学）】'!$AQ$404</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'（11）【設置者別＋規模別（短期大学）】'!$AK$405:$AK$410</c:f>
              <c:strCache>
                <c:ptCount val="6"/>
                <c:pt idx="0">
                  <c:v>公立（399～200）</c:v>
                </c:pt>
                <c:pt idx="1">
                  <c:v>公立（199～100）</c:v>
                </c:pt>
                <c:pt idx="2">
                  <c:v>私立（400～）</c:v>
                </c:pt>
                <c:pt idx="3">
                  <c:v>私立（399～200）</c:v>
                </c:pt>
                <c:pt idx="4">
                  <c:v>私立（199～100）</c:v>
                </c:pt>
                <c:pt idx="5">
                  <c:v>私立（～99）</c:v>
                </c:pt>
              </c:strCache>
            </c:strRef>
          </c:cat>
          <c:val>
            <c:numRef>
              <c:f>'（11）【設置者別＋規模別（短期大学）】'!$AQ$405:$AQ$410</c:f>
              <c:numCache>
                <c:formatCode>0.0%</c:formatCode>
                <c:ptCount val="6"/>
                <c:pt idx="0">
                  <c:v>7.6923076923076927E-2</c:v>
                </c:pt>
                <c:pt idx="1">
                  <c:v>2.564102564102564E-2</c:v>
                </c:pt>
                <c:pt idx="2">
                  <c:v>4.1666666666666664E-2</c:v>
                </c:pt>
                <c:pt idx="3">
                  <c:v>4.1666666666666664E-2</c:v>
                </c:pt>
                <c:pt idx="4">
                  <c:v>4.3081601621895588E-2</c:v>
                </c:pt>
                <c:pt idx="5">
                  <c:v>2.8011204481792718E-2</c:v>
                </c:pt>
              </c:numCache>
            </c:numRef>
          </c:val>
          <c:extLst>
            <c:ext xmlns:c16="http://schemas.microsoft.com/office/drawing/2014/chart" uri="{C3380CC4-5D6E-409C-BE32-E72D297353CC}">
              <c16:uniqueId val="{00000005-43E0-421A-9ABC-BDF631B08E89}"/>
            </c:ext>
          </c:extLst>
        </c:ser>
        <c:ser>
          <c:idx val="6"/>
          <c:order val="6"/>
          <c:tx>
            <c:strRef>
              <c:f>'（11）【設置者別＋規模別（短期大学）】'!$AR$404</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'（11）【設置者別＋規模別（短期大学）】'!$AK$405:$AK$410</c:f>
              <c:strCache>
                <c:ptCount val="6"/>
                <c:pt idx="0">
                  <c:v>公立（399～200）</c:v>
                </c:pt>
                <c:pt idx="1">
                  <c:v>公立（199～100）</c:v>
                </c:pt>
                <c:pt idx="2">
                  <c:v>私立（400～）</c:v>
                </c:pt>
                <c:pt idx="3">
                  <c:v>私立（399～200）</c:v>
                </c:pt>
                <c:pt idx="4">
                  <c:v>私立（199～100）</c:v>
                </c:pt>
                <c:pt idx="5">
                  <c:v>私立（～99）</c:v>
                </c:pt>
              </c:strCache>
            </c:strRef>
          </c:cat>
          <c:val>
            <c:numRef>
              <c:f>'（11）【設置者別＋規模別（短期大学）】'!$AR$405:$AR$410</c:f>
              <c:numCache>
                <c:formatCode>0.0%</c:formatCode>
                <c:ptCount val="6"/>
                <c:pt idx="0">
                  <c:v>9.6153846153846159E-2</c:v>
                </c:pt>
                <c:pt idx="1">
                  <c:v>2.564102564102564E-2</c:v>
                </c:pt>
                <c:pt idx="2">
                  <c:v>6.0185185185185182E-2</c:v>
                </c:pt>
                <c:pt idx="3">
                  <c:v>7.8216374269005851E-2</c:v>
                </c:pt>
                <c:pt idx="4">
                  <c:v>7.8053725291434367E-2</c:v>
                </c:pt>
                <c:pt idx="5">
                  <c:v>4.2016806722689079E-2</c:v>
                </c:pt>
              </c:numCache>
            </c:numRef>
          </c:val>
          <c:extLst>
            <c:ext xmlns:c16="http://schemas.microsoft.com/office/drawing/2014/chart" uri="{C3380CC4-5D6E-409C-BE32-E72D297353CC}">
              <c16:uniqueId val="{00000006-43E0-421A-9ABC-BDF631B08E8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'（11）【設置者別＋規模別（短期大学）】'!$B$421</c:f>
          <c:strCache>
            <c:ptCount val="1"/>
            <c:pt idx="0">
              <c:v>項目41：予習・復習・課題など授業に関する学習（卒業論文等は除く）</c:v>
            </c:pt>
          </c:strCache>
        </c:strRef>
      </c:tx>
      <c:layout>
        <c:manualLayout>
          <c:xMode val="edge"/>
          <c:yMode val="edge"/>
          <c:x val="0.11216979993398463"/>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'（11）【設置者別＋規模別（短期大学）】'!$AL$422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'（11）【設置者別＋規模別（短期大学）】'!$AK$423:$AK$428</c:f>
              <c:strCache>
                <c:ptCount val="6"/>
                <c:pt idx="0">
                  <c:v>公立（399～200）</c:v>
                </c:pt>
                <c:pt idx="1">
                  <c:v>公立（199～100）</c:v>
                </c:pt>
                <c:pt idx="2">
                  <c:v>私立（400～）</c:v>
                </c:pt>
                <c:pt idx="3">
                  <c:v>私立（399～200）</c:v>
                </c:pt>
                <c:pt idx="4">
                  <c:v>私立（199～100）</c:v>
                </c:pt>
                <c:pt idx="5">
                  <c:v>私立（～99）</c:v>
                </c:pt>
              </c:strCache>
            </c:strRef>
          </c:cat>
          <c:val>
            <c:numRef>
              <c:f>'（11）【設置者別＋規模別（短期大学）】'!$AL$423:$AL$428</c:f>
              <c:numCache>
                <c:formatCode>0.0%</c:formatCode>
                <c:ptCount val="6"/>
                <c:pt idx="0">
                  <c:v>0.11538461538461539</c:v>
                </c:pt>
                <c:pt idx="1">
                  <c:v>0.15384615384615385</c:v>
                </c:pt>
                <c:pt idx="2">
                  <c:v>0.10648148148148148</c:v>
                </c:pt>
                <c:pt idx="3">
                  <c:v>0.1111111111111111</c:v>
                </c:pt>
                <c:pt idx="4">
                  <c:v>0.15255955397871263</c:v>
                </c:pt>
                <c:pt idx="5">
                  <c:v>0.13538748832866479</c:v>
                </c:pt>
              </c:numCache>
            </c:numRef>
          </c:val>
          <c:extLst>
            <c:ext xmlns:c16="http://schemas.microsoft.com/office/drawing/2014/chart" uri="{C3380CC4-5D6E-409C-BE32-E72D297353CC}">
              <c16:uniqueId val="{00000000-5D3F-4CD7-890F-4470CF52B5F8}"/>
            </c:ext>
          </c:extLst>
        </c:ser>
        <c:ser>
          <c:idx val="1"/>
          <c:order val="1"/>
          <c:tx>
            <c:strRef>
              <c:f>'（11）【設置者別＋規模別（短期大学）】'!$AM$422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'（11）【設置者別＋規模別（短期大学）】'!$AK$423:$AK$428</c:f>
              <c:strCache>
                <c:ptCount val="6"/>
                <c:pt idx="0">
                  <c:v>公立（399～200）</c:v>
                </c:pt>
                <c:pt idx="1">
                  <c:v>公立（199～100）</c:v>
                </c:pt>
                <c:pt idx="2">
                  <c:v>私立（400～）</c:v>
                </c:pt>
                <c:pt idx="3">
                  <c:v>私立（399～200）</c:v>
                </c:pt>
                <c:pt idx="4">
                  <c:v>私立（199～100）</c:v>
                </c:pt>
                <c:pt idx="5">
                  <c:v>私立（～99）</c:v>
                </c:pt>
              </c:strCache>
            </c:strRef>
          </c:cat>
          <c:val>
            <c:numRef>
              <c:f>'（11）【設置者別＋規模別（短期大学）】'!$AM$423:$AM$428</c:f>
              <c:numCache>
                <c:formatCode>0.0%</c:formatCode>
                <c:ptCount val="6"/>
                <c:pt idx="0">
                  <c:v>0.73076923076923073</c:v>
                </c:pt>
                <c:pt idx="1">
                  <c:v>0.71794871794871795</c:v>
                </c:pt>
                <c:pt idx="2">
                  <c:v>0.67592592592592593</c:v>
                </c:pt>
                <c:pt idx="3">
                  <c:v>0.58771929824561409</c:v>
                </c:pt>
                <c:pt idx="4">
                  <c:v>0.62138874809934108</c:v>
                </c:pt>
                <c:pt idx="5">
                  <c:v>0.61064425770308128</c:v>
                </c:pt>
              </c:numCache>
            </c:numRef>
          </c:val>
          <c:extLst>
            <c:ext xmlns:c16="http://schemas.microsoft.com/office/drawing/2014/chart" uri="{C3380CC4-5D6E-409C-BE32-E72D297353CC}">
              <c16:uniqueId val="{00000001-5D3F-4CD7-890F-4470CF52B5F8}"/>
            </c:ext>
          </c:extLst>
        </c:ser>
        <c:ser>
          <c:idx val="2"/>
          <c:order val="2"/>
          <c:tx>
            <c:strRef>
              <c:f>'（11）【設置者別＋規模別（短期大学）】'!$AN$422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'（11）【設置者別＋規模別（短期大学）】'!$AK$423:$AK$428</c:f>
              <c:strCache>
                <c:ptCount val="6"/>
                <c:pt idx="0">
                  <c:v>公立（399～200）</c:v>
                </c:pt>
                <c:pt idx="1">
                  <c:v>公立（199～100）</c:v>
                </c:pt>
                <c:pt idx="2">
                  <c:v>私立（400～）</c:v>
                </c:pt>
                <c:pt idx="3">
                  <c:v>私立（399～200）</c:v>
                </c:pt>
                <c:pt idx="4">
                  <c:v>私立（199～100）</c:v>
                </c:pt>
                <c:pt idx="5">
                  <c:v>私立（～99）</c:v>
                </c:pt>
              </c:strCache>
            </c:strRef>
          </c:cat>
          <c:val>
            <c:numRef>
              <c:f>'（11）【設置者別＋規模別（短期大学）】'!$AN$423:$AN$428</c:f>
              <c:numCache>
                <c:formatCode>0.0%</c:formatCode>
                <c:ptCount val="6"/>
                <c:pt idx="0">
                  <c:v>3.8461538461538464E-2</c:v>
                </c:pt>
                <c:pt idx="1">
                  <c:v>7.6923076923076927E-2</c:v>
                </c:pt>
                <c:pt idx="2">
                  <c:v>8.7962962962962965E-2</c:v>
                </c:pt>
                <c:pt idx="3">
                  <c:v>0.16593567251461988</c:v>
                </c:pt>
                <c:pt idx="4">
                  <c:v>0.12214901165737456</c:v>
                </c:pt>
                <c:pt idx="5">
                  <c:v>0.14285714285714285</c:v>
                </c:pt>
              </c:numCache>
            </c:numRef>
          </c:val>
          <c:extLst>
            <c:ext xmlns:c16="http://schemas.microsoft.com/office/drawing/2014/chart" uri="{C3380CC4-5D6E-409C-BE32-E72D297353CC}">
              <c16:uniqueId val="{00000002-5D3F-4CD7-890F-4470CF52B5F8}"/>
            </c:ext>
          </c:extLst>
        </c:ser>
        <c:ser>
          <c:idx val="3"/>
          <c:order val="3"/>
          <c:tx>
            <c:strRef>
              <c:f>'（11）【設置者別＋規模別（短期大学）】'!$AO$422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'（11）【設置者別＋規模別（短期大学）】'!$AK$423:$AK$428</c:f>
              <c:strCache>
                <c:ptCount val="6"/>
                <c:pt idx="0">
                  <c:v>公立（399～200）</c:v>
                </c:pt>
                <c:pt idx="1">
                  <c:v>公立（199～100）</c:v>
                </c:pt>
                <c:pt idx="2">
                  <c:v>私立（400～）</c:v>
                </c:pt>
                <c:pt idx="3">
                  <c:v>私立（399～200）</c:v>
                </c:pt>
                <c:pt idx="4">
                  <c:v>私立（199～100）</c:v>
                </c:pt>
                <c:pt idx="5">
                  <c:v>私立（～99）</c:v>
                </c:pt>
              </c:strCache>
            </c:strRef>
          </c:cat>
          <c:val>
            <c:numRef>
              <c:f>'（11）【設置者別＋規模別（短期大学）】'!$AO$423:$AO$428</c:f>
              <c:numCache>
                <c:formatCode>0.0%</c:formatCode>
                <c:ptCount val="6"/>
                <c:pt idx="0">
                  <c:v>7.6923076923076927E-2</c:v>
                </c:pt>
                <c:pt idx="1">
                  <c:v>3.8461538461538464E-2</c:v>
                </c:pt>
                <c:pt idx="2">
                  <c:v>5.0925925925925923E-2</c:v>
                </c:pt>
                <c:pt idx="3">
                  <c:v>5.5555555555555552E-2</c:v>
                </c:pt>
                <c:pt idx="4">
                  <c:v>4.6122655854029394E-2</c:v>
                </c:pt>
                <c:pt idx="5">
                  <c:v>4.8552754435107377E-2</c:v>
                </c:pt>
              </c:numCache>
            </c:numRef>
          </c:val>
          <c:extLst>
            <c:ext xmlns:c16="http://schemas.microsoft.com/office/drawing/2014/chart" uri="{C3380CC4-5D6E-409C-BE32-E72D297353CC}">
              <c16:uniqueId val="{00000003-5D3F-4CD7-890F-4470CF52B5F8}"/>
            </c:ext>
          </c:extLst>
        </c:ser>
        <c:ser>
          <c:idx val="4"/>
          <c:order val="4"/>
          <c:tx>
            <c:strRef>
              <c:f>'（11）【設置者別＋規模別（短期大学）】'!$AP$422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'（11）【設置者別＋規模別（短期大学）】'!$AK$423:$AK$428</c:f>
              <c:strCache>
                <c:ptCount val="6"/>
                <c:pt idx="0">
                  <c:v>公立（399～200）</c:v>
                </c:pt>
                <c:pt idx="1">
                  <c:v>公立（199～100）</c:v>
                </c:pt>
                <c:pt idx="2">
                  <c:v>私立（400～）</c:v>
                </c:pt>
                <c:pt idx="3">
                  <c:v>私立（399～200）</c:v>
                </c:pt>
                <c:pt idx="4">
                  <c:v>私立（199～100）</c:v>
                </c:pt>
                <c:pt idx="5">
                  <c:v>私立（～99）</c:v>
                </c:pt>
              </c:strCache>
            </c:strRef>
          </c:cat>
          <c:val>
            <c:numRef>
              <c:f>'（11）【設置者別＋規模別（短期大学）】'!$AP$423:$AP$428</c:f>
              <c:numCache>
                <c:formatCode>0.0%</c:formatCode>
                <c:ptCount val="6"/>
                <c:pt idx="0">
                  <c:v>0</c:v>
                </c:pt>
                <c:pt idx="1">
                  <c:v>1.282051282051282E-2</c:v>
                </c:pt>
                <c:pt idx="2">
                  <c:v>4.1666666666666664E-2</c:v>
                </c:pt>
                <c:pt idx="3">
                  <c:v>2.9239766081871343E-2</c:v>
                </c:pt>
                <c:pt idx="4">
                  <c:v>1.9260010136847441E-2</c:v>
                </c:pt>
                <c:pt idx="5">
                  <c:v>2.4276377217553689E-2</c:v>
                </c:pt>
              </c:numCache>
            </c:numRef>
          </c:val>
          <c:extLst>
            <c:ext xmlns:c16="http://schemas.microsoft.com/office/drawing/2014/chart" uri="{C3380CC4-5D6E-409C-BE32-E72D297353CC}">
              <c16:uniqueId val="{00000004-5D3F-4CD7-890F-4470CF52B5F8}"/>
            </c:ext>
          </c:extLst>
        </c:ser>
        <c:ser>
          <c:idx val="5"/>
          <c:order val="5"/>
          <c:tx>
            <c:strRef>
              <c:f>'（11）【設置者別＋規模別（短期大学）】'!$AQ$422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'（11）【設置者別＋規模別（短期大学）】'!$AK$423:$AK$428</c:f>
              <c:strCache>
                <c:ptCount val="6"/>
                <c:pt idx="0">
                  <c:v>公立（399～200）</c:v>
                </c:pt>
                <c:pt idx="1">
                  <c:v>公立（199～100）</c:v>
                </c:pt>
                <c:pt idx="2">
                  <c:v>私立（400～）</c:v>
                </c:pt>
                <c:pt idx="3">
                  <c:v>私立（399～200）</c:v>
                </c:pt>
                <c:pt idx="4">
                  <c:v>私立（199～100）</c:v>
                </c:pt>
                <c:pt idx="5">
                  <c:v>私立（～99）</c:v>
                </c:pt>
              </c:strCache>
            </c:strRef>
          </c:cat>
          <c:val>
            <c:numRef>
              <c:f>'（11）【設置者別＋規模別（短期大学）】'!$AQ$423:$AQ$428</c:f>
              <c:numCache>
                <c:formatCode>0.0%</c:formatCode>
                <c:ptCount val="6"/>
                <c:pt idx="0">
                  <c:v>1.9230769230769232E-2</c:v>
                </c:pt>
                <c:pt idx="1">
                  <c:v>0</c:v>
                </c:pt>
                <c:pt idx="2">
                  <c:v>9.2592592592592587E-3</c:v>
                </c:pt>
                <c:pt idx="3">
                  <c:v>1.4619883040935672E-2</c:v>
                </c:pt>
                <c:pt idx="4">
                  <c:v>1.5712113532691332E-2</c:v>
                </c:pt>
                <c:pt idx="5">
                  <c:v>1.1204481792717087E-2</c:v>
                </c:pt>
              </c:numCache>
            </c:numRef>
          </c:val>
          <c:extLst>
            <c:ext xmlns:c16="http://schemas.microsoft.com/office/drawing/2014/chart" uri="{C3380CC4-5D6E-409C-BE32-E72D297353CC}">
              <c16:uniqueId val="{00000005-5D3F-4CD7-890F-4470CF52B5F8}"/>
            </c:ext>
          </c:extLst>
        </c:ser>
        <c:ser>
          <c:idx val="6"/>
          <c:order val="6"/>
          <c:tx>
            <c:strRef>
              <c:f>'（11）【設置者別＋規模別（短期大学）】'!$AR$422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'（11）【設置者別＋規模別（短期大学）】'!$AK$423:$AK$428</c:f>
              <c:strCache>
                <c:ptCount val="6"/>
                <c:pt idx="0">
                  <c:v>公立（399～200）</c:v>
                </c:pt>
                <c:pt idx="1">
                  <c:v>公立（199～100）</c:v>
                </c:pt>
                <c:pt idx="2">
                  <c:v>私立（400～）</c:v>
                </c:pt>
                <c:pt idx="3">
                  <c:v>私立（399～200）</c:v>
                </c:pt>
                <c:pt idx="4">
                  <c:v>私立（199～100）</c:v>
                </c:pt>
                <c:pt idx="5">
                  <c:v>私立（～99）</c:v>
                </c:pt>
              </c:strCache>
            </c:strRef>
          </c:cat>
          <c:val>
            <c:numRef>
              <c:f>'（11）【設置者別＋規模別（短期大学）】'!$AR$423:$AR$428</c:f>
              <c:numCache>
                <c:formatCode>0.0%</c:formatCode>
                <c:ptCount val="6"/>
                <c:pt idx="0">
                  <c:v>1.9230769230769232E-2</c:v>
                </c:pt>
                <c:pt idx="1">
                  <c:v>0</c:v>
                </c:pt>
                <c:pt idx="2">
                  <c:v>2.7777777777777776E-2</c:v>
                </c:pt>
                <c:pt idx="3">
                  <c:v>3.5818713450292396E-2</c:v>
                </c:pt>
                <c:pt idx="4">
                  <c:v>2.280790674100355E-2</c:v>
                </c:pt>
                <c:pt idx="5">
                  <c:v>2.7077497665732961E-2</c:v>
                </c:pt>
              </c:numCache>
            </c:numRef>
          </c:val>
          <c:extLst>
            <c:ext xmlns:c16="http://schemas.microsoft.com/office/drawing/2014/chart" uri="{C3380CC4-5D6E-409C-BE32-E72D297353CC}">
              <c16:uniqueId val="{00000006-5D3F-4CD7-890F-4470CF52B5F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'（11）【設置者別＋規模別（短期大学）】'!$B$440</c:f>
          <c:strCache>
            <c:ptCount val="1"/>
            <c:pt idx="0">
              <c:v>項目42：授業と直接関係しない自主的な学習</c:v>
            </c:pt>
          </c:strCache>
        </c:strRef>
      </c:tx>
      <c:layout>
        <c:manualLayout>
          <c:xMode val="edge"/>
          <c:yMode val="edge"/>
          <c:x val="0.11216979993398463"/>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'（11）【設置者別＋規模別（短期大学）】'!$AL$442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'（11）【設置者別＋規模別（短期大学）】'!$AK$443:$AK$448</c:f>
              <c:strCache>
                <c:ptCount val="6"/>
                <c:pt idx="0">
                  <c:v>公立（399～200）</c:v>
                </c:pt>
                <c:pt idx="1">
                  <c:v>公立（199～100）</c:v>
                </c:pt>
                <c:pt idx="2">
                  <c:v>私立（400～）</c:v>
                </c:pt>
                <c:pt idx="3">
                  <c:v>私立（399～200）</c:v>
                </c:pt>
                <c:pt idx="4">
                  <c:v>私立（199～100）</c:v>
                </c:pt>
                <c:pt idx="5">
                  <c:v>私立（～99）</c:v>
                </c:pt>
              </c:strCache>
            </c:strRef>
          </c:cat>
          <c:val>
            <c:numRef>
              <c:f>'（11）【設置者別＋規模別（短期大学）】'!$AL$443:$AL$448</c:f>
              <c:numCache>
                <c:formatCode>0.0%</c:formatCode>
                <c:ptCount val="6"/>
                <c:pt idx="0">
                  <c:v>0.19230769230769232</c:v>
                </c:pt>
                <c:pt idx="1">
                  <c:v>0.46153846153846156</c:v>
                </c:pt>
                <c:pt idx="2">
                  <c:v>0.31481481481481483</c:v>
                </c:pt>
                <c:pt idx="3">
                  <c:v>0.30701754385964913</c:v>
                </c:pt>
                <c:pt idx="4">
                  <c:v>0.40192600101368475</c:v>
                </c:pt>
                <c:pt idx="5">
                  <c:v>0.34733893557422968</c:v>
                </c:pt>
              </c:numCache>
            </c:numRef>
          </c:val>
          <c:extLst>
            <c:ext xmlns:c16="http://schemas.microsoft.com/office/drawing/2014/chart" uri="{C3380CC4-5D6E-409C-BE32-E72D297353CC}">
              <c16:uniqueId val="{00000000-3270-4B4C-BCC4-6EBFDFD7D800}"/>
            </c:ext>
          </c:extLst>
        </c:ser>
        <c:ser>
          <c:idx val="1"/>
          <c:order val="1"/>
          <c:tx>
            <c:strRef>
              <c:f>'（11）【設置者別＋規模別（短期大学）】'!$AM$442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'（11）【設置者別＋規模別（短期大学）】'!$AK$443:$AK$448</c:f>
              <c:strCache>
                <c:ptCount val="6"/>
                <c:pt idx="0">
                  <c:v>公立（399～200）</c:v>
                </c:pt>
                <c:pt idx="1">
                  <c:v>公立（199～100）</c:v>
                </c:pt>
                <c:pt idx="2">
                  <c:v>私立（400～）</c:v>
                </c:pt>
                <c:pt idx="3">
                  <c:v>私立（399～200）</c:v>
                </c:pt>
                <c:pt idx="4">
                  <c:v>私立（199～100）</c:v>
                </c:pt>
                <c:pt idx="5">
                  <c:v>私立（～99）</c:v>
                </c:pt>
              </c:strCache>
            </c:strRef>
          </c:cat>
          <c:val>
            <c:numRef>
              <c:f>'（11）【設置者別＋規模別（短期大学）】'!$AM$443:$AM$448</c:f>
              <c:numCache>
                <c:formatCode>0.0%</c:formatCode>
                <c:ptCount val="6"/>
                <c:pt idx="0">
                  <c:v>0.46153846153846156</c:v>
                </c:pt>
                <c:pt idx="1">
                  <c:v>0.48717948717948717</c:v>
                </c:pt>
                <c:pt idx="2">
                  <c:v>0.45833333333333331</c:v>
                </c:pt>
                <c:pt idx="3">
                  <c:v>0.4685672514619883</c:v>
                </c:pt>
                <c:pt idx="4">
                  <c:v>0.43740496705524584</c:v>
                </c:pt>
                <c:pt idx="5">
                  <c:v>0.4939309056956116</c:v>
                </c:pt>
              </c:numCache>
            </c:numRef>
          </c:val>
          <c:extLst>
            <c:ext xmlns:c16="http://schemas.microsoft.com/office/drawing/2014/chart" uri="{C3380CC4-5D6E-409C-BE32-E72D297353CC}">
              <c16:uniqueId val="{00000001-3270-4B4C-BCC4-6EBFDFD7D800}"/>
            </c:ext>
          </c:extLst>
        </c:ser>
        <c:ser>
          <c:idx val="2"/>
          <c:order val="2"/>
          <c:tx>
            <c:strRef>
              <c:f>'（11）【設置者別＋規模別（短期大学）】'!$AN$442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'（11）【設置者別＋規模別（短期大学）】'!$AK$443:$AK$448</c:f>
              <c:strCache>
                <c:ptCount val="6"/>
                <c:pt idx="0">
                  <c:v>公立（399～200）</c:v>
                </c:pt>
                <c:pt idx="1">
                  <c:v>公立（199～100）</c:v>
                </c:pt>
                <c:pt idx="2">
                  <c:v>私立（400～）</c:v>
                </c:pt>
                <c:pt idx="3">
                  <c:v>私立（399～200）</c:v>
                </c:pt>
                <c:pt idx="4">
                  <c:v>私立（199～100）</c:v>
                </c:pt>
                <c:pt idx="5">
                  <c:v>私立（～99）</c:v>
                </c:pt>
              </c:strCache>
            </c:strRef>
          </c:cat>
          <c:val>
            <c:numRef>
              <c:f>'（11）【設置者別＋規模別（短期大学）】'!$AN$443:$AN$448</c:f>
              <c:numCache>
                <c:formatCode>0.0%</c:formatCode>
                <c:ptCount val="6"/>
                <c:pt idx="0">
                  <c:v>0.21153846153846154</c:v>
                </c:pt>
                <c:pt idx="1">
                  <c:v>1.282051282051282E-2</c:v>
                </c:pt>
                <c:pt idx="2">
                  <c:v>0.14814814814814814</c:v>
                </c:pt>
                <c:pt idx="3">
                  <c:v>0.1023391812865497</c:v>
                </c:pt>
                <c:pt idx="4">
                  <c:v>8.9204257475924989E-2</c:v>
                </c:pt>
                <c:pt idx="5">
                  <c:v>8.309990662931839E-2</c:v>
                </c:pt>
              </c:numCache>
            </c:numRef>
          </c:val>
          <c:extLst>
            <c:ext xmlns:c16="http://schemas.microsoft.com/office/drawing/2014/chart" uri="{C3380CC4-5D6E-409C-BE32-E72D297353CC}">
              <c16:uniqueId val="{00000002-3270-4B4C-BCC4-6EBFDFD7D800}"/>
            </c:ext>
          </c:extLst>
        </c:ser>
        <c:ser>
          <c:idx val="3"/>
          <c:order val="3"/>
          <c:tx>
            <c:strRef>
              <c:f>'（11）【設置者別＋規模別（短期大学）】'!$AO$442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'（11）【設置者別＋規模別（短期大学）】'!$AK$443:$AK$448</c:f>
              <c:strCache>
                <c:ptCount val="6"/>
                <c:pt idx="0">
                  <c:v>公立（399～200）</c:v>
                </c:pt>
                <c:pt idx="1">
                  <c:v>公立（199～100）</c:v>
                </c:pt>
                <c:pt idx="2">
                  <c:v>私立（400～）</c:v>
                </c:pt>
                <c:pt idx="3">
                  <c:v>私立（399～200）</c:v>
                </c:pt>
                <c:pt idx="4">
                  <c:v>私立（199～100）</c:v>
                </c:pt>
                <c:pt idx="5">
                  <c:v>私立（～99）</c:v>
                </c:pt>
              </c:strCache>
            </c:strRef>
          </c:cat>
          <c:val>
            <c:numRef>
              <c:f>'（11）【設置者別＋規模別（短期大学）】'!$AO$443:$AO$448</c:f>
              <c:numCache>
                <c:formatCode>0.0%</c:formatCode>
                <c:ptCount val="6"/>
                <c:pt idx="0">
                  <c:v>1.9230769230769232E-2</c:v>
                </c:pt>
                <c:pt idx="1">
                  <c:v>3.8461538461538464E-2</c:v>
                </c:pt>
                <c:pt idx="2">
                  <c:v>2.3148148148148147E-2</c:v>
                </c:pt>
                <c:pt idx="3">
                  <c:v>5.2631578947368418E-2</c:v>
                </c:pt>
                <c:pt idx="4">
                  <c:v>2.8890015205271159E-2</c:v>
                </c:pt>
                <c:pt idx="5">
                  <c:v>2.5210084033613446E-2</c:v>
                </c:pt>
              </c:numCache>
            </c:numRef>
          </c:val>
          <c:extLst>
            <c:ext xmlns:c16="http://schemas.microsoft.com/office/drawing/2014/chart" uri="{C3380CC4-5D6E-409C-BE32-E72D297353CC}">
              <c16:uniqueId val="{00000003-3270-4B4C-BCC4-6EBFDFD7D800}"/>
            </c:ext>
          </c:extLst>
        </c:ser>
        <c:ser>
          <c:idx val="4"/>
          <c:order val="4"/>
          <c:tx>
            <c:strRef>
              <c:f>'（11）【設置者別＋規模別（短期大学）】'!$AP$442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'（11）【設置者別＋規模別（短期大学）】'!$AK$443:$AK$448</c:f>
              <c:strCache>
                <c:ptCount val="6"/>
                <c:pt idx="0">
                  <c:v>公立（399～200）</c:v>
                </c:pt>
                <c:pt idx="1">
                  <c:v>公立（199～100）</c:v>
                </c:pt>
                <c:pt idx="2">
                  <c:v>私立（400～）</c:v>
                </c:pt>
                <c:pt idx="3">
                  <c:v>私立（399～200）</c:v>
                </c:pt>
                <c:pt idx="4">
                  <c:v>私立（199～100）</c:v>
                </c:pt>
                <c:pt idx="5">
                  <c:v>私立（～99）</c:v>
                </c:pt>
              </c:strCache>
            </c:strRef>
          </c:cat>
          <c:val>
            <c:numRef>
              <c:f>'（11）【設置者別＋規模別（短期大学）】'!$AP$443:$AP$448</c:f>
              <c:numCache>
                <c:formatCode>0.0%</c:formatCode>
                <c:ptCount val="6"/>
                <c:pt idx="0">
                  <c:v>0</c:v>
                </c:pt>
                <c:pt idx="1">
                  <c:v>0</c:v>
                </c:pt>
                <c:pt idx="2">
                  <c:v>1.8518518518518517E-2</c:v>
                </c:pt>
                <c:pt idx="3">
                  <c:v>2.1198830409356724E-2</c:v>
                </c:pt>
                <c:pt idx="4">
                  <c:v>1.1657374556512924E-2</c:v>
                </c:pt>
                <c:pt idx="5">
                  <c:v>2.2408963585434174E-2</c:v>
                </c:pt>
              </c:numCache>
            </c:numRef>
          </c:val>
          <c:extLst>
            <c:ext xmlns:c16="http://schemas.microsoft.com/office/drawing/2014/chart" uri="{C3380CC4-5D6E-409C-BE32-E72D297353CC}">
              <c16:uniqueId val="{00000004-3270-4B4C-BCC4-6EBFDFD7D800}"/>
            </c:ext>
          </c:extLst>
        </c:ser>
        <c:ser>
          <c:idx val="5"/>
          <c:order val="5"/>
          <c:tx>
            <c:strRef>
              <c:f>'（11）【設置者別＋規模別（短期大学）】'!$AQ$442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'（11）【設置者別＋規模別（短期大学）】'!$AK$443:$AK$448</c:f>
              <c:strCache>
                <c:ptCount val="6"/>
                <c:pt idx="0">
                  <c:v>公立（399～200）</c:v>
                </c:pt>
                <c:pt idx="1">
                  <c:v>公立（199～100）</c:v>
                </c:pt>
                <c:pt idx="2">
                  <c:v>私立（400～）</c:v>
                </c:pt>
                <c:pt idx="3">
                  <c:v>私立（399～200）</c:v>
                </c:pt>
                <c:pt idx="4">
                  <c:v>私立（199～100）</c:v>
                </c:pt>
                <c:pt idx="5">
                  <c:v>私立（～99）</c:v>
                </c:pt>
              </c:strCache>
            </c:strRef>
          </c:cat>
          <c:val>
            <c:numRef>
              <c:f>'（11）【設置者別＋規模別（短期大学）】'!$AQ$443:$AQ$448</c:f>
              <c:numCache>
                <c:formatCode>0.0%</c:formatCode>
                <c:ptCount val="6"/>
                <c:pt idx="0">
                  <c:v>5.7692307692307696E-2</c:v>
                </c:pt>
                <c:pt idx="1">
                  <c:v>0</c:v>
                </c:pt>
                <c:pt idx="2">
                  <c:v>1.3888888888888888E-2</c:v>
                </c:pt>
                <c:pt idx="3">
                  <c:v>1.0964912280701754E-2</c:v>
                </c:pt>
                <c:pt idx="4">
                  <c:v>1.0136847440446021E-2</c:v>
                </c:pt>
                <c:pt idx="5">
                  <c:v>6.5359477124183009E-3</c:v>
                </c:pt>
              </c:numCache>
            </c:numRef>
          </c:val>
          <c:extLst>
            <c:ext xmlns:c16="http://schemas.microsoft.com/office/drawing/2014/chart" uri="{C3380CC4-5D6E-409C-BE32-E72D297353CC}">
              <c16:uniqueId val="{00000005-3270-4B4C-BCC4-6EBFDFD7D800}"/>
            </c:ext>
          </c:extLst>
        </c:ser>
        <c:ser>
          <c:idx val="6"/>
          <c:order val="6"/>
          <c:tx>
            <c:strRef>
              <c:f>'（11）【設置者別＋規模別（短期大学）】'!$AR$442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'（11）【設置者別＋規模別（短期大学）】'!$AK$443:$AK$448</c:f>
              <c:strCache>
                <c:ptCount val="6"/>
                <c:pt idx="0">
                  <c:v>公立（399～200）</c:v>
                </c:pt>
                <c:pt idx="1">
                  <c:v>公立（199～100）</c:v>
                </c:pt>
                <c:pt idx="2">
                  <c:v>私立（400～）</c:v>
                </c:pt>
                <c:pt idx="3">
                  <c:v>私立（399～200）</c:v>
                </c:pt>
                <c:pt idx="4">
                  <c:v>私立（199～100）</c:v>
                </c:pt>
                <c:pt idx="5">
                  <c:v>私立（～99）</c:v>
                </c:pt>
              </c:strCache>
            </c:strRef>
          </c:cat>
          <c:val>
            <c:numRef>
              <c:f>'（11）【設置者別＋規模別（短期大学）】'!$AR$443:$AR$448</c:f>
              <c:numCache>
                <c:formatCode>0.0%</c:formatCode>
                <c:ptCount val="6"/>
                <c:pt idx="0">
                  <c:v>5.7692307692307696E-2</c:v>
                </c:pt>
                <c:pt idx="1">
                  <c:v>0</c:v>
                </c:pt>
                <c:pt idx="2">
                  <c:v>2.3148148148148147E-2</c:v>
                </c:pt>
                <c:pt idx="3">
                  <c:v>3.7280701754385963E-2</c:v>
                </c:pt>
                <c:pt idx="4">
                  <c:v>2.0780537252914344E-2</c:v>
                </c:pt>
                <c:pt idx="5">
                  <c:v>2.1475256769374416E-2</c:v>
                </c:pt>
              </c:numCache>
            </c:numRef>
          </c:val>
          <c:extLst>
            <c:ext xmlns:c16="http://schemas.microsoft.com/office/drawing/2014/chart" uri="{C3380CC4-5D6E-409C-BE32-E72D297353CC}">
              <c16:uniqueId val="{00000006-3270-4B4C-BCC4-6EBFDFD7D80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'（11）【設置者別＋規模別（短期大学）】'!$B$460</c:f>
          <c:strCache>
            <c:ptCount val="1"/>
            <c:pt idx="0">
              <c:v>項目43：部活動/サークル活動</c:v>
            </c:pt>
          </c:strCache>
        </c:strRef>
      </c:tx>
      <c:layout>
        <c:manualLayout>
          <c:xMode val="edge"/>
          <c:yMode val="edge"/>
          <c:x val="0.11216985645859309"/>
          <c:y val="5.682881647160595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'（11）【設置者別＋規模別（短期大学）】'!$AL$461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'（11）【設置者別＋規模別（短期大学）】'!$AK$462:$AK$467</c:f>
              <c:strCache>
                <c:ptCount val="6"/>
                <c:pt idx="0">
                  <c:v>公立（399～200）</c:v>
                </c:pt>
                <c:pt idx="1">
                  <c:v>公立（199～100）</c:v>
                </c:pt>
                <c:pt idx="2">
                  <c:v>私立（400～）</c:v>
                </c:pt>
                <c:pt idx="3">
                  <c:v>私立（399～200）</c:v>
                </c:pt>
                <c:pt idx="4">
                  <c:v>私立（199～100）</c:v>
                </c:pt>
                <c:pt idx="5">
                  <c:v>私立（～99）</c:v>
                </c:pt>
              </c:strCache>
            </c:strRef>
          </c:cat>
          <c:val>
            <c:numRef>
              <c:f>'（11）【設置者別＋規模別（短期大学）】'!$AL$462:$AL$467</c:f>
              <c:numCache>
                <c:formatCode>0.0%</c:formatCode>
                <c:ptCount val="6"/>
                <c:pt idx="0">
                  <c:v>0.78846153846153844</c:v>
                </c:pt>
                <c:pt idx="1">
                  <c:v>0.74358974358974361</c:v>
                </c:pt>
                <c:pt idx="2">
                  <c:v>0.71759259259259256</c:v>
                </c:pt>
                <c:pt idx="3">
                  <c:v>0.79239766081871343</c:v>
                </c:pt>
                <c:pt idx="4">
                  <c:v>0.91130258489609728</c:v>
                </c:pt>
                <c:pt idx="5">
                  <c:v>0.87301587301587302</c:v>
                </c:pt>
              </c:numCache>
            </c:numRef>
          </c:val>
          <c:extLst>
            <c:ext xmlns:c16="http://schemas.microsoft.com/office/drawing/2014/chart" uri="{C3380CC4-5D6E-409C-BE32-E72D297353CC}">
              <c16:uniqueId val="{00000000-9754-4783-A0E2-0A247B4A1654}"/>
            </c:ext>
          </c:extLst>
        </c:ser>
        <c:ser>
          <c:idx val="1"/>
          <c:order val="1"/>
          <c:tx>
            <c:strRef>
              <c:f>'（11）【設置者別＋規模別（短期大学）】'!$AM$461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'（11）【設置者別＋規模別（短期大学）】'!$AK$462:$AK$467</c:f>
              <c:strCache>
                <c:ptCount val="6"/>
                <c:pt idx="0">
                  <c:v>公立（399～200）</c:v>
                </c:pt>
                <c:pt idx="1">
                  <c:v>公立（199～100）</c:v>
                </c:pt>
                <c:pt idx="2">
                  <c:v>私立（400～）</c:v>
                </c:pt>
                <c:pt idx="3">
                  <c:v>私立（399～200）</c:v>
                </c:pt>
                <c:pt idx="4">
                  <c:v>私立（199～100）</c:v>
                </c:pt>
                <c:pt idx="5">
                  <c:v>私立（～99）</c:v>
                </c:pt>
              </c:strCache>
            </c:strRef>
          </c:cat>
          <c:val>
            <c:numRef>
              <c:f>'（11）【設置者別＋規模別（短期大学）】'!$AM$462:$AM$467</c:f>
              <c:numCache>
                <c:formatCode>0.0%</c:formatCode>
                <c:ptCount val="6"/>
                <c:pt idx="0">
                  <c:v>0.17307692307692307</c:v>
                </c:pt>
                <c:pt idx="1">
                  <c:v>0.21794871794871795</c:v>
                </c:pt>
                <c:pt idx="2">
                  <c:v>0.20833333333333334</c:v>
                </c:pt>
                <c:pt idx="3">
                  <c:v>0.13815789473684212</c:v>
                </c:pt>
                <c:pt idx="4">
                  <c:v>5.7780030410542318E-2</c:v>
                </c:pt>
                <c:pt idx="5">
                  <c:v>7.8431372549019607E-2</c:v>
                </c:pt>
              </c:numCache>
            </c:numRef>
          </c:val>
          <c:extLst>
            <c:ext xmlns:c16="http://schemas.microsoft.com/office/drawing/2014/chart" uri="{C3380CC4-5D6E-409C-BE32-E72D297353CC}">
              <c16:uniqueId val="{00000001-9754-4783-A0E2-0A247B4A1654}"/>
            </c:ext>
          </c:extLst>
        </c:ser>
        <c:ser>
          <c:idx val="2"/>
          <c:order val="2"/>
          <c:tx>
            <c:strRef>
              <c:f>'（11）【設置者別＋規模別（短期大学）】'!$AN$461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'（11）【設置者別＋規模別（短期大学）】'!$AK$462:$AK$467</c:f>
              <c:strCache>
                <c:ptCount val="6"/>
                <c:pt idx="0">
                  <c:v>公立（399～200）</c:v>
                </c:pt>
                <c:pt idx="1">
                  <c:v>公立（199～100）</c:v>
                </c:pt>
                <c:pt idx="2">
                  <c:v>私立（400～）</c:v>
                </c:pt>
                <c:pt idx="3">
                  <c:v>私立（399～200）</c:v>
                </c:pt>
                <c:pt idx="4">
                  <c:v>私立（199～100）</c:v>
                </c:pt>
                <c:pt idx="5">
                  <c:v>私立（～99）</c:v>
                </c:pt>
              </c:strCache>
            </c:strRef>
          </c:cat>
          <c:val>
            <c:numRef>
              <c:f>'（11）【設置者別＋規模別（短期大学）】'!$AN$462:$AN$467</c:f>
              <c:numCache>
                <c:formatCode>0.0%</c:formatCode>
                <c:ptCount val="6"/>
                <c:pt idx="0">
                  <c:v>0</c:v>
                </c:pt>
                <c:pt idx="1">
                  <c:v>1.282051282051282E-2</c:v>
                </c:pt>
                <c:pt idx="2">
                  <c:v>5.0925925925925923E-2</c:v>
                </c:pt>
                <c:pt idx="3">
                  <c:v>2.4853801169590642E-2</c:v>
                </c:pt>
                <c:pt idx="4">
                  <c:v>1.3177901672579827E-2</c:v>
                </c:pt>
                <c:pt idx="5">
                  <c:v>1.8674136321195144E-2</c:v>
                </c:pt>
              </c:numCache>
            </c:numRef>
          </c:val>
          <c:extLst>
            <c:ext xmlns:c16="http://schemas.microsoft.com/office/drawing/2014/chart" uri="{C3380CC4-5D6E-409C-BE32-E72D297353CC}">
              <c16:uniqueId val="{00000002-9754-4783-A0E2-0A247B4A1654}"/>
            </c:ext>
          </c:extLst>
        </c:ser>
        <c:ser>
          <c:idx val="3"/>
          <c:order val="3"/>
          <c:tx>
            <c:strRef>
              <c:f>'（11）【設置者別＋規模別（短期大学）】'!$AO$461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'（11）【設置者別＋規模別（短期大学）】'!$AK$462:$AK$467</c:f>
              <c:strCache>
                <c:ptCount val="6"/>
                <c:pt idx="0">
                  <c:v>公立（399～200）</c:v>
                </c:pt>
                <c:pt idx="1">
                  <c:v>公立（199～100）</c:v>
                </c:pt>
                <c:pt idx="2">
                  <c:v>私立（400～）</c:v>
                </c:pt>
                <c:pt idx="3">
                  <c:v>私立（399～200）</c:v>
                </c:pt>
                <c:pt idx="4">
                  <c:v>私立（199～100）</c:v>
                </c:pt>
                <c:pt idx="5">
                  <c:v>私立（～99）</c:v>
                </c:pt>
              </c:strCache>
            </c:strRef>
          </c:cat>
          <c:val>
            <c:numRef>
              <c:f>'（11）【設置者別＋規模別（短期大学）】'!$AO$462:$AO$467</c:f>
              <c:numCache>
                <c:formatCode>0.0%</c:formatCode>
                <c:ptCount val="6"/>
                <c:pt idx="0">
                  <c:v>0</c:v>
                </c:pt>
                <c:pt idx="1">
                  <c:v>0</c:v>
                </c:pt>
                <c:pt idx="2">
                  <c:v>1.3888888888888888E-2</c:v>
                </c:pt>
                <c:pt idx="3">
                  <c:v>1.2426900584795321E-2</c:v>
                </c:pt>
                <c:pt idx="4">
                  <c:v>9.1231626964014198E-3</c:v>
                </c:pt>
                <c:pt idx="5">
                  <c:v>9.3370681605975722E-3</c:v>
                </c:pt>
              </c:numCache>
            </c:numRef>
          </c:val>
          <c:extLst>
            <c:ext xmlns:c16="http://schemas.microsoft.com/office/drawing/2014/chart" uri="{C3380CC4-5D6E-409C-BE32-E72D297353CC}">
              <c16:uniqueId val="{00000003-9754-4783-A0E2-0A247B4A1654}"/>
            </c:ext>
          </c:extLst>
        </c:ser>
        <c:ser>
          <c:idx val="4"/>
          <c:order val="4"/>
          <c:tx>
            <c:strRef>
              <c:f>'（11）【設置者別＋規模別（短期大学）】'!$AP$461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'（11）【設置者別＋規模別（短期大学）】'!$AK$462:$AK$467</c:f>
              <c:strCache>
                <c:ptCount val="6"/>
                <c:pt idx="0">
                  <c:v>公立（399～200）</c:v>
                </c:pt>
                <c:pt idx="1">
                  <c:v>公立（199～100）</c:v>
                </c:pt>
                <c:pt idx="2">
                  <c:v>私立（400～）</c:v>
                </c:pt>
                <c:pt idx="3">
                  <c:v>私立（399～200）</c:v>
                </c:pt>
                <c:pt idx="4">
                  <c:v>私立（199～100）</c:v>
                </c:pt>
                <c:pt idx="5">
                  <c:v>私立（～99）</c:v>
                </c:pt>
              </c:strCache>
            </c:strRef>
          </c:cat>
          <c:val>
            <c:numRef>
              <c:f>'（11）【設置者別＋規模別（短期大学）】'!$AP$462:$AP$467</c:f>
              <c:numCache>
                <c:formatCode>0.0%</c:formatCode>
                <c:ptCount val="6"/>
                <c:pt idx="0">
                  <c:v>0</c:v>
                </c:pt>
                <c:pt idx="1">
                  <c:v>2.564102564102564E-2</c:v>
                </c:pt>
                <c:pt idx="2">
                  <c:v>0</c:v>
                </c:pt>
                <c:pt idx="3">
                  <c:v>1.1695906432748537E-2</c:v>
                </c:pt>
                <c:pt idx="4">
                  <c:v>3.0410542321338066E-3</c:v>
                </c:pt>
                <c:pt idx="5">
                  <c:v>7.4696545284780582E-3</c:v>
                </c:pt>
              </c:numCache>
            </c:numRef>
          </c:val>
          <c:extLst>
            <c:ext xmlns:c16="http://schemas.microsoft.com/office/drawing/2014/chart" uri="{C3380CC4-5D6E-409C-BE32-E72D297353CC}">
              <c16:uniqueId val="{00000004-9754-4783-A0E2-0A247B4A1654}"/>
            </c:ext>
          </c:extLst>
        </c:ser>
        <c:ser>
          <c:idx val="5"/>
          <c:order val="5"/>
          <c:tx>
            <c:strRef>
              <c:f>'（11）【設置者別＋規模別（短期大学）】'!$AQ$461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'（11）【設置者別＋規模別（短期大学）】'!$AK$462:$AK$467</c:f>
              <c:strCache>
                <c:ptCount val="6"/>
                <c:pt idx="0">
                  <c:v>公立（399～200）</c:v>
                </c:pt>
                <c:pt idx="1">
                  <c:v>公立（199～100）</c:v>
                </c:pt>
                <c:pt idx="2">
                  <c:v>私立（400～）</c:v>
                </c:pt>
                <c:pt idx="3">
                  <c:v>私立（399～200）</c:v>
                </c:pt>
                <c:pt idx="4">
                  <c:v>私立（199～100）</c:v>
                </c:pt>
                <c:pt idx="5">
                  <c:v>私立（～99）</c:v>
                </c:pt>
              </c:strCache>
            </c:strRef>
          </c:cat>
          <c:val>
            <c:numRef>
              <c:f>'（11）【設置者別＋規模別（短期大学）】'!$AQ$462:$AQ$467</c:f>
              <c:numCache>
                <c:formatCode>0.0%</c:formatCode>
                <c:ptCount val="6"/>
                <c:pt idx="0">
                  <c:v>1.9230769230769232E-2</c:v>
                </c:pt>
                <c:pt idx="1">
                  <c:v>0</c:v>
                </c:pt>
                <c:pt idx="2">
                  <c:v>4.6296296296296294E-3</c:v>
                </c:pt>
                <c:pt idx="3">
                  <c:v>5.8479532163742687E-3</c:v>
                </c:pt>
                <c:pt idx="4">
                  <c:v>1.5205271160669033E-3</c:v>
                </c:pt>
                <c:pt idx="5">
                  <c:v>1.8674136321195146E-3</c:v>
                </c:pt>
              </c:numCache>
            </c:numRef>
          </c:val>
          <c:extLst>
            <c:ext xmlns:c16="http://schemas.microsoft.com/office/drawing/2014/chart" uri="{C3380CC4-5D6E-409C-BE32-E72D297353CC}">
              <c16:uniqueId val="{00000005-9754-4783-A0E2-0A247B4A1654}"/>
            </c:ext>
          </c:extLst>
        </c:ser>
        <c:ser>
          <c:idx val="6"/>
          <c:order val="6"/>
          <c:tx>
            <c:strRef>
              <c:f>'（11）【設置者別＋規模別（短期大学）】'!$AR$461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'（11）【設置者別＋規模別（短期大学）】'!$AK$462:$AK$467</c:f>
              <c:strCache>
                <c:ptCount val="6"/>
                <c:pt idx="0">
                  <c:v>公立（399～200）</c:v>
                </c:pt>
                <c:pt idx="1">
                  <c:v>公立（199～100）</c:v>
                </c:pt>
                <c:pt idx="2">
                  <c:v>私立（400～）</c:v>
                </c:pt>
                <c:pt idx="3">
                  <c:v>私立（399～200）</c:v>
                </c:pt>
                <c:pt idx="4">
                  <c:v>私立（199～100）</c:v>
                </c:pt>
                <c:pt idx="5">
                  <c:v>私立（～99）</c:v>
                </c:pt>
              </c:strCache>
            </c:strRef>
          </c:cat>
          <c:val>
            <c:numRef>
              <c:f>'（11）【設置者別＋規模別（短期大学）】'!$AR$462:$AR$467</c:f>
              <c:numCache>
                <c:formatCode>0.0%</c:formatCode>
                <c:ptCount val="6"/>
                <c:pt idx="0">
                  <c:v>1.9230769230769232E-2</c:v>
                </c:pt>
                <c:pt idx="1">
                  <c:v>0</c:v>
                </c:pt>
                <c:pt idx="2">
                  <c:v>4.6296296296296294E-3</c:v>
                </c:pt>
                <c:pt idx="3">
                  <c:v>1.4619883040935672E-2</c:v>
                </c:pt>
                <c:pt idx="4">
                  <c:v>4.0547389761784085E-3</c:v>
                </c:pt>
                <c:pt idx="5">
                  <c:v>1.1204481792717087E-2</c:v>
                </c:pt>
              </c:numCache>
            </c:numRef>
          </c:val>
          <c:extLst>
            <c:ext xmlns:c16="http://schemas.microsoft.com/office/drawing/2014/chart" uri="{C3380CC4-5D6E-409C-BE32-E72D297353CC}">
              <c16:uniqueId val="{00000006-9754-4783-A0E2-0A247B4A165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'（11）【設置者別＋規模別（短期大学）】'!$B$499</c:f>
          <c:strCache>
            <c:ptCount val="1"/>
            <c:pt idx="0">
              <c:v>問６　今年度に受けた授業の受講形態のうち、次の割合はそれぞれどのくらいでしたか。</c:v>
            </c:pt>
          </c:strCache>
        </c:strRef>
      </c:tx>
      <c:layout>
        <c:manualLayout>
          <c:xMode val="edge"/>
          <c:yMode val="edge"/>
          <c:x val="0.11021458693585177"/>
          <c:y val="4.905259973477336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'（11）【設置者別＋規模別（短期大学）】'!$AI$501</c:f>
              <c:strCache>
                <c:ptCount val="1"/>
                <c:pt idx="0">
                  <c:v>①対面授業の割合</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'（11）【設置者別＋規模別（短期大学）】'!$AH$502:$AH$507</c:f>
              <c:strCache>
                <c:ptCount val="6"/>
                <c:pt idx="0">
                  <c:v>公立（399～200）</c:v>
                </c:pt>
                <c:pt idx="1">
                  <c:v>公立（199～100）</c:v>
                </c:pt>
                <c:pt idx="2">
                  <c:v>私立（400～）</c:v>
                </c:pt>
                <c:pt idx="3">
                  <c:v>私立（399～200）</c:v>
                </c:pt>
                <c:pt idx="4">
                  <c:v>私立（199～100）</c:v>
                </c:pt>
                <c:pt idx="5">
                  <c:v>私立（～99）</c:v>
                </c:pt>
              </c:strCache>
            </c:strRef>
          </c:cat>
          <c:val>
            <c:numRef>
              <c:f>'（11）【設置者別＋規模別（短期大学）】'!$AI$502:$AI$507</c:f>
              <c:numCache>
                <c:formatCode>0.0%</c:formatCode>
                <c:ptCount val="6"/>
                <c:pt idx="0">
                  <c:v>0.8510204081632653</c:v>
                </c:pt>
                <c:pt idx="1">
                  <c:v>0.94666666666666666</c:v>
                </c:pt>
                <c:pt idx="2">
                  <c:v>0.81909952606635084</c:v>
                </c:pt>
                <c:pt idx="3">
                  <c:v>0.84850038255547056</c:v>
                </c:pt>
                <c:pt idx="4">
                  <c:v>0.88624117327539387</c:v>
                </c:pt>
                <c:pt idx="5">
                  <c:v>0.83618343195266265</c:v>
                </c:pt>
              </c:numCache>
            </c:numRef>
          </c:val>
          <c:extLst>
            <c:ext xmlns:c16="http://schemas.microsoft.com/office/drawing/2014/chart" uri="{C3380CC4-5D6E-409C-BE32-E72D297353CC}">
              <c16:uniqueId val="{00000000-276B-41AB-AA22-554772BFE0F8}"/>
            </c:ext>
          </c:extLst>
        </c:ser>
        <c:ser>
          <c:idx val="1"/>
          <c:order val="1"/>
          <c:tx>
            <c:strRef>
              <c:f>'（11）【設置者別＋規模別（短期大学）】'!$AJ$501</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'（11）【設置者別＋規模別（短期大学）】'!$AH$502:$AH$507</c:f>
              <c:strCache>
                <c:ptCount val="6"/>
                <c:pt idx="0">
                  <c:v>公立（399～200）</c:v>
                </c:pt>
                <c:pt idx="1">
                  <c:v>公立（199～100）</c:v>
                </c:pt>
                <c:pt idx="2">
                  <c:v>私立（400～）</c:v>
                </c:pt>
                <c:pt idx="3">
                  <c:v>私立（399～200）</c:v>
                </c:pt>
                <c:pt idx="4">
                  <c:v>私立（199～100）</c:v>
                </c:pt>
                <c:pt idx="5">
                  <c:v>私立（～99）</c:v>
                </c:pt>
              </c:strCache>
            </c:strRef>
          </c:cat>
          <c:val>
            <c:numRef>
              <c:f>'（11）【設置者別＋規模別（短期大学）】'!$AJ$502:$AJ$507</c:f>
              <c:numCache>
                <c:formatCode>0.0%</c:formatCode>
                <c:ptCount val="6"/>
                <c:pt idx="0">
                  <c:v>2.6530612244897958E-2</c:v>
                </c:pt>
                <c:pt idx="1">
                  <c:v>9.3333333333333341E-3</c:v>
                </c:pt>
                <c:pt idx="2">
                  <c:v>7.0616113744075823E-2</c:v>
                </c:pt>
                <c:pt idx="3">
                  <c:v>5.6312165263963272E-2</c:v>
                </c:pt>
                <c:pt idx="4">
                  <c:v>3.1884845192829983E-2</c:v>
                </c:pt>
                <c:pt idx="5">
                  <c:v>6.7554240631163706E-2</c:v>
                </c:pt>
              </c:numCache>
            </c:numRef>
          </c:val>
          <c:extLst>
            <c:ext xmlns:c16="http://schemas.microsoft.com/office/drawing/2014/chart" uri="{C3380CC4-5D6E-409C-BE32-E72D297353CC}">
              <c16:uniqueId val="{00000001-276B-41AB-AA22-554772BFE0F8}"/>
            </c:ext>
          </c:extLst>
        </c:ser>
        <c:ser>
          <c:idx val="2"/>
          <c:order val="2"/>
          <c:tx>
            <c:strRef>
              <c:f>'（11）【設置者別＋規模別（短期大学）】'!$AK$501</c:f>
              <c:strCache>
                <c:ptCount val="1"/>
                <c:pt idx="0">
                  <c:v>③オンデマンド型オンライン授業の割合</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'（11）【設置者別＋規模別（短期大学）】'!$AH$502:$AH$507</c:f>
              <c:strCache>
                <c:ptCount val="6"/>
                <c:pt idx="0">
                  <c:v>公立（399～200）</c:v>
                </c:pt>
                <c:pt idx="1">
                  <c:v>公立（199～100）</c:v>
                </c:pt>
                <c:pt idx="2">
                  <c:v>私立（400～）</c:v>
                </c:pt>
                <c:pt idx="3">
                  <c:v>私立（399～200）</c:v>
                </c:pt>
                <c:pt idx="4">
                  <c:v>私立（199～100）</c:v>
                </c:pt>
                <c:pt idx="5">
                  <c:v>私立（～99）</c:v>
                </c:pt>
              </c:strCache>
            </c:strRef>
          </c:cat>
          <c:val>
            <c:numRef>
              <c:f>'（11）【設置者別＋規模別（短期大学）】'!$AK$502:$AK$507</c:f>
              <c:numCache>
                <c:formatCode>0.0%</c:formatCode>
                <c:ptCount val="6"/>
                <c:pt idx="0">
                  <c:v>0.10714285714285714</c:v>
                </c:pt>
                <c:pt idx="1">
                  <c:v>1.3333333333333334E-2</c:v>
                </c:pt>
                <c:pt idx="2">
                  <c:v>8.350710900473933E-2</c:v>
                </c:pt>
                <c:pt idx="3">
                  <c:v>6.217291507268554E-2</c:v>
                </c:pt>
                <c:pt idx="4">
                  <c:v>4.2574687669744704E-2</c:v>
                </c:pt>
                <c:pt idx="5">
                  <c:v>6.6873767258382649E-2</c:v>
                </c:pt>
              </c:numCache>
            </c:numRef>
          </c:val>
          <c:extLst>
            <c:ext xmlns:c16="http://schemas.microsoft.com/office/drawing/2014/chart" uri="{C3380CC4-5D6E-409C-BE32-E72D297353CC}">
              <c16:uniqueId val="{00000002-276B-41AB-AA22-554772BFE0F8}"/>
            </c:ext>
          </c:extLst>
        </c:ser>
        <c:ser>
          <c:idx val="3"/>
          <c:order val="3"/>
          <c:tx>
            <c:strRef>
              <c:f>'（11）【設置者別＋規模別（短期大学）】'!$AL$501</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'（11）【設置者別＋規模別（短期大学）】'!$AH$502:$AH$507</c:f>
              <c:strCache>
                <c:ptCount val="6"/>
                <c:pt idx="0">
                  <c:v>公立（399～200）</c:v>
                </c:pt>
                <c:pt idx="1">
                  <c:v>公立（199～100）</c:v>
                </c:pt>
                <c:pt idx="2">
                  <c:v>私立（400～）</c:v>
                </c:pt>
                <c:pt idx="3">
                  <c:v>私立（399～200）</c:v>
                </c:pt>
                <c:pt idx="4">
                  <c:v>私立（199～100）</c:v>
                </c:pt>
                <c:pt idx="5">
                  <c:v>私立（～99）</c:v>
                </c:pt>
              </c:strCache>
            </c:strRef>
          </c:cat>
          <c:val>
            <c:numRef>
              <c:f>'（11）【設置者別＋規模別（短期大学）】'!$AL$502:$AL$507</c:f>
              <c:numCache>
                <c:formatCode>0.0%</c:formatCode>
                <c:ptCount val="6"/>
                <c:pt idx="0">
                  <c:v>1.5306122448979591E-2</c:v>
                </c:pt>
                <c:pt idx="1">
                  <c:v>3.0666666666666665E-2</c:v>
                </c:pt>
                <c:pt idx="2">
                  <c:v>2.6777251184834122E-2</c:v>
                </c:pt>
                <c:pt idx="3">
                  <c:v>3.3014537107880645E-2</c:v>
                </c:pt>
                <c:pt idx="4">
                  <c:v>3.9299293862031508E-2</c:v>
                </c:pt>
                <c:pt idx="5">
                  <c:v>2.9388560157790927E-2</c:v>
                </c:pt>
              </c:numCache>
            </c:numRef>
          </c:val>
          <c:extLst>
            <c:ext xmlns:c16="http://schemas.microsoft.com/office/drawing/2014/chart" uri="{C3380CC4-5D6E-409C-BE32-E72D297353CC}">
              <c16:uniqueId val="{00000003-276B-41AB-AA22-554772BFE0F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'（11）【設置者別＋規模別（短期大学）】'!$B$479</c:f>
          <c:strCache>
            <c:ptCount val="1"/>
            <c:pt idx="0">
              <c:v>項目44：アルバイト／定職</c:v>
            </c:pt>
          </c:strCache>
        </c:strRef>
      </c:tx>
      <c:layout>
        <c:manualLayout>
          <c:xMode val="edge"/>
          <c:yMode val="edge"/>
          <c:x val="0.11216985645859309"/>
          <c:y val="5.682881647160595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'（11）【設置者別＋規模別（短期大学）】'!$AL$480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'（11）【設置者別＋規模別（短期大学）】'!$AK$481:$AK$486</c:f>
              <c:strCache>
                <c:ptCount val="6"/>
                <c:pt idx="0">
                  <c:v>公立（399～200）</c:v>
                </c:pt>
                <c:pt idx="1">
                  <c:v>公立（199～100）</c:v>
                </c:pt>
                <c:pt idx="2">
                  <c:v>私立（400～）</c:v>
                </c:pt>
                <c:pt idx="3">
                  <c:v>私立（399～200）</c:v>
                </c:pt>
                <c:pt idx="4">
                  <c:v>私立（199～100）</c:v>
                </c:pt>
                <c:pt idx="5">
                  <c:v>私立（～99）</c:v>
                </c:pt>
              </c:strCache>
            </c:strRef>
          </c:cat>
          <c:val>
            <c:numRef>
              <c:f>'（11）【設置者別＋規模別（短期大学）】'!$AL$481:$AL$486</c:f>
              <c:numCache>
                <c:formatCode>0.0%</c:formatCode>
                <c:ptCount val="6"/>
                <c:pt idx="0">
                  <c:v>0.38461538461538464</c:v>
                </c:pt>
                <c:pt idx="1">
                  <c:v>0.24358974358974358</c:v>
                </c:pt>
                <c:pt idx="2">
                  <c:v>0.37037037037037035</c:v>
                </c:pt>
                <c:pt idx="3">
                  <c:v>0.2361111111111111</c:v>
                </c:pt>
                <c:pt idx="4">
                  <c:v>0.19462747085656362</c:v>
                </c:pt>
                <c:pt idx="5">
                  <c:v>0.23996265172735762</c:v>
                </c:pt>
              </c:numCache>
            </c:numRef>
          </c:val>
          <c:extLst>
            <c:ext xmlns:c16="http://schemas.microsoft.com/office/drawing/2014/chart" uri="{C3380CC4-5D6E-409C-BE32-E72D297353CC}">
              <c16:uniqueId val="{00000000-C2BC-4AE6-93DA-5A9B98CBEC2C}"/>
            </c:ext>
          </c:extLst>
        </c:ser>
        <c:ser>
          <c:idx val="1"/>
          <c:order val="1"/>
          <c:tx>
            <c:strRef>
              <c:f>'（11）【設置者別＋規模別（短期大学）】'!$AM$480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'（11）【設置者別＋規模別（短期大学）】'!$AK$481:$AK$486</c:f>
              <c:strCache>
                <c:ptCount val="6"/>
                <c:pt idx="0">
                  <c:v>公立（399～200）</c:v>
                </c:pt>
                <c:pt idx="1">
                  <c:v>公立（199～100）</c:v>
                </c:pt>
                <c:pt idx="2">
                  <c:v>私立（400～）</c:v>
                </c:pt>
                <c:pt idx="3">
                  <c:v>私立（399～200）</c:v>
                </c:pt>
                <c:pt idx="4">
                  <c:v>私立（199～100）</c:v>
                </c:pt>
                <c:pt idx="5">
                  <c:v>私立（～99）</c:v>
                </c:pt>
              </c:strCache>
            </c:strRef>
          </c:cat>
          <c:val>
            <c:numRef>
              <c:f>'（11）【設置者別＋規模別（短期大学）】'!$AM$481:$AM$486</c:f>
              <c:numCache>
                <c:formatCode>0.0%</c:formatCode>
                <c:ptCount val="6"/>
                <c:pt idx="0">
                  <c:v>9.6153846153846159E-2</c:v>
                </c:pt>
                <c:pt idx="1">
                  <c:v>0.15384615384615385</c:v>
                </c:pt>
                <c:pt idx="2">
                  <c:v>0.1111111111111111</c:v>
                </c:pt>
                <c:pt idx="3">
                  <c:v>0.1162280701754386</c:v>
                </c:pt>
                <c:pt idx="4">
                  <c:v>0.12062848454130766</c:v>
                </c:pt>
                <c:pt idx="5">
                  <c:v>0.12138188608776844</c:v>
                </c:pt>
              </c:numCache>
            </c:numRef>
          </c:val>
          <c:extLst>
            <c:ext xmlns:c16="http://schemas.microsoft.com/office/drawing/2014/chart" uri="{C3380CC4-5D6E-409C-BE32-E72D297353CC}">
              <c16:uniqueId val="{00000001-C2BC-4AE6-93DA-5A9B98CBEC2C}"/>
            </c:ext>
          </c:extLst>
        </c:ser>
        <c:ser>
          <c:idx val="2"/>
          <c:order val="2"/>
          <c:tx>
            <c:strRef>
              <c:f>'（11）【設置者別＋規模別（短期大学）】'!$AN$480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'（11）【設置者別＋規模別（短期大学）】'!$AK$481:$AK$486</c:f>
              <c:strCache>
                <c:ptCount val="6"/>
                <c:pt idx="0">
                  <c:v>公立（399～200）</c:v>
                </c:pt>
                <c:pt idx="1">
                  <c:v>公立（199～100）</c:v>
                </c:pt>
                <c:pt idx="2">
                  <c:v>私立（400～）</c:v>
                </c:pt>
                <c:pt idx="3">
                  <c:v>私立（399～200）</c:v>
                </c:pt>
                <c:pt idx="4">
                  <c:v>私立（199～100）</c:v>
                </c:pt>
                <c:pt idx="5">
                  <c:v>私立（～99）</c:v>
                </c:pt>
              </c:strCache>
            </c:strRef>
          </c:cat>
          <c:val>
            <c:numRef>
              <c:f>'（11）【設置者別＋規模別（短期大学）】'!$AN$481:$AN$486</c:f>
              <c:numCache>
                <c:formatCode>0.0%</c:formatCode>
                <c:ptCount val="6"/>
                <c:pt idx="0">
                  <c:v>0.19230769230769232</c:v>
                </c:pt>
                <c:pt idx="1">
                  <c:v>0.12820512820512819</c:v>
                </c:pt>
                <c:pt idx="2">
                  <c:v>0.13425925925925927</c:v>
                </c:pt>
                <c:pt idx="3">
                  <c:v>0.15935672514619884</c:v>
                </c:pt>
                <c:pt idx="4">
                  <c:v>0.16421692853522554</c:v>
                </c:pt>
                <c:pt idx="5">
                  <c:v>0.16713352007469653</c:v>
                </c:pt>
              </c:numCache>
            </c:numRef>
          </c:val>
          <c:extLst>
            <c:ext xmlns:c16="http://schemas.microsoft.com/office/drawing/2014/chart" uri="{C3380CC4-5D6E-409C-BE32-E72D297353CC}">
              <c16:uniqueId val="{00000002-C2BC-4AE6-93DA-5A9B98CBEC2C}"/>
            </c:ext>
          </c:extLst>
        </c:ser>
        <c:ser>
          <c:idx val="3"/>
          <c:order val="3"/>
          <c:tx>
            <c:strRef>
              <c:f>'（11）【設置者別＋規模別（短期大学）】'!$AO$480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'（11）【設置者別＋規模別（短期大学）】'!$AK$481:$AK$486</c:f>
              <c:strCache>
                <c:ptCount val="6"/>
                <c:pt idx="0">
                  <c:v>公立（399～200）</c:v>
                </c:pt>
                <c:pt idx="1">
                  <c:v>公立（199～100）</c:v>
                </c:pt>
                <c:pt idx="2">
                  <c:v>私立（400～）</c:v>
                </c:pt>
                <c:pt idx="3">
                  <c:v>私立（399～200）</c:v>
                </c:pt>
                <c:pt idx="4">
                  <c:v>私立（199～100）</c:v>
                </c:pt>
                <c:pt idx="5">
                  <c:v>私立（～99）</c:v>
                </c:pt>
              </c:strCache>
            </c:strRef>
          </c:cat>
          <c:val>
            <c:numRef>
              <c:f>'（11）【設置者別＋規模別（短期大学）】'!$AO$481:$AO$486</c:f>
              <c:numCache>
                <c:formatCode>0.0%</c:formatCode>
                <c:ptCount val="6"/>
                <c:pt idx="0">
                  <c:v>9.6153846153846159E-2</c:v>
                </c:pt>
                <c:pt idx="1">
                  <c:v>0.19230769230769232</c:v>
                </c:pt>
                <c:pt idx="2">
                  <c:v>9.7222222222222224E-2</c:v>
                </c:pt>
                <c:pt idx="3">
                  <c:v>0.14546783625730994</c:v>
                </c:pt>
                <c:pt idx="4">
                  <c:v>0.18043588443993919</c:v>
                </c:pt>
                <c:pt idx="5">
                  <c:v>0.16059757236227826</c:v>
                </c:pt>
              </c:numCache>
            </c:numRef>
          </c:val>
          <c:extLst>
            <c:ext xmlns:c16="http://schemas.microsoft.com/office/drawing/2014/chart" uri="{C3380CC4-5D6E-409C-BE32-E72D297353CC}">
              <c16:uniqueId val="{00000003-C2BC-4AE6-93DA-5A9B98CBEC2C}"/>
            </c:ext>
          </c:extLst>
        </c:ser>
        <c:ser>
          <c:idx val="4"/>
          <c:order val="4"/>
          <c:tx>
            <c:strRef>
              <c:f>'（11）【設置者別＋規模別（短期大学）】'!$AP$480</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'（11）【設置者別＋規模別（短期大学）】'!$AK$481:$AK$486</c:f>
              <c:strCache>
                <c:ptCount val="6"/>
                <c:pt idx="0">
                  <c:v>公立（399～200）</c:v>
                </c:pt>
                <c:pt idx="1">
                  <c:v>公立（199～100）</c:v>
                </c:pt>
                <c:pt idx="2">
                  <c:v>私立（400～）</c:v>
                </c:pt>
                <c:pt idx="3">
                  <c:v>私立（399～200）</c:v>
                </c:pt>
                <c:pt idx="4">
                  <c:v>私立（199～100）</c:v>
                </c:pt>
                <c:pt idx="5">
                  <c:v>私立（～99）</c:v>
                </c:pt>
              </c:strCache>
            </c:strRef>
          </c:cat>
          <c:val>
            <c:numRef>
              <c:f>'（11）【設置者別＋規模別（短期大学）】'!$AP$481:$AP$486</c:f>
              <c:numCache>
                <c:formatCode>0.0%</c:formatCode>
                <c:ptCount val="6"/>
                <c:pt idx="0">
                  <c:v>3.8461538461538464E-2</c:v>
                </c:pt>
                <c:pt idx="1">
                  <c:v>0.15384615384615385</c:v>
                </c:pt>
                <c:pt idx="2">
                  <c:v>0.13425925925925927</c:v>
                </c:pt>
                <c:pt idx="3">
                  <c:v>0.14327485380116958</c:v>
                </c:pt>
                <c:pt idx="4">
                  <c:v>0.14597060314242272</c:v>
                </c:pt>
                <c:pt idx="5">
                  <c:v>0.13445378151260504</c:v>
                </c:pt>
              </c:numCache>
            </c:numRef>
          </c:val>
          <c:extLst>
            <c:ext xmlns:c16="http://schemas.microsoft.com/office/drawing/2014/chart" uri="{C3380CC4-5D6E-409C-BE32-E72D297353CC}">
              <c16:uniqueId val="{00000004-C2BC-4AE6-93DA-5A9B98CBEC2C}"/>
            </c:ext>
          </c:extLst>
        </c:ser>
        <c:ser>
          <c:idx val="5"/>
          <c:order val="5"/>
          <c:tx>
            <c:strRef>
              <c:f>'（11）【設置者別＋規模別（短期大学）】'!$AQ$480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'（11）【設置者別＋規模別（短期大学）】'!$AK$481:$AK$486</c:f>
              <c:strCache>
                <c:ptCount val="6"/>
                <c:pt idx="0">
                  <c:v>公立（399～200）</c:v>
                </c:pt>
                <c:pt idx="1">
                  <c:v>公立（199～100）</c:v>
                </c:pt>
                <c:pt idx="2">
                  <c:v>私立（400～）</c:v>
                </c:pt>
                <c:pt idx="3">
                  <c:v>私立（399～200）</c:v>
                </c:pt>
                <c:pt idx="4">
                  <c:v>私立（199～100）</c:v>
                </c:pt>
                <c:pt idx="5">
                  <c:v>私立（～99）</c:v>
                </c:pt>
              </c:strCache>
            </c:strRef>
          </c:cat>
          <c:val>
            <c:numRef>
              <c:f>'（11）【設置者別＋規模別（短期大学）】'!$AQ$481:$AQ$486</c:f>
              <c:numCache>
                <c:formatCode>0.0%</c:formatCode>
                <c:ptCount val="6"/>
                <c:pt idx="0">
                  <c:v>7.6923076923076927E-2</c:v>
                </c:pt>
                <c:pt idx="1">
                  <c:v>7.6923076923076927E-2</c:v>
                </c:pt>
                <c:pt idx="2">
                  <c:v>6.4814814814814811E-2</c:v>
                </c:pt>
                <c:pt idx="3">
                  <c:v>8.2602339181286552E-2</c:v>
                </c:pt>
                <c:pt idx="4">
                  <c:v>8.1601621895590476E-2</c:v>
                </c:pt>
                <c:pt idx="5">
                  <c:v>8.8702147525676941E-2</c:v>
                </c:pt>
              </c:numCache>
            </c:numRef>
          </c:val>
          <c:extLst>
            <c:ext xmlns:c16="http://schemas.microsoft.com/office/drawing/2014/chart" uri="{C3380CC4-5D6E-409C-BE32-E72D297353CC}">
              <c16:uniqueId val="{00000005-C2BC-4AE6-93DA-5A9B98CBEC2C}"/>
            </c:ext>
          </c:extLst>
        </c:ser>
        <c:ser>
          <c:idx val="6"/>
          <c:order val="6"/>
          <c:tx>
            <c:strRef>
              <c:f>'（11）【設置者別＋規模別（短期大学）】'!$AR$480</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'（11）【設置者別＋規模別（短期大学）】'!$AK$481:$AK$486</c:f>
              <c:strCache>
                <c:ptCount val="6"/>
                <c:pt idx="0">
                  <c:v>公立（399～200）</c:v>
                </c:pt>
                <c:pt idx="1">
                  <c:v>公立（199～100）</c:v>
                </c:pt>
                <c:pt idx="2">
                  <c:v>私立（400～）</c:v>
                </c:pt>
                <c:pt idx="3">
                  <c:v>私立（399～200）</c:v>
                </c:pt>
                <c:pt idx="4">
                  <c:v>私立（199～100）</c:v>
                </c:pt>
                <c:pt idx="5">
                  <c:v>私立（～99）</c:v>
                </c:pt>
              </c:strCache>
            </c:strRef>
          </c:cat>
          <c:val>
            <c:numRef>
              <c:f>'（11）【設置者別＋規模別（短期大学）】'!$AR$481:$AR$486</c:f>
              <c:numCache>
                <c:formatCode>0.0%</c:formatCode>
                <c:ptCount val="6"/>
                <c:pt idx="0">
                  <c:v>0.11538461538461539</c:v>
                </c:pt>
                <c:pt idx="1">
                  <c:v>5.128205128205128E-2</c:v>
                </c:pt>
                <c:pt idx="2">
                  <c:v>8.7962962962962965E-2</c:v>
                </c:pt>
                <c:pt idx="3">
                  <c:v>0.11695906432748537</c:v>
                </c:pt>
                <c:pt idx="4">
                  <c:v>0.11251900658895084</c:v>
                </c:pt>
                <c:pt idx="5">
                  <c:v>8.7768440709617174E-2</c:v>
                </c:pt>
              </c:numCache>
            </c:numRef>
          </c:val>
          <c:extLst>
            <c:ext xmlns:c16="http://schemas.microsoft.com/office/drawing/2014/chart" uri="{C3380CC4-5D6E-409C-BE32-E72D297353CC}">
              <c16:uniqueId val="{00000006-C2BC-4AE6-93DA-5A9B98CBEC2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'（07）【全体（短期大学）】'!$B$203</c:f>
          <c:strCache>
            <c:ptCount val="1"/>
            <c:pt idx="0">
              <c:v>項目30：多様な人々の理解を得ながら協働する力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'（07）【全体（短期大学）】'!$AG$205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396-41F2-B455-EF564EEAF86A}"/>
              </c:ext>
            </c:extLst>
          </c:dPt>
          <c:dPt>
            <c:idx val="1"/>
            <c:bubble3D val="0"/>
            <c:spPr>
              <a:solidFill>
                <a:schemeClr val="accent2"/>
              </a:solidFill>
              <a:ln>
                <a:noFill/>
              </a:ln>
              <a:effectLst/>
            </c:spPr>
            <c:extLst>
              <c:ext xmlns:c16="http://schemas.microsoft.com/office/drawing/2014/chart" uri="{C3380CC4-5D6E-409C-BE32-E72D297353CC}">
                <c16:uniqueId val="{00000003-E396-41F2-B455-EF564EEAF86A}"/>
              </c:ext>
            </c:extLst>
          </c:dPt>
          <c:dPt>
            <c:idx val="2"/>
            <c:bubble3D val="0"/>
            <c:spPr>
              <a:solidFill>
                <a:schemeClr val="accent3"/>
              </a:solidFill>
              <a:ln>
                <a:noFill/>
              </a:ln>
              <a:effectLst/>
            </c:spPr>
            <c:extLst>
              <c:ext xmlns:c16="http://schemas.microsoft.com/office/drawing/2014/chart" uri="{C3380CC4-5D6E-409C-BE32-E72D297353CC}">
                <c16:uniqueId val="{00000005-E396-41F2-B455-EF564EEAF86A}"/>
              </c:ext>
            </c:extLst>
          </c:dPt>
          <c:dPt>
            <c:idx val="3"/>
            <c:bubble3D val="0"/>
            <c:spPr>
              <a:solidFill>
                <a:schemeClr val="accent4"/>
              </a:solidFill>
              <a:ln>
                <a:noFill/>
              </a:ln>
              <a:effectLst/>
            </c:spPr>
            <c:extLst>
              <c:ext xmlns:c16="http://schemas.microsoft.com/office/drawing/2014/chart" uri="{C3380CC4-5D6E-409C-BE32-E72D297353CC}">
                <c16:uniqueId val="{00000007-E396-41F2-B455-EF564EEAF86A}"/>
              </c:ext>
            </c:extLst>
          </c:dPt>
          <c:dLbls>
            <c:dLbl>
              <c:idx val="3"/>
              <c:layout>
                <c:manualLayout>
                  <c:x val="9.1123785031636591E-3"/>
                  <c:y val="0.1363523253934297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96-41F2-B455-EF564EEAF86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'（07）【全体（短期大学）】'!$AH$204:$AK$204</c:f>
              <c:strCache>
                <c:ptCount val="4"/>
                <c:pt idx="0">
                  <c:v>身に付いた</c:v>
                </c:pt>
                <c:pt idx="1">
                  <c:v>ある程度身に付いた</c:v>
                </c:pt>
                <c:pt idx="2">
                  <c:v>あまり身に付いていない</c:v>
                </c:pt>
                <c:pt idx="3">
                  <c:v>身に付いていない</c:v>
                </c:pt>
              </c:strCache>
            </c:strRef>
          </c:cat>
          <c:val>
            <c:numRef>
              <c:f>'（07）【全体（短期大学）】'!$AH$205:$AK$205</c:f>
              <c:numCache>
                <c:formatCode>0.0%</c:formatCode>
                <c:ptCount val="4"/>
                <c:pt idx="0">
                  <c:v>0.35488611315209406</c:v>
                </c:pt>
                <c:pt idx="1">
                  <c:v>0.52593681116825863</c:v>
                </c:pt>
                <c:pt idx="2">
                  <c:v>8.8317413666421749E-2</c:v>
                </c:pt>
                <c:pt idx="3">
                  <c:v>3.0859662013225569E-2</c:v>
                </c:pt>
              </c:numCache>
            </c:numRef>
          </c:val>
          <c:extLst>
            <c:ext xmlns:c16="http://schemas.microsoft.com/office/drawing/2014/chart" uri="{C3380CC4-5D6E-409C-BE32-E72D297353CC}">
              <c16:uniqueId val="{00000008-E396-41F2-B455-EF564EEAF86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'（11）【設置者別＋規模別（短期大学）】'!$B$134</c:f>
          <c:strCache>
            <c:ptCount val="1"/>
            <c:pt idx="0">
              <c:v>項目15：インターンシップ（５日間以上）</c:v>
            </c:pt>
          </c:strCache>
        </c:strRef>
      </c:tx>
      <c:layout>
        <c:manualLayout>
          <c:xMode val="edge"/>
          <c:yMode val="edge"/>
          <c:x val="0.11216980486134885"/>
          <c:y val="5.425151664073006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'（11）【設置者別＋規模別（短期大学）】'!$AJ$135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'（11）【設置者別＋規模別（短期大学）】'!$AI$136:$AI$141</c:f>
              <c:strCache>
                <c:ptCount val="6"/>
                <c:pt idx="0">
                  <c:v>公立（399～200）</c:v>
                </c:pt>
                <c:pt idx="1">
                  <c:v>公立（199～100）</c:v>
                </c:pt>
                <c:pt idx="2">
                  <c:v>私立（400～）</c:v>
                </c:pt>
                <c:pt idx="3">
                  <c:v>私立（399～200）</c:v>
                </c:pt>
                <c:pt idx="4">
                  <c:v>私立（199～100）</c:v>
                </c:pt>
                <c:pt idx="5">
                  <c:v>私立（～99）</c:v>
                </c:pt>
              </c:strCache>
            </c:strRef>
          </c:cat>
          <c:val>
            <c:numRef>
              <c:f>'（11）【設置者別＋規模別（短期大学）】'!$AJ$136:$AJ$141</c:f>
              <c:numCache>
                <c:formatCode>0.0%</c:formatCode>
                <c:ptCount val="6"/>
                <c:pt idx="0">
                  <c:v>7.6923076923076927E-2</c:v>
                </c:pt>
                <c:pt idx="1">
                  <c:v>0.33333333333333331</c:v>
                </c:pt>
                <c:pt idx="2">
                  <c:v>0.24074074074074073</c:v>
                </c:pt>
                <c:pt idx="3">
                  <c:v>0.21125730994152048</c:v>
                </c:pt>
                <c:pt idx="4">
                  <c:v>0.17942219969589457</c:v>
                </c:pt>
                <c:pt idx="5">
                  <c:v>0.35387488328664801</c:v>
                </c:pt>
              </c:numCache>
            </c:numRef>
          </c:val>
          <c:extLst>
            <c:ext xmlns:c16="http://schemas.microsoft.com/office/drawing/2014/chart" uri="{C3380CC4-5D6E-409C-BE32-E72D297353CC}">
              <c16:uniqueId val="{00000000-C975-4939-9F55-3051334620E2}"/>
            </c:ext>
          </c:extLst>
        </c:ser>
        <c:ser>
          <c:idx val="1"/>
          <c:order val="1"/>
          <c:tx>
            <c:strRef>
              <c:f>'（11）【設置者別＋規模別（短期大学）】'!$AK$135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'（11）【設置者別＋規模別（短期大学）】'!$AI$136:$AI$141</c:f>
              <c:strCache>
                <c:ptCount val="6"/>
                <c:pt idx="0">
                  <c:v>公立（399～200）</c:v>
                </c:pt>
                <c:pt idx="1">
                  <c:v>公立（199～100）</c:v>
                </c:pt>
                <c:pt idx="2">
                  <c:v>私立（400～）</c:v>
                </c:pt>
                <c:pt idx="3">
                  <c:v>私立（399～200）</c:v>
                </c:pt>
                <c:pt idx="4">
                  <c:v>私立（199～100）</c:v>
                </c:pt>
                <c:pt idx="5">
                  <c:v>私立（～99）</c:v>
                </c:pt>
              </c:strCache>
            </c:strRef>
          </c:cat>
          <c:val>
            <c:numRef>
              <c:f>'（11）【設置者別＋規模別（短期大学）】'!$AK$136:$AK$141</c:f>
              <c:numCache>
                <c:formatCode>0.0%</c:formatCode>
                <c:ptCount val="6"/>
                <c:pt idx="0">
                  <c:v>3.8461538461538464E-2</c:v>
                </c:pt>
                <c:pt idx="1">
                  <c:v>7.6923076923076927E-2</c:v>
                </c:pt>
                <c:pt idx="2">
                  <c:v>0.12037037037037036</c:v>
                </c:pt>
                <c:pt idx="3">
                  <c:v>0.13450292397660818</c:v>
                </c:pt>
                <c:pt idx="4">
                  <c:v>0.12062848454130766</c:v>
                </c:pt>
                <c:pt idx="5">
                  <c:v>0.16153127917833801</c:v>
                </c:pt>
              </c:numCache>
            </c:numRef>
          </c:val>
          <c:extLst>
            <c:ext xmlns:c16="http://schemas.microsoft.com/office/drawing/2014/chart" uri="{C3380CC4-5D6E-409C-BE32-E72D297353CC}">
              <c16:uniqueId val="{00000001-C975-4939-9F55-3051334620E2}"/>
            </c:ext>
          </c:extLst>
        </c:ser>
        <c:ser>
          <c:idx val="2"/>
          <c:order val="2"/>
          <c:tx>
            <c:strRef>
              <c:f>'（11）【設置者別＋規模別（短期大学）】'!$AL$135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'（11）【設置者別＋規模別（短期大学）】'!$AI$136:$AI$141</c:f>
              <c:strCache>
                <c:ptCount val="6"/>
                <c:pt idx="0">
                  <c:v>公立（399～200）</c:v>
                </c:pt>
                <c:pt idx="1">
                  <c:v>公立（199～100）</c:v>
                </c:pt>
                <c:pt idx="2">
                  <c:v>私立（400～）</c:v>
                </c:pt>
                <c:pt idx="3">
                  <c:v>私立（399～200）</c:v>
                </c:pt>
                <c:pt idx="4">
                  <c:v>私立（199～100）</c:v>
                </c:pt>
                <c:pt idx="5">
                  <c:v>私立（～99）</c:v>
                </c:pt>
              </c:strCache>
            </c:strRef>
          </c:cat>
          <c:val>
            <c:numRef>
              <c:f>'（11）【設置者別＋規模別（短期大学）】'!$AL$136:$AL$141</c:f>
              <c:numCache>
                <c:formatCode>0.0%</c:formatCode>
                <c:ptCount val="6"/>
                <c:pt idx="0">
                  <c:v>1.9230769230769232E-2</c:v>
                </c:pt>
                <c:pt idx="1">
                  <c:v>5.128205128205128E-2</c:v>
                </c:pt>
                <c:pt idx="2">
                  <c:v>9.2592592592592587E-3</c:v>
                </c:pt>
                <c:pt idx="3">
                  <c:v>3.2894736842105261E-2</c:v>
                </c:pt>
                <c:pt idx="4">
                  <c:v>3.0917384693360365E-2</c:v>
                </c:pt>
                <c:pt idx="5">
                  <c:v>2.4276377217553689E-2</c:v>
                </c:pt>
              </c:numCache>
            </c:numRef>
          </c:val>
          <c:extLst>
            <c:ext xmlns:c16="http://schemas.microsoft.com/office/drawing/2014/chart" uri="{C3380CC4-5D6E-409C-BE32-E72D297353CC}">
              <c16:uniqueId val="{00000002-C975-4939-9F55-3051334620E2}"/>
            </c:ext>
          </c:extLst>
        </c:ser>
        <c:ser>
          <c:idx val="3"/>
          <c:order val="3"/>
          <c:tx>
            <c:strRef>
              <c:f>'（11）【設置者別＋規模別（短期大学）】'!$AM$135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'（11）【設置者別＋規模別（短期大学）】'!$AI$136:$AI$141</c:f>
              <c:strCache>
                <c:ptCount val="6"/>
                <c:pt idx="0">
                  <c:v>公立（399～200）</c:v>
                </c:pt>
                <c:pt idx="1">
                  <c:v>公立（199～100）</c:v>
                </c:pt>
                <c:pt idx="2">
                  <c:v>私立（400～）</c:v>
                </c:pt>
                <c:pt idx="3">
                  <c:v>私立（399～200）</c:v>
                </c:pt>
                <c:pt idx="4">
                  <c:v>私立（199～100）</c:v>
                </c:pt>
                <c:pt idx="5">
                  <c:v>私立（～99）</c:v>
                </c:pt>
              </c:strCache>
            </c:strRef>
          </c:cat>
          <c:val>
            <c:numRef>
              <c:f>'（11）【設置者別＋規模別（短期大学）】'!$AM$136:$AM$141</c:f>
              <c:numCache>
                <c:formatCode>0.0%</c:formatCode>
                <c:ptCount val="6"/>
                <c:pt idx="0">
                  <c:v>0</c:v>
                </c:pt>
                <c:pt idx="1">
                  <c:v>2.564102564102564E-2</c:v>
                </c:pt>
                <c:pt idx="2">
                  <c:v>9.2592592592592587E-3</c:v>
                </c:pt>
                <c:pt idx="3">
                  <c:v>1.7543859649122806E-2</c:v>
                </c:pt>
                <c:pt idx="4">
                  <c:v>1.2671059300557527E-2</c:v>
                </c:pt>
                <c:pt idx="5">
                  <c:v>1.2138188608776844E-2</c:v>
                </c:pt>
              </c:numCache>
            </c:numRef>
          </c:val>
          <c:extLst>
            <c:ext xmlns:c16="http://schemas.microsoft.com/office/drawing/2014/chart" uri="{C3380CC4-5D6E-409C-BE32-E72D297353CC}">
              <c16:uniqueId val="{00000003-C975-4939-9F55-3051334620E2}"/>
            </c:ext>
          </c:extLst>
        </c:ser>
        <c:ser>
          <c:idx val="4"/>
          <c:order val="4"/>
          <c:tx>
            <c:strRef>
              <c:f>'（11）【設置者別＋規模別（短期大学）】'!$AN$135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'（11）【設置者別＋規模別（短期大学）】'!$AI$136:$AI$141</c:f>
              <c:strCache>
                <c:ptCount val="6"/>
                <c:pt idx="0">
                  <c:v>公立（399～200）</c:v>
                </c:pt>
                <c:pt idx="1">
                  <c:v>公立（199～100）</c:v>
                </c:pt>
                <c:pt idx="2">
                  <c:v>私立（400～）</c:v>
                </c:pt>
                <c:pt idx="3">
                  <c:v>私立（399～200）</c:v>
                </c:pt>
                <c:pt idx="4">
                  <c:v>私立（199～100）</c:v>
                </c:pt>
                <c:pt idx="5">
                  <c:v>私立（～99）</c:v>
                </c:pt>
              </c:strCache>
            </c:strRef>
          </c:cat>
          <c:val>
            <c:numRef>
              <c:f>'（11）【設置者別＋規模別（短期大学）】'!$AN$136:$AN$141</c:f>
              <c:numCache>
                <c:formatCode>0.0%</c:formatCode>
                <c:ptCount val="6"/>
                <c:pt idx="0">
                  <c:v>0.86538461538461542</c:v>
                </c:pt>
                <c:pt idx="1">
                  <c:v>0.51282051282051277</c:v>
                </c:pt>
                <c:pt idx="2">
                  <c:v>0.62037037037037035</c:v>
                </c:pt>
                <c:pt idx="3">
                  <c:v>0.60380116959064323</c:v>
                </c:pt>
                <c:pt idx="4">
                  <c:v>0.65636087176887992</c:v>
                </c:pt>
                <c:pt idx="5">
                  <c:v>0.44817927170868349</c:v>
                </c:pt>
              </c:numCache>
            </c:numRef>
          </c:val>
          <c:extLst>
            <c:ext xmlns:c16="http://schemas.microsoft.com/office/drawing/2014/chart" uri="{C3380CC4-5D6E-409C-BE32-E72D297353CC}">
              <c16:uniqueId val="{00000004-C975-4939-9F55-3051334620E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'（11）【設置者別＋規模別（短期大学）】'!$B$154</c:f>
          <c:strCache>
            <c:ptCount val="1"/>
            <c:pt idx="0">
              <c:v>項目17：海外の大学等が提供するオンライン授業（オンライン留学等）</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'（11）【設置者別＋規模別（短期大学）】'!$AJ$155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'（11）【設置者別＋規模別（短期大学）】'!$AI$156:$AI$161</c:f>
              <c:strCache>
                <c:ptCount val="6"/>
                <c:pt idx="0">
                  <c:v>公立（399～200）</c:v>
                </c:pt>
                <c:pt idx="1">
                  <c:v>公立（199～100）</c:v>
                </c:pt>
                <c:pt idx="2">
                  <c:v>私立（400～）</c:v>
                </c:pt>
                <c:pt idx="3">
                  <c:v>私立（399～200）</c:v>
                </c:pt>
                <c:pt idx="4">
                  <c:v>私立（199～100）</c:v>
                </c:pt>
                <c:pt idx="5">
                  <c:v>私立（～99）</c:v>
                </c:pt>
              </c:strCache>
            </c:strRef>
          </c:cat>
          <c:val>
            <c:numRef>
              <c:f>'（11）【設置者別＋規模別（短期大学）】'!$AJ$156:$AJ$161</c:f>
              <c:numCache>
                <c:formatCode>0.0%</c:formatCode>
                <c:ptCount val="6"/>
                <c:pt idx="0">
                  <c:v>7.6923076923076927E-2</c:v>
                </c:pt>
                <c:pt idx="1">
                  <c:v>2.564102564102564E-2</c:v>
                </c:pt>
                <c:pt idx="2">
                  <c:v>4.6296296296296294E-2</c:v>
                </c:pt>
                <c:pt idx="3">
                  <c:v>5.5555555555555552E-2</c:v>
                </c:pt>
                <c:pt idx="4">
                  <c:v>4.358844399391789E-2</c:v>
                </c:pt>
                <c:pt idx="5">
                  <c:v>4.8552754435107377E-2</c:v>
                </c:pt>
              </c:numCache>
            </c:numRef>
          </c:val>
          <c:extLst>
            <c:ext xmlns:c16="http://schemas.microsoft.com/office/drawing/2014/chart" uri="{C3380CC4-5D6E-409C-BE32-E72D297353CC}">
              <c16:uniqueId val="{00000000-3C96-4A5C-B67E-762E89EC3B46}"/>
            </c:ext>
          </c:extLst>
        </c:ser>
        <c:ser>
          <c:idx val="1"/>
          <c:order val="1"/>
          <c:tx>
            <c:strRef>
              <c:f>'（11）【設置者別＋規模別（短期大学）】'!$AK$155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'（11）【設置者別＋規模別（短期大学）】'!$AI$156:$AI$161</c:f>
              <c:strCache>
                <c:ptCount val="6"/>
                <c:pt idx="0">
                  <c:v>公立（399～200）</c:v>
                </c:pt>
                <c:pt idx="1">
                  <c:v>公立（199～100）</c:v>
                </c:pt>
                <c:pt idx="2">
                  <c:v>私立（400～）</c:v>
                </c:pt>
                <c:pt idx="3">
                  <c:v>私立（399～200）</c:v>
                </c:pt>
                <c:pt idx="4">
                  <c:v>私立（199～100）</c:v>
                </c:pt>
                <c:pt idx="5">
                  <c:v>私立（～99）</c:v>
                </c:pt>
              </c:strCache>
            </c:strRef>
          </c:cat>
          <c:val>
            <c:numRef>
              <c:f>'（11）【設置者別＋規模別（短期大学）】'!$AK$156:$AK$161</c:f>
              <c:numCache>
                <c:formatCode>0.0%</c:formatCode>
                <c:ptCount val="6"/>
                <c:pt idx="0">
                  <c:v>5.7692307692307696E-2</c:v>
                </c:pt>
                <c:pt idx="1">
                  <c:v>3.8461538461538464E-2</c:v>
                </c:pt>
                <c:pt idx="2">
                  <c:v>3.7037037037037035E-2</c:v>
                </c:pt>
                <c:pt idx="3">
                  <c:v>8.1140350877192985E-2</c:v>
                </c:pt>
                <c:pt idx="4">
                  <c:v>6.2341611758743032E-2</c:v>
                </c:pt>
                <c:pt idx="5">
                  <c:v>7.9365079365079361E-2</c:v>
                </c:pt>
              </c:numCache>
            </c:numRef>
          </c:val>
          <c:extLst>
            <c:ext xmlns:c16="http://schemas.microsoft.com/office/drawing/2014/chart" uri="{C3380CC4-5D6E-409C-BE32-E72D297353CC}">
              <c16:uniqueId val="{00000001-3C96-4A5C-B67E-762E89EC3B46}"/>
            </c:ext>
          </c:extLst>
        </c:ser>
        <c:ser>
          <c:idx val="2"/>
          <c:order val="2"/>
          <c:tx>
            <c:strRef>
              <c:f>'（11）【設置者別＋規模別（短期大学）】'!$AL$155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'（11）【設置者別＋規模別（短期大学）】'!$AI$156:$AI$161</c:f>
              <c:strCache>
                <c:ptCount val="6"/>
                <c:pt idx="0">
                  <c:v>公立（399～200）</c:v>
                </c:pt>
                <c:pt idx="1">
                  <c:v>公立（199～100）</c:v>
                </c:pt>
                <c:pt idx="2">
                  <c:v>私立（400～）</c:v>
                </c:pt>
                <c:pt idx="3">
                  <c:v>私立（399～200）</c:v>
                </c:pt>
                <c:pt idx="4">
                  <c:v>私立（199～100）</c:v>
                </c:pt>
                <c:pt idx="5">
                  <c:v>私立（～99）</c:v>
                </c:pt>
              </c:strCache>
            </c:strRef>
          </c:cat>
          <c:val>
            <c:numRef>
              <c:f>'（11）【設置者別＋規模別（短期大学）】'!$AL$156:$AL$161</c:f>
              <c:numCache>
                <c:formatCode>0.0%</c:formatCode>
                <c:ptCount val="6"/>
                <c:pt idx="0">
                  <c:v>0</c:v>
                </c:pt>
                <c:pt idx="1">
                  <c:v>6.4102564102564097E-2</c:v>
                </c:pt>
                <c:pt idx="2">
                  <c:v>9.2592592592592587E-3</c:v>
                </c:pt>
                <c:pt idx="3">
                  <c:v>2.046783625730994E-2</c:v>
                </c:pt>
                <c:pt idx="4">
                  <c:v>1.4698428788646731E-2</c:v>
                </c:pt>
                <c:pt idx="5">
                  <c:v>2.8011204481792718E-2</c:v>
                </c:pt>
              </c:numCache>
            </c:numRef>
          </c:val>
          <c:extLst>
            <c:ext xmlns:c16="http://schemas.microsoft.com/office/drawing/2014/chart" uri="{C3380CC4-5D6E-409C-BE32-E72D297353CC}">
              <c16:uniqueId val="{00000002-3C96-4A5C-B67E-762E89EC3B46}"/>
            </c:ext>
          </c:extLst>
        </c:ser>
        <c:ser>
          <c:idx val="3"/>
          <c:order val="3"/>
          <c:tx>
            <c:strRef>
              <c:f>'（11）【設置者別＋規模別（短期大学）】'!$AM$155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'（11）【設置者別＋規模別（短期大学）】'!$AI$156:$AI$161</c:f>
              <c:strCache>
                <c:ptCount val="6"/>
                <c:pt idx="0">
                  <c:v>公立（399～200）</c:v>
                </c:pt>
                <c:pt idx="1">
                  <c:v>公立（199～100）</c:v>
                </c:pt>
                <c:pt idx="2">
                  <c:v>私立（400～）</c:v>
                </c:pt>
                <c:pt idx="3">
                  <c:v>私立（399～200）</c:v>
                </c:pt>
                <c:pt idx="4">
                  <c:v>私立（199～100）</c:v>
                </c:pt>
                <c:pt idx="5">
                  <c:v>私立（～99）</c:v>
                </c:pt>
              </c:strCache>
            </c:strRef>
          </c:cat>
          <c:val>
            <c:numRef>
              <c:f>'（11）【設置者別＋規模別（短期大学）】'!$AM$156:$AM$161</c:f>
              <c:numCache>
                <c:formatCode>0.0%</c:formatCode>
                <c:ptCount val="6"/>
                <c:pt idx="0">
                  <c:v>0</c:v>
                </c:pt>
                <c:pt idx="1">
                  <c:v>1.282051282051282E-2</c:v>
                </c:pt>
                <c:pt idx="2">
                  <c:v>9.2592592592592587E-3</c:v>
                </c:pt>
                <c:pt idx="3">
                  <c:v>1.1695906432748537E-2</c:v>
                </c:pt>
                <c:pt idx="4">
                  <c:v>1.5712113532691332E-2</c:v>
                </c:pt>
                <c:pt idx="5">
                  <c:v>7.4696545284780582E-3</c:v>
                </c:pt>
              </c:numCache>
            </c:numRef>
          </c:val>
          <c:extLst>
            <c:ext xmlns:c16="http://schemas.microsoft.com/office/drawing/2014/chart" uri="{C3380CC4-5D6E-409C-BE32-E72D297353CC}">
              <c16:uniqueId val="{00000003-3C96-4A5C-B67E-762E89EC3B46}"/>
            </c:ext>
          </c:extLst>
        </c:ser>
        <c:ser>
          <c:idx val="4"/>
          <c:order val="4"/>
          <c:tx>
            <c:strRef>
              <c:f>'（11）【設置者別＋規模別（短期大学）】'!$AN$155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'（11）【設置者別＋規模別（短期大学）】'!$AI$156:$AI$161</c:f>
              <c:strCache>
                <c:ptCount val="6"/>
                <c:pt idx="0">
                  <c:v>公立（399～200）</c:v>
                </c:pt>
                <c:pt idx="1">
                  <c:v>公立（199～100）</c:v>
                </c:pt>
                <c:pt idx="2">
                  <c:v>私立（400～）</c:v>
                </c:pt>
                <c:pt idx="3">
                  <c:v>私立（399～200）</c:v>
                </c:pt>
                <c:pt idx="4">
                  <c:v>私立（199～100）</c:v>
                </c:pt>
                <c:pt idx="5">
                  <c:v>私立（～99）</c:v>
                </c:pt>
              </c:strCache>
            </c:strRef>
          </c:cat>
          <c:val>
            <c:numRef>
              <c:f>'（11）【設置者別＋規模別（短期大学）】'!$AN$156:$AN$161</c:f>
              <c:numCache>
                <c:formatCode>0.0%</c:formatCode>
                <c:ptCount val="6"/>
                <c:pt idx="0">
                  <c:v>0.86538461538461542</c:v>
                </c:pt>
                <c:pt idx="1">
                  <c:v>0.85897435897435892</c:v>
                </c:pt>
                <c:pt idx="2">
                  <c:v>0.89814814814814814</c:v>
                </c:pt>
                <c:pt idx="3">
                  <c:v>0.83114035087719296</c:v>
                </c:pt>
                <c:pt idx="4">
                  <c:v>0.86365940192600099</c:v>
                </c:pt>
                <c:pt idx="5">
                  <c:v>0.83660130718954251</c:v>
                </c:pt>
              </c:numCache>
            </c:numRef>
          </c:val>
          <c:extLst>
            <c:ext xmlns:c16="http://schemas.microsoft.com/office/drawing/2014/chart" uri="{C3380CC4-5D6E-409C-BE32-E72D297353CC}">
              <c16:uniqueId val="{00000004-3C96-4A5C-B67E-762E89EC3B4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'（11）【設置者別＋規模別（短期大学）】'!$B$164</c:f>
          <c:strCache>
            <c:ptCount val="1"/>
            <c:pt idx="0">
              <c:v>項目18：学内で自分と異なる文化圏の学生と交流する機会</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'（11）【設置者別＋規模別（短期大学）】'!$AJ$165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'（11）【設置者別＋規模別（短期大学）】'!$AI$166:$AI$171</c:f>
              <c:strCache>
                <c:ptCount val="6"/>
                <c:pt idx="0">
                  <c:v>公立（399～200）</c:v>
                </c:pt>
                <c:pt idx="1">
                  <c:v>公立（199～100）</c:v>
                </c:pt>
                <c:pt idx="2">
                  <c:v>私立（400～）</c:v>
                </c:pt>
                <c:pt idx="3">
                  <c:v>私立（399～200）</c:v>
                </c:pt>
                <c:pt idx="4">
                  <c:v>私立（199～100）</c:v>
                </c:pt>
                <c:pt idx="5">
                  <c:v>私立（～99）</c:v>
                </c:pt>
              </c:strCache>
            </c:strRef>
          </c:cat>
          <c:val>
            <c:numRef>
              <c:f>'（11）【設置者別＋規模別（短期大学）】'!$AJ$166:$AJ$171</c:f>
              <c:numCache>
                <c:formatCode>0.0%</c:formatCode>
                <c:ptCount val="6"/>
                <c:pt idx="0">
                  <c:v>7.6923076923076927E-2</c:v>
                </c:pt>
                <c:pt idx="1">
                  <c:v>1.282051282051282E-2</c:v>
                </c:pt>
                <c:pt idx="2">
                  <c:v>3.7037037037037035E-2</c:v>
                </c:pt>
                <c:pt idx="3">
                  <c:v>8.6257309941520463E-2</c:v>
                </c:pt>
                <c:pt idx="4">
                  <c:v>5.6766345666497721E-2</c:v>
                </c:pt>
                <c:pt idx="5">
                  <c:v>6.909430438842204E-2</c:v>
                </c:pt>
              </c:numCache>
            </c:numRef>
          </c:val>
          <c:extLst>
            <c:ext xmlns:c16="http://schemas.microsoft.com/office/drawing/2014/chart" uri="{C3380CC4-5D6E-409C-BE32-E72D297353CC}">
              <c16:uniqueId val="{00000000-E420-4AAF-B037-2CB2721FA48D}"/>
            </c:ext>
          </c:extLst>
        </c:ser>
        <c:ser>
          <c:idx val="1"/>
          <c:order val="1"/>
          <c:tx>
            <c:strRef>
              <c:f>'（11）【設置者別＋規模別（短期大学）】'!$AK$165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'（11）【設置者別＋規模別（短期大学）】'!$AI$166:$AI$171</c:f>
              <c:strCache>
                <c:ptCount val="6"/>
                <c:pt idx="0">
                  <c:v>公立（399～200）</c:v>
                </c:pt>
                <c:pt idx="1">
                  <c:v>公立（199～100）</c:v>
                </c:pt>
                <c:pt idx="2">
                  <c:v>私立（400～）</c:v>
                </c:pt>
                <c:pt idx="3">
                  <c:v>私立（399～200）</c:v>
                </c:pt>
                <c:pt idx="4">
                  <c:v>私立（199～100）</c:v>
                </c:pt>
                <c:pt idx="5">
                  <c:v>私立（～99）</c:v>
                </c:pt>
              </c:strCache>
            </c:strRef>
          </c:cat>
          <c:val>
            <c:numRef>
              <c:f>'（11）【設置者別＋規模別（短期大学）】'!$AK$166:$AK$171</c:f>
              <c:numCache>
                <c:formatCode>0.0%</c:formatCode>
                <c:ptCount val="6"/>
                <c:pt idx="0">
                  <c:v>0</c:v>
                </c:pt>
                <c:pt idx="1">
                  <c:v>7.6923076923076927E-2</c:v>
                </c:pt>
                <c:pt idx="2">
                  <c:v>5.5555555555555552E-2</c:v>
                </c:pt>
                <c:pt idx="3">
                  <c:v>0.12134502923976608</c:v>
                </c:pt>
                <c:pt idx="4">
                  <c:v>0.10390268626457172</c:v>
                </c:pt>
                <c:pt idx="5">
                  <c:v>0.1111111111111111</c:v>
                </c:pt>
              </c:numCache>
            </c:numRef>
          </c:val>
          <c:extLst>
            <c:ext xmlns:c16="http://schemas.microsoft.com/office/drawing/2014/chart" uri="{C3380CC4-5D6E-409C-BE32-E72D297353CC}">
              <c16:uniqueId val="{00000001-E420-4AAF-B037-2CB2721FA48D}"/>
            </c:ext>
          </c:extLst>
        </c:ser>
        <c:ser>
          <c:idx val="2"/>
          <c:order val="2"/>
          <c:tx>
            <c:strRef>
              <c:f>'（11）【設置者別＋規模別（短期大学）】'!$AL$165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'（11）【設置者別＋規模別（短期大学）】'!$AI$166:$AI$171</c:f>
              <c:strCache>
                <c:ptCount val="6"/>
                <c:pt idx="0">
                  <c:v>公立（399～200）</c:v>
                </c:pt>
                <c:pt idx="1">
                  <c:v>公立（199～100）</c:v>
                </c:pt>
                <c:pt idx="2">
                  <c:v>私立（400～）</c:v>
                </c:pt>
                <c:pt idx="3">
                  <c:v>私立（399～200）</c:v>
                </c:pt>
                <c:pt idx="4">
                  <c:v>私立（199～100）</c:v>
                </c:pt>
                <c:pt idx="5">
                  <c:v>私立（～99）</c:v>
                </c:pt>
              </c:strCache>
            </c:strRef>
          </c:cat>
          <c:val>
            <c:numRef>
              <c:f>'（11）【設置者別＋規模別（短期大学）】'!$AL$166:$AL$171</c:f>
              <c:numCache>
                <c:formatCode>0.0%</c:formatCode>
                <c:ptCount val="6"/>
                <c:pt idx="0">
                  <c:v>0</c:v>
                </c:pt>
                <c:pt idx="1">
                  <c:v>5.128205128205128E-2</c:v>
                </c:pt>
                <c:pt idx="2">
                  <c:v>3.2407407407407406E-2</c:v>
                </c:pt>
                <c:pt idx="3">
                  <c:v>4.4590643274853799E-2</c:v>
                </c:pt>
                <c:pt idx="4">
                  <c:v>3.3451596553471873E-2</c:v>
                </c:pt>
                <c:pt idx="5">
                  <c:v>5.2287581699346407E-2</c:v>
                </c:pt>
              </c:numCache>
            </c:numRef>
          </c:val>
          <c:extLst>
            <c:ext xmlns:c16="http://schemas.microsoft.com/office/drawing/2014/chart" uri="{C3380CC4-5D6E-409C-BE32-E72D297353CC}">
              <c16:uniqueId val="{00000002-E420-4AAF-B037-2CB2721FA48D}"/>
            </c:ext>
          </c:extLst>
        </c:ser>
        <c:ser>
          <c:idx val="3"/>
          <c:order val="3"/>
          <c:tx>
            <c:strRef>
              <c:f>'（11）【設置者別＋規模別（短期大学）】'!$AM$165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'（11）【設置者別＋規模別（短期大学）】'!$AI$166:$AI$171</c:f>
              <c:strCache>
                <c:ptCount val="6"/>
                <c:pt idx="0">
                  <c:v>公立（399～200）</c:v>
                </c:pt>
                <c:pt idx="1">
                  <c:v>公立（199～100）</c:v>
                </c:pt>
                <c:pt idx="2">
                  <c:v>私立（400～）</c:v>
                </c:pt>
                <c:pt idx="3">
                  <c:v>私立（399～200）</c:v>
                </c:pt>
                <c:pt idx="4">
                  <c:v>私立（199～100）</c:v>
                </c:pt>
                <c:pt idx="5">
                  <c:v>私立（～99）</c:v>
                </c:pt>
              </c:strCache>
            </c:strRef>
          </c:cat>
          <c:val>
            <c:numRef>
              <c:f>'（11）【設置者別＋規模別（短期大学）】'!$AM$166:$AM$171</c:f>
              <c:numCache>
                <c:formatCode>0.0%</c:formatCode>
                <c:ptCount val="6"/>
                <c:pt idx="0">
                  <c:v>0</c:v>
                </c:pt>
                <c:pt idx="1">
                  <c:v>0</c:v>
                </c:pt>
                <c:pt idx="2">
                  <c:v>9.2592592592592587E-3</c:v>
                </c:pt>
                <c:pt idx="3">
                  <c:v>1.9736842105263157E-2</c:v>
                </c:pt>
                <c:pt idx="4">
                  <c:v>1.7739483020780537E-2</c:v>
                </c:pt>
                <c:pt idx="5">
                  <c:v>2.2408963585434174E-2</c:v>
                </c:pt>
              </c:numCache>
            </c:numRef>
          </c:val>
          <c:extLst>
            <c:ext xmlns:c16="http://schemas.microsoft.com/office/drawing/2014/chart" uri="{C3380CC4-5D6E-409C-BE32-E72D297353CC}">
              <c16:uniqueId val="{00000003-E420-4AAF-B037-2CB2721FA48D}"/>
            </c:ext>
          </c:extLst>
        </c:ser>
        <c:ser>
          <c:idx val="4"/>
          <c:order val="4"/>
          <c:tx>
            <c:strRef>
              <c:f>'（11）【設置者別＋規模別（短期大学）】'!$AN$165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'（11）【設置者別＋規模別（短期大学）】'!$AI$166:$AI$171</c:f>
              <c:strCache>
                <c:ptCount val="6"/>
                <c:pt idx="0">
                  <c:v>公立（399～200）</c:v>
                </c:pt>
                <c:pt idx="1">
                  <c:v>公立（199～100）</c:v>
                </c:pt>
                <c:pt idx="2">
                  <c:v>私立（400～）</c:v>
                </c:pt>
                <c:pt idx="3">
                  <c:v>私立（399～200）</c:v>
                </c:pt>
                <c:pt idx="4">
                  <c:v>私立（199～100）</c:v>
                </c:pt>
                <c:pt idx="5">
                  <c:v>私立（～99）</c:v>
                </c:pt>
              </c:strCache>
            </c:strRef>
          </c:cat>
          <c:val>
            <c:numRef>
              <c:f>'（11）【設置者別＋規模別（短期大学）】'!$AN$166:$AN$171</c:f>
              <c:numCache>
                <c:formatCode>0.0%</c:formatCode>
                <c:ptCount val="6"/>
                <c:pt idx="0">
                  <c:v>0.92307692307692313</c:v>
                </c:pt>
                <c:pt idx="1">
                  <c:v>0.85897435897435892</c:v>
                </c:pt>
                <c:pt idx="2">
                  <c:v>0.8657407407407407</c:v>
                </c:pt>
                <c:pt idx="3">
                  <c:v>0.72807017543859653</c:v>
                </c:pt>
                <c:pt idx="4">
                  <c:v>0.7881398884946782</c:v>
                </c:pt>
                <c:pt idx="5">
                  <c:v>0.74509803921568629</c:v>
                </c:pt>
              </c:numCache>
            </c:numRef>
          </c:val>
          <c:extLst>
            <c:ext xmlns:c16="http://schemas.microsoft.com/office/drawing/2014/chart" uri="{C3380CC4-5D6E-409C-BE32-E72D297353CC}">
              <c16:uniqueId val="{00000004-E420-4AAF-B037-2CB2721FA48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'（11）【設置者別＋規模別（短期大学）】'!$B$174</c:f>
          <c:strCache>
            <c:ptCount val="1"/>
            <c:pt idx="0">
              <c:v>項目19：図書館やラーニングスペースなど大学施設を活用した自主的な学習</c:v>
            </c:pt>
          </c:strCache>
        </c:strRef>
      </c:tx>
      <c:layout>
        <c:manualLayout>
          <c:xMode val="edge"/>
          <c:yMode val="edge"/>
          <c:x val="0.11023743771159038"/>
          <c:y val="4.3853682828816652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'（11）【設置者別＋規模別（短期大学）】'!$AJ$175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'（11）【設置者別＋規模別（短期大学）】'!$AI$176:$AI$181</c:f>
              <c:strCache>
                <c:ptCount val="6"/>
                <c:pt idx="0">
                  <c:v>公立（399～200）</c:v>
                </c:pt>
                <c:pt idx="1">
                  <c:v>公立（199～100）</c:v>
                </c:pt>
                <c:pt idx="2">
                  <c:v>私立（400～）</c:v>
                </c:pt>
                <c:pt idx="3">
                  <c:v>私立（399～200）</c:v>
                </c:pt>
                <c:pt idx="4">
                  <c:v>私立（199～100）</c:v>
                </c:pt>
                <c:pt idx="5">
                  <c:v>私立（～99）</c:v>
                </c:pt>
              </c:strCache>
            </c:strRef>
          </c:cat>
          <c:val>
            <c:numRef>
              <c:f>'（11）【設置者別＋規模別（短期大学）】'!$AJ$176:$AJ$181</c:f>
              <c:numCache>
                <c:formatCode>0.0%</c:formatCode>
                <c:ptCount val="6"/>
                <c:pt idx="0">
                  <c:v>0.40384615384615385</c:v>
                </c:pt>
                <c:pt idx="1">
                  <c:v>0.30769230769230771</c:v>
                </c:pt>
                <c:pt idx="2">
                  <c:v>0.31944444444444442</c:v>
                </c:pt>
                <c:pt idx="3">
                  <c:v>0.23538011695906433</c:v>
                </c:pt>
                <c:pt idx="4">
                  <c:v>0.1905727318803852</c:v>
                </c:pt>
                <c:pt idx="5">
                  <c:v>0.24836601307189543</c:v>
                </c:pt>
              </c:numCache>
            </c:numRef>
          </c:val>
          <c:extLst>
            <c:ext xmlns:c16="http://schemas.microsoft.com/office/drawing/2014/chart" uri="{C3380CC4-5D6E-409C-BE32-E72D297353CC}">
              <c16:uniqueId val="{00000000-CB61-4E75-A660-BD20F37D9423}"/>
            </c:ext>
          </c:extLst>
        </c:ser>
        <c:ser>
          <c:idx val="1"/>
          <c:order val="1"/>
          <c:tx>
            <c:strRef>
              <c:f>'（11）【設置者別＋規模別（短期大学）】'!$AK$175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'（11）【設置者別＋規模別（短期大学）】'!$AI$176:$AI$181</c:f>
              <c:strCache>
                <c:ptCount val="6"/>
                <c:pt idx="0">
                  <c:v>公立（399～200）</c:v>
                </c:pt>
                <c:pt idx="1">
                  <c:v>公立（199～100）</c:v>
                </c:pt>
                <c:pt idx="2">
                  <c:v>私立（400～）</c:v>
                </c:pt>
                <c:pt idx="3">
                  <c:v>私立（399～200）</c:v>
                </c:pt>
                <c:pt idx="4">
                  <c:v>私立（199～100）</c:v>
                </c:pt>
                <c:pt idx="5">
                  <c:v>私立（～99）</c:v>
                </c:pt>
              </c:strCache>
            </c:strRef>
          </c:cat>
          <c:val>
            <c:numRef>
              <c:f>'（11）【設置者別＋規模別（短期大学）】'!$AK$176:$AK$181</c:f>
              <c:numCache>
                <c:formatCode>0.0%</c:formatCode>
                <c:ptCount val="6"/>
                <c:pt idx="0">
                  <c:v>0.46153846153846156</c:v>
                </c:pt>
                <c:pt idx="1">
                  <c:v>0.35897435897435898</c:v>
                </c:pt>
                <c:pt idx="2">
                  <c:v>0.3611111111111111</c:v>
                </c:pt>
                <c:pt idx="3">
                  <c:v>0.37207602339181284</c:v>
                </c:pt>
                <c:pt idx="4">
                  <c:v>0.34718702483527625</c:v>
                </c:pt>
                <c:pt idx="5">
                  <c:v>0.38468720821662</c:v>
                </c:pt>
              </c:numCache>
            </c:numRef>
          </c:val>
          <c:extLst>
            <c:ext xmlns:c16="http://schemas.microsoft.com/office/drawing/2014/chart" uri="{C3380CC4-5D6E-409C-BE32-E72D297353CC}">
              <c16:uniqueId val="{00000001-CB61-4E75-A660-BD20F37D9423}"/>
            </c:ext>
          </c:extLst>
        </c:ser>
        <c:ser>
          <c:idx val="2"/>
          <c:order val="2"/>
          <c:tx>
            <c:strRef>
              <c:f>'（11）【設置者別＋規模別（短期大学）】'!$AL$175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'（11）【設置者別＋規模別（短期大学）】'!$AI$176:$AI$181</c:f>
              <c:strCache>
                <c:ptCount val="6"/>
                <c:pt idx="0">
                  <c:v>公立（399～200）</c:v>
                </c:pt>
                <c:pt idx="1">
                  <c:v>公立（199～100）</c:v>
                </c:pt>
                <c:pt idx="2">
                  <c:v>私立（400～）</c:v>
                </c:pt>
                <c:pt idx="3">
                  <c:v>私立（399～200）</c:v>
                </c:pt>
                <c:pt idx="4">
                  <c:v>私立（199～100）</c:v>
                </c:pt>
                <c:pt idx="5">
                  <c:v>私立（～99）</c:v>
                </c:pt>
              </c:strCache>
            </c:strRef>
          </c:cat>
          <c:val>
            <c:numRef>
              <c:f>'（11）【設置者別＋規模別（短期大学）】'!$AL$176:$AL$181</c:f>
              <c:numCache>
                <c:formatCode>0.0%</c:formatCode>
                <c:ptCount val="6"/>
                <c:pt idx="0">
                  <c:v>3.8461538461538464E-2</c:v>
                </c:pt>
                <c:pt idx="1">
                  <c:v>8.9743589743589744E-2</c:v>
                </c:pt>
                <c:pt idx="2">
                  <c:v>6.4814814814814811E-2</c:v>
                </c:pt>
                <c:pt idx="3">
                  <c:v>9.5760233918128657E-2</c:v>
                </c:pt>
                <c:pt idx="4">
                  <c:v>8.2615306639635067E-2</c:v>
                </c:pt>
                <c:pt idx="5">
                  <c:v>9.3370681605975725E-2</c:v>
                </c:pt>
              </c:numCache>
            </c:numRef>
          </c:val>
          <c:extLst>
            <c:ext xmlns:c16="http://schemas.microsoft.com/office/drawing/2014/chart" uri="{C3380CC4-5D6E-409C-BE32-E72D297353CC}">
              <c16:uniqueId val="{00000002-CB61-4E75-A660-BD20F37D9423}"/>
            </c:ext>
          </c:extLst>
        </c:ser>
        <c:ser>
          <c:idx val="3"/>
          <c:order val="3"/>
          <c:tx>
            <c:strRef>
              <c:f>'（11）【設置者別＋規模別（短期大学）】'!$AM$175</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'（11）【設置者別＋規模別（短期大学）】'!$AI$176:$AI$181</c:f>
              <c:strCache>
                <c:ptCount val="6"/>
                <c:pt idx="0">
                  <c:v>公立（399～200）</c:v>
                </c:pt>
                <c:pt idx="1">
                  <c:v>公立（199～100）</c:v>
                </c:pt>
                <c:pt idx="2">
                  <c:v>私立（400～）</c:v>
                </c:pt>
                <c:pt idx="3">
                  <c:v>私立（399～200）</c:v>
                </c:pt>
                <c:pt idx="4">
                  <c:v>私立（199～100）</c:v>
                </c:pt>
                <c:pt idx="5">
                  <c:v>私立（～99）</c:v>
                </c:pt>
              </c:strCache>
            </c:strRef>
          </c:cat>
          <c:val>
            <c:numRef>
              <c:f>'（11）【設置者別＋規模別（短期大学）】'!$AM$176:$AM$181</c:f>
              <c:numCache>
                <c:formatCode>0.0%</c:formatCode>
                <c:ptCount val="6"/>
                <c:pt idx="0">
                  <c:v>0</c:v>
                </c:pt>
                <c:pt idx="1">
                  <c:v>5.128205128205128E-2</c:v>
                </c:pt>
                <c:pt idx="2">
                  <c:v>2.3148148148148147E-2</c:v>
                </c:pt>
                <c:pt idx="3">
                  <c:v>3.8011695906432746E-2</c:v>
                </c:pt>
                <c:pt idx="4">
                  <c:v>2.7876330461226558E-2</c:v>
                </c:pt>
                <c:pt idx="5">
                  <c:v>2.6143790849673203E-2</c:v>
                </c:pt>
              </c:numCache>
            </c:numRef>
          </c:val>
          <c:extLst>
            <c:ext xmlns:c16="http://schemas.microsoft.com/office/drawing/2014/chart" uri="{C3380CC4-5D6E-409C-BE32-E72D297353CC}">
              <c16:uniqueId val="{00000003-CB61-4E75-A660-BD20F37D9423}"/>
            </c:ext>
          </c:extLst>
        </c:ser>
        <c:ser>
          <c:idx val="4"/>
          <c:order val="4"/>
          <c:tx>
            <c:strRef>
              <c:f>'（11）【設置者別＋規模別（短期大学）】'!$AN$175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'（11）【設置者別＋規模別（短期大学）】'!$AI$176:$AI$181</c:f>
              <c:strCache>
                <c:ptCount val="6"/>
                <c:pt idx="0">
                  <c:v>公立（399～200）</c:v>
                </c:pt>
                <c:pt idx="1">
                  <c:v>公立（199～100）</c:v>
                </c:pt>
                <c:pt idx="2">
                  <c:v>私立（400～）</c:v>
                </c:pt>
                <c:pt idx="3">
                  <c:v>私立（399～200）</c:v>
                </c:pt>
                <c:pt idx="4">
                  <c:v>私立（199～100）</c:v>
                </c:pt>
                <c:pt idx="5">
                  <c:v>私立（～99）</c:v>
                </c:pt>
              </c:strCache>
            </c:strRef>
          </c:cat>
          <c:val>
            <c:numRef>
              <c:f>'（11）【設置者別＋規模別（短期大学）】'!$AN$176:$AN$181</c:f>
              <c:numCache>
                <c:formatCode>0.0%</c:formatCode>
                <c:ptCount val="6"/>
                <c:pt idx="0">
                  <c:v>9.6153846153846159E-2</c:v>
                </c:pt>
                <c:pt idx="1">
                  <c:v>0.19230769230769232</c:v>
                </c:pt>
                <c:pt idx="2">
                  <c:v>0.23148148148148148</c:v>
                </c:pt>
                <c:pt idx="3">
                  <c:v>0.25877192982456143</c:v>
                </c:pt>
                <c:pt idx="4">
                  <c:v>0.35174860618347692</c:v>
                </c:pt>
                <c:pt idx="5">
                  <c:v>0.24743230625583568</c:v>
                </c:pt>
              </c:numCache>
            </c:numRef>
          </c:val>
          <c:extLst>
            <c:ext xmlns:c16="http://schemas.microsoft.com/office/drawing/2014/chart" uri="{C3380CC4-5D6E-409C-BE32-E72D297353CC}">
              <c16:uniqueId val="{00000004-CB61-4E75-A660-BD20F37D942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'（11）【設置者別＋規模別（短期大学）】'!$B$198</c:f>
          <c:strCache>
            <c:ptCount val="1"/>
            <c:pt idx="0">
              <c:v>項目21：専門分野に関する知識・理解</c:v>
            </c:pt>
          </c:strCache>
        </c:strRef>
      </c:tx>
      <c:layout>
        <c:manualLayout>
          <c:xMode val="edge"/>
          <c:yMode val="edge"/>
          <c:x val="0.11412232131353611"/>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'（11）【設置者別＋規模別（短期大学）】'!$AI$199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'（11）【設置者別＋規模別（短期大学）】'!$AH$200:$AH$205</c:f>
              <c:strCache>
                <c:ptCount val="6"/>
                <c:pt idx="0">
                  <c:v>公立（399～200）</c:v>
                </c:pt>
                <c:pt idx="1">
                  <c:v>公立（199～100）</c:v>
                </c:pt>
                <c:pt idx="2">
                  <c:v>私立（400～）</c:v>
                </c:pt>
                <c:pt idx="3">
                  <c:v>私立（399～200）</c:v>
                </c:pt>
                <c:pt idx="4">
                  <c:v>私立（199～100）</c:v>
                </c:pt>
                <c:pt idx="5">
                  <c:v>私立（～99）</c:v>
                </c:pt>
              </c:strCache>
            </c:strRef>
          </c:cat>
          <c:val>
            <c:numRef>
              <c:f>'（11）【設置者別＋規模別（短期大学）】'!$AI$200:$AI$205</c:f>
              <c:numCache>
                <c:formatCode>0.0%</c:formatCode>
                <c:ptCount val="6"/>
                <c:pt idx="0">
                  <c:v>0.30769230769230771</c:v>
                </c:pt>
                <c:pt idx="1">
                  <c:v>0.42307692307692307</c:v>
                </c:pt>
                <c:pt idx="2">
                  <c:v>0.5092592592592593</c:v>
                </c:pt>
                <c:pt idx="3">
                  <c:v>0.4853801169590643</c:v>
                </c:pt>
                <c:pt idx="4">
                  <c:v>0.51748606183476942</c:v>
                </c:pt>
                <c:pt idx="5">
                  <c:v>0.55088702147525681</c:v>
                </c:pt>
              </c:numCache>
            </c:numRef>
          </c:val>
          <c:extLst>
            <c:ext xmlns:c16="http://schemas.microsoft.com/office/drawing/2014/chart" uri="{C3380CC4-5D6E-409C-BE32-E72D297353CC}">
              <c16:uniqueId val="{00000000-8E57-4393-91D3-DEFBBB5A8C78}"/>
            </c:ext>
          </c:extLst>
        </c:ser>
        <c:ser>
          <c:idx val="1"/>
          <c:order val="1"/>
          <c:tx>
            <c:strRef>
              <c:f>'（11）【設置者別＋規模別（短期大学）】'!$AJ$199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'（11）【設置者別＋規模別（短期大学）】'!$AH$200:$AH$205</c:f>
              <c:strCache>
                <c:ptCount val="6"/>
                <c:pt idx="0">
                  <c:v>公立（399～200）</c:v>
                </c:pt>
                <c:pt idx="1">
                  <c:v>公立（199～100）</c:v>
                </c:pt>
                <c:pt idx="2">
                  <c:v>私立（400～）</c:v>
                </c:pt>
                <c:pt idx="3">
                  <c:v>私立（399～200）</c:v>
                </c:pt>
                <c:pt idx="4">
                  <c:v>私立（199～100）</c:v>
                </c:pt>
                <c:pt idx="5">
                  <c:v>私立（～99）</c:v>
                </c:pt>
              </c:strCache>
            </c:strRef>
          </c:cat>
          <c:val>
            <c:numRef>
              <c:f>'（11）【設置者別＋規模別（短期大学）】'!$AJ$200:$AJ$205</c:f>
              <c:numCache>
                <c:formatCode>0.0%</c:formatCode>
                <c:ptCount val="6"/>
                <c:pt idx="0">
                  <c:v>0.57692307692307687</c:v>
                </c:pt>
                <c:pt idx="1">
                  <c:v>0.55128205128205132</c:v>
                </c:pt>
                <c:pt idx="2">
                  <c:v>0.43518518518518517</c:v>
                </c:pt>
                <c:pt idx="3">
                  <c:v>0.46783625730994149</c:v>
                </c:pt>
                <c:pt idx="4">
                  <c:v>0.45058286872782566</c:v>
                </c:pt>
                <c:pt idx="5">
                  <c:v>0.42483660130718953</c:v>
                </c:pt>
              </c:numCache>
            </c:numRef>
          </c:val>
          <c:extLst>
            <c:ext xmlns:c16="http://schemas.microsoft.com/office/drawing/2014/chart" uri="{C3380CC4-5D6E-409C-BE32-E72D297353CC}">
              <c16:uniqueId val="{00000001-8E57-4393-91D3-DEFBBB5A8C78}"/>
            </c:ext>
          </c:extLst>
        </c:ser>
        <c:ser>
          <c:idx val="2"/>
          <c:order val="2"/>
          <c:tx>
            <c:strRef>
              <c:f>'（11）【設置者別＋規模別（短期大学）】'!$AK$199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'（11）【設置者別＋規模別（短期大学）】'!$AH$200:$AH$205</c:f>
              <c:strCache>
                <c:ptCount val="6"/>
                <c:pt idx="0">
                  <c:v>公立（399～200）</c:v>
                </c:pt>
                <c:pt idx="1">
                  <c:v>公立（199～100）</c:v>
                </c:pt>
                <c:pt idx="2">
                  <c:v>私立（400～）</c:v>
                </c:pt>
                <c:pt idx="3">
                  <c:v>私立（399～200）</c:v>
                </c:pt>
                <c:pt idx="4">
                  <c:v>私立（199～100）</c:v>
                </c:pt>
                <c:pt idx="5">
                  <c:v>私立（～99）</c:v>
                </c:pt>
              </c:strCache>
            </c:strRef>
          </c:cat>
          <c:val>
            <c:numRef>
              <c:f>'（11）【設置者別＋規模別（短期大学）】'!$AK$200:$AK$205</c:f>
              <c:numCache>
                <c:formatCode>0.0%</c:formatCode>
                <c:ptCount val="6"/>
                <c:pt idx="0">
                  <c:v>0.11538461538461539</c:v>
                </c:pt>
                <c:pt idx="1">
                  <c:v>1.282051282051282E-2</c:v>
                </c:pt>
                <c:pt idx="2">
                  <c:v>3.7037037037037035E-2</c:v>
                </c:pt>
                <c:pt idx="3">
                  <c:v>3.9473684210526314E-2</c:v>
                </c:pt>
                <c:pt idx="4">
                  <c:v>2.6355803345159655E-2</c:v>
                </c:pt>
                <c:pt idx="5">
                  <c:v>1.8674136321195144E-2</c:v>
                </c:pt>
              </c:numCache>
            </c:numRef>
          </c:val>
          <c:extLst>
            <c:ext xmlns:c16="http://schemas.microsoft.com/office/drawing/2014/chart" uri="{C3380CC4-5D6E-409C-BE32-E72D297353CC}">
              <c16:uniqueId val="{00000002-8E57-4393-91D3-DEFBBB5A8C78}"/>
            </c:ext>
          </c:extLst>
        </c:ser>
        <c:ser>
          <c:idx val="3"/>
          <c:order val="3"/>
          <c:tx>
            <c:strRef>
              <c:f>'（11）【設置者別＋規模別（短期大学）】'!$AL$199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'（11）【設置者別＋規模別（短期大学）】'!$AH$200:$AH$205</c:f>
              <c:strCache>
                <c:ptCount val="6"/>
                <c:pt idx="0">
                  <c:v>公立（399～200）</c:v>
                </c:pt>
                <c:pt idx="1">
                  <c:v>公立（199～100）</c:v>
                </c:pt>
                <c:pt idx="2">
                  <c:v>私立（400～）</c:v>
                </c:pt>
                <c:pt idx="3">
                  <c:v>私立（399～200）</c:v>
                </c:pt>
                <c:pt idx="4">
                  <c:v>私立（199～100）</c:v>
                </c:pt>
                <c:pt idx="5">
                  <c:v>私立（～99）</c:v>
                </c:pt>
              </c:strCache>
            </c:strRef>
          </c:cat>
          <c:val>
            <c:numRef>
              <c:f>'（11）【設置者別＋規模別（短期大学）】'!$AL$200:$AL$205</c:f>
              <c:numCache>
                <c:formatCode>0.0%</c:formatCode>
                <c:ptCount val="6"/>
                <c:pt idx="0">
                  <c:v>0</c:v>
                </c:pt>
                <c:pt idx="1">
                  <c:v>1.282051282051282E-2</c:v>
                </c:pt>
                <c:pt idx="2">
                  <c:v>1.8518518518518517E-2</c:v>
                </c:pt>
                <c:pt idx="3">
                  <c:v>7.3099415204678359E-3</c:v>
                </c:pt>
                <c:pt idx="4">
                  <c:v>5.5752660922453118E-3</c:v>
                </c:pt>
                <c:pt idx="5">
                  <c:v>5.6022408963585435E-3</c:v>
                </c:pt>
              </c:numCache>
            </c:numRef>
          </c:val>
          <c:extLst>
            <c:ext xmlns:c16="http://schemas.microsoft.com/office/drawing/2014/chart" uri="{C3380CC4-5D6E-409C-BE32-E72D297353CC}">
              <c16:uniqueId val="{00000003-8E57-4393-91D3-DEFBBB5A8C7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'（11）【設置者別＋規模別（短期大学）】'!$B$208</c:f>
          <c:strCache>
            <c:ptCount val="1"/>
            <c:pt idx="0">
              <c:v>項目22：将来の仕事につながるような知識・技能</c:v>
            </c:pt>
          </c:strCache>
        </c:strRef>
      </c:tx>
      <c:layout>
        <c:manualLayout>
          <c:xMode val="edge"/>
          <c:yMode val="edge"/>
          <c:x val="0.11412232131353611"/>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'（11）【設置者別＋規模別（短期大学）】'!$AI$209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'（11）【設置者別＋規模別（短期大学）】'!$AH$210:$AH$215</c:f>
              <c:strCache>
                <c:ptCount val="6"/>
                <c:pt idx="0">
                  <c:v>公立（399～200）</c:v>
                </c:pt>
                <c:pt idx="1">
                  <c:v>公立（199～100）</c:v>
                </c:pt>
                <c:pt idx="2">
                  <c:v>私立（400～）</c:v>
                </c:pt>
                <c:pt idx="3">
                  <c:v>私立（399～200）</c:v>
                </c:pt>
                <c:pt idx="4">
                  <c:v>私立（199～100）</c:v>
                </c:pt>
                <c:pt idx="5">
                  <c:v>私立（～99）</c:v>
                </c:pt>
              </c:strCache>
            </c:strRef>
          </c:cat>
          <c:val>
            <c:numRef>
              <c:f>'（11）【設置者別＋規模別（短期大学）】'!$AI$210:$AI$215</c:f>
              <c:numCache>
                <c:formatCode>0.0%</c:formatCode>
                <c:ptCount val="6"/>
                <c:pt idx="0">
                  <c:v>0.28846153846153844</c:v>
                </c:pt>
                <c:pt idx="1">
                  <c:v>0.53846153846153844</c:v>
                </c:pt>
                <c:pt idx="2">
                  <c:v>0.53703703703703709</c:v>
                </c:pt>
                <c:pt idx="3">
                  <c:v>0.51608187134502925</c:v>
                </c:pt>
                <c:pt idx="4">
                  <c:v>0.55904713634059811</c:v>
                </c:pt>
                <c:pt idx="5">
                  <c:v>0.58356676003734831</c:v>
                </c:pt>
              </c:numCache>
            </c:numRef>
          </c:val>
          <c:extLst>
            <c:ext xmlns:c16="http://schemas.microsoft.com/office/drawing/2014/chart" uri="{C3380CC4-5D6E-409C-BE32-E72D297353CC}">
              <c16:uniqueId val="{00000000-9397-4C7B-8D9F-E3B187A06548}"/>
            </c:ext>
          </c:extLst>
        </c:ser>
        <c:ser>
          <c:idx val="1"/>
          <c:order val="1"/>
          <c:tx>
            <c:strRef>
              <c:f>'（11）【設置者別＋規模別（短期大学）】'!$AJ$209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'（11）【設置者別＋規模別（短期大学）】'!$AH$210:$AH$215</c:f>
              <c:strCache>
                <c:ptCount val="6"/>
                <c:pt idx="0">
                  <c:v>公立（399～200）</c:v>
                </c:pt>
                <c:pt idx="1">
                  <c:v>公立（199～100）</c:v>
                </c:pt>
                <c:pt idx="2">
                  <c:v>私立（400～）</c:v>
                </c:pt>
                <c:pt idx="3">
                  <c:v>私立（399～200）</c:v>
                </c:pt>
                <c:pt idx="4">
                  <c:v>私立（199～100）</c:v>
                </c:pt>
                <c:pt idx="5">
                  <c:v>私立（～99）</c:v>
                </c:pt>
              </c:strCache>
            </c:strRef>
          </c:cat>
          <c:val>
            <c:numRef>
              <c:f>'（11）【設置者別＋規模別（短期大学）】'!$AJ$210:$AJ$215</c:f>
              <c:numCache>
                <c:formatCode>0.0%</c:formatCode>
                <c:ptCount val="6"/>
                <c:pt idx="0">
                  <c:v>0.42307692307692307</c:v>
                </c:pt>
                <c:pt idx="1">
                  <c:v>0.30769230769230771</c:v>
                </c:pt>
                <c:pt idx="2">
                  <c:v>0.39814814814814814</c:v>
                </c:pt>
                <c:pt idx="3">
                  <c:v>0.4232456140350877</c:v>
                </c:pt>
                <c:pt idx="4">
                  <c:v>0.40243284338570706</c:v>
                </c:pt>
                <c:pt idx="5">
                  <c:v>0.37068160597572364</c:v>
                </c:pt>
              </c:numCache>
            </c:numRef>
          </c:val>
          <c:extLst>
            <c:ext xmlns:c16="http://schemas.microsoft.com/office/drawing/2014/chart" uri="{C3380CC4-5D6E-409C-BE32-E72D297353CC}">
              <c16:uniqueId val="{00000001-9397-4C7B-8D9F-E3B187A06548}"/>
            </c:ext>
          </c:extLst>
        </c:ser>
        <c:ser>
          <c:idx val="2"/>
          <c:order val="2"/>
          <c:tx>
            <c:strRef>
              <c:f>'（11）【設置者別＋規模別（短期大学）】'!$AK$209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'（11）【設置者別＋規模別（短期大学）】'!$AH$210:$AH$215</c:f>
              <c:strCache>
                <c:ptCount val="6"/>
                <c:pt idx="0">
                  <c:v>公立（399～200）</c:v>
                </c:pt>
                <c:pt idx="1">
                  <c:v>公立（199～100）</c:v>
                </c:pt>
                <c:pt idx="2">
                  <c:v>私立（400～）</c:v>
                </c:pt>
                <c:pt idx="3">
                  <c:v>私立（399～200）</c:v>
                </c:pt>
                <c:pt idx="4">
                  <c:v>私立（199～100）</c:v>
                </c:pt>
                <c:pt idx="5">
                  <c:v>私立（～99）</c:v>
                </c:pt>
              </c:strCache>
            </c:strRef>
          </c:cat>
          <c:val>
            <c:numRef>
              <c:f>'（11）【設置者別＋規模別（短期大学）】'!$AK$210:$AK$215</c:f>
              <c:numCache>
                <c:formatCode>0.0%</c:formatCode>
                <c:ptCount val="6"/>
                <c:pt idx="0">
                  <c:v>0.25</c:v>
                </c:pt>
                <c:pt idx="1">
                  <c:v>0.12820512820512819</c:v>
                </c:pt>
                <c:pt idx="2">
                  <c:v>4.6296296296296294E-2</c:v>
                </c:pt>
                <c:pt idx="3">
                  <c:v>4.7514619883040933E-2</c:v>
                </c:pt>
                <c:pt idx="4">
                  <c:v>3.1931069437404966E-2</c:v>
                </c:pt>
                <c:pt idx="5">
                  <c:v>3.9215686274509803E-2</c:v>
                </c:pt>
              </c:numCache>
            </c:numRef>
          </c:val>
          <c:extLst>
            <c:ext xmlns:c16="http://schemas.microsoft.com/office/drawing/2014/chart" uri="{C3380CC4-5D6E-409C-BE32-E72D297353CC}">
              <c16:uniqueId val="{00000002-9397-4C7B-8D9F-E3B187A06548}"/>
            </c:ext>
          </c:extLst>
        </c:ser>
        <c:ser>
          <c:idx val="3"/>
          <c:order val="3"/>
          <c:tx>
            <c:strRef>
              <c:f>'（11）【設置者別＋規模別（短期大学）】'!$AL$209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'（11）【設置者別＋規模別（短期大学）】'!$AH$210:$AH$215</c:f>
              <c:strCache>
                <c:ptCount val="6"/>
                <c:pt idx="0">
                  <c:v>公立（399～200）</c:v>
                </c:pt>
                <c:pt idx="1">
                  <c:v>公立（199～100）</c:v>
                </c:pt>
                <c:pt idx="2">
                  <c:v>私立（400～）</c:v>
                </c:pt>
                <c:pt idx="3">
                  <c:v>私立（399～200）</c:v>
                </c:pt>
                <c:pt idx="4">
                  <c:v>私立（199～100）</c:v>
                </c:pt>
                <c:pt idx="5">
                  <c:v>私立（～99）</c:v>
                </c:pt>
              </c:strCache>
            </c:strRef>
          </c:cat>
          <c:val>
            <c:numRef>
              <c:f>'（11）【設置者別＋規模別（短期大学）】'!$AL$210:$AL$215</c:f>
              <c:numCache>
                <c:formatCode>0.0%</c:formatCode>
                <c:ptCount val="6"/>
                <c:pt idx="0">
                  <c:v>3.8461538461538464E-2</c:v>
                </c:pt>
                <c:pt idx="1">
                  <c:v>2.564102564102564E-2</c:v>
                </c:pt>
                <c:pt idx="2">
                  <c:v>1.8518518518518517E-2</c:v>
                </c:pt>
                <c:pt idx="3">
                  <c:v>1.3157894736842105E-2</c:v>
                </c:pt>
                <c:pt idx="4">
                  <c:v>6.5889508362899137E-3</c:v>
                </c:pt>
                <c:pt idx="5">
                  <c:v>6.5359477124183009E-3</c:v>
                </c:pt>
              </c:numCache>
            </c:numRef>
          </c:val>
          <c:extLst>
            <c:ext xmlns:c16="http://schemas.microsoft.com/office/drawing/2014/chart" uri="{C3380CC4-5D6E-409C-BE32-E72D297353CC}">
              <c16:uniqueId val="{00000003-9397-4C7B-8D9F-E3B187A0654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'（11）【設置者別＋規模別（短期大学）】'!$B$218</c:f>
          <c:strCache>
            <c:ptCount val="1"/>
            <c:pt idx="0">
              <c:v>項目23：文献・資料を収集・分析する力</c:v>
            </c:pt>
          </c:strCache>
        </c:strRef>
      </c:tx>
      <c:layout>
        <c:manualLayout>
          <c:xMode val="edge"/>
          <c:yMode val="edge"/>
          <c:x val="0.11412232131353611"/>
          <c:y val="3.6055307469881587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'（11）【設置者別＋規模別（短期大学）】'!$AI$219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'（11）【設置者別＋規模別（短期大学）】'!$AH$220:$AH$225</c:f>
              <c:strCache>
                <c:ptCount val="6"/>
                <c:pt idx="0">
                  <c:v>公立（399～200）</c:v>
                </c:pt>
                <c:pt idx="1">
                  <c:v>公立（199～100）</c:v>
                </c:pt>
                <c:pt idx="2">
                  <c:v>私立（400～）</c:v>
                </c:pt>
                <c:pt idx="3">
                  <c:v>私立（399～200）</c:v>
                </c:pt>
                <c:pt idx="4">
                  <c:v>私立（199～100）</c:v>
                </c:pt>
                <c:pt idx="5">
                  <c:v>私立（～99）</c:v>
                </c:pt>
              </c:strCache>
            </c:strRef>
          </c:cat>
          <c:val>
            <c:numRef>
              <c:f>'（11）【設置者別＋規模別（短期大学）】'!$AI$220:$AI$225</c:f>
              <c:numCache>
                <c:formatCode>0.0%</c:formatCode>
                <c:ptCount val="6"/>
                <c:pt idx="0">
                  <c:v>0.38461538461538464</c:v>
                </c:pt>
                <c:pt idx="1">
                  <c:v>0.20512820512820512</c:v>
                </c:pt>
                <c:pt idx="2">
                  <c:v>0.3888888888888889</c:v>
                </c:pt>
                <c:pt idx="3">
                  <c:v>0.27997076023391815</c:v>
                </c:pt>
                <c:pt idx="4">
                  <c:v>0.27521540800810945</c:v>
                </c:pt>
                <c:pt idx="5">
                  <c:v>0.26890756302521007</c:v>
                </c:pt>
              </c:numCache>
            </c:numRef>
          </c:val>
          <c:extLst>
            <c:ext xmlns:c16="http://schemas.microsoft.com/office/drawing/2014/chart" uri="{C3380CC4-5D6E-409C-BE32-E72D297353CC}">
              <c16:uniqueId val="{00000000-415B-4BF6-AF7F-4AD81B4E9B17}"/>
            </c:ext>
          </c:extLst>
        </c:ser>
        <c:ser>
          <c:idx val="1"/>
          <c:order val="1"/>
          <c:tx>
            <c:strRef>
              <c:f>'（11）【設置者別＋規模別（短期大学）】'!$AJ$219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'（11）【設置者別＋規模別（短期大学）】'!$AH$220:$AH$225</c:f>
              <c:strCache>
                <c:ptCount val="6"/>
                <c:pt idx="0">
                  <c:v>公立（399～200）</c:v>
                </c:pt>
                <c:pt idx="1">
                  <c:v>公立（199～100）</c:v>
                </c:pt>
                <c:pt idx="2">
                  <c:v>私立（400～）</c:v>
                </c:pt>
                <c:pt idx="3">
                  <c:v>私立（399～200）</c:v>
                </c:pt>
                <c:pt idx="4">
                  <c:v>私立（199～100）</c:v>
                </c:pt>
                <c:pt idx="5">
                  <c:v>私立（～99）</c:v>
                </c:pt>
              </c:strCache>
            </c:strRef>
          </c:cat>
          <c:val>
            <c:numRef>
              <c:f>'（11）【設置者別＋規模別（短期大学）】'!$AJ$220:$AJ$225</c:f>
              <c:numCache>
                <c:formatCode>0.0%</c:formatCode>
                <c:ptCount val="6"/>
                <c:pt idx="0">
                  <c:v>0.5</c:v>
                </c:pt>
                <c:pt idx="1">
                  <c:v>0.5</c:v>
                </c:pt>
                <c:pt idx="2">
                  <c:v>0.43981481481481483</c:v>
                </c:pt>
                <c:pt idx="3">
                  <c:v>0.52266081871345027</c:v>
                </c:pt>
                <c:pt idx="4">
                  <c:v>0.55245818550430814</c:v>
                </c:pt>
                <c:pt idx="5">
                  <c:v>0.5592903828197946</c:v>
                </c:pt>
              </c:numCache>
            </c:numRef>
          </c:val>
          <c:extLst>
            <c:ext xmlns:c16="http://schemas.microsoft.com/office/drawing/2014/chart" uri="{C3380CC4-5D6E-409C-BE32-E72D297353CC}">
              <c16:uniqueId val="{00000001-415B-4BF6-AF7F-4AD81B4E9B17}"/>
            </c:ext>
          </c:extLst>
        </c:ser>
        <c:ser>
          <c:idx val="2"/>
          <c:order val="2"/>
          <c:tx>
            <c:strRef>
              <c:f>'（11）【設置者別＋規模別（短期大学）】'!$AK$219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'（11）【設置者別＋規模別（短期大学）】'!$AH$220:$AH$225</c:f>
              <c:strCache>
                <c:ptCount val="6"/>
                <c:pt idx="0">
                  <c:v>公立（399～200）</c:v>
                </c:pt>
                <c:pt idx="1">
                  <c:v>公立（199～100）</c:v>
                </c:pt>
                <c:pt idx="2">
                  <c:v>私立（400～）</c:v>
                </c:pt>
                <c:pt idx="3">
                  <c:v>私立（399～200）</c:v>
                </c:pt>
                <c:pt idx="4">
                  <c:v>私立（199～100）</c:v>
                </c:pt>
                <c:pt idx="5">
                  <c:v>私立（～99）</c:v>
                </c:pt>
              </c:strCache>
            </c:strRef>
          </c:cat>
          <c:val>
            <c:numRef>
              <c:f>'（11）【設置者別＋規模別（短期大学）】'!$AK$220:$AK$225</c:f>
              <c:numCache>
                <c:formatCode>0.0%</c:formatCode>
                <c:ptCount val="6"/>
                <c:pt idx="0">
                  <c:v>7.6923076923076927E-2</c:v>
                </c:pt>
                <c:pt idx="1">
                  <c:v>0.25641025641025639</c:v>
                </c:pt>
                <c:pt idx="2">
                  <c:v>0.15277777777777779</c:v>
                </c:pt>
                <c:pt idx="3">
                  <c:v>0.16885964912280702</c:v>
                </c:pt>
                <c:pt idx="4">
                  <c:v>0.15103902686264573</c:v>
                </c:pt>
                <c:pt idx="5">
                  <c:v>0.15126050420168066</c:v>
                </c:pt>
              </c:numCache>
            </c:numRef>
          </c:val>
          <c:extLst>
            <c:ext xmlns:c16="http://schemas.microsoft.com/office/drawing/2014/chart" uri="{C3380CC4-5D6E-409C-BE32-E72D297353CC}">
              <c16:uniqueId val="{00000002-415B-4BF6-AF7F-4AD81B4E9B17}"/>
            </c:ext>
          </c:extLst>
        </c:ser>
        <c:ser>
          <c:idx val="3"/>
          <c:order val="3"/>
          <c:tx>
            <c:strRef>
              <c:f>'（11）【設置者別＋規模別（短期大学）】'!$AL$219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'（11）【設置者別＋規模別（短期大学）】'!$AH$220:$AH$225</c:f>
              <c:strCache>
                <c:ptCount val="6"/>
                <c:pt idx="0">
                  <c:v>公立（399～200）</c:v>
                </c:pt>
                <c:pt idx="1">
                  <c:v>公立（199～100）</c:v>
                </c:pt>
                <c:pt idx="2">
                  <c:v>私立（400～）</c:v>
                </c:pt>
                <c:pt idx="3">
                  <c:v>私立（399～200）</c:v>
                </c:pt>
                <c:pt idx="4">
                  <c:v>私立（199～100）</c:v>
                </c:pt>
                <c:pt idx="5">
                  <c:v>私立（～99）</c:v>
                </c:pt>
              </c:strCache>
            </c:strRef>
          </c:cat>
          <c:val>
            <c:numRef>
              <c:f>'（11）【設置者別＋規模別（短期大学）】'!$AL$220:$AL$225</c:f>
              <c:numCache>
                <c:formatCode>0.0%</c:formatCode>
                <c:ptCount val="6"/>
                <c:pt idx="0">
                  <c:v>3.8461538461538464E-2</c:v>
                </c:pt>
                <c:pt idx="1">
                  <c:v>3.8461538461538464E-2</c:v>
                </c:pt>
                <c:pt idx="2">
                  <c:v>1.8518518518518517E-2</c:v>
                </c:pt>
                <c:pt idx="3">
                  <c:v>2.850877192982456E-2</c:v>
                </c:pt>
                <c:pt idx="4">
                  <c:v>2.1287379624936646E-2</c:v>
                </c:pt>
                <c:pt idx="5">
                  <c:v>2.0541549953314659E-2</c:v>
                </c:pt>
              </c:numCache>
            </c:numRef>
          </c:val>
          <c:extLst>
            <c:ext xmlns:c16="http://schemas.microsoft.com/office/drawing/2014/chart" uri="{C3380CC4-5D6E-409C-BE32-E72D297353CC}">
              <c16:uniqueId val="{00000003-415B-4BF6-AF7F-4AD81B4E9B1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'（11）【設置者別＋規模別（短期大学）】'!$B$373</c:f>
          <c:strCache>
            <c:ptCount val="1"/>
            <c:pt idx="0">
              <c:v>項目38：大学での学びによって自分自身の成長を実感している。</c:v>
            </c:pt>
          </c:strCache>
        </c:strRef>
      </c:tx>
      <c:layout>
        <c:manualLayout>
          <c:xMode val="edge"/>
          <c:yMode val="edge"/>
          <c:x val="0.11216979993398463"/>
          <c:y val="5.1652058187751718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'（11）【設置者別＋規模別（短期大学）】'!$AI$374</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'（11）【設置者別＋規模別（短期大学）】'!$AH$375:$AH$380</c:f>
              <c:strCache>
                <c:ptCount val="6"/>
                <c:pt idx="0">
                  <c:v>公立（399～200）</c:v>
                </c:pt>
                <c:pt idx="1">
                  <c:v>公立（199～100）</c:v>
                </c:pt>
                <c:pt idx="2">
                  <c:v>私立（400～）</c:v>
                </c:pt>
                <c:pt idx="3">
                  <c:v>私立（399～200）</c:v>
                </c:pt>
                <c:pt idx="4">
                  <c:v>私立（199～100）</c:v>
                </c:pt>
                <c:pt idx="5">
                  <c:v>私立（～99）</c:v>
                </c:pt>
              </c:strCache>
            </c:strRef>
          </c:cat>
          <c:val>
            <c:numRef>
              <c:f>'（11）【設置者別＋規模別（短期大学）】'!$AI$375:$AI$380</c:f>
              <c:numCache>
                <c:formatCode>0.0%</c:formatCode>
                <c:ptCount val="6"/>
                <c:pt idx="0">
                  <c:v>0.38461538461538464</c:v>
                </c:pt>
                <c:pt idx="1">
                  <c:v>0.48717948717948717</c:v>
                </c:pt>
                <c:pt idx="2">
                  <c:v>0.47685185185185186</c:v>
                </c:pt>
                <c:pt idx="3">
                  <c:v>0.39619883040935672</c:v>
                </c:pt>
                <c:pt idx="4">
                  <c:v>0.35783071464774457</c:v>
                </c:pt>
                <c:pt idx="5">
                  <c:v>0.40802987861811391</c:v>
                </c:pt>
              </c:numCache>
            </c:numRef>
          </c:val>
          <c:extLst>
            <c:ext xmlns:c16="http://schemas.microsoft.com/office/drawing/2014/chart" uri="{C3380CC4-5D6E-409C-BE32-E72D297353CC}">
              <c16:uniqueId val="{00000000-1B71-40CE-9216-00D46AFB5B42}"/>
            </c:ext>
          </c:extLst>
        </c:ser>
        <c:ser>
          <c:idx val="1"/>
          <c:order val="1"/>
          <c:tx>
            <c:strRef>
              <c:f>'（11）【設置者別＋規模別（短期大学）】'!$AJ$374</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'（11）【設置者別＋規模別（短期大学）】'!$AH$375:$AH$380</c:f>
              <c:strCache>
                <c:ptCount val="6"/>
                <c:pt idx="0">
                  <c:v>公立（399～200）</c:v>
                </c:pt>
                <c:pt idx="1">
                  <c:v>公立（199～100）</c:v>
                </c:pt>
                <c:pt idx="2">
                  <c:v>私立（400～）</c:v>
                </c:pt>
                <c:pt idx="3">
                  <c:v>私立（399～200）</c:v>
                </c:pt>
                <c:pt idx="4">
                  <c:v>私立（199～100）</c:v>
                </c:pt>
                <c:pt idx="5">
                  <c:v>私立（～99）</c:v>
                </c:pt>
              </c:strCache>
            </c:strRef>
          </c:cat>
          <c:val>
            <c:numRef>
              <c:f>'（11）【設置者別＋規模別（短期大学）】'!$AJ$375:$AJ$380</c:f>
              <c:numCache>
                <c:formatCode>0.0%</c:formatCode>
                <c:ptCount val="6"/>
                <c:pt idx="0">
                  <c:v>0.51923076923076927</c:v>
                </c:pt>
                <c:pt idx="1">
                  <c:v>0.41025641025641024</c:v>
                </c:pt>
                <c:pt idx="2">
                  <c:v>0.43055555555555558</c:v>
                </c:pt>
                <c:pt idx="3">
                  <c:v>0.48830409356725146</c:v>
                </c:pt>
                <c:pt idx="4">
                  <c:v>0.54586923466801829</c:v>
                </c:pt>
                <c:pt idx="5">
                  <c:v>0.51353874883286643</c:v>
                </c:pt>
              </c:numCache>
            </c:numRef>
          </c:val>
          <c:extLst>
            <c:ext xmlns:c16="http://schemas.microsoft.com/office/drawing/2014/chart" uri="{C3380CC4-5D6E-409C-BE32-E72D297353CC}">
              <c16:uniqueId val="{00000001-1B71-40CE-9216-00D46AFB5B42}"/>
            </c:ext>
          </c:extLst>
        </c:ser>
        <c:ser>
          <c:idx val="2"/>
          <c:order val="2"/>
          <c:tx>
            <c:strRef>
              <c:f>'（11）【設置者別＋規模別（短期大学）】'!$AK$374</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'（11）【設置者別＋規模別（短期大学）】'!$AH$375:$AH$380</c:f>
              <c:strCache>
                <c:ptCount val="6"/>
                <c:pt idx="0">
                  <c:v>公立（399～200）</c:v>
                </c:pt>
                <c:pt idx="1">
                  <c:v>公立（199～100）</c:v>
                </c:pt>
                <c:pt idx="2">
                  <c:v>私立（400～）</c:v>
                </c:pt>
                <c:pt idx="3">
                  <c:v>私立（399～200）</c:v>
                </c:pt>
                <c:pt idx="4">
                  <c:v>私立（199～100）</c:v>
                </c:pt>
                <c:pt idx="5">
                  <c:v>私立（～99）</c:v>
                </c:pt>
              </c:strCache>
            </c:strRef>
          </c:cat>
          <c:val>
            <c:numRef>
              <c:f>'（11）【設置者別＋規模別（短期大学）】'!$AK$375:$AK$380</c:f>
              <c:numCache>
                <c:formatCode>0.0%</c:formatCode>
                <c:ptCount val="6"/>
                <c:pt idx="0">
                  <c:v>5.7692307692307696E-2</c:v>
                </c:pt>
                <c:pt idx="1">
                  <c:v>6.4102564102564097E-2</c:v>
                </c:pt>
                <c:pt idx="2">
                  <c:v>7.407407407407407E-2</c:v>
                </c:pt>
                <c:pt idx="3">
                  <c:v>8.6988304093567254E-2</c:v>
                </c:pt>
                <c:pt idx="4">
                  <c:v>7.9067410035478972E-2</c:v>
                </c:pt>
                <c:pt idx="5">
                  <c:v>6.909430438842204E-2</c:v>
                </c:pt>
              </c:numCache>
            </c:numRef>
          </c:val>
          <c:extLst>
            <c:ext xmlns:c16="http://schemas.microsoft.com/office/drawing/2014/chart" uri="{C3380CC4-5D6E-409C-BE32-E72D297353CC}">
              <c16:uniqueId val="{00000002-1B71-40CE-9216-00D46AFB5B42}"/>
            </c:ext>
          </c:extLst>
        </c:ser>
        <c:ser>
          <c:idx val="3"/>
          <c:order val="3"/>
          <c:tx>
            <c:strRef>
              <c:f>'（11）【設置者別＋規模別（短期大学）】'!$AL$374</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'（11）【設置者別＋規模別（短期大学）】'!$AH$375:$AH$380</c:f>
              <c:strCache>
                <c:ptCount val="6"/>
                <c:pt idx="0">
                  <c:v>公立（399～200）</c:v>
                </c:pt>
                <c:pt idx="1">
                  <c:v>公立（199～100）</c:v>
                </c:pt>
                <c:pt idx="2">
                  <c:v>私立（400～）</c:v>
                </c:pt>
                <c:pt idx="3">
                  <c:v>私立（399～200）</c:v>
                </c:pt>
                <c:pt idx="4">
                  <c:v>私立（199～100）</c:v>
                </c:pt>
                <c:pt idx="5">
                  <c:v>私立（～99）</c:v>
                </c:pt>
              </c:strCache>
            </c:strRef>
          </c:cat>
          <c:val>
            <c:numRef>
              <c:f>'（11）【設置者別＋規模別（短期大学）】'!$AL$375:$AL$380</c:f>
              <c:numCache>
                <c:formatCode>0.0%</c:formatCode>
                <c:ptCount val="6"/>
                <c:pt idx="0">
                  <c:v>3.8461538461538464E-2</c:v>
                </c:pt>
                <c:pt idx="1">
                  <c:v>3.8461538461538464E-2</c:v>
                </c:pt>
                <c:pt idx="2">
                  <c:v>1.8518518518518517E-2</c:v>
                </c:pt>
                <c:pt idx="3">
                  <c:v>2.850877192982456E-2</c:v>
                </c:pt>
                <c:pt idx="4">
                  <c:v>1.7232640648758235E-2</c:v>
                </c:pt>
                <c:pt idx="5">
                  <c:v>9.3370681605975722E-3</c:v>
                </c:pt>
              </c:numCache>
            </c:numRef>
          </c:val>
          <c:extLst>
            <c:ext xmlns:c16="http://schemas.microsoft.com/office/drawing/2014/chart" uri="{C3380CC4-5D6E-409C-BE32-E72D297353CC}">
              <c16:uniqueId val="{00000003-1B71-40CE-9216-00D46AFB5B4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'（07）【全体（短期大学）】'!$B$210</c:f>
          <c:strCache>
            <c:ptCount val="1"/>
            <c:pt idx="0">
              <c:v>項目31：文理を超えた幅広い知識、ものの見方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114153496049842"/>
          <c:h val="0.69344211557176128"/>
        </c:manualLayout>
      </c:layout>
      <c:pieChart>
        <c:varyColors val="1"/>
        <c:ser>
          <c:idx val="0"/>
          <c:order val="0"/>
          <c:tx>
            <c:strRef>
              <c:f>'（07）【全体（短期大学）】'!$AG$212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447-4DF2-9C51-4DDEF3EC3A99}"/>
              </c:ext>
            </c:extLst>
          </c:dPt>
          <c:dPt>
            <c:idx val="1"/>
            <c:bubble3D val="0"/>
            <c:spPr>
              <a:solidFill>
                <a:schemeClr val="accent2"/>
              </a:solidFill>
              <a:ln>
                <a:noFill/>
              </a:ln>
              <a:effectLst/>
            </c:spPr>
            <c:extLst>
              <c:ext xmlns:c16="http://schemas.microsoft.com/office/drawing/2014/chart" uri="{C3380CC4-5D6E-409C-BE32-E72D297353CC}">
                <c16:uniqueId val="{00000003-2447-4DF2-9C51-4DDEF3EC3A99}"/>
              </c:ext>
            </c:extLst>
          </c:dPt>
          <c:dPt>
            <c:idx val="2"/>
            <c:bubble3D val="0"/>
            <c:spPr>
              <a:solidFill>
                <a:schemeClr val="accent3"/>
              </a:solidFill>
              <a:ln>
                <a:noFill/>
              </a:ln>
              <a:effectLst/>
            </c:spPr>
            <c:extLst>
              <c:ext xmlns:c16="http://schemas.microsoft.com/office/drawing/2014/chart" uri="{C3380CC4-5D6E-409C-BE32-E72D297353CC}">
                <c16:uniqueId val="{00000005-2447-4DF2-9C51-4DDEF3EC3A99}"/>
              </c:ext>
            </c:extLst>
          </c:dPt>
          <c:dPt>
            <c:idx val="3"/>
            <c:bubble3D val="0"/>
            <c:spPr>
              <a:solidFill>
                <a:schemeClr val="accent4"/>
              </a:solidFill>
              <a:ln>
                <a:noFill/>
              </a:ln>
              <a:effectLst/>
            </c:spPr>
            <c:extLst>
              <c:ext xmlns:c16="http://schemas.microsoft.com/office/drawing/2014/chart" uri="{C3380CC4-5D6E-409C-BE32-E72D297353CC}">
                <c16:uniqueId val="{00000007-2447-4DF2-9C51-4DDEF3EC3A9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'（07）【全体（短期大学）】'!$AH$211:$AK$211</c:f>
              <c:strCache>
                <c:ptCount val="4"/>
                <c:pt idx="0">
                  <c:v>身に付いた</c:v>
                </c:pt>
                <c:pt idx="1">
                  <c:v>ある程度身に付いた</c:v>
                </c:pt>
                <c:pt idx="2">
                  <c:v>あまり身に付いていない</c:v>
                </c:pt>
                <c:pt idx="3">
                  <c:v>身に付いていない</c:v>
                </c:pt>
              </c:strCache>
            </c:strRef>
          </c:cat>
          <c:val>
            <c:numRef>
              <c:f>'（07）【全体（短期大学）】'!$AH$212:$AK$212</c:f>
              <c:numCache>
                <c:formatCode>0.0%</c:formatCode>
                <c:ptCount val="4"/>
                <c:pt idx="0">
                  <c:v>0.21058045554739163</c:v>
                </c:pt>
                <c:pt idx="1">
                  <c:v>0.51418074944893466</c:v>
                </c:pt>
                <c:pt idx="2">
                  <c:v>0.2044085231447465</c:v>
                </c:pt>
                <c:pt idx="3">
                  <c:v>7.0830271858927263E-2</c:v>
                </c:pt>
              </c:numCache>
            </c:numRef>
          </c:val>
          <c:extLst>
            <c:ext xmlns:c16="http://schemas.microsoft.com/office/drawing/2014/chart" uri="{C3380CC4-5D6E-409C-BE32-E72D297353CC}">
              <c16:uniqueId val="{00000008-2447-4DF2-9C51-4DDEF3EC3A9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'（07）【全体（短期大学）】'!$B$217</c:f>
          <c:strCache>
            <c:ptCount val="1"/>
            <c:pt idx="0">
              <c:v>項目32：異なる文化に関する知識・理解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'（07）【全体（短期大学）】'!$AG$219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B19-40BC-B4C7-DE993CC76AC6}"/>
              </c:ext>
            </c:extLst>
          </c:dPt>
          <c:dPt>
            <c:idx val="1"/>
            <c:bubble3D val="0"/>
            <c:spPr>
              <a:solidFill>
                <a:schemeClr val="accent2"/>
              </a:solidFill>
              <a:ln>
                <a:noFill/>
              </a:ln>
              <a:effectLst/>
            </c:spPr>
            <c:extLst>
              <c:ext xmlns:c16="http://schemas.microsoft.com/office/drawing/2014/chart" uri="{C3380CC4-5D6E-409C-BE32-E72D297353CC}">
                <c16:uniqueId val="{00000003-1B19-40BC-B4C7-DE993CC76AC6}"/>
              </c:ext>
            </c:extLst>
          </c:dPt>
          <c:dPt>
            <c:idx val="2"/>
            <c:bubble3D val="0"/>
            <c:spPr>
              <a:solidFill>
                <a:schemeClr val="accent3"/>
              </a:solidFill>
              <a:ln>
                <a:noFill/>
              </a:ln>
              <a:effectLst/>
            </c:spPr>
            <c:extLst>
              <c:ext xmlns:c16="http://schemas.microsoft.com/office/drawing/2014/chart" uri="{C3380CC4-5D6E-409C-BE32-E72D297353CC}">
                <c16:uniqueId val="{00000005-1B19-40BC-B4C7-DE993CC76AC6}"/>
              </c:ext>
            </c:extLst>
          </c:dPt>
          <c:dPt>
            <c:idx val="3"/>
            <c:bubble3D val="0"/>
            <c:spPr>
              <a:solidFill>
                <a:schemeClr val="accent4"/>
              </a:solidFill>
              <a:ln>
                <a:noFill/>
              </a:ln>
              <a:effectLst/>
            </c:spPr>
            <c:extLst>
              <c:ext xmlns:c16="http://schemas.microsoft.com/office/drawing/2014/chart" uri="{C3380CC4-5D6E-409C-BE32-E72D297353CC}">
                <c16:uniqueId val="{00000007-1B19-40BC-B4C7-DE993CC76AC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'（07）【全体（短期大学）】'!$AH$218:$AK$218</c:f>
              <c:strCache>
                <c:ptCount val="4"/>
                <c:pt idx="0">
                  <c:v>身に付いた</c:v>
                </c:pt>
                <c:pt idx="1">
                  <c:v>ある程度身に付いた</c:v>
                </c:pt>
                <c:pt idx="2">
                  <c:v>あまり身に付いていない</c:v>
                </c:pt>
                <c:pt idx="3">
                  <c:v>身に付いていない</c:v>
                </c:pt>
              </c:strCache>
            </c:strRef>
          </c:cat>
          <c:val>
            <c:numRef>
              <c:f>'（07）【全体（短期大学）】'!$AH$219:$AK$219</c:f>
              <c:numCache>
                <c:formatCode>0.0%</c:formatCode>
                <c:ptCount val="4"/>
                <c:pt idx="0">
                  <c:v>0.21807494489346069</c:v>
                </c:pt>
                <c:pt idx="1">
                  <c:v>0.45525349008082294</c:v>
                </c:pt>
                <c:pt idx="2">
                  <c:v>0.2192505510653931</c:v>
                </c:pt>
                <c:pt idx="3">
                  <c:v>0.10742101396032329</c:v>
                </c:pt>
              </c:numCache>
            </c:numRef>
          </c:val>
          <c:extLst>
            <c:ext xmlns:c16="http://schemas.microsoft.com/office/drawing/2014/chart" uri="{C3380CC4-5D6E-409C-BE32-E72D297353CC}">
              <c16:uniqueId val="{00000008-1B19-40BC-B4C7-DE993CC76AC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'（07）【全体（短期大学）】'!$B$224</c:f>
          <c:strCache>
            <c:ptCount val="1"/>
            <c:pt idx="0">
              <c:v>項目33：知識やスキルを活用して一つのものをつくり出す力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843431963565714"/>
          <c:h val="0.68366434053141834"/>
        </c:manualLayout>
      </c:layout>
      <c:pieChart>
        <c:varyColors val="1"/>
        <c:ser>
          <c:idx val="0"/>
          <c:order val="0"/>
          <c:tx>
            <c:strRef>
              <c:f>'（07）【全体（短期大学）】'!$AG$226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CDB-4AEC-8256-3CD4946AECC6}"/>
              </c:ext>
            </c:extLst>
          </c:dPt>
          <c:dPt>
            <c:idx val="1"/>
            <c:bubble3D val="0"/>
            <c:spPr>
              <a:solidFill>
                <a:schemeClr val="accent2"/>
              </a:solidFill>
              <a:ln>
                <a:noFill/>
              </a:ln>
              <a:effectLst/>
            </c:spPr>
            <c:extLst>
              <c:ext xmlns:c16="http://schemas.microsoft.com/office/drawing/2014/chart" uri="{C3380CC4-5D6E-409C-BE32-E72D297353CC}">
                <c16:uniqueId val="{00000003-7CDB-4AEC-8256-3CD4946AECC6}"/>
              </c:ext>
            </c:extLst>
          </c:dPt>
          <c:dPt>
            <c:idx val="2"/>
            <c:bubble3D val="0"/>
            <c:spPr>
              <a:solidFill>
                <a:schemeClr val="accent3"/>
              </a:solidFill>
              <a:ln>
                <a:noFill/>
              </a:ln>
              <a:effectLst/>
            </c:spPr>
            <c:extLst>
              <c:ext xmlns:c16="http://schemas.microsoft.com/office/drawing/2014/chart" uri="{C3380CC4-5D6E-409C-BE32-E72D297353CC}">
                <c16:uniqueId val="{00000005-7CDB-4AEC-8256-3CD4946AECC6}"/>
              </c:ext>
            </c:extLst>
          </c:dPt>
          <c:dPt>
            <c:idx val="3"/>
            <c:bubble3D val="0"/>
            <c:spPr>
              <a:solidFill>
                <a:schemeClr val="accent4"/>
              </a:solidFill>
              <a:ln>
                <a:noFill/>
              </a:ln>
              <a:effectLst/>
            </c:spPr>
            <c:extLst>
              <c:ext xmlns:c16="http://schemas.microsoft.com/office/drawing/2014/chart" uri="{C3380CC4-5D6E-409C-BE32-E72D297353CC}">
                <c16:uniqueId val="{00000007-7CDB-4AEC-8256-3CD4946AECC6}"/>
              </c:ext>
            </c:extLst>
          </c:dPt>
          <c:dLbls>
            <c:dLbl>
              <c:idx val="3"/>
              <c:layout>
                <c:manualLayout>
                  <c:x val="1.1717023897043984E-2"/>
                  <c:y val="0.1813157785211018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DB-4AEC-8256-3CD4946AECC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'（07）【全体（短期大学）】'!$AH$225:$AK$225</c:f>
              <c:strCache>
                <c:ptCount val="4"/>
                <c:pt idx="0">
                  <c:v>身に付いた</c:v>
                </c:pt>
                <c:pt idx="1">
                  <c:v>ある程度身に付いた</c:v>
                </c:pt>
                <c:pt idx="2">
                  <c:v>あまり身に付いていない</c:v>
                </c:pt>
                <c:pt idx="3">
                  <c:v>身に付いていない</c:v>
                </c:pt>
              </c:strCache>
            </c:strRef>
          </c:cat>
          <c:val>
            <c:numRef>
              <c:f>'（07）【全体（短期大学）】'!$AH$226:$AK$226</c:f>
              <c:numCache>
                <c:formatCode>0.0%</c:formatCode>
                <c:ptCount val="4"/>
                <c:pt idx="0">
                  <c:v>0.25936811168258633</c:v>
                </c:pt>
                <c:pt idx="1">
                  <c:v>0.556208670095518</c:v>
                </c:pt>
                <c:pt idx="2">
                  <c:v>0.14562821454812638</c:v>
                </c:pt>
                <c:pt idx="3">
                  <c:v>3.8795003673769285E-2</c:v>
                </c:pt>
              </c:numCache>
            </c:numRef>
          </c:val>
          <c:extLst>
            <c:ext xmlns:c16="http://schemas.microsoft.com/office/drawing/2014/chart" uri="{C3380CC4-5D6E-409C-BE32-E72D297353CC}">
              <c16:uniqueId val="{00000008-7CDB-4AEC-8256-3CD4946AECC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'（07）【全体（短期大学）】'!$B$88</c:f>
          <c:strCache>
            <c:ptCount val="1"/>
            <c:pt idx="0">
              <c:v>項目14：キャリアに関する科目、キャリアカウンセリング</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796316592981946"/>
          <c:y val="0.20946457827763337"/>
          <c:w val="0.18561416299355063"/>
          <c:h val="0.5890154781408985"/>
        </c:manualLayout>
      </c:layout>
      <c:pieChart>
        <c:varyColors val="1"/>
        <c:ser>
          <c:idx val="0"/>
          <c:order val="0"/>
          <c:tx>
            <c:strRef>
              <c:f>'（07）【全体（短期大学）】'!$AH$90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ECC-4CC0-82C6-F11139788E67}"/>
              </c:ext>
            </c:extLst>
          </c:dPt>
          <c:dPt>
            <c:idx val="1"/>
            <c:bubble3D val="0"/>
            <c:spPr>
              <a:solidFill>
                <a:schemeClr val="accent2"/>
              </a:solidFill>
              <a:ln>
                <a:noFill/>
              </a:ln>
              <a:effectLst/>
            </c:spPr>
            <c:extLst>
              <c:ext xmlns:c16="http://schemas.microsoft.com/office/drawing/2014/chart" uri="{C3380CC4-5D6E-409C-BE32-E72D297353CC}">
                <c16:uniqueId val="{00000003-BECC-4CC0-82C6-F11139788E67}"/>
              </c:ext>
            </c:extLst>
          </c:dPt>
          <c:dPt>
            <c:idx val="2"/>
            <c:bubble3D val="0"/>
            <c:spPr>
              <a:solidFill>
                <a:schemeClr val="accent3"/>
              </a:solidFill>
              <a:ln>
                <a:noFill/>
              </a:ln>
              <a:effectLst/>
            </c:spPr>
            <c:extLst>
              <c:ext xmlns:c16="http://schemas.microsoft.com/office/drawing/2014/chart" uri="{C3380CC4-5D6E-409C-BE32-E72D297353CC}">
                <c16:uniqueId val="{00000005-BECC-4CC0-82C6-F11139788E67}"/>
              </c:ext>
            </c:extLst>
          </c:dPt>
          <c:dPt>
            <c:idx val="3"/>
            <c:bubble3D val="0"/>
            <c:spPr>
              <a:solidFill>
                <a:schemeClr val="accent4"/>
              </a:solidFill>
              <a:ln>
                <a:noFill/>
              </a:ln>
              <a:effectLst/>
            </c:spPr>
            <c:extLst>
              <c:ext xmlns:c16="http://schemas.microsoft.com/office/drawing/2014/chart" uri="{C3380CC4-5D6E-409C-BE32-E72D297353CC}">
                <c16:uniqueId val="{00000007-BECC-4CC0-82C6-F11139788E67}"/>
              </c:ext>
            </c:extLst>
          </c:dPt>
          <c:dPt>
            <c:idx val="4"/>
            <c:bubble3D val="0"/>
            <c:spPr>
              <a:solidFill>
                <a:schemeClr val="accent5"/>
              </a:solidFill>
              <a:ln>
                <a:noFill/>
              </a:ln>
              <a:effectLst/>
            </c:spPr>
            <c:extLst>
              <c:ext xmlns:c16="http://schemas.microsoft.com/office/drawing/2014/chart" uri="{C3380CC4-5D6E-409C-BE32-E72D297353CC}">
                <c16:uniqueId val="{00000009-BECC-4CC0-82C6-F11139788E6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'（07）【全体（短期大学）】'!$AI$89:$AM$89</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'（07）【全体（短期大学）】'!$AI$90:$AM$90</c:f>
              <c:numCache>
                <c:formatCode>0.0%</c:formatCode>
                <c:ptCount val="5"/>
                <c:pt idx="0">
                  <c:v>0.29434239529757533</c:v>
                </c:pt>
                <c:pt idx="1">
                  <c:v>0.38750918442321824</c:v>
                </c:pt>
                <c:pt idx="2">
                  <c:v>0.10595150624540779</c:v>
                </c:pt>
                <c:pt idx="3">
                  <c:v>3.0565760470242467E-2</c:v>
                </c:pt>
                <c:pt idx="4">
                  <c:v>0.18163115356355622</c:v>
                </c:pt>
              </c:numCache>
            </c:numRef>
          </c:val>
          <c:extLst>
            <c:ext xmlns:c16="http://schemas.microsoft.com/office/drawing/2014/chart" uri="{C3380CC4-5D6E-409C-BE32-E72D297353CC}">
              <c16:uniqueId val="{0000000A-BECC-4CC0-82C6-F11139788E6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'（07）【全体（短期大学）】'!$B$95</c:f>
          <c:strCache>
            <c:ptCount val="1"/>
            <c:pt idx="0">
              <c:v>項目15：インターンシップ（５日間以上）</c:v>
            </c:pt>
          </c:strCache>
        </c:strRef>
      </c:tx>
      <c:layout>
        <c:manualLayout>
          <c:xMode val="edge"/>
          <c:yMode val="edge"/>
          <c:x val="0.10406207106122373"/>
          <c:y val="3.946564074452752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899265538539369"/>
          <c:y val="0.18426217063526282"/>
          <c:w val="0.19081380319295729"/>
          <c:h val="0.60551566599736373"/>
        </c:manualLayout>
      </c:layout>
      <c:pieChart>
        <c:varyColors val="1"/>
        <c:ser>
          <c:idx val="0"/>
          <c:order val="0"/>
          <c:tx>
            <c:strRef>
              <c:f>'（07）【全体（短期大学）】'!$AH$97</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76A6-4EC8-B9A5-2B753DBED0F1}"/>
              </c:ext>
            </c:extLst>
          </c:dPt>
          <c:dPt>
            <c:idx val="1"/>
            <c:bubble3D val="0"/>
            <c:spPr>
              <a:solidFill>
                <a:schemeClr val="accent2"/>
              </a:solidFill>
              <a:ln>
                <a:noFill/>
              </a:ln>
              <a:effectLst/>
            </c:spPr>
            <c:extLst>
              <c:ext xmlns:c16="http://schemas.microsoft.com/office/drawing/2014/chart" uri="{C3380CC4-5D6E-409C-BE32-E72D297353CC}">
                <c16:uniqueId val="{00000003-76A6-4EC8-B9A5-2B753DBED0F1}"/>
              </c:ext>
            </c:extLst>
          </c:dPt>
          <c:dPt>
            <c:idx val="2"/>
            <c:bubble3D val="0"/>
            <c:spPr>
              <a:solidFill>
                <a:schemeClr val="accent3"/>
              </a:solidFill>
              <a:ln>
                <a:noFill/>
              </a:ln>
              <a:effectLst/>
            </c:spPr>
            <c:extLst>
              <c:ext xmlns:c16="http://schemas.microsoft.com/office/drawing/2014/chart" uri="{C3380CC4-5D6E-409C-BE32-E72D297353CC}">
                <c16:uniqueId val="{00000005-76A6-4EC8-B9A5-2B753DBED0F1}"/>
              </c:ext>
            </c:extLst>
          </c:dPt>
          <c:dPt>
            <c:idx val="3"/>
            <c:bubble3D val="0"/>
            <c:spPr>
              <a:solidFill>
                <a:schemeClr val="accent4"/>
              </a:solidFill>
              <a:ln>
                <a:noFill/>
              </a:ln>
              <a:effectLst/>
            </c:spPr>
            <c:extLst>
              <c:ext xmlns:c16="http://schemas.microsoft.com/office/drawing/2014/chart" uri="{C3380CC4-5D6E-409C-BE32-E72D297353CC}">
                <c16:uniqueId val="{00000007-76A6-4EC8-B9A5-2B753DBED0F1}"/>
              </c:ext>
            </c:extLst>
          </c:dPt>
          <c:dPt>
            <c:idx val="4"/>
            <c:bubble3D val="0"/>
            <c:spPr>
              <a:solidFill>
                <a:schemeClr val="accent5"/>
              </a:solidFill>
              <a:ln>
                <a:noFill/>
              </a:ln>
              <a:effectLst/>
            </c:spPr>
            <c:extLst>
              <c:ext xmlns:c16="http://schemas.microsoft.com/office/drawing/2014/chart" uri="{C3380CC4-5D6E-409C-BE32-E72D297353CC}">
                <c16:uniqueId val="{00000009-76A6-4EC8-B9A5-2B753DBED0F1}"/>
              </c:ext>
            </c:extLst>
          </c:dPt>
          <c:dLbls>
            <c:dLbl>
              <c:idx val="3"/>
              <c:layout>
                <c:manualLayout>
                  <c:x val="-4.1741544544645216E-2"/>
                  <c:y val="-9.720564402744541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A6-4EC8-B9A5-2B753DBED0F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'（07）【全体（短期大学）】'!$AI$96:$AM$96</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'（07）【全体（短期大学）】'!$AI$97:$AM$97</c:f>
              <c:numCache>
                <c:formatCode>0.0%</c:formatCode>
                <c:ptCount val="5"/>
                <c:pt idx="0">
                  <c:v>0.22027920646583393</c:v>
                </c:pt>
                <c:pt idx="1">
                  <c:v>0.12711241734019105</c:v>
                </c:pt>
                <c:pt idx="2">
                  <c:v>3.2476120499632624E-2</c:v>
                </c:pt>
                <c:pt idx="3">
                  <c:v>1.307861866274798E-2</c:v>
                </c:pt>
                <c:pt idx="4">
                  <c:v>0.60705363703159443</c:v>
                </c:pt>
              </c:numCache>
            </c:numRef>
          </c:val>
          <c:extLst>
            <c:ext xmlns:c16="http://schemas.microsoft.com/office/drawing/2014/chart" uri="{C3380CC4-5D6E-409C-BE32-E72D297353CC}">
              <c16:uniqueId val="{0000000A-76A6-4EC8-B9A5-2B753DBED0F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'（07）【全体（短期大学）】'!$B$102</c:f>
          <c:strCache>
            <c:ptCount val="1"/>
            <c:pt idx="0">
              <c:v>項目16：海外留学・海外研修（短期留学も含む）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488193360672198"/>
          <c:y val="0.19479791571711894"/>
          <c:w val="0.1871547791550994"/>
          <c:h val="0.59390436566106997"/>
        </c:manualLayout>
      </c:layout>
      <c:pieChart>
        <c:varyColors val="1"/>
        <c:ser>
          <c:idx val="0"/>
          <c:order val="0"/>
          <c:tx>
            <c:strRef>
              <c:f>'（07）【全体（短期大学）】'!$AH$104</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4267-4B23-B332-59D7AFE4641F}"/>
              </c:ext>
            </c:extLst>
          </c:dPt>
          <c:dPt>
            <c:idx val="1"/>
            <c:bubble3D val="0"/>
            <c:spPr>
              <a:solidFill>
                <a:schemeClr val="accent2"/>
              </a:solidFill>
              <a:ln>
                <a:noFill/>
              </a:ln>
              <a:effectLst/>
            </c:spPr>
            <c:extLst>
              <c:ext xmlns:c16="http://schemas.microsoft.com/office/drawing/2014/chart" uri="{C3380CC4-5D6E-409C-BE32-E72D297353CC}">
                <c16:uniqueId val="{00000003-4267-4B23-B332-59D7AFE4641F}"/>
              </c:ext>
            </c:extLst>
          </c:dPt>
          <c:dPt>
            <c:idx val="2"/>
            <c:bubble3D val="0"/>
            <c:spPr>
              <a:solidFill>
                <a:schemeClr val="accent3"/>
              </a:solidFill>
              <a:ln>
                <a:noFill/>
              </a:ln>
              <a:effectLst/>
            </c:spPr>
            <c:extLst>
              <c:ext xmlns:c16="http://schemas.microsoft.com/office/drawing/2014/chart" uri="{C3380CC4-5D6E-409C-BE32-E72D297353CC}">
                <c16:uniqueId val="{00000005-4267-4B23-B332-59D7AFE4641F}"/>
              </c:ext>
            </c:extLst>
          </c:dPt>
          <c:dPt>
            <c:idx val="3"/>
            <c:bubble3D val="0"/>
            <c:spPr>
              <a:solidFill>
                <a:schemeClr val="accent4"/>
              </a:solidFill>
              <a:ln>
                <a:noFill/>
              </a:ln>
              <a:effectLst/>
            </c:spPr>
            <c:extLst>
              <c:ext xmlns:c16="http://schemas.microsoft.com/office/drawing/2014/chart" uri="{C3380CC4-5D6E-409C-BE32-E72D297353CC}">
                <c16:uniqueId val="{00000007-4267-4B23-B332-59D7AFE4641F}"/>
              </c:ext>
            </c:extLst>
          </c:dPt>
          <c:dPt>
            <c:idx val="4"/>
            <c:bubble3D val="0"/>
            <c:spPr>
              <a:solidFill>
                <a:schemeClr val="accent5"/>
              </a:solidFill>
              <a:ln>
                <a:noFill/>
              </a:ln>
              <a:effectLst/>
            </c:spPr>
            <c:extLst>
              <c:ext xmlns:c16="http://schemas.microsoft.com/office/drawing/2014/chart" uri="{C3380CC4-5D6E-409C-BE32-E72D297353CC}">
                <c16:uniqueId val="{00000009-4267-4B23-B332-59D7AFE4641F}"/>
              </c:ext>
            </c:extLst>
          </c:dPt>
          <c:dLbls>
            <c:dLbl>
              <c:idx val="0"/>
              <c:layout>
                <c:manualLayout>
                  <c:x val="-1.8560126494104736E-2"/>
                  <c:y val="0.1328810643656239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67-4B23-B332-59D7AFE4641F}"/>
                </c:ext>
              </c:extLst>
            </c:dLbl>
            <c:dLbl>
              <c:idx val="1"/>
              <c:layout>
                <c:manualLayout>
                  <c:x val="-2.8624216624749437E-2"/>
                  <c:y val="0.2212908514394147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67-4B23-B332-59D7AFE4641F}"/>
                </c:ext>
              </c:extLst>
            </c:dLbl>
            <c:dLbl>
              <c:idx val="2"/>
              <c:layout>
                <c:manualLayout>
                  <c:x val="-2.5704181614529132E-2"/>
                  <c:y val="0.1353425656621530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67-4B23-B332-59D7AFE4641F}"/>
                </c:ext>
              </c:extLst>
            </c:dLbl>
            <c:dLbl>
              <c:idx val="3"/>
              <c:layout>
                <c:manualLayout>
                  <c:x val="-7.7624323941968172E-3"/>
                  <c:y val="0.1183520904681544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67-4B23-B332-59D7AFE4641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'（07）【全体（短期大学）】'!$AI$103:$AM$103</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'（07）【全体（短期大学）】'!$AI$104:$AM$104</c:f>
              <c:numCache>
                <c:formatCode>0.0%</c:formatCode>
                <c:ptCount val="5"/>
                <c:pt idx="0">
                  <c:v>3.717854518736223E-2</c:v>
                </c:pt>
                <c:pt idx="1">
                  <c:v>4.0852314474650993E-2</c:v>
                </c:pt>
                <c:pt idx="2">
                  <c:v>1.6752387950036737E-2</c:v>
                </c:pt>
                <c:pt idx="3">
                  <c:v>9.2578986039676715E-3</c:v>
                </c:pt>
                <c:pt idx="4">
                  <c:v>0.89595885378398232</c:v>
                </c:pt>
              </c:numCache>
            </c:numRef>
          </c:val>
          <c:extLst>
            <c:ext xmlns:c16="http://schemas.microsoft.com/office/drawing/2014/chart" uri="{C3380CC4-5D6E-409C-BE32-E72D297353CC}">
              <c16:uniqueId val="{0000000A-4267-4B23-B332-59D7AFE4641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'（07）【全体（短期大学）】'!$B$109</c:f>
          <c:strCache>
            <c:ptCount val="1"/>
            <c:pt idx="0">
              <c:v>項目17：海外の大学等が提供するオンライン授業（オンライン留学等）</c:v>
            </c:pt>
          </c:strCache>
        </c:strRef>
      </c:tx>
      <c:layout>
        <c:manualLayout>
          <c:xMode val="edge"/>
          <c:yMode val="edge"/>
          <c:x val="0.11022454745430892"/>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378112696678758"/>
          <c:y val="0.1500399579940625"/>
          <c:w val="0.2006737466268694"/>
          <c:h val="0.6368045461264612"/>
        </c:manualLayout>
      </c:layout>
      <c:pieChart>
        <c:varyColors val="1"/>
        <c:ser>
          <c:idx val="0"/>
          <c:order val="0"/>
          <c:tx>
            <c:strRef>
              <c:f>'（07）【全体（短期大学）】'!$AH$111</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321F-4972-BBA5-8B7F4B035A6E}"/>
              </c:ext>
            </c:extLst>
          </c:dPt>
          <c:dPt>
            <c:idx val="1"/>
            <c:bubble3D val="0"/>
            <c:spPr>
              <a:solidFill>
                <a:schemeClr val="accent2"/>
              </a:solidFill>
              <a:ln>
                <a:noFill/>
              </a:ln>
              <a:effectLst/>
            </c:spPr>
            <c:extLst>
              <c:ext xmlns:c16="http://schemas.microsoft.com/office/drawing/2014/chart" uri="{C3380CC4-5D6E-409C-BE32-E72D297353CC}">
                <c16:uniqueId val="{00000003-321F-4972-BBA5-8B7F4B035A6E}"/>
              </c:ext>
            </c:extLst>
          </c:dPt>
          <c:dPt>
            <c:idx val="2"/>
            <c:bubble3D val="0"/>
            <c:spPr>
              <a:solidFill>
                <a:schemeClr val="accent3"/>
              </a:solidFill>
              <a:ln>
                <a:noFill/>
              </a:ln>
              <a:effectLst/>
            </c:spPr>
            <c:extLst>
              <c:ext xmlns:c16="http://schemas.microsoft.com/office/drawing/2014/chart" uri="{C3380CC4-5D6E-409C-BE32-E72D297353CC}">
                <c16:uniqueId val="{00000005-321F-4972-BBA5-8B7F4B035A6E}"/>
              </c:ext>
            </c:extLst>
          </c:dPt>
          <c:dPt>
            <c:idx val="3"/>
            <c:bubble3D val="0"/>
            <c:spPr>
              <a:solidFill>
                <a:schemeClr val="accent4"/>
              </a:solidFill>
              <a:ln>
                <a:noFill/>
              </a:ln>
              <a:effectLst/>
            </c:spPr>
            <c:extLst>
              <c:ext xmlns:c16="http://schemas.microsoft.com/office/drawing/2014/chart" uri="{C3380CC4-5D6E-409C-BE32-E72D297353CC}">
                <c16:uniqueId val="{00000007-321F-4972-BBA5-8B7F4B035A6E}"/>
              </c:ext>
            </c:extLst>
          </c:dPt>
          <c:dPt>
            <c:idx val="4"/>
            <c:bubble3D val="0"/>
            <c:spPr>
              <a:solidFill>
                <a:schemeClr val="accent5"/>
              </a:solidFill>
              <a:ln>
                <a:noFill/>
              </a:ln>
              <a:effectLst/>
            </c:spPr>
            <c:extLst>
              <c:ext xmlns:c16="http://schemas.microsoft.com/office/drawing/2014/chart" uri="{C3380CC4-5D6E-409C-BE32-E72D297353CC}">
                <c16:uniqueId val="{00000009-321F-4972-BBA5-8B7F4B035A6E}"/>
              </c:ext>
            </c:extLst>
          </c:dPt>
          <c:dLbls>
            <c:dLbl>
              <c:idx val="0"/>
              <c:layout>
                <c:manualLayout>
                  <c:x val="-2.0421100542572131E-2"/>
                  <c:y val="0.1290862979505183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1F-4972-BBA5-8B7F4B035A6E}"/>
                </c:ext>
              </c:extLst>
            </c:dLbl>
            <c:dLbl>
              <c:idx val="1"/>
              <c:layout>
                <c:manualLayout>
                  <c:x val="-2.6463581263672018E-2"/>
                  <c:y val="9.09559157004084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1F-4972-BBA5-8B7F4B035A6E}"/>
                </c:ext>
              </c:extLst>
            </c:dLbl>
            <c:dLbl>
              <c:idx val="2"/>
              <c:layout>
                <c:manualLayout>
                  <c:x val="-3.8821689295260309E-2"/>
                  <c:y val="0.1224115096246277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1F-4972-BBA5-8B7F4B035A6E}"/>
                </c:ext>
              </c:extLst>
            </c:dLbl>
            <c:dLbl>
              <c:idx val="3"/>
              <c:layout>
                <c:manualLayout>
                  <c:x val="-3.0290869210150746E-2"/>
                  <c:y val="0.1654979760604669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1F-4972-BBA5-8B7F4B035A6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'（07）【全体（短期大学）】'!$AI$110:$AM$110</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'（07）【全体（短期大学）】'!$AI$111:$AM$111</c:f>
              <c:numCache>
                <c:formatCode>0.0%</c:formatCode>
                <c:ptCount val="5"/>
                <c:pt idx="0">
                  <c:v>4.6289493019838354E-2</c:v>
                </c:pt>
                <c:pt idx="1">
                  <c:v>6.4070536370315942E-2</c:v>
                </c:pt>
                <c:pt idx="2">
                  <c:v>2.1895664952241E-2</c:v>
                </c:pt>
                <c:pt idx="3">
                  <c:v>1.0727406318883173E-2</c:v>
                </c:pt>
                <c:pt idx="4">
                  <c:v>0.85701689933872149</c:v>
                </c:pt>
              </c:numCache>
            </c:numRef>
          </c:val>
          <c:extLst>
            <c:ext xmlns:c16="http://schemas.microsoft.com/office/drawing/2014/chart" uri="{C3380CC4-5D6E-409C-BE32-E72D297353CC}">
              <c16:uniqueId val="{0000000A-321F-4972-BBA5-8B7F4B035A6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'（07）【全体（短期大学）】'!$B$27</c:f>
          <c:strCache>
            <c:ptCount val="1"/>
            <c:pt idx="0">
              <c:v>項目６：課題等の提出物に適切なコメントが付されて返却される。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85990930126969"/>
          <c:y val="0.2045756907574619"/>
          <c:w val="0.21743795840938671"/>
          <c:h val="0.68855322805158981"/>
        </c:manualLayout>
      </c:layout>
      <c:pieChart>
        <c:varyColors val="1"/>
        <c:ser>
          <c:idx val="0"/>
          <c:order val="0"/>
          <c:tx>
            <c:strRef>
              <c:f>'（07）【全体（短期大学）】'!$AG$29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DC0-4D06-93C0-9629E5A8833B}"/>
              </c:ext>
            </c:extLst>
          </c:dPt>
          <c:dPt>
            <c:idx val="1"/>
            <c:bubble3D val="0"/>
            <c:spPr>
              <a:solidFill>
                <a:schemeClr val="accent2"/>
              </a:solidFill>
              <a:ln>
                <a:noFill/>
              </a:ln>
              <a:effectLst/>
            </c:spPr>
            <c:extLst>
              <c:ext xmlns:c16="http://schemas.microsoft.com/office/drawing/2014/chart" uri="{C3380CC4-5D6E-409C-BE32-E72D297353CC}">
                <c16:uniqueId val="{00000003-ADC0-4D06-93C0-9629E5A8833B}"/>
              </c:ext>
            </c:extLst>
          </c:dPt>
          <c:dPt>
            <c:idx val="2"/>
            <c:bubble3D val="0"/>
            <c:spPr>
              <a:solidFill>
                <a:schemeClr val="accent3"/>
              </a:solidFill>
              <a:ln>
                <a:noFill/>
              </a:ln>
              <a:effectLst/>
            </c:spPr>
            <c:extLst>
              <c:ext xmlns:c16="http://schemas.microsoft.com/office/drawing/2014/chart" uri="{C3380CC4-5D6E-409C-BE32-E72D297353CC}">
                <c16:uniqueId val="{00000005-ADC0-4D06-93C0-9629E5A8833B}"/>
              </c:ext>
            </c:extLst>
          </c:dPt>
          <c:dPt>
            <c:idx val="3"/>
            <c:bubble3D val="0"/>
            <c:spPr>
              <a:solidFill>
                <a:schemeClr val="accent4"/>
              </a:solidFill>
              <a:ln>
                <a:noFill/>
              </a:ln>
              <a:effectLst/>
            </c:spPr>
            <c:extLst>
              <c:ext xmlns:c16="http://schemas.microsoft.com/office/drawing/2014/chart" uri="{C3380CC4-5D6E-409C-BE32-E72D297353CC}">
                <c16:uniqueId val="{00000007-ADC0-4D06-93C0-9629E5A8833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'（07）【全体（短期大学）】'!$AH$28:$AK$28</c:f>
              <c:strCache>
                <c:ptCount val="4"/>
                <c:pt idx="0">
                  <c:v>よくあった</c:v>
                </c:pt>
                <c:pt idx="1">
                  <c:v>ある程度あった</c:v>
                </c:pt>
                <c:pt idx="2">
                  <c:v>あまりなかった</c:v>
                </c:pt>
                <c:pt idx="3">
                  <c:v>なかった</c:v>
                </c:pt>
              </c:strCache>
            </c:strRef>
          </c:cat>
          <c:val>
            <c:numRef>
              <c:f>'（07）【全体（短期大学）】'!$AH$29:$AK$29</c:f>
              <c:numCache>
                <c:formatCode>0.0%</c:formatCode>
                <c:ptCount val="4"/>
                <c:pt idx="0">
                  <c:v>0.22233651726671566</c:v>
                </c:pt>
                <c:pt idx="1">
                  <c:v>0.46436443791329907</c:v>
                </c:pt>
                <c:pt idx="2">
                  <c:v>0.26304188096987507</c:v>
                </c:pt>
                <c:pt idx="3">
                  <c:v>5.0257163850110212E-2</c:v>
                </c:pt>
              </c:numCache>
            </c:numRef>
          </c:val>
          <c:extLst>
            <c:ext xmlns:c16="http://schemas.microsoft.com/office/drawing/2014/chart" uri="{C3380CC4-5D6E-409C-BE32-E72D297353CC}">
              <c16:uniqueId val="{00000008-ADC0-4D06-93C0-9629E5A8833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'（07）【全体（短期大学）】'!$B$116</c:f>
          <c:strCache>
            <c:ptCount val="1"/>
            <c:pt idx="0">
              <c:v>項目18：学内で自分と異なる文化圏の学生と交流する機会</c:v>
            </c:pt>
          </c:strCache>
        </c:strRef>
      </c:tx>
      <c:layout>
        <c:manualLayout>
          <c:xMode val="edge"/>
          <c:yMode val="edge"/>
          <c:x val="0.11216972887234311"/>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9051926649687541"/>
          <c:y val="0.13537329543354809"/>
          <c:w val="0.20776058096999381"/>
          <c:h val="0.65929342871925012"/>
        </c:manualLayout>
      </c:layout>
      <c:pieChart>
        <c:varyColors val="1"/>
        <c:ser>
          <c:idx val="0"/>
          <c:order val="0"/>
          <c:tx>
            <c:strRef>
              <c:f>'（07）【全体（短期大学）】'!$AH$118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AB5A-49B6-AFC8-F3213D2BD47B}"/>
              </c:ext>
            </c:extLst>
          </c:dPt>
          <c:dPt>
            <c:idx val="1"/>
            <c:bubble3D val="0"/>
            <c:spPr>
              <a:solidFill>
                <a:schemeClr val="accent2"/>
              </a:solidFill>
              <a:ln>
                <a:noFill/>
              </a:ln>
              <a:effectLst/>
            </c:spPr>
            <c:extLst>
              <c:ext xmlns:c16="http://schemas.microsoft.com/office/drawing/2014/chart" uri="{C3380CC4-5D6E-409C-BE32-E72D297353CC}">
                <c16:uniqueId val="{00000003-AB5A-49B6-AFC8-F3213D2BD47B}"/>
              </c:ext>
            </c:extLst>
          </c:dPt>
          <c:dPt>
            <c:idx val="2"/>
            <c:bubble3D val="0"/>
            <c:spPr>
              <a:solidFill>
                <a:schemeClr val="accent3"/>
              </a:solidFill>
              <a:ln>
                <a:noFill/>
              </a:ln>
              <a:effectLst/>
            </c:spPr>
            <c:extLst>
              <c:ext xmlns:c16="http://schemas.microsoft.com/office/drawing/2014/chart" uri="{C3380CC4-5D6E-409C-BE32-E72D297353CC}">
                <c16:uniqueId val="{00000005-AB5A-49B6-AFC8-F3213D2BD47B}"/>
              </c:ext>
            </c:extLst>
          </c:dPt>
          <c:dPt>
            <c:idx val="3"/>
            <c:bubble3D val="0"/>
            <c:spPr>
              <a:solidFill>
                <a:schemeClr val="accent4"/>
              </a:solidFill>
              <a:ln>
                <a:noFill/>
              </a:ln>
              <a:effectLst/>
            </c:spPr>
            <c:extLst>
              <c:ext xmlns:c16="http://schemas.microsoft.com/office/drawing/2014/chart" uri="{C3380CC4-5D6E-409C-BE32-E72D297353CC}">
                <c16:uniqueId val="{00000007-AB5A-49B6-AFC8-F3213D2BD47B}"/>
              </c:ext>
            </c:extLst>
          </c:dPt>
          <c:dPt>
            <c:idx val="4"/>
            <c:bubble3D val="0"/>
            <c:spPr>
              <a:solidFill>
                <a:schemeClr val="accent5"/>
              </a:solidFill>
              <a:ln>
                <a:noFill/>
              </a:ln>
              <a:effectLst/>
            </c:spPr>
            <c:extLst>
              <c:ext xmlns:c16="http://schemas.microsoft.com/office/drawing/2014/chart" uri="{C3380CC4-5D6E-409C-BE32-E72D297353CC}">
                <c16:uniqueId val="{00000009-AB5A-49B6-AFC8-F3213D2BD47B}"/>
              </c:ext>
            </c:extLst>
          </c:dPt>
          <c:dLbls>
            <c:dLbl>
              <c:idx val="0"/>
              <c:layout>
                <c:manualLayout>
                  <c:x val="-3.0321248791333168E-2"/>
                  <c:y val="0.1379110051303395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5A-49B6-AFC8-F3213D2BD47B}"/>
                </c:ext>
              </c:extLst>
            </c:dLbl>
            <c:dLbl>
              <c:idx val="1"/>
              <c:layout>
                <c:manualLayout>
                  <c:x val="-4.4403892397321142E-2"/>
                  <c:y val="8.913104272795428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5A-49B6-AFC8-F3213D2BD47B}"/>
                </c:ext>
              </c:extLst>
            </c:dLbl>
            <c:dLbl>
              <c:idx val="2"/>
              <c:layout>
                <c:manualLayout>
                  <c:x val="-5.6977713431388161E-2"/>
                  <c:y val="2.51081594978983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5A-49B6-AFC8-F3213D2BD47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'（07）【全体（短期大学）】'!$AI$117:$AM$117</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'（07）【全体（短期大学）】'!$AI$118:$AM$118</c:f>
              <c:numCache>
                <c:formatCode>0.0%</c:formatCode>
                <c:ptCount val="5"/>
                <c:pt idx="0">
                  <c:v>6.7156502571638507E-2</c:v>
                </c:pt>
                <c:pt idx="1">
                  <c:v>0.10462894930198384</c:v>
                </c:pt>
                <c:pt idx="2">
                  <c:v>3.9676708302718591E-2</c:v>
                </c:pt>
                <c:pt idx="3">
                  <c:v>1.7340191036002938E-2</c:v>
                </c:pt>
                <c:pt idx="4">
                  <c:v>0.77119764878765618</c:v>
                </c:pt>
              </c:numCache>
            </c:numRef>
          </c:val>
          <c:extLst>
            <c:ext xmlns:c16="http://schemas.microsoft.com/office/drawing/2014/chart" uri="{C3380CC4-5D6E-409C-BE32-E72D297353CC}">
              <c16:uniqueId val="{0000000A-AB5A-49B6-AFC8-F3213D2BD47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'（07）【全体（短期大学）】'!$B$123</c:f>
          <c:strCache>
            <c:ptCount val="1"/>
            <c:pt idx="0">
              <c:v>項目19：図書館やラーニングスペースなど大学施設を活用した自主的な学習</c:v>
            </c:pt>
          </c:strCache>
        </c:strRef>
      </c:tx>
      <c:layout>
        <c:manualLayout>
          <c:xMode val="edge"/>
          <c:yMode val="edge"/>
          <c:x val="0.11216972887234311"/>
          <c:y val="5.413230330504194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876186623205925"/>
          <c:y val="0.15981773303440544"/>
          <c:w val="0.19297066581912559"/>
          <c:h val="0.61236010852560396"/>
        </c:manualLayout>
      </c:layout>
      <c:pieChart>
        <c:varyColors val="1"/>
        <c:ser>
          <c:idx val="0"/>
          <c:order val="0"/>
          <c:tx>
            <c:strRef>
              <c:f>'（07）【全体（短期大学）】'!$AH$125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FA00-4377-86F8-17DC1B3D2E10}"/>
              </c:ext>
            </c:extLst>
          </c:dPt>
          <c:dPt>
            <c:idx val="1"/>
            <c:bubble3D val="0"/>
            <c:spPr>
              <a:solidFill>
                <a:schemeClr val="accent2"/>
              </a:solidFill>
              <a:ln>
                <a:noFill/>
              </a:ln>
              <a:effectLst/>
            </c:spPr>
            <c:extLst>
              <c:ext xmlns:c16="http://schemas.microsoft.com/office/drawing/2014/chart" uri="{C3380CC4-5D6E-409C-BE32-E72D297353CC}">
                <c16:uniqueId val="{00000003-FA00-4377-86F8-17DC1B3D2E10}"/>
              </c:ext>
            </c:extLst>
          </c:dPt>
          <c:dPt>
            <c:idx val="2"/>
            <c:bubble3D val="0"/>
            <c:spPr>
              <a:solidFill>
                <a:schemeClr val="accent3"/>
              </a:solidFill>
              <a:ln>
                <a:noFill/>
              </a:ln>
              <a:effectLst/>
            </c:spPr>
            <c:extLst>
              <c:ext xmlns:c16="http://schemas.microsoft.com/office/drawing/2014/chart" uri="{C3380CC4-5D6E-409C-BE32-E72D297353CC}">
                <c16:uniqueId val="{00000005-FA00-4377-86F8-17DC1B3D2E10}"/>
              </c:ext>
            </c:extLst>
          </c:dPt>
          <c:dPt>
            <c:idx val="3"/>
            <c:bubble3D val="0"/>
            <c:spPr>
              <a:solidFill>
                <a:schemeClr val="accent4"/>
              </a:solidFill>
              <a:ln>
                <a:noFill/>
              </a:ln>
              <a:effectLst/>
            </c:spPr>
            <c:extLst>
              <c:ext xmlns:c16="http://schemas.microsoft.com/office/drawing/2014/chart" uri="{C3380CC4-5D6E-409C-BE32-E72D297353CC}">
                <c16:uniqueId val="{00000007-FA00-4377-86F8-17DC1B3D2E10}"/>
              </c:ext>
            </c:extLst>
          </c:dPt>
          <c:dPt>
            <c:idx val="4"/>
            <c:bubble3D val="0"/>
            <c:spPr>
              <a:solidFill>
                <a:schemeClr val="accent5"/>
              </a:solidFill>
              <a:ln>
                <a:noFill/>
              </a:ln>
              <a:effectLst/>
            </c:spPr>
            <c:extLst>
              <c:ext xmlns:c16="http://schemas.microsoft.com/office/drawing/2014/chart" uri="{C3380CC4-5D6E-409C-BE32-E72D297353CC}">
                <c16:uniqueId val="{00000009-FA00-4377-86F8-17DC1B3D2E10}"/>
              </c:ext>
            </c:extLst>
          </c:dPt>
          <c:dLbls>
            <c:dLbl>
              <c:idx val="3"/>
              <c:layout>
                <c:manualLayout>
                  <c:x val="4.3686137165201797E-2"/>
                  <c:y val="-6.86946965206242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00-4377-86F8-17DC1B3D2E1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'（07）【全体（短期大学）】'!$AI$124:$AM$124</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'（07）【全体（短期大学）】'!$AI$125:$AM$125</c:f>
              <c:numCache>
                <c:formatCode>0.0%</c:formatCode>
                <c:ptCount val="5"/>
                <c:pt idx="0">
                  <c:v>0.25172667156502571</c:v>
                </c:pt>
                <c:pt idx="1">
                  <c:v>0.37237325495958856</c:v>
                </c:pt>
                <c:pt idx="2">
                  <c:v>8.332108743570904E-2</c:v>
                </c:pt>
                <c:pt idx="3">
                  <c:v>2.7332843497428361E-2</c:v>
                </c:pt>
                <c:pt idx="4">
                  <c:v>0.26524614254224832</c:v>
                </c:pt>
              </c:numCache>
            </c:numRef>
          </c:val>
          <c:extLst>
            <c:ext xmlns:c16="http://schemas.microsoft.com/office/drawing/2014/chart" uri="{C3380CC4-5D6E-409C-BE32-E72D297353CC}">
              <c16:uniqueId val="{0000000A-FA00-4377-86F8-17DC1B3D2E1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'（07）【全体（短期大学）】'!$B$130</c:f>
          <c:strCache>
            <c:ptCount val="1"/>
            <c:pt idx="0">
              <c:v>項目20：主に英語で行われる授業の履修（語学科目を除く）</c:v>
            </c:pt>
          </c:strCache>
        </c:strRef>
      </c:tx>
      <c:layout>
        <c:manualLayout>
          <c:xMode val="edge"/>
          <c:yMode val="edge"/>
          <c:x val="0.10908848292372557"/>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561022653729542"/>
          <c:y val="0.1361312654750613"/>
          <c:w val="0.21334525390142847"/>
          <c:h val="0.67701545350398507"/>
        </c:manualLayout>
      </c:layout>
      <c:pieChart>
        <c:varyColors val="1"/>
        <c:ser>
          <c:idx val="0"/>
          <c:order val="0"/>
          <c:tx>
            <c:strRef>
              <c:f>'（07）【全体（短期大学）】'!$AH$132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EA1-4D3A-8418-DE1655B9ED38}"/>
              </c:ext>
            </c:extLst>
          </c:dPt>
          <c:dPt>
            <c:idx val="1"/>
            <c:bubble3D val="0"/>
            <c:spPr>
              <a:solidFill>
                <a:schemeClr val="accent2"/>
              </a:solidFill>
              <a:ln>
                <a:noFill/>
              </a:ln>
              <a:effectLst/>
            </c:spPr>
            <c:extLst>
              <c:ext xmlns:c16="http://schemas.microsoft.com/office/drawing/2014/chart" uri="{C3380CC4-5D6E-409C-BE32-E72D297353CC}">
                <c16:uniqueId val="{00000003-0EA1-4D3A-8418-DE1655B9ED38}"/>
              </c:ext>
            </c:extLst>
          </c:dPt>
          <c:dPt>
            <c:idx val="2"/>
            <c:bubble3D val="0"/>
            <c:spPr>
              <a:solidFill>
                <a:schemeClr val="accent3"/>
              </a:solidFill>
              <a:ln>
                <a:noFill/>
              </a:ln>
              <a:effectLst/>
            </c:spPr>
            <c:extLst>
              <c:ext xmlns:c16="http://schemas.microsoft.com/office/drawing/2014/chart" uri="{C3380CC4-5D6E-409C-BE32-E72D297353CC}">
                <c16:uniqueId val="{00000005-0EA1-4D3A-8418-DE1655B9ED38}"/>
              </c:ext>
            </c:extLst>
          </c:dPt>
          <c:dPt>
            <c:idx val="3"/>
            <c:bubble3D val="0"/>
            <c:spPr>
              <a:solidFill>
                <a:schemeClr val="accent4"/>
              </a:solidFill>
              <a:ln>
                <a:noFill/>
              </a:ln>
              <a:effectLst/>
            </c:spPr>
            <c:extLst>
              <c:ext xmlns:c16="http://schemas.microsoft.com/office/drawing/2014/chart" uri="{C3380CC4-5D6E-409C-BE32-E72D297353CC}">
                <c16:uniqueId val="{00000007-0EA1-4D3A-8418-DE1655B9ED38}"/>
              </c:ext>
            </c:extLst>
          </c:dPt>
          <c:dPt>
            <c:idx val="4"/>
            <c:bubble3D val="0"/>
            <c:spPr>
              <a:solidFill>
                <a:schemeClr val="accent5"/>
              </a:solidFill>
              <a:ln>
                <a:noFill/>
              </a:ln>
              <a:effectLst/>
            </c:spPr>
            <c:extLst>
              <c:ext xmlns:c16="http://schemas.microsoft.com/office/drawing/2014/chart" uri="{C3380CC4-5D6E-409C-BE32-E72D297353CC}">
                <c16:uniqueId val="{00000009-0EA1-4D3A-8418-DE1655B9ED38}"/>
              </c:ext>
            </c:extLst>
          </c:dPt>
          <c:dLbls>
            <c:dLbl>
              <c:idx val="2"/>
              <c:layout>
                <c:manualLayout>
                  <c:x val="2.0755137360102443E-3"/>
                  <c:y val="-0.205265897147789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A1-4D3A-8418-DE1655B9ED38}"/>
                </c:ext>
              </c:extLst>
            </c:dLbl>
            <c:dLbl>
              <c:idx val="3"/>
              <c:layout>
                <c:manualLayout>
                  <c:x val="3.4313221992919883E-2"/>
                  <c:y val="-0.2276167443635313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A1-4D3A-8418-DE1655B9ED3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'（07）【全体（短期大学）】'!$AI$131:$AM$131</c:f>
              <c:strCache>
                <c:ptCount val="5"/>
                <c:pt idx="0">
                  <c:v>有用だった</c:v>
                </c:pt>
                <c:pt idx="1">
                  <c:v>ある程度有用だった</c:v>
                </c:pt>
                <c:pt idx="2">
                  <c:v>あまり有用ではなかった</c:v>
                </c:pt>
                <c:pt idx="3">
                  <c:v>有用ではなかった</c:v>
                </c:pt>
                <c:pt idx="4">
                  <c:v>経験していない</c:v>
                </c:pt>
              </c:strCache>
            </c:strRef>
          </c:cat>
          <c:val>
            <c:numRef>
              <c:f>'（07）【全体（短期大学）】'!$AI$132:$AM$132</c:f>
              <c:numCache>
                <c:formatCode>0.0%</c:formatCode>
                <c:ptCount val="5"/>
                <c:pt idx="0">
                  <c:v>0.12358559882439382</c:v>
                </c:pt>
                <c:pt idx="1">
                  <c:v>0.30874357090374727</c:v>
                </c:pt>
                <c:pt idx="2">
                  <c:v>0.13475385745775165</c:v>
                </c:pt>
                <c:pt idx="3">
                  <c:v>3.9382806759735489E-2</c:v>
                </c:pt>
                <c:pt idx="4">
                  <c:v>0.3935341660543718</c:v>
                </c:pt>
              </c:numCache>
            </c:numRef>
          </c:val>
          <c:extLst>
            <c:ext xmlns:c16="http://schemas.microsoft.com/office/drawing/2014/chart" uri="{C3380CC4-5D6E-409C-BE32-E72D297353CC}">
              <c16:uniqueId val="{0000000A-0EA1-4D3A-8418-DE1655B9ED3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'（07）【全体（短期大学）】'!$B$140</c:f>
          <c:strCache>
            <c:ptCount val="1"/>
            <c:pt idx="0">
              <c:v>項目21：専門分野に関する知識・理解</c:v>
            </c:pt>
          </c:strCache>
        </c:strRef>
      </c:tx>
      <c:layout>
        <c:manualLayout>
          <c:xMode val="edge"/>
          <c:yMode val="edge"/>
          <c:x val="0.11216972887234311"/>
          <c:y val="4.435452826469899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6605003605890979"/>
          <c:y val="0.13537329543354809"/>
          <c:w val="0.20837682743461325"/>
          <c:h val="0.66124898372731855"/>
        </c:manualLayout>
      </c:layout>
      <c:pieChart>
        <c:varyColors val="1"/>
        <c:ser>
          <c:idx val="0"/>
          <c:order val="0"/>
          <c:tx>
            <c:strRef>
              <c:f>'（07）【全体（短期大学）】'!$AG$142</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CC8-467C-810E-F809BD5AA320}"/>
              </c:ext>
            </c:extLst>
          </c:dPt>
          <c:dPt>
            <c:idx val="1"/>
            <c:bubble3D val="0"/>
            <c:spPr>
              <a:solidFill>
                <a:schemeClr val="accent2"/>
              </a:solidFill>
              <a:ln>
                <a:noFill/>
              </a:ln>
              <a:effectLst/>
            </c:spPr>
            <c:extLst>
              <c:ext xmlns:c16="http://schemas.microsoft.com/office/drawing/2014/chart" uri="{C3380CC4-5D6E-409C-BE32-E72D297353CC}">
                <c16:uniqueId val="{00000003-CCC8-467C-810E-F809BD5AA320}"/>
              </c:ext>
            </c:extLst>
          </c:dPt>
          <c:dPt>
            <c:idx val="2"/>
            <c:bubble3D val="0"/>
            <c:spPr>
              <a:solidFill>
                <a:schemeClr val="accent3"/>
              </a:solidFill>
              <a:ln>
                <a:noFill/>
              </a:ln>
              <a:effectLst/>
            </c:spPr>
            <c:extLst>
              <c:ext xmlns:c16="http://schemas.microsoft.com/office/drawing/2014/chart" uri="{C3380CC4-5D6E-409C-BE32-E72D297353CC}">
                <c16:uniqueId val="{00000005-CCC8-467C-810E-F809BD5AA320}"/>
              </c:ext>
            </c:extLst>
          </c:dPt>
          <c:dPt>
            <c:idx val="3"/>
            <c:bubble3D val="0"/>
            <c:spPr>
              <a:solidFill>
                <a:schemeClr val="accent4"/>
              </a:solidFill>
              <a:ln>
                <a:noFill/>
              </a:ln>
              <a:effectLst/>
            </c:spPr>
            <c:extLst>
              <c:ext xmlns:c16="http://schemas.microsoft.com/office/drawing/2014/chart" uri="{C3380CC4-5D6E-409C-BE32-E72D297353CC}">
                <c16:uniqueId val="{00000007-CCC8-467C-810E-F809BD5AA320}"/>
              </c:ext>
            </c:extLst>
          </c:dPt>
          <c:dPt>
            <c:idx val="4"/>
            <c:bubble3D val="0"/>
            <c:spPr>
              <a:solidFill>
                <a:schemeClr val="accent5"/>
              </a:solidFill>
              <a:ln>
                <a:noFill/>
              </a:ln>
              <a:effectLst/>
            </c:spPr>
            <c:extLst>
              <c:ext xmlns:c16="http://schemas.microsoft.com/office/drawing/2014/chart" uri="{C3380CC4-5D6E-409C-BE32-E72D297353CC}">
                <c16:uniqueId val="{00000009-CCC8-467C-810E-F809BD5AA320}"/>
              </c:ext>
            </c:extLst>
          </c:dPt>
          <c:dLbls>
            <c:dLbl>
              <c:idx val="1"/>
              <c:layout>
                <c:manualLayout>
                  <c:x val="5.2930486594561434E-2"/>
                  <c:y val="1.7951977014058586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C8-467C-810E-F809BD5AA320}"/>
                </c:ext>
              </c:extLst>
            </c:dLbl>
            <c:dLbl>
              <c:idx val="2"/>
              <c:layout>
                <c:manualLayout>
                  <c:x val="1.0492631051747515E-2"/>
                  <c:y val="0.2582903897288907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C8-467C-810E-F809BD5AA320}"/>
                </c:ext>
              </c:extLst>
            </c:dLbl>
            <c:dLbl>
              <c:idx val="3"/>
              <c:layout>
                <c:manualLayout>
                  <c:x val="9.9630972411891127E-3"/>
                  <c:y val="0.1665924939815910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C8-467C-810E-F809BD5AA32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'（07）【全体（短期大学）】'!$AH$141:$AK$141</c:f>
              <c:strCache>
                <c:ptCount val="4"/>
                <c:pt idx="0">
                  <c:v>身に付いた</c:v>
                </c:pt>
                <c:pt idx="1">
                  <c:v>ある程度身に付いた</c:v>
                </c:pt>
                <c:pt idx="2">
                  <c:v>あまり身に付いていない</c:v>
                </c:pt>
                <c:pt idx="3">
                  <c:v>身に付いていない</c:v>
                </c:pt>
              </c:strCache>
            </c:strRef>
          </c:cat>
          <c:val>
            <c:numRef>
              <c:f>'（07）【全体（短期大学）】'!$AH$142:$AK$142</c:f>
              <c:numCache>
                <c:formatCode>0.0%</c:formatCode>
                <c:ptCount val="4"/>
                <c:pt idx="0">
                  <c:v>0.50374724467303456</c:v>
                </c:pt>
                <c:pt idx="1">
                  <c:v>0.45628214548126378</c:v>
                </c:pt>
                <c:pt idx="2">
                  <c:v>3.2770022042615726E-2</c:v>
                </c:pt>
                <c:pt idx="3">
                  <c:v>7.2005878030859663E-3</c:v>
                </c:pt>
              </c:numCache>
            </c:numRef>
          </c:val>
          <c:extLst>
            <c:ext xmlns:c16="http://schemas.microsoft.com/office/drawing/2014/chart" uri="{C3380CC4-5D6E-409C-BE32-E72D297353CC}">
              <c16:uniqueId val="{0000000A-CCC8-467C-810E-F809BD5AA32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'（07）【全体（短期大学）】'!$B$147</c:f>
          <c:strCache>
            <c:ptCount val="1"/>
            <c:pt idx="0">
              <c:v>項目22：将来の仕事につながるような知識・技能</c:v>
            </c:pt>
          </c:strCache>
        </c:strRef>
      </c:tx>
      <c:layout>
        <c:manualLayout>
          <c:xMode val="edge"/>
          <c:yMode val="edge"/>
          <c:x val="0.11216971524682309"/>
          <c:y val="2.479897818401311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375311686665358"/>
          <c:y val="0.1158177453528622"/>
          <c:w val="0.21145805975771079"/>
          <c:h val="0.67102675876766149"/>
        </c:manualLayout>
      </c:layout>
      <c:pieChart>
        <c:varyColors val="1"/>
        <c:ser>
          <c:idx val="0"/>
          <c:order val="0"/>
          <c:tx>
            <c:strRef>
              <c:f>'（07）【全体（短期大学）】'!$AG$149</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5D7C-4D90-BBF8-0517B0DD9B81}"/>
              </c:ext>
            </c:extLst>
          </c:dPt>
          <c:dPt>
            <c:idx val="1"/>
            <c:bubble3D val="0"/>
            <c:spPr>
              <a:solidFill>
                <a:schemeClr val="accent2"/>
              </a:solidFill>
              <a:ln>
                <a:noFill/>
              </a:ln>
              <a:effectLst/>
            </c:spPr>
            <c:extLst>
              <c:ext xmlns:c16="http://schemas.microsoft.com/office/drawing/2014/chart" uri="{C3380CC4-5D6E-409C-BE32-E72D297353CC}">
                <c16:uniqueId val="{00000003-5D7C-4D90-BBF8-0517B0DD9B81}"/>
              </c:ext>
            </c:extLst>
          </c:dPt>
          <c:dPt>
            <c:idx val="2"/>
            <c:bubble3D val="0"/>
            <c:spPr>
              <a:solidFill>
                <a:schemeClr val="accent3"/>
              </a:solidFill>
              <a:ln>
                <a:noFill/>
              </a:ln>
              <a:effectLst/>
            </c:spPr>
            <c:extLst>
              <c:ext xmlns:c16="http://schemas.microsoft.com/office/drawing/2014/chart" uri="{C3380CC4-5D6E-409C-BE32-E72D297353CC}">
                <c16:uniqueId val="{00000005-5D7C-4D90-BBF8-0517B0DD9B81}"/>
              </c:ext>
            </c:extLst>
          </c:dPt>
          <c:dPt>
            <c:idx val="3"/>
            <c:bubble3D val="0"/>
            <c:spPr>
              <a:solidFill>
                <a:schemeClr val="accent4"/>
              </a:solidFill>
              <a:ln>
                <a:noFill/>
              </a:ln>
              <a:effectLst/>
            </c:spPr>
            <c:extLst>
              <c:ext xmlns:c16="http://schemas.microsoft.com/office/drawing/2014/chart" uri="{C3380CC4-5D6E-409C-BE32-E72D297353CC}">
                <c16:uniqueId val="{00000007-5D7C-4D90-BBF8-0517B0DD9B81}"/>
              </c:ext>
            </c:extLst>
          </c:dPt>
          <c:dPt>
            <c:idx val="4"/>
            <c:bubble3D val="0"/>
            <c:spPr>
              <a:solidFill>
                <a:schemeClr val="accent5"/>
              </a:solidFill>
              <a:ln>
                <a:noFill/>
              </a:ln>
              <a:effectLst/>
            </c:spPr>
            <c:extLst>
              <c:ext xmlns:c16="http://schemas.microsoft.com/office/drawing/2014/chart" uri="{C3380CC4-5D6E-409C-BE32-E72D297353CC}">
                <c16:uniqueId val="{00000009-5D7C-4D90-BBF8-0517B0DD9B81}"/>
              </c:ext>
            </c:extLst>
          </c:dPt>
          <c:dLbls>
            <c:dLbl>
              <c:idx val="1"/>
              <c:layout>
                <c:manualLayout>
                  <c:x val="4.9373866373898019E-2"/>
                  <c:y val="-5.299519337841938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7C-4D90-BBF8-0517B0DD9B81}"/>
                </c:ext>
              </c:extLst>
            </c:dLbl>
            <c:dLbl>
              <c:idx val="2"/>
              <c:layout>
                <c:manualLayout>
                  <c:x val="8.9305647778971306E-3"/>
                  <c:y val="0.1491627492810138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7C-4D90-BBF8-0517B0DD9B81}"/>
                </c:ext>
              </c:extLst>
            </c:dLbl>
            <c:dLbl>
              <c:idx val="3"/>
              <c:layout>
                <c:manualLayout>
                  <c:x val="2.0444304682618823E-2"/>
                  <c:y val="0.2076770851948875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7C-4D90-BBF8-0517B0DD9B8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'（07）【全体（短期大学）】'!$AH$148:$AK$148</c:f>
              <c:strCache>
                <c:ptCount val="4"/>
                <c:pt idx="0">
                  <c:v>身に付いた</c:v>
                </c:pt>
                <c:pt idx="1">
                  <c:v>ある程度身に付いた</c:v>
                </c:pt>
                <c:pt idx="2">
                  <c:v>あまり身に付いていない</c:v>
                </c:pt>
                <c:pt idx="3">
                  <c:v>身に付いていない</c:v>
                </c:pt>
              </c:strCache>
            </c:strRef>
          </c:cat>
          <c:val>
            <c:numRef>
              <c:f>'（07）【全体（短期大学）】'!$AH$149:$AK$149</c:f>
              <c:numCache>
                <c:formatCode>0.0%</c:formatCode>
                <c:ptCount val="4"/>
                <c:pt idx="0">
                  <c:v>0.5324026451138868</c:v>
                </c:pt>
                <c:pt idx="1">
                  <c:v>0.40543717854518735</c:v>
                </c:pt>
                <c:pt idx="2">
                  <c:v>4.9522409992652464E-2</c:v>
                </c:pt>
                <c:pt idx="3">
                  <c:v>1.2637766348273329E-2</c:v>
                </c:pt>
              </c:numCache>
            </c:numRef>
          </c:val>
          <c:extLst>
            <c:ext xmlns:c16="http://schemas.microsoft.com/office/drawing/2014/chart" uri="{C3380CC4-5D6E-409C-BE32-E72D297353CC}">
              <c16:uniqueId val="{0000000A-5D7C-4D90-BBF8-0517B0DD9B8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'（07）【全体（短期大学）】'!$B$154</c:f>
          <c:strCache>
            <c:ptCount val="1"/>
            <c:pt idx="0">
              <c:v>項目23：文献・資料を収集・分析する力</c:v>
            </c:pt>
          </c:strCache>
        </c:strRef>
      </c:tx>
      <c:layout>
        <c:manualLayout>
          <c:xMode val="edge"/>
          <c:yMode val="edge"/>
          <c:x val="0.11411491029037729"/>
          <c:y val="3.4576753224356056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7067188454355615"/>
          <c:y val="0.14026218295371953"/>
          <c:w val="0.20837682743461325"/>
          <c:h val="0.66124898372731855"/>
        </c:manualLayout>
      </c:layout>
      <c:pieChart>
        <c:varyColors val="1"/>
        <c:ser>
          <c:idx val="0"/>
          <c:order val="0"/>
          <c:tx>
            <c:strRef>
              <c:f>'（07）【全体（短期大学）】'!$AG$156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971-4455-800E-A434ADE56CAE}"/>
              </c:ext>
            </c:extLst>
          </c:dPt>
          <c:dPt>
            <c:idx val="1"/>
            <c:bubble3D val="0"/>
            <c:spPr>
              <a:solidFill>
                <a:schemeClr val="accent2"/>
              </a:solidFill>
              <a:ln>
                <a:noFill/>
              </a:ln>
              <a:effectLst/>
            </c:spPr>
            <c:extLst>
              <c:ext xmlns:c16="http://schemas.microsoft.com/office/drawing/2014/chart" uri="{C3380CC4-5D6E-409C-BE32-E72D297353CC}">
                <c16:uniqueId val="{00000003-2971-4455-800E-A434ADE56CAE}"/>
              </c:ext>
            </c:extLst>
          </c:dPt>
          <c:dPt>
            <c:idx val="2"/>
            <c:bubble3D val="0"/>
            <c:spPr>
              <a:solidFill>
                <a:schemeClr val="accent3"/>
              </a:solidFill>
              <a:ln>
                <a:noFill/>
              </a:ln>
              <a:effectLst/>
            </c:spPr>
            <c:extLst>
              <c:ext xmlns:c16="http://schemas.microsoft.com/office/drawing/2014/chart" uri="{C3380CC4-5D6E-409C-BE32-E72D297353CC}">
                <c16:uniqueId val="{00000005-2971-4455-800E-A434ADE56CAE}"/>
              </c:ext>
            </c:extLst>
          </c:dPt>
          <c:dPt>
            <c:idx val="3"/>
            <c:bubble3D val="0"/>
            <c:spPr>
              <a:solidFill>
                <a:schemeClr val="accent4"/>
              </a:solidFill>
              <a:ln>
                <a:noFill/>
              </a:ln>
              <a:effectLst/>
            </c:spPr>
            <c:extLst>
              <c:ext xmlns:c16="http://schemas.microsoft.com/office/drawing/2014/chart" uri="{C3380CC4-5D6E-409C-BE32-E72D297353CC}">
                <c16:uniqueId val="{00000007-2971-4455-800E-A434ADE56CAE}"/>
              </c:ext>
            </c:extLst>
          </c:dPt>
          <c:dPt>
            <c:idx val="4"/>
            <c:bubble3D val="0"/>
            <c:spPr>
              <a:solidFill>
                <a:schemeClr val="accent5"/>
              </a:solidFill>
              <a:ln>
                <a:noFill/>
              </a:ln>
              <a:effectLst/>
            </c:spPr>
            <c:extLst>
              <c:ext xmlns:c16="http://schemas.microsoft.com/office/drawing/2014/chart" uri="{C3380CC4-5D6E-409C-BE32-E72D297353CC}">
                <c16:uniqueId val="{00000009-2971-4455-800E-A434ADE56CAE}"/>
              </c:ext>
            </c:extLst>
          </c:dPt>
          <c:dLbls>
            <c:dLbl>
              <c:idx val="2"/>
              <c:layout>
                <c:manualLayout>
                  <c:x val="1.8728725935123161E-2"/>
                  <c:y val="0.1690840014343054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71-4455-800E-A434ADE56CAE}"/>
                </c:ext>
              </c:extLst>
            </c:dLbl>
            <c:dLbl>
              <c:idx val="3"/>
              <c:layout>
                <c:manualLayout>
                  <c:x val="2.414960921852112E-2"/>
                  <c:y val="0.1757387001162960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71-4455-800E-A434ADE56CA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'（07）【全体（短期大学）】'!$AH$155:$AK$155</c:f>
              <c:strCache>
                <c:ptCount val="4"/>
                <c:pt idx="0">
                  <c:v>身に付いた</c:v>
                </c:pt>
                <c:pt idx="1">
                  <c:v>ある程度身に付いた</c:v>
                </c:pt>
                <c:pt idx="2">
                  <c:v>あまり身に付いていない</c:v>
                </c:pt>
                <c:pt idx="3">
                  <c:v>身に付いていない</c:v>
                </c:pt>
              </c:strCache>
            </c:strRef>
          </c:cat>
          <c:val>
            <c:numRef>
              <c:f>'（07）【全体（短期大学）】'!$AH$156:$AK$156</c:f>
              <c:numCache>
                <c:formatCode>0.0%</c:formatCode>
                <c:ptCount val="4"/>
                <c:pt idx="0">
                  <c:v>0.27979426891991183</c:v>
                </c:pt>
                <c:pt idx="1">
                  <c:v>0.53945628214548125</c:v>
                </c:pt>
                <c:pt idx="2">
                  <c:v>0.15782512858192504</c:v>
                </c:pt>
                <c:pt idx="3">
                  <c:v>2.2924320352681851E-2</c:v>
                </c:pt>
              </c:numCache>
            </c:numRef>
          </c:val>
          <c:extLst>
            <c:ext xmlns:c16="http://schemas.microsoft.com/office/drawing/2014/chart" uri="{C3380CC4-5D6E-409C-BE32-E72D297353CC}">
              <c16:uniqueId val="{0000000A-2971-4455-800E-A434ADE56CA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'（07）【全体（短期大学）】'!$B$241</c:f>
          <c:strCache>
            <c:ptCount val="1"/>
            <c:pt idx="0">
              <c:v>項目35：大学が学生に卒業時までに身に付けることを求めている知識や能力を理解している。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545328966633003"/>
          <c:h val="0.67388656549107528"/>
        </c:manualLayout>
      </c:layout>
      <c:pieChart>
        <c:varyColors val="1"/>
        <c:ser>
          <c:idx val="0"/>
          <c:order val="0"/>
          <c:tx>
            <c:strRef>
              <c:f>'（07）【全体（短期大学）】'!$AG$243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EBEA-4077-9999-6DADFF5870DF}"/>
              </c:ext>
            </c:extLst>
          </c:dPt>
          <c:dPt>
            <c:idx val="1"/>
            <c:bubble3D val="0"/>
            <c:spPr>
              <a:solidFill>
                <a:schemeClr val="accent2"/>
              </a:solidFill>
              <a:ln>
                <a:noFill/>
              </a:ln>
              <a:effectLst/>
            </c:spPr>
            <c:extLst>
              <c:ext xmlns:c16="http://schemas.microsoft.com/office/drawing/2014/chart" uri="{C3380CC4-5D6E-409C-BE32-E72D297353CC}">
                <c16:uniqueId val="{00000003-EBEA-4077-9999-6DADFF5870DF}"/>
              </c:ext>
            </c:extLst>
          </c:dPt>
          <c:dPt>
            <c:idx val="2"/>
            <c:bubble3D val="0"/>
            <c:spPr>
              <a:solidFill>
                <a:schemeClr val="accent3"/>
              </a:solidFill>
              <a:ln>
                <a:noFill/>
              </a:ln>
              <a:effectLst/>
            </c:spPr>
            <c:extLst>
              <c:ext xmlns:c16="http://schemas.microsoft.com/office/drawing/2014/chart" uri="{C3380CC4-5D6E-409C-BE32-E72D297353CC}">
                <c16:uniqueId val="{00000005-EBEA-4077-9999-6DADFF5870DF}"/>
              </c:ext>
            </c:extLst>
          </c:dPt>
          <c:dPt>
            <c:idx val="3"/>
            <c:bubble3D val="0"/>
            <c:spPr>
              <a:solidFill>
                <a:schemeClr val="accent4"/>
              </a:solidFill>
              <a:ln>
                <a:noFill/>
              </a:ln>
              <a:effectLst/>
            </c:spPr>
            <c:extLst>
              <c:ext xmlns:c16="http://schemas.microsoft.com/office/drawing/2014/chart" uri="{C3380CC4-5D6E-409C-BE32-E72D297353CC}">
                <c16:uniqueId val="{00000007-EBEA-4077-9999-6DADFF5870DF}"/>
              </c:ext>
            </c:extLst>
          </c:dPt>
          <c:dLbls>
            <c:dLbl>
              <c:idx val="3"/>
              <c:layout>
                <c:manualLayout>
                  <c:x val="7.2005721703480782E-3"/>
                  <c:y val="0.1416715845258373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EA-4077-9999-6DADFF5870D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'（07）【全体（短期大学）】'!$AH$242:$AK$242</c:f>
              <c:strCache>
                <c:ptCount val="4"/>
                <c:pt idx="0">
                  <c:v>そう思う</c:v>
                </c:pt>
                <c:pt idx="1">
                  <c:v>ある程度そう思う</c:v>
                </c:pt>
                <c:pt idx="2">
                  <c:v>あまりそうは思わない</c:v>
                </c:pt>
                <c:pt idx="3">
                  <c:v>そうは思わない</c:v>
                </c:pt>
              </c:strCache>
            </c:strRef>
          </c:cat>
          <c:val>
            <c:numRef>
              <c:f>'（07）【全体（短期大学）】'!$AH$243:$AK$243</c:f>
              <c:numCache>
                <c:formatCode>0.0%</c:formatCode>
                <c:ptCount val="4"/>
                <c:pt idx="0">
                  <c:v>0.33872152828802349</c:v>
                </c:pt>
                <c:pt idx="1">
                  <c:v>0.55547391623806019</c:v>
                </c:pt>
                <c:pt idx="2">
                  <c:v>8.9933872152828803E-2</c:v>
                </c:pt>
                <c:pt idx="3">
                  <c:v>1.5870683321087434E-2</c:v>
                </c:pt>
              </c:numCache>
            </c:numRef>
          </c:val>
          <c:extLst>
            <c:ext xmlns:c16="http://schemas.microsoft.com/office/drawing/2014/chart" uri="{C3380CC4-5D6E-409C-BE32-E72D297353CC}">
              <c16:uniqueId val="{00000008-EBEA-4077-9999-6DADFF5870D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0.40191036002939018</c:v>
                </c:pt>
              </c:numCache>
            </c:numRef>
          </c:val>
          <c:extLst>
            <c:ext xmlns:c16="http://schemas.microsoft.com/office/drawing/2014/chart" uri="{C3380CC4-5D6E-409C-BE32-E72D297353CC}">
              <c16:uniqueId val="{00000000-B5BB-4496-AD3F-9D05FA4517C1}"/>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0.54724467303453339</c:v>
                </c:pt>
              </c:numCache>
            </c:numRef>
          </c:val>
          <c:extLst>
            <c:ext xmlns:c16="http://schemas.microsoft.com/office/drawing/2014/chart" uri="{C3380CC4-5D6E-409C-BE32-E72D297353CC}">
              <c16:uniqueId val="{00000001-B5BB-4496-AD3F-9D05FA4517C1}"/>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4.5260837619397504E-2</c:v>
                </c:pt>
              </c:numCache>
            </c:numRef>
          </c:val>
          <c:extLst>
            <c:ext xmlns:c16="http://schemas.microsoft.com/office/drawing/2014/chart" uri="{C3380CC4-5D6E-409C-BE32-E72D297353CC}">
              <c16:uniqueId val="{00000002-B5BB-4496-AD3F-9D05FA4517C1}"/>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5.5841293166789124E-3</c:v>
                </c:pt>
              </c:numCache>
            </c:numRef>
          </c:val>
          <c:extLst>
            <c:ext xmlns:c16="http://schemas.microsoft.com/office/drawing/2014/chart" uri="{C3380CC4-5D6E-409C-BE32-E72D297353CC}">
              <c16:uniqueId val="{00000003-B5BB-4496-AD3F-9D05FA4517C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'（07）【全体（短期大学）】'!$B$248</c:f>
          <c:strCache>
            <c:ptCount val="1"/>
            <c:pt idx="0">
              <c:v>項目36：授業アンケート等の学生の意見を通じて大学教育が良くなっている。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'（07）【全体（短期大学）】'!$AG$250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8CE-4462-8688-BAFAF70126DE}"/>
              </c:ext>
            </c:extLst>
          </c:dPt>
          <c:dPt>
            <c:idx val="1"/>
            <c:bubble3D val="0"/>
            <c:spPr>
              <a:solidFill>
                <a:schemeClr val="accent2"/>
              </a:solidFill>
              <a:ln>
                <a:noFill/>
              </a:ln>
              <a:effectLst/>
            </c:spPr>
            <c:extLst>
              <c:ext xmlns:c16="http://schemas.microsoft.com/office/drawing/2014/chart" uri="{C3380CC4-5D6E-409C-BE32-E72D297353CC}">
                <c16:uniqueId val="{00000003-B8CE-4462-8688-BAFAF70126DE}"/>
              </c:ext>
            </c:extLst>
          </c:dPt>
          <c:dPt>
            <c:idx val="2"/>
            <c:bubble3D val="0"/>
            <c:spPr>
              <a:solidFill>
                <a:schemeClr val="accent3"/>
              </a:solidFill>
              <a:ln>
                <a:noFill/>
              </a:ln>
              <a:effectLst/>
            </c:spPr>
            <c:extLst>
              <c:ext xmlns:c16="http://schemas.microsoft.com/office/drawing/2014/chart" uri="{C3380CC4-5D6E-409C-BE32-E72D297353CC}">
                <c16:uniqueId val="{00000005-B8CE-4462-8688-BAFAF70126DE}"/>
              </c:ext>
            </c:extLst>
          </c:dPt>
          <c:dPt>
            <c:idx val="3"/>
            <c:bubble3D val="0"/>
            <c:spPr>
              <a:solidFill>
                <a:schemeClr val="accent4"/>
              </a:solidFill>
              <a:ln>
                <a:noFill/>
              </a:ln>
              <a:effectLst/>
            </c:spPr>
            <c:extLst>
              <c:ext xmlns:c16="http://schemas.microsoft.com/office/drawing/2014/chart" uri="{C3380CC4-5D6E-409C-BE32-E72D297353CC}">
                <c16:uniqueId val="{00000007-B8CE-4462-8688-BAFAF70126D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'（07）【全体（短期大学）】'!$AH$249:$AK$249</c:f>
              <c:strCache>
                <c:ptCount val="4"/>
                <c:pt idx="0">
                  <c:v>そう思う</c:v>
                </c:pt>
                <c:pt idx="1">
                  <c:v>ある程度そう思う</c:v>
                </c:pt>
                <c:pt idx="2">
                  <c:v>あまりそうは思わない</c:v>
                </c:pt>
                <c:pt idx="3">
                  <c:v>そうは思わない</c:v>
                </c:pt>
              </c:strCache>
            </c:strRef>
          </c:cat>
          <c:val>
            <c:numRef>
              <c:f>'（07）【全体（短期大学）】'!$AH$250:$AK$250</c:f>
              <c:numCache>
                <c:formatCode>0.0%</c:formatCode>
                <c:ptCount val="4"/>
                <c:pt idx="0">
                  <c:v>0.19735488611315211</c:v>
                </c:pt>
                <c:pt idx="1">
                  <c:v>0.44393828067597357</c:v>
                </c:pt>
                <c:pt idx="2">
                  <c:v>0.28317413666421748</c:v>
                </c:pt>
                <c:pt idx="3">
                  <c:v>7.5532696546656869E-2</c:v>
                </c:pt>
              </c:numCache>
            </c:numRef>
          </c:val>
          <c:extLst>
            <c:ext xmlns:c16="http://schemas.microsoft.com/office/drawing/2014/chart" uri="{C3380CC4-5D6E-409C-BE32-E72D297353CC}">
              <c16:uniqueId val="{00000008-B8CE-4462-8688-BAFAF70126D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'（07）【全体（短期大学）】'!$B$256</c:f>
          <c:strCache>
            <c:ptCount val="1"/>
            <c:pt idx="0">
              <c:v>項目37：教職員が学生と向き合って教育に取り組んでいる。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406614863696"/>
          <c:y val="0.2045756907574619"/>
          <c:w val="0.20652404471704452"/>
          <c:h val="0.67877545301124675"/>
        </c:manualLayout>
      </c:layout>
      <c:pieChart>
        <c:varyColors val="1"/>
        <c:ser>
          <c:idx val="0"/>
          <c:order val="0"/>
          <c:tx>
            <c:strRef>
              <c:f>'（07）【全体（短期大学）】'!$AG$258</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690-49B9-9BE1-C9425C87562F}"/>
              </c:ext>
            </c:extLst>
          </c:dPt>
          <c:dPt>
            <c:idx val="1"/>
            <c:bubble3D val="0"/>
            <c:spPr>
              <a:solidFill>
                <a:schemeClr val="accent2"/>
              </a:solidFill>
              <a:ln>
                <a:noFill/>
              </a:ln>
              <a:effectLst/>
            </c:spPr>
            <c:extLst>
              <c:ext xmlns:c16="http://schemas.microsoft.com/office/drawing/2014/chart" uri="{C3380CC4-5D6E-409C-BE32-E72D297353CC}">
                <c16:uniqueId val="{00000003-6690-49B9-9BE1-C9425C87562F}"/>
              </c:ext>
            </c:extLst>
          </c:dPt>
          <c:dPt>
            <c:idx val="2"/>
            <c:bubble3D val="0"/>
            <c:spPr>
              <a:solidFill>
                <a:schemeClr val="accent3"/>
              </a:solidFill>
              <a:ln>
                <a:noFill/>
              </a:ln>
              <a:effectLst/>
            </c:spPr>
            <c:extLst>
              <c:ext xmlns:c16="http://schemas.microsoft.com/office/drawing/2014/chart" uri="{C3380CC4-5D6E-409C-BE32-E72D297353CC}">
                <c16:uniqueId val="{00000005-6690-49B9-9BE1-C9425C87562F}"/>
              </c:ext>
            </c:extLst>
          </c:dPt>
          <c:dPt>
            <c:idx val="3"/>
            <c:bubble3D val="0"/>
            <c:spPr>
              <a:solidFill>
                <a:schemeClr val="accent4"/>
              </a:solidFill>
              <a:ln>
                <a:noFill/>
              </a:ln>
              <a:effectLst/>
            </c:spPr>
            <c:extLst>
              <c:ext xmlns:c16="http://schemas.microsoft.com/office/drawing/2014/chart" uri="{C3380CC4-5D6E-409C-BE32-E72D297353CC}">
                <c16:uniqueId val="{00000007-6690-49B9-9BE1-C9425C87562F}"/>
              </c:ext>
            </c:extLst>
          </c:dPt>
          <c:dLbls>
            <c:dLbl>
              <c:idx val="3"/>
              <c:layout>
                <c:manualLayout>
                  <c:x val="8.4271997302762542E-3"/>
                  <c:y val="0.1561470407553681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90-49B9-9BE1-C9425C87562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'（07）【全体（短期大学）】'!$AH$257:$AK$257</c:f>
              <c:strCache>
                <c:ptCount val="4"/>
                <c:pt idx="0">
                  <c:v>そう思う</c:v>
                </c:pt>
                <c:pt idx="1">
                  <c:v>ある程度そう思う</c:v>
                </c:pt>
                <c:pt idx="2">
                  <c:v>あまりそうは思わない</c:v>
                </c:pt>
                <c:pt idx="3">
                  <c:v>そうは思わない</c:v>
                </c:pt>
              </c:strCache>
            </c:strRef>
          </c:cat>
          <c:val>
            <c:numRef>
              <c:f>'（07）【全体（短期大学）】'!$AH$258:$AK$258</c:f>
              <c:numCache>
                <c:formatCode>0.0%</c:formatCode>
                <c:ptCount val="4"/>
                <c:pt idx="0">
                  <c:v>0.35709037472446731</c:v>
                </c:pt>
                <c:pt idx="1">
                  <c:v>0.51800146950771486</c:v>
                </c:pt>
                <c:pt idx="2">
                  <c:v>9.6252755326965464E-2</c:v>
                </c:pt>
                <c:pt idx="3">
                  <c:v>2.8655400440852314E-2</c:v>
                </c:pt>
              </c:numCache>
            </c:numRef>
          </c:val>
          <c:extLst>
            <c:ext xmlns:c16="http://schemas.microsoft.com/office/drawing/2014/chart" uri="{C3380CC4-5D6E-409C-BE32-E72D297353CC}">
              <c16:uniqueId val="{00000008-6690-49B9-9BE1-C9425C87562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'（07）【全体（短期大学）】'!$C$14</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'（07）【全体（短期大学）】'!$D$15</c:f>
              <c:numCache>
                <c:formatCode>0.0%</c:formatCode>
                <c:ptCount val="1"/>
                <c:pt idx="0">
                  <c:v>0.40191036002939018</c:v>
                </c:pt>
              </c:numCache>
            </c:numRef>
          </c:val>
          <c:extLst>
            <c:ext xmlns:c16="http://schemas.microsoft.com/office/drawing/2014/chart" uri="{C3380CC4-5D6E-409C-BE32-E72D297353CC}">
              <c16:uniqueId val="{00000000-31D9-4810-9DA5-E5EB196A12F5}"/>
            </c:ext>
          </c:extLst>
        </c:ser>
        <c:ser>
          <c:idx val="1"/>
          <c:order val="1"/>
          <c:tx>
            <c:strRef>
              <c:f>'（07）【全体（短期大学）】'!$E$14</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'（07）【全体（短期大学）】'!$F$15</c:f>
              <c:numCache>
                <c:formatCode>0.0%</c:formatCode>
                <c:ptCount val="1"/>
                <c:pt idx="0">
                  <c:v>0.54724467303453339</c:v>
                </c:pt>
              </c:numCache>
            </c:numRef>
          </c:val>
          <c:extLst>
            <c:ext xmlns:c16="http://schemas.microsoft.com/office/drawing/2014/chart" uri="{C3380CC4-5D6E-409C-BE32-E72D297353CC}">
              <c16:uniqueId val="{00000001-31D9-4810-9DA5-E5EB196A12F5}"/>
            </c:ext>
          </c:extLst>
        </c:ser>
        <c:ser>
          <c:idx val="2"/>
          <c:order val="2"/>
          <c:tx>
            <c:strRef>
              <c:f>'（07）【全体（短期大学）】'!$G$14</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'（07）【全体（短期大学）】'!$H$15</c:f>
              <c:numCache>
                <c:formatCode>0.0%</c:formatCode>
                <c:ptCount val="1"/>
                <c:pt idx="0">
                  <c:v>4.5260837619397504E-2</c:v>
                </c:pt>
              </c:numCache>
            </c:numRef>
          </c:val>
          <c:extLst>
            <c:ext xmlns:c16="http://schemas.microsoft.com/office/drawing/2014/chart" uri="{C3380CC4-5D6E-409C-BE32-E72D297353CC}">
              <c16:uniqueId val="{00000002-31D9-4810-9DA5-E5EB196A12F5}"/>
            </c:ext>
          </c:extLst>
        </c:ser>
        <c:ser>
          <c:idx val="3"/>
          <c:order val="3"/>
          <c:tx>
            <c:strRef>
              <c:f>'（07）【全体（短期大学）】'!$I$14</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'（07）【全体（短期大学）】'!$B$15</c:f>
              <c:strCache>
                <c:ptCount val="1"/>
                <c:pt idx="0">
                  <c:v>全　体</c:v>
                </c:pt>
              </c:strCache>
            </c:strRef>
          </c:cat>
          <c:val>
            <c:numRef>
              <c:f>'（07）【全体（短期大学）】'!$J$15</c:f>
              <c:numCache>
                <c:formatCode>0.0%</c:formatCode>
                <c:ptCount val="1"/>
                <c:pt idx="0">
                  <c:v>5.5841293166789124E-3</c:v>
                </c:pt>
              </c:numCache>
            </c:numRef>
          </c:val>
          <c:extLst>
            <c:ext xmlns:c16="http://schemas.microsoft.com/office/drawing/2014/chart" uri="{C3380CC4-5D6E-409C-BE32-E72D297353CC}">
              <c16:uniqueId val="{00000003-31D9-4810-9DA5-E5EB196A12F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'（07）【全体（短期大学）】'!$B$263</c:f>
          <c:strCache>
            <c:ptCount val="1"/>
            <c:pt idx="0">
              <c:v>項目38：大学での学びによって自分自身の成長を実感している。</c:v>
            </c:pt>
          </c:strCache>
        </c:strRef>
      </c:tx>
      <c:layout>
        <c:manualLayout>
          <c:xMode val="edge"/>
          <c:yMode val="edge"/>
          <c:x val="0.11067510317119768"/>
          <c:y val="4.502249675104458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1372882183750198"/>
          <c:y val="0.20870660823612017"/>
          <c:w val="0.2022921895092484"/>
          <c:h val="0.66486676049224558"/>
        </c:manualLayout>
      </c:layout>
      <c:pieChart>
        <c:varyColors val="1"/>
        <c:ser>
          <c:idx val="0"/>
          <c:order val="0"/>
          <c:tx>
            <c:strRef>
              <c:f>'（07）【全体（短期大学）】'!$AG$265</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C3EF-4BC1-88BE-623CC3BAA490}"/>
              </c:ext>
            </c:extLst>
          </c:dPt>
          <c:dPt>
            <c:idx val="1"/>
            <c:bubble3D val="0"/>
            <c:spPr>
              <a:solidFill>
                <a:schemeClr val="accent2"/>
              </a:solidFill>
              <a:ln>
                <a:noFill/>
              </a:ln>
              <a:effectLst/>
            </c:spPr>
            <c:extLst>
              <c:ext xmlns:c16="http://schemas.microsoft.com/office/drawing/2014/chart" uri="{C3380CC4-5D6E-409C-BE32-E72D297353CC}">
                <c16:uniqueId val="{00000003-C3EF-4BC1-88BE-623CC3BAA490}"/>
              </c:ext>
            </c:extLst>
          </c:dPt>
          <c:dPt>
            <c:idx val="2"/>
            <c:bubble3D val="0"/>
            <c:spPr>
              <a:solidFill>
                <a:schemeClr val="accent3"/>
              </a:solidFill>
              <a:ln>
                <a:noFill/>
              </a:ln>
              <a:effectLst/>
            </c:spPr>
            <c:extLst>
              <c:ext xmlns:c16="http://schemas.microsoft.com/office/drawing/2014/chart" uri="{C3380CC4-5D6E-409C-BE32-E72D297353CC}">
                <c16:uniqueId val="{00000005-C3EF-4BC1-88BE-623CC3BAA490}"/>
              </c:ext>
            </c:extLst>
          </c:dPt>
          <c:dPt>
            <c:idx val="3"/>
            <c:bubble3D val="0"/>
            <c:spPr>
              <a:solidFill>
                <a:schemeClr val="accent4"/>
              </a:solidFill>
              <a:ln>
                <a:noFill/>
              </a:ln>
              <a:effectLst/>
            </c:spPr>
            <c:extLst>
              <c:ext xmlns:c16="http://schemas.microsoft.com/office/drawing/2014/chart" uri="{C3380CC4-5D6E-409C-BE32-E72D297353CC}">
                <c16:uniqueId val="{00000007-C3EF-4BC1-88BE-623CC3BAA490}"/>
              </c:ext>
            </c:extLst>
          </c:dPt>
          <c:dLbls>
            <c:dLbl>
              <c:idx val="3"/>
              <c:layout>
                <c:manualLayout>
                  <c:x val="5.4157642832035205E-3"/>
                  <c:y val="0.124628909683017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EF-4BC1-88BE-623CC3BAA49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'（07）【全体（短期大学）】'!$AH$264:$AK$264</c:f>
              <c:strCache>
                <c:ptCount val="4"/>
                <c:pt idx="0">
                  <c:v>そう思う</c:v>
                </c:pt>
                <c:pt idx="1">
                  <c:v>ある程度そう思う</c:v>
                </c:pt>
                <c:pt idx="2">
                  <c:v>あまりそうは思わない</c:v>
                </c:pt>
                <c:pt idx="3">
                  <c:v>そうは思わない</c:v>
                </c:pt>
              </c:strCache>
            </c:strRef>
          </c:cat>
          <c:val>
            <c:numRef>
              <c:f>'（07）【全体（短期大学）】'!$AH$265:$AK$265</c:f>
              <c:numCache>
                <c:formatCode>0.0%</c:formatCode>
                <c:ptCount val="4"/>
                <c:pt idx="0">
                  <c:v>0.39515062454077882</c:v>
                </c:pt>
                <c:pt idx="1">
                  <c:v>0.50227773695811906</c:v>
                </c:pt>
                <c:pt idx="2">
                  <c:v>8.1410727406318883E-2</c:v>
                </c:pt>
                <c:pt idx="3">
                  <c:v>2.1160911094783248E-2</c:v>
                </c:pt>
              </c:numCache>
            </c:numRef>
          </c:val>
          <c:extLst>
            <c:ext xmlns:c16="http://schemas.microsoft.com/office/drawing/2014/chart" uri="{C3380CC4-5D6E-409C-BE32-E72D297353CC}">
              <c16:uniqueId val="{00000008-C3EF-4BC1-88BE-623CC3BAA49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'（07）【全体（短期大学）】'!$B$272</c:f>
          <c:strCache>
            <c:ptCount val="1"/>
            <c:pt idx="0">
              <c:v>項目39：授業への出席（実験・実習、オンライン授業を含む）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4097723940615632"/>
          <c:y val="0.21529813573495321"/>
          <c:w val="0.30918083439730848"/>
          <c:h val="0.62981043051245855"/>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F055-42C9-9B4A-5BBC496D84E5}"/>
              </c:ext>
            </c:extLst>
          </c:dPt>
          <c:dPt>
            <c:idx val="1"/>
            <c:bubble3D val="0"/>
            <c:spPr>
              <a:solidFill>
                <a:schemeClr val="accent2"/>
              </a:solidFill>
              <a:ln>
                <a:noFill/>
              </a:ln>
              <a:effectLst/>
            </c:spPr>
            <c:extLst>
              <c:ext xmlns:c16="http://schemas.microsoft.com/office/drawing/2014/chart" uri="{C3380CC4-5D6E-409C-BE32-E72D297353CC}">
                <c16:uniqueId val="{00000003-F055-42C9-9B4A-5BBC496D84E5}"/>
              </c:ext>
            </c:extLst>
          </c:dPt>
          <c:dPt>
            <c:idx val="2"/>
            <c:bubble3D val="0"/>
            <c:spPr>
              <a:solidFill>
                <a:schemeClr val="accent3"/>
              </a:solidFill>
              <a:ln>
                <a:noFill/>
              </a:ln>
              <a:effectLst/>
            </c:spPr>
            <c:extLst>
              <c:ext xmlns:c16="http://schemas.microsoft.com/office/drawing/2014/chart" uri="{C3380CC4-5D6E-409C-BE32-E72D297353CC}">
                <c16:uniqueId val="{00000005-F055-42C9-9B4A-5BBC496D84E5}"/>
              </c:ext>
            </c:extLst>
          </c:dPt>
          <c:dPt>
            <c:idx val="3"/>
            <c:bubble3D val="0"/>
            <c:spPr>
              <a:solidFill>
                <a:schemeClr val="accent4"/>
              </a:solidFill>
              <a:ln>
                <a:noFill/>
              </a:ln>
              <a:effectLst/>
            </c:spPr>
            <c:extLst>
              <c:ext xmlns:c16="http://schemas.microsoft.com/office/drawing/2014/chart" uri="{C3380CC4-5D6E-409C-BE32-E72D297353CC}">
                <c16:uniqueId val="{00000007-F055-42C9-9B4A-5BBC496D84E5}"/>
              </c:ext>
            </c:extLst>
          </c:dPt>
          <c:dPt>
            <c:idx val="4"/>
            <c:bubble3D val="0"/>
            <c:spPr>
              <a:solidFill>
                <a:schemeClr val="accent5"/>
              </a:solidFill>
              <a:ln>
                <a:noFill/>
              </a:ln>
              <a:effectLst/>
            </c:spPr>
            <c:extLst>
              <c:ext xmlns:c16="http://schemas.microsoft.com/office/drawing/2014/chart" uri="{C3380CC4-5D6E-409C-BE32-E72D297353CC}">
                <c16:uniqueId val="{00000009-F055-42C9-9B4A-5BBC496D84E5}"/>
              </c:ext>
            </c:extLst>
          </c:dPt>
          <c:dPt>
            <c:idx val="5"/>
            <c:bubble3D val="0"/>
            <c:spPr>
              <a:solidFill>
                <a:schemeClr val="accent6"/>
              </a:solidFill>
              <a:ln>
                <a:noFill/>
              </a:ln>
              <a:effectLst/>
            </c:spPr>
            <c:extLst>
              <c:ext xmlns:c16="http://schemas.microsoft.com/office/drawing/2014/chart" uri="{C3380CC4-5D6E-409C-BE32-E72D297353CC}">
                <c16:uniqueId val="{0000000B-F055-42C9-9B4A-5BBC496D84E5}"/>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F055-42C9-9B4A-5BBC496D84E5}"/>
              </c:ext>
            </c:extLst>
          </c:dPt>
          <c:dLbls>
            <c:dLbl>
              <c:idx val="0"/>
              <c:layout>
                <c:manualLayout>
                  <c:x val="-5.2073986794630494E-3"/>
                  <c:y val="0.1347380146247842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55-42C9-9B4A-5BBC496D84E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'（07）【全体（短期大学）】'!$AK$273:$AQ$273</c:f>
              <c:strCache>
                <c:ptCount val="7"/>
                <c:pt idx="0">
                  <c:v>0時間</c:v>
                </c:pt>
                <c:pt idx="1">
                  <c:v>1-5時間</c:v>
                </c:pt>
                <c:pt idx="2">
                  <c:v>6-10時間</c:v>
                </c:pt>
                <c:pt idx="3">
                  <c:v>11-15時間</c:v>
                </c:pt>
                <c:pt idx="4">
                  <c:v>16-20時間</c:v>
                </c:pt>
                <c:pt idx="5">
                  <c:v>21-30時間</c:v>
                </c:pt>
                <c:pt idx="6">
                  <c:v>31時間以上</c:v>
                </c:pt>
              </c:strCache>
            </c:strRef>
          </c:cat>
          <c:val>
            <c:numRef>
              <c:f>'（07）【全体（短期大学）】'!$AK$274:$AQ$274</c:f>
              <c:numCache>
                <c:formatCode>0.0%</c:formatCode>
                <c:ptCount val="7"/>
                <c:pt idx="0">
                  <c:v>7.9353416605437172E-3</c:v>
                </c:pt>
                <c:pt idx="1">
                  <c:v>0.1109478324761205</c:v>
                </c:pt>
                <c:pt idx="2">
                  <c:v>0.19897134459955915</c:v>
                </c:pt>
                <c:pt idx="3">
                  <c:v>0.17207935341660544</c:v>
                </c:pt>
                <c:pt idx="4">
                  <c:v>0.16473181484202792</c:v>
                </c:pt>
                <c:pt idx="5">
                  <c:v>0.15194709772226303</c:v>
                </c:pt>
                <c:pt idx="6">
                  <c:v>0.19338721528288025</c:v>
                </c:pt>
              </c:numCache>
            </c:numRef>
          </c:val>
          <c:extLst>
            <c:ext xmlns:c16="http://schemas.microsoft.com/office/drawing/2014/chart" uri="{C3380CC4-5D6E-409C-BE32-E72D297353CC}">
              <c16:uniqueId val="{0000000E-F055-42C9-9B4A-5BBC496D84E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'（07）【全体（短期大学）】'!$B$287</c:f>
          <c:strCache>
            <c:ptCount val="1"/>
            <c:pt idx="0">
              <c:v>項目40：卒業論文・卒業研究・卒業制作</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0543945968772668"/>
          <c:y val="0.20457561836941601"/>
          <c:w val="0.30897599937146891"/>
          <c:h val="0.64098846939319998"/>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FDEE-4276-BA39-2C2744F1D0BC}"/>
              </c:ext>
            </c:extLst>
          </c:dPt>
          <c:dPt>
            <c:idx val="1"/>
            <c:bubble3D val="0"/>
            <c:spPr>
              <a:solidFill>
                <a:schemeClr val="accent2"/>
              </a:solidFill>
              <a:ln>
                <a:noFill/>
              </a:ln>
              <a:effectLst/>
            </c:spPr>
            <c:extLst>
              <c:ext xmlns:c16="http://schemas.microsoft.com/office/drawing/2014/chart" uri="{C3380CC4-5D6E-409C-BE32-E72D297353CC}">
                <c16:uniqueId val="{00000003-FDEE-4276-BA39-2C2744F1D0BC}"/>
              </c:ext>
            </c:extLst>
          </c:dPt>
          <c:dPt>
            <c:idx val="2"/>
            <c:bubble3D val="0"/>
            <c:spPr>
              <a:solidFill>
                <a:schemeClr val="accent3"/>
              </a:solidFill>
              <a:ln>
                <a:noFill/>
              </a:ln>
              <a:effectLst/>
            </c:spPr>
            <c:extLst>
              <c:ext xmlns:c16="http://schemas.microsoft.com/office/drawing/2014/chart" uri="{C3380CC4-5D6E-409C-BE32-E72D297353CC}">
                <c16:uniqueId val="{00000005-FDEE-4276-BA39-2C2744F1D0BC}"/>
              </c:ext>
            </c:extLst>
          </c:dPt>
          <c:dPt>
            <c:idx val="3"/>
            <c:bubble3D val="0"/>
            <c:spPr>
              <a:solidFill>
                <a:schemeClr val="accent4"/>
              </a:solidFill>
              <a:ln>
                <a:noFill/>
              </a:ln>
              <a:effectLst/>
            </c:spPr>
            <c:extLst>
              <c:ext xmlns:c16="http://schemas.microsoft.com/office/drawing/2014/chart" uri="{C3380CC4-5D6E-409C-BE32-E72D297353CC}">
                <c16:uniqueId val="{00000007-FDEE-4276-BA39-2C2744F1D0BC}"/>
              </c:ext>
            </c:extLst>
          </c:dPt>
          <c:dPt>
            <c:idx val="4"/>
            <c:bubble3D val="0"/>
            <c:spPr>
              <a:solidFill>
                <a:schemeClr val="accent5"/>
              </a:solidFill>
              <a:ln>
                <a:noFill/>
              </a:ln>
              <a:effectLst/>
            </c:spPr>
            <c:extLst>
              <c:ext xmlns:c16="http://schemas.microsoft.com/office/drawing/2014/chart" uri="{C3380CC4-5D6E-409C-BE32-E72D297353CC}">
                <c16:uniqueId val="{00000009-FDEE-4276-BA39-2C2744F1D0BC}"/>
              </c:ext>
            </c:extLst>
          </c:dPt>
          <c:dPt>
            <c:idx val="5"/>
            <c:bubble3D val="0"/>
            <c:spPr>
              <a:solidFill>
                <a:schemeClr val="accent6"/>
              </a:solidFill>
              <a:ln>
                <a:noFill/>
              </a:ln>
              <a:effectLst/>
            </c:spPr>
            <c:extLst>
              <c:ext xmlns:c16="http://schemas.microsoft.com/office/drawing/2014/chart" uri="{C3380CC4-5D6E-409C-BE32-E72D297353CC}">
                <c16:uniqueId val="{0000000B-FDEE-4276-BA39-2C2744F1D0B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FDEE-4276-BA39-2C2744F1D0BC}"/>
              </c:ext>
            </c:extLst>
          </c:dPt>
          <c:dLbls>
            <c:dLbl>
              <c:idx val="5"/>
              <c:layout>
                <c:manualLayout>
                  <c:x val="6.433304610198301E-2"/>
                  <c:y val="0.13355615167817139"/>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EE-4276-BA39-2C2744F1D0BC}"/>
                </c:ext>
              </c:extLst>
            </c:dLbl>
            <c:dLbl>
              <c:idx val="6"/>
              <c:layout>
                <c:manualLayout>
                  <c:x val="3.4681041003499301E-2"/>
                  <c:y val="0.1183543781864397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DEE-4276-BA39-2C2744F1D0B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'（07）【全体（短期大学）】'!$AK$288:$AQ$288</c:f>
              <c:strCache>
                <c:ptCount val="7"/>
                <c:pt idx="0">
                  <c:v>0時間</c:v>
                </c:pt>
                <c:pt idx="1">
                  <c:v>1-5時間</c:v>
                </c:pt>
                <c:pt idx="2">
                  <c:v>6-10時間</c:v>
                </c:pt>
                <c:pt idx="3">
                  <c:v>11-15時間</c:v>
                </c:pt>
                <c:pt idx="4">
                  <c:v>16-20時間</c:v>
                </c:pt>
                <c:pt idx="5">
                  <c:v>21-30時間</c:v>
                </c:pt>
                <c:pt idx="6">
                  <c:v>31時間以上</c:v>
                </c:pt>
              </c:strCache>
            </c:strRef>
          </c:cat>
          <c:val>
            <c:numRef>
              <c:f>'（07）【全体（短期大学）】'!$AK$289:$AQ$289</c:f>
              <c:numCache>
                <c:formatCode>0.0%</c:formatCode>
                <c:ptCount val="7"/>
                <c:pt idx="0">
                  <c:v>0.32079353416605438</c:v>
                </c:pt>
                <c:pt idx="1">
                  <c:v>0.34430565760470244</c:v>
                </c:pt>
                <c:pt idx="2">
                  <c:v>0.12152828802351212</c:v>
                </c:pt>
                <c:pt idx="3">
                  <c:v>6.480529022777369E-2</c:v>
                </c:pt>
                <c:pt idx="4">
                  <c:v>4.8493754592211606E-2</c:v>
                </c:pt>
                <c:pt idx="5">
                  <c:v>3.7472446730345332E-2</c:v>
                </c:pt>
                <c:pt idx="6">
                  <c:v>6.2601028655400445E-2</c:v>
                </c:pt>
              </c:numCache>
            </c:numRef>
          </c:val>
          <c:extLst>
            <c:ext xmlns:c16="http://schemas.microsoft.com/office/drawing/2014/chart" uri="{C3380CC4-5D6E-409C-BE32-E72D297353CC}">
              <c16:uniqueId val="{0000000E-FDEE-4276-BA39-2C2744F1D0B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'（07）【全体（短期大学）】'!$B$302</c:f>
          <c:strCache>
            <c:ptCount val="1"/>
            <c:pt idx="0">
              <c:v>項目41：予習・復習・課題など授業に関する学習(卒業論文等は除く)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2772912694658357"/>
          <c:y val="0.18914362524147599"/>
          <c:w val="0.3252854615232571"/>
          <c:h val="0.67630909796566008"/>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5CC4-48D5-B4FB-84A80264A118}"/>
              </c:ext>
            </c:extLst>
          </c:dPt>
          <c:dPt>
            <c:idx val="1"/>
            <c:bubble3D val="0"/>
            <c:spPr>
              <a:solidFill>
                <a:schemeClr val="accent2"/>
              </a:solidFill>
              <a:ln>
                <a:noFill/>
              </a:ln>
              <a:effectLst/>
            </c:spPr>
            <c:extLst>
              <c:ext xmlns:c16="http://schemas.microsoft.com/office/drawing/2014/chart" uri="{C3380CC4-5D6E-409C-BE32-E72D297353CC}">
                <c16:uniqueId val="{00000003-5CC4-48D5-B4FB-84A80264A118}"/>
              </c:ext>
            </c:extLst>
          </c:dPt>
          <c:dPt>
            <c:idx val="2"/>
            <c:bubble3D val="0"/>
            <c:spPr>
              <a:solidFill>
                <a:schemeClr val="accent3"/>
              </a:solidFill>
              <a:ln>
                <a:noFill/>
              </a:ln>
              <a:effectLst/>
            </c:spPr>
            <c:extLst>
              <c:ext xmlns:c16="http://schemas.microsoft.com/office/drawing/2014/chart" uri="{C3380CC4-5D6E-409C-BE32-E72D297353CC}">
                <c16:uniqueId val="{00000005-5CC4-48D5-B4FB-84A80264A118}"/>
              </c:ext>
            </c:extLst>
          </c:dPt>
          <c:dPt>
            <c:idx val="3"/>
            <c:bubble3D val="0"/>
            <c:spPr>
              <a:solidFill>
                <a:schemeClr val="accent4"/>
              </a:solidFill>
              <a:ln>
                <a:noFill/>
              </a:ln>
              <a:effectLst/>
            </c:spPr>
            <c:extLst>
              <c:ext xmlns:c16="http://schemas.microsoft.com/office/drawing/2014/chart" uri="{C3380CC4-5D6E-409C-BE32-E72D297353CC}">
                <c16:uniqueId val="{00000007-5CC4-48D5-B4FB-84A80264A118}"/>
              </c:ext>
            </c:extLst>
          </c:dPt>
          <c:dPt>
            <c:idx val="4"/>
            <c:bubble3D val="0"/>
            <c:spPr>
              <a:solidFill>
                <a:schemeClr val="accent5"/>
              </a:solidFill>
              <a:ln>
                <a:noFill/>
              </a:ln>
              <a:effectLst/>
            </c:spPr>
            <c:extLst>
              <c:ext xmlns:c16="http://schemas.microsoft.com/office/drawing/2014/chart" uri="{C3380CC4-5D6E-409C-BE32-E72D297353CC}">
                <c16:uniqueId val="{00000009-5CC4-48D5-B4FB-84A80264A118}"/>
              </c:ext>
            </c:extLst>
          </c:dPt>
          <c:dPt>
            <c:idx val="5"/>
            <c:bubble3D val="0"/>
            <c:spPr>
              <a:solidFill>
                <a:schemeClr val="accent6"/>
              </a:solidFill>
              <a:ln>
                <a:noFill/>
              </a:ln>
              <a:effectLst/>
            </c:spPr>
            <c:extLst>
              <c:ext xmlns:c16="http://schemas.microsoft.com/office/drawing/2014/chart" uri="{C3380CC4-5D6E-409C-BE32-E72D297353CC}">
                <c16:uniqueId val="{0000000B-5CC4-48D5-B4FB-84A80264A118}"/>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5CC4-48D5-B4FB-84A80264A118}"/>
              </c:ext>
            </c:extLst>
          </c:dPt>
          <c:dLbls>
            <c:dLbl>
              <c:idx val="0"/>
              <c:layout>
                <c:manualLayout>
                  <c:x val="-2.5412902216697716E-2"/>
                  <c:y val="0.1318086254030877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C4-48D5-B4FB-84A80264A118}"/>
                </c:ext>
              </c:extLst>
            </c:dLbl>
            <c:dLbl>
              <c:idx val="3"/>
              <c:layout>
                <c:manualLayout>
                  <c:x val="2.1689460302123317E-2"/>
                  <c:y val="0.11004401430057696"/>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C4-48D5-B4FB-84A80264A118}"/>
                </c:ext>
              </c:extLst>
            </c:dLbl>
            <c:dLbl>
              <c:idx val="5"/>
              <c:layout>
                <c:manualLayout>
                  <c:x val="1.8256914109597185E-2"/>
                  <c:y val="9.791511079885062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C4-48D5-B4FB-84A80264A118}"/>
                </c:ext>
              </c:extLst>
            </c:dLbl>
            <c:dLbl>
              <c:idx val="6"/>
              <c:layout>
                <c:manualLayout>
                  <c:x val="2.046837477119955E-2"/>
                  <c:y val="5.676243238126577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C4-48D5-B4FB-84A80264A11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noFill/>
                  <a:round/>
                </a:ln>
                <a:effectLst/>
              </c:spPr>
            </c:leaderLines>
            <c:extLst>
              <c:ext xmlns:c15="http://schemas.microsoft.com/office/drawing/2012/chart" uri="{CE6537A1-D6FC-4f65-9D91-7224C49458BB}"/>
            </c:extLst>
          </c:dLbls>
          <c:cat>
            <c:strRef>
              <c:f>'（07）【全体（短期大学）】'!$AK$303:$AQ$303</c:f>
              <c:strCache>
                <c:ptCount val="7"/>
                <c:pt idx="0">
                  <c:v>0時間</c:v>
                </c:pt>
                <c:pt idx="1">
                  <c:v>1-5時間</c:v>
                </c:pt>
                <c:pt idx="2">
                  <c:v>6-10時間</c:v>
                </c:pt>
                <c:pt idx="3">
                  <c:v>11-15時間</c:v>
                </c:pt>
                <c:pt idx="4">
                  <c:v>16-20時間</c:v>
                </c:pt>
                <c:pt idx="5">
                  <c:v>21-30時間</c:v>
                </c:pt>
                <c:pt idx="6">
                  <c:v>31時間以上</c:v>
                </c:pt>
              </c:strCache>
            </c:strRef>
          </c:cat>
          <c:val>
            <c:numRef>
              <c:f>'（07）【全体（短期大学）】'!$AK$304:$AQ$304</c:f>
              <c:numCache>
                <c:formatCode>0.0%</c:formatCode>
                <c:ptCount val="7"/>
                <c:pt idx="0">
                  <c:v>0.12329169728141073</c:v>
                </c:pt>
                <c:pt idx="1">
                  <c:v>0.62630418809698751</c:v>
                </c:pt>
                <c:pt idx="2">
                  <c:v>0.13710506980161646</c:v>
                </c:pt>
                <c:pt idx="3">
                  <c:v>5.0110213078618661E-2</c:v>
                </c:pt>
                <c:pt idx="4">
                  <c:v>2.3806024981631153E-2</c:v>
                </c:pt>
                <c:pt idx="5">
                  <c:v>1.3666421748714181E-2</c:v>
                </c:pt>
                <c:pt idx="6">
                  <c:v>2.5716385011021307E-2</c:v>
                </c:pt>
              </c:numCache>
            </c:numRef>
          </c:val>
          <c:extLst>
            <c:ext xmlns:c16="http://schemas.microsoft.com/office/drawing/2014/chart" uri="{C3380CC4-5D6E-409C-BE32-E72D297353CC}">
              <c16:uniqueId val="{0000000E-5CC4-48D5-B4FB-84A80264A11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'（07）【全体（短期大学）】'!$B$317</c:f>
          <c:strCache>
            <c:ptCount val="1"/>
            <c:pt idx="0">
              <c:v>項目42：授業と直接関係しない自主的な学習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3800827825851959"/>
          <c:y val="0.2046137250222809"/>
          <c:w val="0.31660919856634245"/>
          <c:h val="0.65957469086800469"/>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C61-4FE4-B019-A58B3ECFC06C}"/>
              </c:ext>
            </c:extLst>
          </c:dPt>
          <c:dPt>
            <c:idx val="1"/>
            <c:bubble3D val="0"/>
            <c:spPr>
              <a:solidFill>
                <a:schemeClr val="accent2"/>
              </a:solidFill>
              <a:ln>
                <a:noFill/>
              </a:ln>
              <a:effectLst/>
            </c:spPr>
            <c:extLst>
              <c:ext xmlns:c16="http://schemas.microsoft.com/office/drawing/2014/chart" uri="{C3380CC4-5D6E-409C-BE32-E72D297353CC}">
                <c16:uniqueId val="{00000003-CC61-4FE4-B019-A58B3ECFC06C}"/>
              </c:ext>
            </c:extLst>
          </c:dPt>
          <c:dPt>
            <c:idx val="2"/>
            <c:bubble3D val="0"/>
            <c:spPr>
              <a:solidFill>
                <a:schemeClr val="accent3"/>
              </a:solidFill>
              <a:ln>
                <a:noFill/>
              </a:ln>
              <a:effectLst/>
            </c:spPr>
            <c:extLst>
              <c:ext xmlns:c16="http://schemas.microsoft.com/office/drawing/2014/chart" uri="{C3380CC4-5D6E-409C-BE32-E72D297353CC}">
                <c16:uniqueId val="{00000005-CC61-4FE4-B019-A58B3ECFC06C}"/>
              </c:ext>
            </c:extLst>
          </c:dPt>
          <c:dPt>
            <c:idx val="3"/>
            <c:bubble3D val="0"/>
            <c:spPr>
              <a:solidFill>
                <a:schemeClr val="accent4"/>
              </a:solidFill>
              <a:ln>
                <a:noFill/>
              </a:ln>
              <a:effectLst/>
            </c:spPr>
            <c:extLst>
              <c:ext xmlns:c16="http://schemas.microsoft.com/office/drawing/2014/chart" uri="{C3380CC4-5D6E-409C-BE32-E72D297353CC}">
                <c16:uniqueId val="{00000007-CC61-4FE4-B019-A58B3ECFC06C}"/>
              </c:ext>
            </c:extLst>
          </c:dPt>
          <c:dPt>
            <c:idx val="4"/>
            <c:bubble3D val="0"/>
            <c:spPr>
              <a:solidFill>
                <a:schemeClr val="accent5"/>
              </a:solidFill>
              <a:ln>
                <a:noFill/>
              </a:ln>
              <a:effectLst/>
            </c:spPr>
            <c:extLst>
              <c:ext xmlns:c16="http://schemas.microsoft.com/office/drawing/2014/chart" uri="{C3380CC4-5D6E-409C-BE32-E72D297353CC}">
                <c16:uniqueId val="{00000009-CC61-4FE4-B019-A58B3ECFC06C}"/>
              </c:ext>
            </c:extLst>
          </c:dPt>
          <c:dPt>
            <c:idx val="5"/>
            <c:bubble3D val="0"/>
            <c:spPr>
              <a:solidFill>
                <a:schemeClr val="accent6"/>
              </a:solidFill>
              <a:ln>
                <a:noFill/>
              </a:ln>
              <a:effectLst/>
            </c:spPr>
            <c:extLst>
              <c:ext xmlns:c16="http://schemas.microsoft.com/office/drawing/2014/chart" uri="{C3380CC4-5D6E-409C-BE32-E72D297353CC}">
                <c16:uniqueId val="{0000000B-CC61-4FE4-B019-A58B3ECFC06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CC61-4FE4-B019-A58B3ECFC06C}"/>
              </c:ext>
            </c:extLst>
          </c:dPt>
          <c:dLbls>
            <c:dLbl>
              <c:idx val="2"/>
              <c:layout>
                <c:manualLayout>
                  <c:x val="7.3624494212936362E-2"/>
                  <c:y val="0.1275228531215148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61-4FE4-B019-A58B3ECFC06C}"/>
                </c:ext>
              </c:extLst>
            </c:dLbl>
            <c:dLbl>
              <c:idx val="3"/>
              <c:layout>
                <c:manualLayout>
                  <c:x val="4.1070533581368397E-2"/>
                  <c:y val="0.1265914392718170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61-4FE4-B019-A58B3ECFC06C}"/>
                </c:ext>
              </c:extLst>
            </c:dLbl>
            <c:dLbl>
              <c:idx val="4"/>
              <c:layout>
                <c:manualLayout>
                  <c:x val="2.211483989246428E-2"/>
                  <c:y val="9.6073938431718228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61-4FE4-B019-A58B3ECFC06C}"/>
                </c:ext>
              </c:extLst>
            </c:dLbl>
            <c:dLbl>
              <c:idx val="5"/>
              <c:layout>
                <c:manualLayout>
                  <c:x val="1.0591450255140276E-2"/>
                  <c:y val="3.051993590898686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61-4FE4-B019-A58B3ECFC06C}"/>
                </c:ext>
              </c:extLst>
            </c:dLbl>
            <c:dLbl>
              <c:idx val="6"/>
              <c:layout>
                <c:manualLayout>
                  <c:x val="2.0126508146771471E-2"/>
                  <c:y val="7.249273131936896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61-4FE4-B019-A58B3ECFC0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'（07）【全体（短期大学）】'!$AK$319:$AQ$319</c:f>
              <c:strCache>
                <c:ptCount val="7"/>
                <c:pt idx="0">
                  <c:v>0時間</c:v>
                </c:pt>
                <c:pt idx="1">
                  <c:v>1-5時間</c:v>
                </c:pt>
                <c:pt idx="2">
                  <c:v>6-10時間</c:v>
                </c:pt>
                <c:pt idx="3">
                  <c:v>11-15時間</c:v>
                </c:pt>
                <c:pt idx="4">
                  <c:v>16-20時間</c:v>
                </c:pt>
                <c:pt idx="5">
                  <c:v>21-30時間</c:v>
                </c:pt>
                <c:pt idx="6">
                  <c:v>31時間以上</c:v>
                </c:pt>
              </c:strCache>
            </c:strRef>
          </c:cat>
          <c:val>
            <c:numRef>
              <c:f>'（07）【全体（短期大学）】'!$AK$320:$AQ$320</c:f>
              <c:numCache>
                <c:formatCode>0.0%</c:formatCode>
                <c:ptCount val="7"/>
                <c:pt idx="0">
                  <c:v>0.33108008817046292</c:v>
                </c:pt>
                <c:pt idx="1">
                  <c:v>0.48405584129316681</c:v>
                </c:pt>
                <c:pt idx="2">
                  <c:v>9.8310066127847165E-2</c:v>
                </c:pt>
                <c:pt idx="3">
                  <c:v>3.2916972814107277E-2</c:v>
                </c:pt>
                <c:pt idx="4">
                  <c:v>1.7781043350477591E-2</c:v>
                </c:pt>
                <c:pt idx="5">
                  <c:v>1.1021307861866276E-2</c:v>
                </c:pt>
                <c:pt idx="6">
                  <c:v>2.4834680382072007E-2</c:v>
                </c:pt>
              </c:numCache>
            </c:numRef>
          </c:val>
          <c:extLst>
            <c:ext xmlns:c16="http://schemas.microsoft.com/office/drawing/2014/chart" uri="{C3380CC4-5D6E-409C-BE32-E72D297353CC}">
              <c16:uniqueId val="{0000000E-CC61-4FE4-B019-A58B3ECFC06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'（07）【全体（短期大学）】'!$B$333</c:f>
          <c:strCache>
            <c:ptCount val="1"/>
            <c:pt idx="0">
              <c:v>項目43：部活動/サークル活動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3216456787997822"/>
          <c:y val="0.222630745513204"/>
          <c:w val="0.31341873421497457"/>
          <c:h val="0.65292801134547029"/>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17C3-4772-BDB1-7796242D0B2A}"/>
              </c:ext>
            </c:extLst>
          </c:dPt>
          <c:dPt>
            <c:idx val="1"/>
            <c:bubble3D val="0"/>
            <c:spPr>
              <a:solidFill>
                <a:schemeClr val="accent2"/>
              </a:solidFill>
              <a:ln>
                <a:noFill/>
              </a:ln>
              <a:effectLst/>
            </c:spPr>
            <c:extLst>
              <c:ext xmlns:c16="http://schemas.microsoft.com/office/drawing/2014/chart" uri="{C3380CC4-5D6E-409C-BE32-E72D297353CC}">
                <c16:uniqueId val="{00000003-17C3-4772-BDB1-7796242D0B2A}"/>
              </c:ext>
            </c:extLst>
          </c:dPt>
          <c:dPt>
            <c:idx val="2"/>
            <c:bubble3D val="0"/>
            <c:spPr>
              <a:solidFill>
                <a:schemeClr val="accent3"/>
              </a:solidFill>
              <a:ln>
                <a:noFill/>
              </a:ln>
              <a:effectLst/>
            </c:spPr>
            <c:extLst>
              <c:ext xmlns:c16="http://schemas.microsoft.com/office/drawing/2014/chart" uri="{C3380CC4-5D6E-409C-BE32-E72D297353CC}">
                <c16:uniqueId val="{00000005-17C3-4772-BDB1-7796242D0B2A}"/>
              </c:ext>
            </c:extLst>
          </c:dPt>
          <c:dPt>
            <c:idx val="3"/>
            <c:bubble3D val="0"/>
            <c:spPr>
              <a:solidFill>
                <a:schemeClr val="accent4"/>
              </a:solidFill>
              <a:ln>
                <a:noFill/>
              </a:ln>
              <a:effectLst/>
            </c:spPr>
            <c:extLst>
              <c:ext xmlns:c16="http://schemas.microsoft.com/office/drawing/2014/chart" uri="{C3380CC4-5D6E-409C-BE32-E72D297353CC}">
                <c16:uniqueId val="{00000007-17C3-4772-BDB1-7796242D0B2A}"/>
              </c:ext>
            </c:extLst>
          </c:dPt>
          <c:dPt>
            <c:idx val="4"/>
            <c:bubble3D val="0"/>
            <c:spPr>
              <a:solidFill>
                <a:schemeClr val="accent5"/>
              </a:solidFill>
              <a:ln>
                <a:noFill/>
              </a:ln>
              <a:effectLst/>
            </c:spPr>
            <c:extLst>
              <c:ext xmlns:c16="http://schemas.microsoft.com/office/drawing/2014/chart" uri="{C3380CC4-5D6E-409C-BE32-E72D297353CC}">
                <c16:uniqueId val="{00000009-17C3-4772-BDB1-7796242D0B2A}"/>
              </c:ext>
            </c:extLst>
          </c:dPt>
          <c:dPt>
            <c:idx val="5"/>
            <c:bubble3D val="0"/>
            <c:spPr>
              <a:solidFill>
                <a:schemeClr val="accent6"/>
              </a:solidFill>
              <a:ln>
                <a:noFill/>
              </a:ln>
              <a:effectLst/>
            </c:spPr>
            <c:extLst>
              <c:ext xmlns:c16="http://schemas.microsoft.com/office/drawing/2014/chart" uri="{C3380CC4-5D6E-409C-BE32-E72D297353CC}">
                <c16:uniqueId val="{0000000B-17C3-4772-BDB1-7796242D0B2A}"/>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17C3-4772-BDB1-7796242D0B2A}"/>
              </c:ext>
            </c:extLst>
          </c:dPt>
          <c:dLbls>
            <c:dLbl>
              <c:idx val="1"/>
              <c:layout>
                <c:manualLayout>
                  <c:x val="5.1806731868209596E-2"/>
                  <c:y val="0.1640174341149659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C3-4772-BDB1-7796242D0B2A}"/>
                </c:ext>
              </c:extLst>
            </c:dLbl>
            <c:dLbl>
              <c:idx val="2"/>
              <c:layout>
                <c:manualLayout>
                  <c:x val="1.0686860319549067E-2"/>
                  <c:y val="0.11144382260917075"/>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C3-4772-BDB1-7796242D0B2A}"/>
                </c:ext>
              </c:extLst>
            </c:dLbl>
            <c:dLbl>
              <c:idx val="3"/>
              <c:layout>
                <c:manualLayout>
                  <c:x val="4.8055296780703464E-2"/>
                  <c:y val="0.1448826674517326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C3-4772-BDB1-7796242D0B2A}"/>
                </c:ext>
              </c:extLst>
            </c:dLbl>
            <c:dLbl>
              <c:idx val="4"/>
              <c:layout>
                <c:manualLayout>
                  <c:x val="1.5675647306585386E-2"/>
                  <c:y val="-5.7652676955804241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C3-4772-BDB1-7796242D0B2A}"/>
                </c:ext>
              </c:extLst>
            </c:dLbl>
            <c:dLbl>
              <c:idx val="5"/>
              <c:layout>
                <c:manualLayout>
                  <c:x val="6.3322213755617793E-2"/>
                  <c:y val="-1.162014590442213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C3-4772-BDB1-7796242D0B2A}"/>
                </c:ext>
              </c:extLst>
            </c:dLbl>
            <c:dLbl>
              <c:idx val="6"/>
              <c:layout>
                <c:manualLayout>
                  <c:x val="-4.0945030856058058E-2"/>
                  <c:y val="4.426394094861981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C3-4772-BDB1-7796242D0B2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'（07）【全体（短期大学）】'!$AK$334:$AQ$334</c:f>
              <c:strCache>
                <c:ptCount val="7"/>
                <c:pt idx="0">
                  <c:v>0時間</c:v>
                </c:pt>
                <c:pt idx="1">
                  <c:v>1-5時間</c:v>
                </c:pt>
                <c:pt idx="2">
                  <c:v>6-10時間</c:v>
                </c:pt>
                <c:pt idx="3">
                  <c:v>11-15時間</c:v>
                </c:pt>
                <c:pt idx="4">
                  <c:v>16-20時間</c:v>
                </c:pt>
                <c:pt idx="5">
                  <c:v>21-30時間</c:v>
                </c:pt>
                <c:pt idx="6">
                  <c:v>31時間以上</c:v>
                </c:pt>
              </c:strCache>
            </c:strRef>
          </c:cat>
          <c:val>
            <c:numRef>
              <c:f>'（07）【全体（短期大学）】'!$AK$335:$AQ$335</c:f>
              <c:numCache>
                <c:formatCode>0.0%</c:formatCode>
                <c:ptCount val="7"/>
                <c:pt idx="0">
                  <c:v>0.83952975753122705</c:v>
                </c:pt>
                <c:pt idx="1">
                  <c:v>0.10874357090374724</c:v>
                </c:pt>
                <c:pt idx="2">
                  <c:v>2.1013960323291697E-2</c:v>
                </c:pt>
                <c:pt idx="3">
                  <c:v>1.1315209404849376E-2</c:v>
                </c:pt>
                <c:pt idx="4">
                  <c:v>7.0536370315944161E-3</c:v>
                </c:pt>
                <c:pt idx="5">
                  <c:v>3.526818515797208E-3</c:v>
                </c:pt>
                <c:pt idx="6">
                  <c:v>8.8170462894930201E-3</c:v>
                </c:pt>
              </c:numCache>
            </c:numRef>
          </c:val>
          <c:extLst>
            <c:ext xmlns:c16="http://schemas.microsoft.com/office/drawing/2014/chart" uri="{C3380CC4-5D6E-409C-BE32-E72D297353CC}">
              <c16:uniqueId val="{0000000E-17C3-4772-BDB1-7796242D0B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r>
              <a:rPr lang="ja-JP" altLang="en-US"/>
              <a:t>問６　今年度に受けた授業の受講形態のうち、次の割合はそれぞれどのくらいでしたか。</a:t>
            </a:r>
          </a:p>
        </c:rich>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8.4478764466900627E-2"/>
          <c:y val="0.21653150615518243"/>
          <c:w val="0.79455831518437192"/>
          <c:h val="0.5137469900649464"/>
        </c:manualLayout>
      </c:layout>
      <c:barChart>
        <c:barDir val="bar"/>
        <c:grouping val="percentStacked"/>
        <c:varyColors val="0"/>
        <c:ser>
          <c:idx val="0"/>
          <c:order val="0"/>
          <c:tx>
            <c:strRef>
              <c:f>'（07）【全体（短期大学）】'!$AH$366</c:f>
              <c:strCache>
                <c:ptCount val="1"/>
                <c:pt idx="0">
                  <c:v>①対面授業の割合</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4FC-44C4-986E-DE8B66676E04}"/>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D4FC-44C4-986E-DE8B66676E04}"/>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D4FC-44C4-986E-DE8B66676E0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D4FC-44C4-986E-DE8B66676E0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'（07）【全体（短期大学）】'!$AG$367</c:f>
              <c:strCache>
                <c:ptCount val="1"/>
                <c:pt idx="0">
                  <c:v>全体</c:v>
                </c:pt>
              </c:strCache>
            </c:strRef>
          </c:cat>
          <c:val>
            <c:numRef>
              <c:f>'（07）【全体（短期大学）】'!$AH$367</c:f>
              <c:numCache>
                <c:formatCode>0.0%</c:formatCode>
                <c:ptCount val="1"/>
                <c:pt idx="0">
                  <c:v>0.85424148606811146</c:v>
                </c:pt>
              </c:numCache>
            </c:numRef>
          </c:val>
          <c:extLst>
            <c:ext xmlns:c16="http://schemas.microsoft.com/office/drawing/2014/chart" uri="{C3380CC4-5D6E-409C-BE32-E72D297353CC}">
              <c16:uniqueId val="{00000008-D4FC-44C4-986E-DE8B66676E04}"/>
            </c:ext>
          </c:extLst>
        </c:ser>
        <c:ser>
          <c:idx val="1"/>
          <c:order val="1"/>
          <c:tx>
            <c:strRef>
              <c:f>'（07）【全体（短期大学）】'!$AI$366</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'（07）【全体（短期大学）】'!$AG$367</c:f>
              <c:strCache>
                <c:ptCount val="1"/>
                <c:pt idx="0">
                  <c:v>全体</c:v>
                </c:pt>
              </c:strCache>
            </c:strRef>
          </c:cat>
          <c:val>
            <c:numRef>
              <c:f>'（07）【全体（短期大学）】'!$AI$367</c:f>
              <c:numCache>
                <c:formatCode>0.0%</c:formatCode>
                <c:ptCount val="1"/>
                <c:pt idx="0">
                  <c:v>5.136222910216718E-2</c:v>
                </c:pt>
              </c:numCache>
            </c:numRef>
          </c:val>
          <c:extLst>
            <c:ext xmlns:c16="http://schemas.microsoft.com/office/drawing/2014/chart" uri="{C3380CC4-5D6E-409C-BE32-E72D297353CC}">
              <c16:uniqueId val="{00000009-D4FC-44C4-986E-DE8B66676E04}"/>
            </c:ext>
          </c:extLst>
        </c:ser>
        <c:ser>
          <c:idx val="2"/>
          <c:order val="2"/>
          <c:tx>
            <c:strRef>
              <c:f>'（07）【全体（短期大学）】'!$AJ$366</c:f>
              <c:strCache>
                <c:ptCount val="1"/>
                <c:pt idx="0">
                  <c:v>③オンデマンド型オンライン授業の割合</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'（07）【全体（短期大学）】'!$AG$367</c:f>
              <c:strCache>
                <c:ptCount val="1"/>
                <c:pt idx="0">
                  <c:v>全体</c:v>
                </c:pt>
              </c:strCache>
            </c:strRef>
          </c:cat>
          <c:val>
            <c:numRef>
              <c:f>'（07）【全体（短期大学）】'!$AJ$367</c:f>
              <c:numCache>
                <c:formatCode>0.0%</c:formatCode>
                <c:ptCount val="1"/>
                <c:pt idx="0">
                  <c:v>6.0526315789473678E-2</c:v>
                </c:pt>
              </c:numCache>
            </c:numRef>
          </c:val>
          <c:extLst>
            <c:ext xmlns:c16="http://schemas.microsoft.com/office/drawing/2014/chart" uri="{C3380CC4-5D6E-409C-BE32-E72D297353CC}">
              <c16:uniqueId val="{0000000A-D4FC-44C4-986E-DE8B66676E04}"/>
            </c:ext>
          </c:extLst>
        </c:ser>
        <c:ser>
          <c:idx val="3"/>
          <c:order val="3"/>
          <c:tx>
            <c:strRef>
              <c:f>'（07）【全体（短期大学）】'!$AK$366</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'（07）【全体（短期大学）】'!$AG$367</c:f>
              <c:strCache>
                <c:ptCount val="1"/>
                <c:pt idx="0">
                  <c:v>全体</c:v>
                </c:pt>
              </c:strCache>
            </c:strRef>
          </c:cat>
          <c:val>
            <c:numRef>
              <c:f>'（07）【全体（短期大学）】'!$AK$367</c:f>
              <c:numCache>
                <c:formatCode>0.0%</c:formatCode>
                <c:ptCount val="1"/>
                <c:pt idx="0">
                  <c:v>3.386996904024768E-2</c:v>
                </c:pt>
              </c:numCache>
            </c:numRef>
          </c:val>
          <c:extLst>
            <c:ext xmlns:c16="http://schemas.microsoft.com/office/drawing/2014/chart" uri="{C3380CC4-5D6E-409C-BE32-E72D297353CC}">
              <c16:uniqueId val="{0000000B-D4FC-44C4-986E-DE8B66676E04}"/>
            </c:ext>
          </c:extLst>
        </c:ser>
        <c:dLbls>
          <c:showLegendKey val="0"/>
          <c:showVal val="0"/>
          <c:showCatName val="0"/>
          <c:showSerName val="0"/>
          <c:showPercent val="0"/>
          <c:showBubbleSize val="0"/>
        </c:dLbls>
        <c:gapWidth val="100"/>
        <c:overlap val="100"/>
        <c:axId val="1523950575"/>
        <c:axId val="1523957231"/>
      </c:barChart>
      <c:catAx>
        <c:axId val="152395057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1523957231"/>
        <c:crosses val="autoZero"/>
        <c:auto val="1"/>
        <c:lblAlgn val="ctr"/>
        <c:lblOffset val="100"/>
        <c:noMultiLvlLbl val="0"/>
      </c:catAx>
      <c:valAx>
        <c:axId val="1523957231"/>
        <c:scaling>
          <c:orientation val="minMax"/>
          <c:min val="0"/>
        </c:scaling>
        <c:delete val="0"/>
        <c:axPos val="b"/>
        <c:majorGridlines>
          <c:spPr>
            <a:ln w="9525" cap="flat" cmpd="sng" algn="ctr">
              <a:gradFill>
                <a:gsLst>
                  <a:gs pos="0">
                    <a:srgbClr val="4F81BD">
                      <a:lumMod val="5000"/>
                      <a:lumOff val="95000"/>
                    </a:srgbClr>
                  </a:gs>
                  <a:gs pos="74000">
                    <a:srgbClr val="4F81BD">
                      <a:lumMod val="45000"/>
                      <a:lumOff val="55000"/>
                    </a:srgbClr>
                  </a:gs>
                  <a:gs pos="83000">
                    <a:srgbClr val="4F81BD">
                      <a:lumMod val="45000"/>
                      <a:lumOff val="55000"/>
                    </a:srgbClr>
                  </a:gs>
                  <a:gs pos="100000">
                    <a:srgbClr val="4F81BD">
                      <a:lumMod val="30000"/>
                      <a:lumOff val="70000"/>
                    </a:srgbClr>
                  </a:gs>
                </a:gsLst>
                <a:lin ang="5400000" scaled="1"/>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1523950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'（07）【全体（短期大学）】'!$B$231</c:f>
          <c:strCache>
            <c:ptCount val="1"/>
            <c:pt idx="0">
              <c:v>項目34：社会的責任や倫理観</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621638639312391"/>
          <c:y val="0.2045756907574619"/>
          <c:w val="0.20694380465099357"/>
          <c:h val="0.67877545301124675"/>
        </c:manualLayout>
      </c:layout>
      <c:pieChart>
        <c:varyColors val="1"/>
        <c:ser>
          <c:idx val="0"/>
          <c:order val="0"/>
          <c:tx>
            <c:strRef>
              <c:f>'（07）【全体（短期大学）】'!$AG$233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647E-4860-86E1-40EF436E6029}"/>
              </c:ext>
            </c:extLst>
          </c:dPt>
          <c:dPt>
            <c:idx val="1"/>
            <c:bubble3D val="0"/>
            <c:spPr>
              <a:solidFill>
                <a:schemeClr val="accent2"/>
              </a:solidFill>
              <a:ln>
                <a:noFill/>
              </a:ln>
              <a:effectLst/>
            </c:spPr>
            <c:extLst>
              <c:ext xmlns:c16="http://schemas.microsoft.com/office/drawing/2014/chart" uri="{C3380CC4-5D6E-409C-BE32-E72D297353CC}">
                <c16:uniqueId val="{00000003-647E-4860-86E1-40EF436E6029}"/>
              </c:ext>
            </c:extLst>
          </c:dPt>
          <c:dPt>
            <c:idx val="2"/>
            <c:bubble3D val="0"/>
            <c:spPr>
              <a:solidFill>
                <a:schemeClr val="accent3"/>
              </a:solidFill>
              <a:ln>
                <a:noFill/>
              </a:ln>
              <a:effectLst/>
            </c:spPr>
            <c:extLst>
              <c:ext xmlns:c16="http://schemas.microsoft.com/office/drawing/2014/chart" uri="{C3380CC4-5D6E-409C-BE32-E72D297353CC}">
                <c16:uniqueId val="{00000005-647E-4860-86E1-40EF436E6029}"/>
              </c:ext>
            </c:extLst>
          </c:dPt>
          <c:dPt>
            <c:idx val="3"/>
            <c:bubble3D val="0"/>
            <c:spPr>
              <a:solidFill>
                <a:schemeClr val="accent4"/>
              </a:solidFill>
              <a:ln>
                <a:noFill/>
              </a:ln>
              <a:effectLst/>
            </c:spPr>
            <c:extLst>
              <c:ext xmlns:c16="http://schemas.microsoft.com/office/drawing/2014/chart" uri="{C3380CC4-5D6E-409C-BE32-E72D297353CC}">
                <c16:uniqueId val="{00000007-647E-4860-86E1-40EF436E6029}"/>
              </c:ext>
            </c:extLst>
          </c:dPt>
          <c:dLbls>
            <c:dLbl>
              <c:idx val="3"/>
              <c:layout>
                <c:manualLayout>
                  <c:x val="6.031260924723488E-3"/>
                  <c:y val="0.1550291753889400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E-4860-86E1-40EF436E602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'（07）【全体（短期大学）】'!$AH$232:$AK$232</c:f>
              <c:strCache>
                <c:ptCount val="4"/>
                <c:pt idx="0">
                  <c:v>身に付いた</c:v>
                </c:pt>
                <c:pt idx="1">
                  <c:v>ある程度身に付いた</c:v>
                </c:pt>
                <c:pt idx="2">
                  <c:v>あまり身に付いていない</c:v>
                </c:pt>
                <c:pt idx="3">
                  <c:v>身に付いていない</c:v>
                </c:pt>
              </c:strCache>
            </c:strRef>
          </c:cat>
          <c:val>
            <c:numRef>
              <c:f>'（07）【全体（短期大学）】'!$AH$233:$AK$233</c:f>
              <c:numCache>
                <c:formatCode>0.0%</c:formatCode>
                <c:ptCount val="4"/>
                <c:pt idx="0">
                  <c:v>0.33299044819985307</c:v>
                </c:pt>
                <c:pt idx="1">
                  <c:v>0.54577516531961789</c:v>
                </c:pt>
                <c:pt idx="2">
                  <c:v>9.4783247612049967E-2</c:v>
                </c:pt>
                <c:pt idx="3">
                  <c:v>2.6451138868479059E-2</c:v>
                </c:pt>
              </c:numCache>
            </c:numRef>
          </c:val>
          <c:extLst>
            <c:ext xmlns:c16="http://schemas.microsoft.com/office/drawing/2014/chart" uri="{C3380CC4-5D6E-409C-BE32-E72D297353CC}">
              <c16:uniqueId val="{00000008-647E-4860-86E1-40EF436E602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'（07）【全体（短期大学）】'!$B$348</c:f>
          <c:strCache>
            <c:ptCount val="1"/>
            <c:pt idx="0">
              <c:v>項目44：アルバイト／定職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33068008730615989"/>
          <c:y val="0.17732824793670576"/>
          <c:w val="0.32381009823170309"/>
          <c:h val="0.67457576848929091"/>
        </c:manualLayout>
      </c:layout>
      <c:pieChart>
        <c:varyColors val="1"/>
        <c:ser>
          <c:idx val="0"/>
          <c:order val="0"/>
          <c:tx>
            <c:strRef>
              <c:f>'（07）【全体（短期大学）】'!$AJ$350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0F0F-450D-9202-84DBECD076A2}"/>
              </c:ext>
            </c:extLst>
          </c:dPt>
          <c:dPt>
            <c:idx val="1"/>
            <c:bubble3D val="0"/>
            <c:spPr>
              <a:solidFill>
                <a:schemeClr val="accent2"/>
              </a:solidFill>
              <a:ln>
                <a:noFill/>
              </a:ln>
              <a:effectLst/>
            </c:spPr>
            <c:extLst>
              <c:ext xmlns:c16="http://schemas.microsoft.com/office/drawing/2014/chart" uri="{C3380CC4-5D6E-409C-BE32-E72D297353CC}">
                <c16:uniqueId val="{00000003-0F0F-450D-9202-84DBECD076A2}"/>
              </c:ext>
            </c:extLst>
          </c:dPt>
          <c:dPt>
            <c:idx val="2"/>
            <c:bubble3D val="0"/>
            <c:spPr>
              <a:solidFill>
                <a:schemeClr val="accent3"/>
              </a:solidFill>
              <a:ln>
                <a:noFill/>
              </a:ln>
              <a:effectLst/>
            </c:spPr>
            <c:extLst>
              <c:ext xmlns:c16="http://schemas.microsoft.com/office/drawing/2014/chart" uri="{C3380CC4-5D6E-409C-BE32-E72D297353CC}">
                <c16:uniqueId val="{00000005-0F0F-450D-9202-84DBECD076A2}"/>
              </c:ext>
            </c:extLst>
          </c:dPt>
          <c:dPt>
            <c:idx val="3"/>
            <c:bubble3D val="0"/>
            <c:spPr>
              <a:solidFill>
                <a:schemeClr val="accent4"/>
              </a:solidFill>
              <a:ln>
                <a:noFill/>
              </a:ln>
              <a:effectLst/>
            </c:spPr>
            <c:extLst>
              <c:ext xmlns:c16="http://schemas.microsoft.com/office/drawing/2014/chart" uri="{C3380CC4-5D6E-409C-BE32-E72D297353CC}">
                <c16:uniqueId val="{00000007-0F0F-450D-9202-84DBECD076A2}"/>
              </c:ext>
            </c:extLst>
          </c:dPt>
          <c:dPt>
            <c:idx val="4"/>
            <c:bubble3D val="0"/>
            <c:spPr>
              <a:solidFill>
                <a:schemeClr val="accent5"/>
              </a:solidFill>
              <a:ln>
                <a:noFill/>
              </a:ln>
              <a:effectLst/>
            </c:spPr>
            <c:extLst>
              <c:ext xmlns:c16="http://schemas.microsoft.com/office/drawing/2014/chart" uri="{C3380CC4-5D6E-409C-BE32-E72D297353CC}">
                <c16:uniqueId val="{00000009-0F0F-450D-9202-84DBECD076A2}"/>
              </c:ext>
            </c:extLst>
          </c:dPt>
          <c:dPt>
            <c:idx val="5"/>
            <c:bubble3D val="0"/>
            <c:spPr>
              <a:solidFill>
                <a:schemeClr val="accent6"/>
              </a:solidFill>
              <a:ln>
                <a:noFill/>
              </a:ln>
              <a:effectLst/>
            </c:spPr>
            <c:extLst>
              <c:ext xmlns:c16="http://schemas.microsoft.com/office/drawing/2014/chart" uri="{C3380CC4-5D6E-409C-BE32-E72D297353CC}">
                <c16:uniqueId val="{0000000B-0F0F-450D-9202-84DBECD076A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0F0F-450D-9202-84DBECD076A2}"/>
              </c:ext>
            </c:extLst>
          </c:dPt>
          <c:dLbls>
            <c:dLbl>
              <c:idx val="1"/>
              <c:layout>
                <c:manualLayout>
                  <c:x val="-2.8762955706878594E-2"/>
                  <c:y val="-2.153476997492621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0F-450D-9202-84DBECD076A2}"/>
                </c:ext>
              </c:extLst>
            </c:dLbl>
            <c:dLbl>
              <c:idx val="2"/>
              <c:layout>
                <c:manualLayout>
                  <c:x val="-4.3026304628610033E-2"/>
                  <c:y val="-5.864569780656353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0F-450D-9202-84DBECD076A2}"/>
                </c:ext>
              </c:extLst>
            </c:dLbl>
            <c:dLbl>
              <c:idx val="3"/>
              <c:layout>
                <c:manualLayout>
                  <c:x val="3.7611053531496963E-2"/>
                  <c:y val="-6.540983051681147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0F-450D-9202-84DBECD076A2}"/>
                </c:ext>
              </c:extLst>
            </c:dLbl>
            <c:dLbl>
              <c:idx val="4"/>
              <c:layout>
                <c:manualLayout>
                  <c:x val="5.475543257980664E-2"/>
                  <c:y val="9.697415978577242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0F-450D-9202-84DBECD076A2}"/>
                </c:ext>
              </c:extLst>
            </c:dLbl>
            <c:dLbl>
              <c:idx val="5"/>
              <c:layout>
                <c:manualLayout>
                  <c:x val="3.8252157042516784E-2"/>
                  <c:y val="5.332312552704009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0F-450D-9202-84DBECD076A2}"/>
                </c:ext>
              </c:extLst>
            </c:dLbl>
            <c:dLbl>
              <c:idx val="6"/>
              <c:layout>
                <c:manualLayout>
                  <c:x val="3.1817155445925852E-2"/>
                  <c:y val="7.8281845031766634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F0F-450D-9202-84DBECD076A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'（07）【全体（短期大学）】'!$AK$349:$AQ$349</c:f>
              <c:strCache>
                <c:ptCount val="7"/>
                <c:pt idx="0">
                  <c:v>0時間</c:v>
                </c:pt>
                <c:pt idx="1">
                  <c:v>1-5時間</c:v>
                </c:pt>
                <c:pt idx="2">
                  <c:v>6-10時間</c:v>
                </c:pt>
                <c:pt idx="3">
                  <c:v>11-15時間</c:v>
                </c:pt>
                <c:pt idx="4">
                  <c:v>16-20時間</c:v>
                </c:pt>
                <c:pt idx="5">
                  <c:v>21-30時間</c:v>
                </c:pt>
                <c:pt idx="6">
                  <c:v>31時間以上</c:v>
                </c:pt>
              </c:strCache>
            </c:strRef>
          </c:cat>
          <c:val>
            <c:numRef>
              <c:f>'（07）【全体（短期大学）】'!$AK$350:$AQ$350</c:f>
              <c:numCache>
                <c:formatCode>0.0%</c:formatCode>
                <c:ptCount val="7"/>
                <c:pt idx="0">
                  <c:v>0.24335047759000736</c:v>
                </c:pt>
                <c:pt idx="1">
                  <c:v>0.11653196179279941</c:v>
                </c:pt>
                <c:pt idx="2">
                  <c:v>0.16193975018368847</c:v>
                </c:pt>
                <c:pt idx="3">
                  <c:v>0.15958853783982366</c:v>
                </c:pt>
                <c:pt idx="4">
                  <c:v>0.13989713445995591</c:v>
                </c:pt>
                <c:pt idx="5">
                  <c:v>7.9647318148420285E-2</c:v>
                </c:pt>
                <c:pt idx="6">
                  <c:v>9.9044819985304927E-2</c:v>
                </c:pt>
              </c:numCache>
            </c:numRef>
          </c:val>
          <c:extLst>
            <c:ext xmlns:c16="http://schemas.microsoft.com/office/drawing/2014/chart" uri="{C3380CC4-5D6E-409C-BE32-E72D297353CC}">
              <c16:uniqueId val="{0000000E-0F0F-450D-9202-84DBECD076A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'（08）【設置者別（短期大学）】'!$AG$16:$AG$17</c:f>
              <c:strCache>
                <c:ptCount val="2"/>
                <c:pt idx="0">
                  <c:v>公立</c:v>
                </c:pt>
                <c:pt idx="1">
                  <c:v>私立</c:v>
                </c:pt>
              </c:strCache>
            </c:strRef>
          </c:cat>
          <c:val>
            <c:numRef>
              <c:f>'（08）【設置者別（短期大学）】'!$AH$16:$AH$17</c:f>
              <c:numCache>
                <c:formatCode>0.0%</c:formatCode>
                <c:ptCount val="2"/>
                <c:pt idx="0">
                  <c:v>0.38605898123324395</c:v>
                </c:pt>
                <c:pt idx="1">
                  <c:v>0.40282960199004975</c:v>
                </c:pt>
              </c:numCache>
            </c:numRef>
          </c:val>
          <c:extLst>
            <c:ext xmlns:c16="http://schemas.microsoft.com/office/drawing/2014/chart" uri="{C3380CC4-5D6E-409C-BE32-E72D297353CC}">
              <c16:uniqueId val="{00000000-6BF5-48F5-AC71-045AFB54300D}"/>
            </c:ext>
          </c:extLst>
        </c:ser>
        <c:ser>
          <c:idx val="1"/>
          <c:order val="1"/>
          <c:tx>
            <c:strRef>
              <c:f>'（08）【設置者別（短期大学）】'!$AI$15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'（08）【設置者別（短期大学）】'!$AG$16:$AG$17</c:f>
              <c:strCache>
                <c:ptCount val="2"/>
                <c:pt idx="0">
                  <c:v>公立</c:v>
                </c:pt>
                <c:pt idx="1">
                  <c:v>私立</c:v>
                </c:pt>
              </c:strCache>
            </c:strRef>
          </c:cat>
          <c:val>
            <c:numRef>
              <c:f>'（08）【設置者別（短期大学）】'!$AI$16:$AI$17</c:f>
              <c:numCache>
                <c:formatCode>0.0%</c:formatCode>
                <c:ptCount val="2"/>
                <c:pt idx="0">
                  <c:v>0.55227882037533516</c:v>
                </c:pt>
                <c:pt idx="1">
                  <c:v>0.54695273631840791</c:v>
                </c:pt>
              </c:numCache>
            </c:numRef>
          </c:val>
          <c:extLst>
            <c:ext xmlns:c16="http://schemas.microsoft.com/office/drawing/2014/chart" uri="{C3380CC4-5D6E-409C-BE32-E72D297353CC}">
              <c16:uniqueId val="{00000001-6BF5-48F5-AC71-045AFB54300D}"/>
            </c:ext>
          </c:extLst>
        </c:ser>
        <c:ser>
          <c:idx val="2"/>
          <c:order val="2"/>
          <c:tx>
            <c:strRef>
              <c:f>'（08）【設置者別（短期大学）】'!$AJ$15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'（08）【設置者別（短期大学）】'!$AG$16:$AG$17</c:f>
              <c:strCache>
                <c:ptCount val="2"/>
                <c:pt idx="0">
                  <c:v>公立</c:v>
                </c:pt>
                <c:pt idx="1">
                  <c:v>私立</c:v>
                </c:pt>
              </c:strCache>
            </c:strRef>
          </c:cat>
          <c:val>
            <c:numRef>
              <c:f>'（08）【設置者別（短期大学）】'!$AJ$16:$AJ$17</c:f>
              <c:numCache>
                <c:formatCode>0.0%</c:formatCode>
                <c:ptCount val="2"/>
                <c:pt idx="0">
                  <c:v>5.8981233243967826E-2</c:v>
                </c:pt>
                <c:pt idx="1">
                  <c:v>4.4465174129353233E-2</c:v>
                </c:pt>
              </c:numCache>
            </c:numRef>
          </c:val>
          <c:extLst>
            <c:ext xmlns:c16="http://schemas.microsoft.com/office/drawing/2014/chart" uri="{C3380CC4-5D6E-409C-BE32-E72D297353CC}">
              <c16:uniqueId val="{00000002-6BF5-48F5-AC71-045AFB54300D}"/>
            </c:ext>
          </c:extLst>
        </c:ser>
        <c:ser>
          <c:idx val="3"/>
          <c:order val="3"/>
          <c:tx>
            <c:strRef>
              <c:f>'（08）【設置者別（短期大学）】'!$AK$15</c:f>
              <c:strCache>
                <c:ptCount val="1"/>
                <c:pt idx="0">
                  <c:v>なかった</c:v>
                </c:pt>
              </c:strCache>
            </c:strRef>
          </c:tx>
          <c:spPr>
            <a:solidFill>
              <a:schemeClr val="accent4"/>
            </a:solidFill>
            <a:ln>
              <a:noFill/>
            </a:ln>
            <a:effectLst/>
          </c:spPr>
          <c:invertIfNegative val="0"/>
          <c:dLbls>
            <c:dLbl>
              <c:idx val="0"/>
              <c:layout>
                <c:manualLayout>
                  <c:x val="1.76823990513693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F5-48F5-AC71-045AFB54300D}"/>
                </c:ext>
              </c:extLst>
            </c:dLbl>
            <c:dLbl>
              <c:idx val="1"/>
              <c:layout>
                <c:manualLayout>
                  <c:x val="1.9155932305650353E-2"/>
                  <c:y val="8.943181919245769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F5-48F5-AC71-045AFB54300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'（08）【設置者別（短期大学）】'!$AG$16:$AG$17</c:f>
              <c:strCache>
                <c:ptCount val="2"/>
                <c:pt idx="0">
                  <c:v>公立</c:v>
                </c:pt>
                <c:pt idx="1">
                  <c:v>私立</c:v>
                </c:pt>
              </c:strCache>
            </c:strRef>
          </c:cat>
          <c:val>
            <c:numRef>
              <c:f>'（08）【設置者別（短期大学）】'!$AK$16:$AK$17</c:f>
              <c:numCache>
                <c:formatCode>0.0%</c:formatCode>
                <c:ptCount val="2"/>
                <c:pt idx="0">
                  <c:v>2.6809651474530832E-3</c:v>
                </c:pt>
                <c:pt idx="1">
                  <c:v>5.7524875621890546E-3</c:v>
                </c:pt>
              </c:numCache>
            </c:numRef>
          </c:val>
          <c:extLst>
            <c:ext xmlns:c16="http://schemas.microsoft.com/office/drawing/2014/chart" uri="{C3380CC4-5D6E-409C-BE32-E72D297353CC}">
              <c16:uniqueId val="{00000005-6BF5-48F5-AC71-045AFB54300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'（07）【全体（短期大学）】'!$AH$21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'（07）【全体（短期大学）】'!$AG$22</c:f>
              <c:strCache>
                <c:ptCount val="1"/>
                <c:pt idx="0">
                  <c:v>全体</c:v>
                </c:pt>
              </c:strCache>
            </c:strRef>
          </c:cat>
          <c:val>
            <c:numRef>
              <c:f>'（07）【全体（短期大学）】'!$AH$22</c:f>
              <c:numCache>
                <c:formatCode>0.0%</c:formatCode>
                <c:ptCount val="1"/>
                <c:pt idx="0">
                  <c:v>0.28479059515062455</c:v>
                </c:pt>
              </c:numCache>
            </c:numRef>
          </c:val>
          <c:extLst>
            <c:ext xmlns:c16="http://schemas.microsoft.com/office/drawing/2014/chart" uri="{C3380CC4-5D6E-409C-BE32-E72D297353CC}">
              <c16:uniqueId val="{00000000-0B51-48CA-85A2-0356BE15D62A}"/>
            </c:ext>
          </c:extLst>
        </c:ser>
        <c:ser>
          <c:idx val="1"/>
          <c:order val="1"/>
          <c:tx>
            <c:strRef>
              <c:f>'（07）【全体（短期大学）】'!$AI$21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'（07）【全体（短期大学）】'!$AG$22</c:f>
              <c:strCache>
                <c:ptCount val="1"/>
                <c:pt idx="0">
                  <c:v>全体</c:v>
                </c:pt>
              </c:strCache>
            </c:strRef>
          </c:cat>
          <c:val>
            <c:numRef>
              <c:f>'（07）【全体（短期大学）】'!$AI$22</c:f>
              <c:numCache>
                <c:formatCode>0.0%</c:formatCode>
                <c:ptCount val="1"/>
                <c:pt idx="0">
                  <c:v>0.5316678912564291</c:v>
                </c:pt>
              </c:numCache>
            </c:numRef>
          </c:val>
          <c:extLst>
            <c:ext xmlns:c16="http://schemas.microsoft.com/office/drawing/2014/chart" uri="{C3380CC4-5D6E-409C-BE32-E72D297353CC}">
              <c16:uniqueId val="{00000001-0B51-48CA-85A2-0356BE15D62A}"/>
            </c:ext>
          </c:extLst>
        </c:ser>
        <c:ser>
          <c:idx val="2"/>
          <c:order val="2"/>
          <c:tx>
            <c:strRef>
              <c:f>'（07）【全体（短期大学）】'!$AJ$21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'（07）【全体（短期大学）】'!$AG$22</c:f>
              <c:strCache>
                <c:ptCount val="1"/>
                <c:pt idx="0">
                  <c:v>全体</c:v>
                </c:pt>
              </c:strCache>
            </c:strRef>
          </c:cat>
          <c:val>
            <c:numRef>
              <c:f>'（07）【全体（短期大学）】'!$AJ$22</c:f>
              <c:numCache>
                <c:formatCode>0.0%</c:formatCode>
                <c:ptCount val="1"/>
                <c:pt idx="0">
                  <c:v>0.16517266715650258</c:v>
                </c:pt>
              </c:numCache>
            </c:numRef>
          </c:val>
          <c:extLst>
            <c:ext xmlns:c16="http://schemas.microsoft.com/office/drawing/2014/chart" uri="{C3380CC4-5D6E-409C-BE32-E72D297353CC}">
              <c16:uniqueId val="{00000002-0B51-48CA-85A2-0356BE15D62A}"/>
            </c:ext>
          </c:extLst>
        </c:ser>
        <c:ser>
          <c:idx val="3"/>
          <c:order val="3"/>
          <c:tx>
            <c:strRef>
              <c:f>'（07）【全体（短期大学）】'!$AK$21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'（07）【全体（短期大学）】'!$AG$22</c:f>
              <c:strCache>
                <c:ptCount val="1"/>
                <c:pt idx="0">
                  <c:v>全体</c:v>
                </c:pt>
              </c:strCache>
            </c:strRef>
          </c:cat>
          <c:val>
            <c:numRef>
              <c:f>'（07）【全体（短期大学）】'!$AK$22</c:f>
              <c:numCache>
                <c:formatCode>0.0%</c:formatCode>
                <c:ptCount val="1"/>
                <c:pt idx="0">
                  <c:v>1.8368846436443792E-2</c:v>
                </c:pt>
              </c:numCache>
            </c:numRef>
          </c:val>
          <c:extLst>
            <c:ext xmlns:c16="http://schemas.microsoft.com/office/drawing/2014/chart" uri="{C3380CC4-5D6E-409C-BE32-E72D297353CC}">
              <c16:uniqueId val="{00000003-0B51-48CA-85A2-0356BE15D62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'（08）【設置者別（短期大学）】'!$B$21</c:f>
          <c:strCache>
            <c:ptCount val="1"/>
            <c:pt idx="0">
              <c:v>項目５：予習・復習など授業時間外に行うべき学習が指示される。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'（08）【設置者別（短期大学）】'!$AH$22</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'（08）【設置者別（短期大学）】'!$AG$23:$AG$24</c:f>
              <c:strCache>
                <c:ptCount val="2"/>
                <c:pt idx="0">
                  <c:v>公立</c:v>
                </c:pt>
                <c:pt idx="1">
                  <c:v>私立</c:v>
                </c:pt>
              </c:strCache>
            </c:strRef>
          </c:cat>
          <c:val>
            <c:numRef>
              <c:f>'（08）【設置者別（短期大学）】'!$AH$23:$AH$24</c:f>
              <c:numCache>
                <c:formatCode>0.0%</c:formatCode>
                <c:ptCount val="2"/>
                <c:pt idx="0">
                  <c:v>0.27345844504021449</c:v>
                </c:pt>
                <c:pt idx="1">
                  <c:v>0.28544776119402987</c:v>
                </c:pt>
              </c:numCache>
            </c:numRef>
          </c:val>
          <c:extLst>
            <c:ext xmlns:c16="http://schemas.microsoft.com/office/drawing/2014/chart" uri="{C3380CC4-5D6E-409C-BE32-E72D297353CC}">
              <c16:uniqueId val="{00000000-24F5-4D04-A96B-1CE37C612E0D}"/>
            </c:ext>
          </c:extLst>
        </c:ser>
        <c:ser>
          <c:idx val="1"/>
          <c:order val="1"/>
          <c:tx>
            <c:strRef>
              <c:f>'（08）【設置者別（短期大学）】'!$AI$22</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'（08）【設置者別（短期大学）】'!$AG$23:$AG$24</c:f>
              <c:strCache>
                <c:ptCount val="2"/>
                <c:pt idx="0">
                  <c:v>公立</c:v>
                </c:pt>
                <c:pt idx="1">
                  <c:v>私立</c:v>
                </c:pt>
              </c:strCache>
            </c:strRef>
          </c:cat>
          <c:val>
            <c:numRef>
              <c:f>'（08）【設置者別（短期大学）】'!$AI$23:$AI$24</c:f>
              <c:numCache>
                <c:formatCode>0.0%</c:formatCode>
                <c:ptCount val="2"/>
                <c:pt idx="0">
                  <c:v>0.5630026809651475</c:v>
                </c:pt>
                <c:pt idx="1">
                  <c:v>0.52985074626865669</c:v>
                </c:pt>
              </c:numCache>
            </c:numRef>
          </c:val>
          <c:extLst>
            <c:ext xmlns:c16="http://schemas.microsoft.com/office/drawing/2014/chart" uri="{C3380CC4-5D6E-409C-BE32-E72D297353CC}">
              <c16:uniqueId val="{00000001-24F5-4D04-A96B-1CE37C612E0D}"/>
            </c:ext>
          </c:extLst>
        </c:ser>
        <c:ser>
          <c:idx val="2"/>
          <c:order val="2"/>
          <c:tx>
            <c:strRef>
              <c:f>'（08）【設置者別（短期大学）】'!$AJ$22</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'（08）【設置者別（短期大学）】'!$AG$23:$AG$24</c:f>
              <c:strCache>
                <c:ptCount val="2"/>
                <c:pt idx="0">
                  <c:v>公立</c:v>
                </c:pt>
                <c:pt idx="1">
                  <c:v>私立</c:v>
                </c:pt>
              </c:strCache>
            </c:strRef>
          </c:cat>
          <c:val>
            <c:numRef>
              <c:f>'（08）【設置者別（短期大学）】'!$AJ$23:$AJ$24</c:f>
              <c:numCache>
                <c:formatCode>0.0%</c:formatCode>
                <c:ptCount val="2"/>
                <c:pt idx="0">
                  <c:v>0.15281501340482573</c:v>
                </c:pt>
                <c:pt idx="1">
                  <c:v>0.16588930348258707</c:v>
                </c:pt>
              </c:numCache>
            </c:numRef>
          </c:val>
          <c:extLst>
            <c:ext xmlns:c16="http://schemas.microsoft.com/office/drawing/2014/chart" uri="{C3380CC4-5D6E-409C-BE32-E72D297353CC}">
              <c16:uniqueId val="{00000002-24F5-4D04-A96B-1CE37C612E0D}"/>
            </c:ext>
          </c:extLst>
        </c:ser>
        <c:ser>
          <c:idx val="3"/>
          <c:order val="3"/>
          <c:tx>
            <c:strRef>
              <c:f>'（08）【設置者別（短期大学）】'!$AK$22</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'（08）【設置者別（短期大学）】'!$AG$23:$AG$24</c:f>
              <c:strCache>
                <c:ptCount val="2"/>
                <c:pt idx="0">
                  <c:v>公立</c:v>
                </c:pt>
                <c:pt idx="1">
                  <c:v>私立</c:v>
                </c:pt>
              </c:strCache>
            </c:strRef>
          </c:cat>
          <c:val>
            <c:numRef>
              <c:f>'（08）【設置者別（短期大学）】'!$AK$23:$AK$24</c:f>
              <c:numCache>
                <c:formatCode>0.0%</c:formatCode>
                <c:ptCount val="2"/>
                <c:pt idx="0">
                  <c:v>1.0723860589812333E-2</c:v>
                </c:pt>
                <c:pt idx="1">
                  <c:v>1.8812189054726369E-2</c:v>
                </c:pt>
              </c:numCache>
            </c:numRef>
          </c:val>
          <c:extLst>
            <c:ext xmlns:c16="http://schemas.microsoft.com/office/drawing/2014/chart" uri="{C3380CC4-5D6E-409C-BE32-E72D297353CC}">
              <c16:uniqueId val="{00000003-24F5-4D04-A96B-1CE37C612E0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'（08）【設置者別（短期大学）】'!$B$28</c:f>
          <c:strCache>
            <c:ptCount val="1"/>
            <c:pt idx="0">
              <c:v>項目６：課題等の提出物に適切なコメントが付されて返却される。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'（08）【設置者別（短期大学）】'!$AG$30:$AG$31</c:f>
              <c:strCache>
                <c:ptCount val="2"/>
                <c:pt idx="0">
                  <c:v>公立</c:v>
                </c:pt>
                <c:pt idx="1">
                  <c:v>私立</c:v>
                </c:pt>
              </c:strCache>
            </c:strRef>
          </c:cat>
          <c:val>
            <c:numRef>
              <c:f>'（08）【設置者別（短期大学）】'!$AH$30:$AH$31</c:f>
              <c:numCache>
                <c:formatCode>0.0%</c:formatCode>
                <c:ptCount val="2"/>
                <c:pt idx="0">
                  <c:v>0.19034852546916889</c:v>
                </c:pt>
                <c:pt idx="1">
                  <c:v>0.22419154228855723</c:v>
                </c:pt>
              </c:numCache>
            </c:numRef>
          </c:val>
          <c:extLst>
            <c:ext xmlns:c16="http://schemas.microsoft.com/office/drawing/2014/chart" uri="{C3380CC4-5D6E-409C-BE32-E72D297353CC}">
              <c16:uniqueId val="{00000000-8A13-4DB0-AA46-301972FEBECE}"/>
            </c:ext>
          </c:extLst>
        </c:ser>
        <c:ser>
          <c:idx val="1"/>
          <c:order val="1"/>
          <c:tx>
            <c:strRef>
              <c:f>'（08）【設置者別（短期大学）】'!$AI$29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'（08）【設置者別（短期大学）】'!$AG$30:$AG$31</c:f>
              <c:strCache>
                <c:ptCount val="2"/>
                <c:pt idx="0">
                  <c:v>公立</c:v>
                </c:pt>
                <c:pt idx="1">
                  <c:v>私立</c:v>
                </c:pt>
              </c:strCache>
            </c:strRef>
          </c:cat>
          <c:val>
            <c:numRef>
              <c:f>'（08）【設置者別（短期大学）】'!$AI$30:$AI$31</c:f>
              <c:numCache>
                <c:formatCode>0.0%</c:formatCode>
                <c:ptCount val="2"/>
                <c:pt idx="0">
                  <c:v>0.40750670241286863</c:v>
                </c:pt>
                <c:pt idx="1">
                  <c:v>0.46766169154228854</c:v>
                </c:pt>
              </c:numCache>
            </c:numRef>
          </c:val>
          <c:extLst>
            <c:ext xmlns:c16="http://schemas.microsoft.com/office/drawing/2014/chart" uri="{C3380CC4-5D6E-409C-BE32-E72D297353CC}">
              <c16:uniqueId val="{00000001-8A13-4DB0-AA46-301972FEBECE}"/>
            </c:ext>
          </c:extLst>
        </c:ser>
        <c:ser>
          <c:idx val="2"/>
          <c:order val="2"/>
          <c:tx>
            <c:strRef>
              <c:f>'（08）【設置者別（短期大学）】'!$AJ$29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'（08）【設置者別（短期大学）】'!$AG$30:$AG$31</c:f>
              <c:strCache>
                <c:ptCount val="2"/>
                <c:pt idx="0">
                  <c:v>公立</c:v>
                </c:pt>
                <c:pt idx="1">
                  <c:v>私立</c:v>
                </c:pt>
              </c:strCache>
            </c:strRef>
          </c:cat>
          <c:val>
            <c:numRef>
              <c:f>'（08）【設置者別（短期大学）】'!$AJ$30:$AJ$31</c:f>
              <c:numCache>
                <c:formatCode>0.0%</c:formatCode>
                <c:ptCount val="2"/>
                <c:pt idx="0">
                  <c:v>0.33780160857908847</c:v>
                </c:pt>
                <c:pt idx="1">
                  <c:v>0.25870646766169153</c:v>
                </c:pt>
              </c:numCache>
            </c:numRef>
          </c:val>
          <c:extLst>
            <c:ext xmlns:c16="http://schemas.microsoft.com/office/drawing/2014/chart" uri="{C3380CC4-5D6E-409C-BE32-E72D297353CC}">
              <c16:uniqueId val="{00000002-8A13-4DB0-AA46-301972FEBECE}"/>
            </c:ext>
          </c:extLst>
        </c:ser>
        <c:ser>
          <c:idx val="3"/>
          <c:order val="3"/>
          <c:tx>
            <c:strRef>
              <c:f>'（08）【設置者別（短期大学）】'!$AK$29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'（08）【設置者別（短期大学）】'!$AG$30:$AG$31</c:f>
              <c:strCache>
                <c:ptCount val="2"/>
                <c:pt idx="0">
                  <c:v>公立</c:v>
                </c:pt>
                <c:pt idx="1">
                  <c:v>私立</c:v>
                </c:pt>
              </c:strCache>
            </c:strRef>
          </c:cat>
          <c:val>
            <c:numRef>
              <c:f>'（08）【設置者別（短期大学）】'!$AK$30:$AK$31</c:f>
              <c:numCache>
                <c:formatCode>0.0%</c:formatCode>
                <c:ptCount val="2"/>
                <c:pt idx="0">
                  <c:v>6.4343163538873996E-2</c:v>
                </c:pt>
                <c:pt idx="1">
                  <c:v>4.9440298507462684E-2</c:v>
                </c:pt>
              </c:numCache>
            </c:numRef>
          </c:val>
          <c:extLst>
            <c:ext xmlns:c16="http://schemas.microsoft.com/office/drawing/2014/chart" uri="{C3380CC4-5D6E-409C-BE32-E72D297353CC}">
              <c16:uniqueId val="{00000003-8A13-4DB0-AA46-301972FEBEC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'（08）【設置者別（短期大学）】'!$AG$30:$AG$31</c:f>
              <c:strCache>
                <c:ptCount val="2"/>
                <c:pt idx="0">
                  <c:v>公立</c:v>
                </c:pt>
                <c:pt idx="1">
                  <c:v>私立</c:v>
                </c:pt>
              </c:strCache>
            </c:strRef>
          </c:cat>
          <c:val>
            <c:numRef>
              <c:f>'（08）【設置者別（短期大学）】'!$AH$30:$AH$31</c:f>
              <c:numCache>
                <c:formatCode>0.0%</c:formatCode>
                <c:ptCount val="2"/>
                <c:pt idx="0">
                  <c:v>0.19034852546916889</c:v>
                </c:pt>
                <c:pt idx="1">
                  <c:v>0.22419154228855723</c:v>
                </c:pt>
              </c:numCache>
            </c:numRef>
          </c:val>
          <c:extLst>
            <c:ext xmlns:c16="http://schemas.microsoft.com/office/drawing/2014/chart" uri="{C3380CC4-5D6E-409C-BE32-E72D297353CC}">
              <c16:uniqueId val="{00000000-F8EB-4CEB-BC15-FF4DA0E6049E}"/>
            </c:ext>
          </c:extLst>
        </c:ser>
        <c:ser>
          <c:idx val="1"/>
          <c:order val="1"/>
          <c:tx>
            <c:strRef>
              <c:f>'（08）【設置者別（短期大学）】'!$AI$29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'（08）【設置者別（短期大学）】'!$AG$30:$AG$31</c:f>
              <c:strCache>
                <c:ptCount val="2"/>
                <c:pt idx="0">
                  <c:v>公立</c:v>
                </c:pt>
                <c:pt idx="1">
                  <c:v>私立</c:v>
                </c:pt>
              </c:strCache>
            </c:strRef>
          </c:cat>
          <c:val>
            <c:numRef>
              <c:f>'（08）【設置者別（短期大学）】'!$AI$30:$AI$31</c:f>
              <c:numCache>
                <c:formatCode>0.0%</c:formatCode>
                <c:ptCount val="2"/>
                <c:pt idx="0">
                  <c:v>0.40750670241286863</c:v>
                </c:pt>
                <c:pt idx="1">
                  <c:v>0.46766169154228854</c:v>
                </c:pt>
              </c:numCache>
            </c:numRef>
          </c:val>
          <c:extLst>
            <c:ext xmlns:c16="http://schemas.microsoft.com/office/drawing/2014/chart" uri="{C3380CC4-5D6E-409C-BE32-E72D297353CC}">
              <c16:uniqueId val="{00000001-F8EB-4CEB-BC15-FF4DA0E6049E}"/>
            </c:ext>
          </c:extLst>
        </c:ser>
        <c:ser>
          <c:idx val="2"/>
          <c:order val="2"/>
          <c:tx>
            <c:strRef>
              <c:f>'（08）【設置者別（短期大学）】'!$AJ$29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'（08）【設置者別（短期大学）】'!$AG$30:$AG$31</c:f>
              <c:strCache>
                <c:ptCount val="2"/>
                <c:pt idx="0">
                  <c:v>公立</c:v>
                </c:pt>
                <c:pt idx="1">
                  <c:v>私立</c:v>
                </c:pt>
              </c:strCache>
            </c:strRef>
          </c:cat>
          <c:val>
            <c:numRef>
              <c:f>'（08）【設置者別（短期大学）】'!$AJ$30:$AJ$31</c:f>
              <c:numCache>
                <c:formatCode>0.0%</c:formatCode>
                <c:ptCount val="2"/>
                <c:pt idx="0">
                  <c:v>0.33780160857908847</c:v>
                </c:pt>
                <c:pt idx="1">
                  <c:v>0.25870646766169153</c:v>
                </c:pt>
              </c:numCache>
            </c:numRef>
          </c:val>
          <c:extLst>
            <c:ext xmlns:c16="http://schemas.microsoft.com/office/drawing/2014/chart" uri="{C3380CC4-5D6E-409C-BE32-E72D297353CC}">
              <c16:uniqueId val="{00000002-F8EB-4CEB-BC15-FF4DA0E6049E}"/>
            </c:ext>
          </c:extLst>
        </c:ser>
        <c:ser>
          <c:idx val="3"/>
          <c:order val="3"/>
          <c:tx>
            <c:strRef>
              <c:f>'（08）【設置者別（短期大学）】'!$AK$29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'（08）【設置者別（短期大学）】'!$AG$30:$AG$31</c:f>
              <c:strCache>
                <c:ptCount val="2"/>
                <c:pt idx="0">
                  <c:v>公立</c:v>
                </c:pt>
                <c:pt idx="1">
                  <c:v>私立</c:v>
                </c:pt>
              </c:strCache>
            </c:strRef>
          </c:cat>
          <c:val>
            <c:numRef>
              <c:f>'（08）【設置者別（短期大学）】'!$AK$30:$AK$31</c:f>
              <c:numCache>
                <c:formatCode>0.0%</c:formatCode>
                <c:ptCount val="2"/>
                <c:pt idx="0">
                  <c:v>6.4343163538873996E-2</c:v>
                </c:pt>
                <c:pt idx="1">
                  <c:v>4.9440298507462684E-2</c:v>
                </c:pt>
              </c:numCache>
            </c:numRef>
          </c:val>
          <c:extLst>
            <c:ext xmlns:c16="http://schemas.microsoft.com/office/drawing/2014/chart" uri="{C3380CC4-5D6E-409C-BE32-E72D297353CC}">
              <c16:uniqueId val="{00000003-F8EB-4CEB-BC15-FF4DA0E6049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'（08）【設置者別（短期大学）】'!$B$35</c:f>
          <c:strCache>
            <c:ptCount val="1"/>
            <c:pt idx="0">
              <c:v>項目７：グループワークやディスカッションの機会がある。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'（08）【設置者別（短期大学）】'!$AH$36</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'（08）【設置者別（短期大学）】'!$AG$37:$AG$38</c:f>
              <c:strCache>
                <c:ptCount val="2"/>
                <c:pt idx="0">
                  <c:v>公立</c:v>
                </c:pt>
                <c:pt idx="1">
                  <c:v>私立</c:v>
                </c:pt>
              </c:strCache>
            </c:strRef>
          </c:cat>
          <c:val>
            <c:numRef>
              <c:f>'（08）【設置者別（短期大学）】'!$AH$37:$AH$38</c:f>
              <c:numCache>
                <c:formatCode>0.0%</c:formatCode>
                <c:ptCount val="2"/>
                <c:pt idx="0">
                  <c:v>0.2359249329758713</c:v>
                </c:pt>
                <c:pt idx="1">
                  <c:v>0.44962686567164178</c:v>
                </c:pt>
              </c:numCache>
            </c:numRef>
          </c:val>
          <c:extLst>
            <c:ext xmlns:c16="http://schemas.microsoft.com/office/drawing/2014/chart" uri="{C3380CC4-5D6E-409C-BE32-E72D297353CC}">
              <c16:uniqueId val="{00000000-48F1-4677-8E6D-6B20360C3ABE}"/>
            </c:ext>
          </c:extLst>
        </c:ser>
        <c:ser>
          <c:idx val="1"/>
          <c:order val="1"/>
          <c:tx>
            <c:strRef>
              <c:f>'（08）【設置者別（短期大学）】'!$AI$36</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'（08）【設置者別（短期大学）】'!$AG$37:$AG$38</c:f>
              <c:strCache>
                <c:ptCount val="2"/>
                <c:pt idx="0">
                  <c:v>公立</c:v>
                </c:pt>
                <c:pt idx="1">
                  <c:v>私立</c:v>
                </c:pt>
              </c:strCache>
            </c:strRef>
          </c:cat>
          <c:val>
            <c:numRef>
              <c:f>'（08）【設置者別（短期大学）】'!$AI$37:$AI$38</c:f>
              <c:numCache>
                <c:formatCode>0.0%</c:formatCode>
                <c:ptCount val="2"/>
                <c:pt idx="0">
                  <c:v>0.50670241286863271</c:v>
                </c:pt>
                <c:pt idx="1">
                  <c:v>0.42366293532338306</c:v>
                </c:pt>
              </c:numCache>
            </c:numRef>
          </c:val>
          <c:extLst>
            <c:ext xmlns:c16="http://schemas.microsoft.com/office/drawing/2014/chart" uri="{C3380CC4-5D6E-409C-BE32-E72D297353CC}">
              <c16:uniqueId val="{00000001-48F1-4677-8E6D-6B20360C3ABE}"/>
            </c:ext>
          </c:extLst>
        </c:ser>
        <c:ser>
          <c:idx val="2"/>
          <c:order val="2"/>
          <c:tx>
            <c:strRef>
              <c:f>'（08）【設置者別（短期大学）】'!$AJ$36</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'（08）【設置者別（短期大学）】'!$AG$37:$AG$38</c:f>
              <c:strCache>
                <c:ptCount val="2"/>
                <c:pt idx="0">
                  <c:v>公立</c:v>
                </c:pt>
                <c:pt idx="1">
                  <c:v>私立</c:v>
                </c:pt>
              </c:strCache>
            </c:strRef>
          </c:cat>
          <c:val>
            <c:numRef>
              <c:f>'（08）【設置者別（短期大学）】'!$AJ$37:$AJ$38</c:f>
              <c:numCache>
                <c:formatCode>0.0%</c:formatCode>
                <c:ptCount val="2"/>
                <c:pt idx="0">
                  <c:v>0.21447721179624665</c:v>
                </c:pt>
                <c:pt idx="1">
                  <c:v>0.1142723880597015</c:v>
                </c:pt>
              </c:numCache>
            </c:numRef>
          </c:val>
          <c:extLst>
            <c:ext xmlns:c16="http://schemas.microsoft.com/office/drawing/2014/chart" uri="{C3380CC4-5D6E-409C-BE32-E72D297353CC}">
              <c16:uniqueId val="{00000002-48F1-4677-8E6D-6B20360C3ABE}"/>
            </c:ext>
          </c:extLst>
        </c:ser>
        <c:ser>
          <c:idx val="3"/>
          <c:order val="3"/>
          <c:tx>
            <c:strRef>
              <c:f>'（08）【設置者別（短期大学）】'!$AK$36</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'（08）【設置者別（短期大学）】'!$AG$37:$AG$38</c:f>
              <c:strCache>
                <c:ptCount val="2"/>
                <c:pt idx="0">
                  <c:v>公立</c:v>
                </c:pt>
                <c:pt idx="1">
                  <c:v>私立</c:v>
                </c:pt>
              </c:strCache>
            </c:strRef>
          </c:cat>
          <c:val>
            <c:numRef>
              <c:f>'（08）【設置者別（短期大学）】'!$AK$37:$AK$38</c:f>
              <c:numCache>
                <c:formatCode>0.0%</c:formatCode>
                <c:ptCount val="2"/>
                <c:pt idx="0">
                  <c:v>4.2895442359249331E-2</c:v>
                </c:pt>
                <c:pt idx="1">
                  <c:v>1.2437810945273632E-2</c:v>
                </c:pt>
              </c:numCache>
            </c:numRef>
          </c:val>
          <c:extLst>
            <c:ext xmlns:c16="http://schemas.microsoft.com/office/drawing/2014/chart" uri="{C3380CC4-5D6E-409C-BE32-E72D297353CC}">
              <c16:uniqueId val="{00000003-48F1-4677-8E6D-6B20360C3AB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'（08）【設置者別（短期大学）】'!$B$42</c:f>
          <c:strCache>
            <c:ptCount val="1"/>
            <c:pt idx="0">
              <c:v>項目８：質疑応答など、教員等との意見交換の機会がある。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'（08）【設置者別（短期大学）】'!$AH$43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'（08）【設置者別（短期大学）】'!$AG$44:$AG$45</c:f>
              <c:strCache>
                <c:ptCount val="2"/>
                <c:pt idx="0">
                  <c:v>公立</c:v>
                </c:pt>
                <c:pt idx="1">
                  <c:v>私立</c:v>
                </c:pt>
              </c:strCache>
            </c:strRef>
          </c:cat>
          <c:val>
            <c:numRef>
              <c:f>'（08）【設置者別（短期大学）】'!$AH$44:$AH$45</c:f>
              <c:numCache>
                <c:formatCode>0.0%</c:formatCode>
                <c:ptCount val="2"/>
                <c:pt idx="0">
                  <c:v>0.24664879356568364</c:v>
                </c:pt>
                <c:pt idx="1">
                  <c:v>0.26523631840796019</c:v>
                </c:pt>
              </c:numCache>
            </c:numRef>
          </c:val>
          <c:extLst>
            <c:ext xmlns:c16="http://schemas.microsoft.com/office/drawing/2014/chart" uri="{C3380CC4-5D6E-409C-BE32-E72D297353CC}">
              <c16:uniqueId val="{00000000-2CC6-4D70-80A7-A4EB3541B04D}"/>
            </c:ext>
          </c:extLst>
        </c:ser>
        <c:ser>
          <c:idx val="1"/>
          <c:order val="1"/>
          <c:tx>
            <c:strRef>
              <c:f>'（08）【設置者別（短期大学）】'!$AI$43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'（08）【設置者別（短期大学）】'!$AG$44:$AG$45</c:f>
              <c:strCache>
                <c:ptCount val="2"/>
                <c:pt idx="0">
                  <c:v>公立</c:v>
                </c:pt>
                <c:pt idx="1">
                  <c:v>私立</c:v>
                </c:pt>
              </c:strCache>
            </c:strRef>
          </c:cat>
          <c:val>
            <c:numRef>
              <c:f>'（08）【設置者別（短期大学）】'!$AI$44:$AI$45</c:f>
              <c:numCache>
                <c:formatCode>0.0%</c:formatCode>
                <c:ptCount val="2"/>
                <c:pt idx="0">
                  <c:v>0.50670241286863271</c:v>
                </c:pt>
                <c:pt idx="1">
                  <c:v>0.52005597014925375</c:v>
                </c:pt>
              </c:numCache>
            </c:numRef>
          </c:val>
          <c:extLst>
            <c:ext xmlns:c16="http://schemas.microsoft.com/office/drawing/2014/chart" uri="{C3380CC4-5D6E-409C-BE32-E72D297353CC}">
              <c16:uniqueId val="{00000001-2CC6-4D70-80A7-A4EB3541B04D}"/>
            </c:ext>
          </c:extLst>
        </c:ser>
        <c:ser>
          <c:idx val="2"/>
          <c:order val="2"/>
          <c:tx>
            <c:strRef>
              <c:f>'（08）【設置者別（短期大学）】'!$AJ$43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'（08）【設置者別（短期大学）】'!$AG$44:$AG$45</c:f>
              <c:strCache>
                <c:ptCount val="2"/>
                <c:pt idx="0">
                  <c:v>公立</c:v>
                </c:pt>
                <c:pt idx="1">
                  <c:v>私立</c:v>
                </c:pt>
              </c:strCache>
            </c:strRef>
          </c:cat>
          <c:val>
            <c:numRef>
              <c:f>'（08）【設置者別（短期大学）】'!$AJ$44:$AJ$45</c:f>
              <c:numCache>
                <c:formatCode>0.0%</c:formatCode>
                <c:ptCount val="2"/>
                <c:pt idx="0">
                  <c:v>0.23056300268096513</c:v>
                </c:pt>
                <c:pt idx="1">
                  <c:v>0.19154228855721392</c:v>
                </c:pt>
              </c:numCache>
            </c:numRef>
          </c:val>
          <c:extLst>
            <c:ext xmlns:c16="http://schemas.microsoft.com/office/drawing/2014/chart" uri="{C3380CC4-5D6E-409C-BE32-E72D297353CC}">
              <c16:uniqueId val="{00000002-2CC6-4D70-80A7-A4EB3541B04D}"/>
            </c:ext>
          </c:extLst>
        </c:ser>
        <c:ser>
          <c:idx val="3"/>
          <c:order val="3"/>
          <c:tx>
            <c:strRef>
              <c:f>'（08）【設置者別（短期大学）】'!$AK$43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'（08）【設置者別（短期大学）】'!$AG$44:$AG$45</c:f>
              <c:strCache>
                <c:ptCount val="2"/>
                <c:pt idx="0">
                  <c:v>公立</c:v>
                </c:pt>
                <c:pt idx="1">
                  <c:v>私立</c:v>
                </c:pt>
              </c:strCache>
            </c:strRef>
          </c:cat>
          <c:val>
            <c:numRef>
              <c:f>'（08）【設置者別（短期大学）】'!$AK$44:$AK$45</c:f>
              <c:numCache>
                <c:formatCode>0.0%</c:formatCode>
                <c:ptCount val="2"/>
                <c:pt idx="0">
                  <c:v>1.6085790884718499E-2</c:v>
                </c:pt>
                <c:pt idx="1">
                  <c:v>2.3165422885572138E-2</c:v>
                </c:pt>
              </c:numCache>
            </c:numRef>
          </c:val>
          <c:extLst>
            <c:ext xmlns:c16="http://schemas.microsoft.com/office/drawing/2014/chart" uri="{C3380CC4-5D6E-409C-BE32-E72D297353CC}">
              <c16:uniqueId val="{00000003-2CC6-4D70-80A7-A4EB3541B04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'（08）【設置者別（短期大学）】'!$B$49</c:f>
          <c:strCache>
            <c:ptCount val="1"/>
            <c:pt idx="0">
              <c:v>項目９：ティーチングアシスタントなどによる補助的な指導がある。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'（08）【設置者別（短期大学）】'!$AH$50</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'（08）【設置者別（短期大学）】'!$AG$51:$AG$52</c:f>
              <c:strCache>
                <c:ptCount val="2"/>
                <c:pt idx="0">
                  <c:v>公立</c:v>
                </c:pt>
                <c:pt idx="1">
                  <c:v>私立</c:v>
                </c:pt>
              </c:strCache>
            </c:strRef>
          </c:cat>
          <c:val>
            <c:numRef>
              <c:f>'（08）【設置者別（短期大学）】'!$AH$51:$AH$52</c:f>
              <c:numCache>
                <c:formatCode>0.0%</c:formatCode>
                <c:ptCount val="2"/>
                <c:pt idx="0">
                  <c:v>0.13404825737265416</c:v>
                </c:pt>
                <c:pt idx="1">
                  <c:v>0.1798818407960199</c:v>
                </c:pt>
              </c:numCache>
            </c:numRef>
          </c:val>
          <c:extLst>
            <c:ext xmlns:c16="http://schemas.microsoft.com/office/drawing/2014/chart" uri="{C3380CC4-5D6E-409C-BE32-E72D297353CC}">
              <c16:uniqueId val="{00000000-2FE9-47D3-8D6B-453A9E91C0E4}"/>
            </c:ext>
          </c:extLst>
        </c:ser>
        <c:ser>
          <c:idx val="1"/>
          <c:order val="1"/>
          <c:tx>
            <c:strRef>
              <c:f>'（08）【設置者別（短期大学）】'!$AI$50</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'（08）【設置者別（短期大学）】'!$AG$51:$AG$52</c:f>
              <c:strCache>
                <c:ptCount val="2"/>
                <c:pt idx="0">
                  <c:v>公立</c:v>
                </c:pt>
                <c:pt idx="1">
                  <c:v>私立</c:v>
                </c:pt>
              </c:strCache>
            </c:strRef>
          </c:cat>
          <c:val>
            <c:numRef>
              <c:f>'（08）【設置者別（短期大学）】'!$AI$51:$AI$52</c:f>
              <c:numCache>
                <c:formatCode>0.0%</c:formatCode>
                <c:ptCount val="2"/>
                <c:pt idx="0">
                  <c:v>0.3163538873994638</c:v>
                </c:pt>
                <c:pt idx="1">
                  <c:v>0.42910447761194032</c:v>
                </c:pt>
              </c:numCache>
            </c:numRef>
          </c:val>
          <c:extLst>
            <c:ext xmlns:c16="http://schemas.microsoft.com/office/drawing/2014/chart" uri="{C3380CC4-5D6E-409C-BE32-E72D297353CC}">
              <c16:uniqueId val="{00000001-2FE9-47D3-8D6B-453A9E91C0E4}"/>
            </c:ext>
          </c:extLst>
        </c:ser>
        <c:ser>
          <c:idx val="2"/>
          <c:order val="2"/>
          <c:tx>
            <c:strRef>
              <c:f>'（08）【設置者別（短期大学）】'!$AJ$50</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'（08）【設置者別（短期大学）】'!$AG$51:$AG$52</c:f>
              <c:strCache>
                <c:ptCount val="2"/>
                <c:pt idx="0">
                  <c:v>公立</c:v>
                </c:pt>
                <c:pt idx="1">
                  <c:v>私立</c:v>
                </c:pt>
              </c:strCache>
            </c:strRef>
          </c:cat>
          <c:val>
            <c:numRef>
              <c:f>'（08）【設置者別（短期大学）】'!$AJ$51:$AJ$52</c:f>
              <c:numCache>
                <c:formatCode>0.0%</c:formatCode>
                <c:ptCount val="2"/>
                <c:pt idx="0">
                  <c:v>0.30563002680965146</c:v>
                </c:pt>
                <c:pt idx="1">
                  <c:v>0.27814054726368159</c:v>
                </c:pt>
              </c:numCache>
            </c:numRef>
          </c:val>
          <c:extLst>
            <c:ext xmlns:c16="http://schemas.microsoft.com/office/drawing/2014/chart" uri="{C3380CC4-5D6E-409C-BE32-E72D297353CC}">
              <c16:uniqueId val="{00000002-2FE9-47D3-8D6B-453A9E91C0E4}"/>
            </c:ext>
          </c:extLst>
        </c:ser>
        <c:ser>
          <c:idx val="3"/>
          <c:order val="3"/>
          <c:tx>
            <c:strRef>
              <c:f>'（08）【設置者別（短期大学）】'!$AK$50</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'（08）【設置者別（短期大学）】'!$AG$51:$AG$52</c:f>
              <c:strCache>
                <c:ptCount val="2"/>
                <c:pt idx="0">
                  <c:v>公立</c:v>
                </c:pt>
                <c:pt idx="1">
                  <c:v>私立</c:v>
                </c:pt>
              </c:strCache>
            </c:strRef>
          </c:cat>
          <c:val>
            <c:numRef>
              <c:f>'（08）【設置者別（短期大学）】'!$AK$51:$AK$52</c:f>
              <c:numCache>
                <c:formatCode>0.0%</c:formatCode>
                <c:ptCount val="2"/>
                <c:pt idx="0">
                  <c:v>0.24396782841823056</c:v>
                </c:pt>
                <c:pt idx="1">
                  <c:v>0.11287313432835822</c:v>
                </c:pt>
              </c:numCache>
            </c:numRef>
          </c:val>
          <c:extLst>
            <c:ext xmlns:c16="http://schemas.microsoft.com/office/drawing/2014/chart" uri="{C3380CC4-5D6E-409C-BE32-E72D297353CC}">
              <c16:uniqueId val="{00000003-2FE9-47D3-8D6B-453A9E91C0E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'（08）【設置者別（短期大学）】'!$B$56</c:f>
          <c:strCache>
            <c:ptCount val="1"/>
            <c:pt idx="0">
              <c:v>項目10：受講者数が概ね20名以下の少人数で実施される授業の機会がある。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'（08）【設置者別（短期大学）】'!$AH$57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'（08）【設置者別（短期大学）】'!$AG$58:$AG$59</c:f>
              <c:strCache>
                <c:ptCount val="2"/>
                <c:pt idx="0">
                  <c:v>公立</c:v>
                </c:pt>
                <c:pt idx="1">
                  <c:v>私立</c:v>
                </c:pt>
              </c:strCache>
            </c:strRef>
          </c:cat>
          <c:val>
            <c:numRef>
              <c:f>'（08）【設置者別（短期大学）】'!$AH$58:$AH$59</c:f>
              <c:numCache>
                <c:formatCode>0.0%</c:formatCode>
                <c:ptCount val="2"/>
                <c:pt idx="0">
                  <c:v>0.36997319034852549</c:v>
                </c:pt>
                <c:pt idx="1">
                  <c:v>0.25777363184079605</c:v>
                </c:pt>
              </c:numCache>
            </c:numRef>
          </c:val>
          <c:extLst>
            <c:ext xmlns:c16="http://schemas.microsoft.com/office/drawing/2014/chart" uri="{C3380CC4-5D6E-409C-BE32-E72D297353CC}">
              <c16:uniqueId val="{00000000-0827-414D-94DF-B6544E2B7683}"/>
            </c:ext>
          </c:extLst>
        </c:ser>
        <c:ser>
          <c:idx val="1"/>
          <c:order val="1"/>
          <c:tx>
            <c:strRef>
              <c:f>'（08）【設置者別（短期大学）】'!$AI$57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'（08）【設置者別（短期大学）】'!$AG$58:$AG$59</c:f>
              <c:strCache>
                <c:ptCount val="2"/>
                <c:pt idx="0">
                  <c:v>公立</c:v>
                </c:pt>
                <c:pt idx="1">
                  <c:v>私立</c:v>
                </c:pt>
              </c:strCache>
            </c:strRef>
          </c:cat>
          <c:val>
            <c:numRef>
              <c:f>'（08）【設置者別（短期大学）】'!$AI$58:$AI$59</c:f>
              <c:numCache>
                <c:formatCode>0.0%</c:formatCode>
                <c:ptCount val="2"/>
                <c:pt idx="0">
                  <c:v>0.41554959785522788</c:v>
                </c:pt>
                <c:pt idx="1">
                  <c:v>0.34312810945273631</c:v>
                </c:pt>
              </c:numCache>
            </c:numRef>
          </c:val>
          <c:extLst>
            <c:ext xmlns:c16="http://schemas.microsoft.com/office/drawing/2014/chart" uri="{C3380CC4-5D6E-409C-BE32-E72D297353CC}">
              <c16:uniqueId val="{00000001-0827-414D-94DF-B6544E2B7683}"/>
            </c:ext>
          </c:extLst>
        </c:ser>
        <c:ser>
          <c:idx val="2"/>
          <c:order val="2"/>
          <c:tx>
            <c:strRef>
              <c:f>'（08）【設置者別（短期大学）】'!$AJ$57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'（08）【設置者別（短期大学）】'!$AG$58:$AG$59</c:f>
              <c:strCache>
                <c:ptCount val="2"/>
                <c:pt idx="0">
                  <c:v>公立</c:v>
                </c:pt>
                <c:pt idx="1">
                  <c:v>私立</c:v>
                </c:pt>
              </c:strCache>
            </c:strRef>
          </c:cat>
          <c:val>
            <c:numRef>
              <c:f>'（08）【設置者別（短期大学）】'!$AJ$58:$AJ$59</c:f>
              <c:numCache>
                <c:formatCode>0.0%</c:formatCode>
                <c:ptCount val="2"/>
                <c:pt idx="0">
                  <c:v>0.18230563002680966</c:v>
                </c:pt>
                <c:pt idx="1">
                  <c:v>0.28467039800995025</c:v>
                </c:pt>
              </c:numCache>
            </c:numRef>
          </c:val>
          <c:extLst>
            <c:ext xmlns:c16="http://schemas.microsoft.com/office/drawing/2014/chart" uri="{C3380CC4-5D6E-409C-BE32-E72D297353CC}">
              <c16:uniqueId val="{00000002-0827-414D-94DF-B6544E2B7683}"/>
            </c:ext>
          </c:extLst>
        </c:ser>
        <c:ser>
          <c:idx val="3"/>
          <c:order val="3"/>
          <c:tx>
            <c:strRef>
              <c:f>'（08）【設置者別（短期大学）】'!$AK$57</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'（08）【設置者別（短期大学）】'!$AG$58:$AG$59</c:f>
              <c:strCache>
                <c:ptCount val="2"/>
                <c:pt idx="0">
                  <c:v>公立</c:v>
                </c:pt>
                <c:pt idx="1">
                  <c:v>私立</c:v>
                </c:pt>
              </c:strCache>
            </c:strRef>
          </c:cat>
          <c:val>
            <c:numRef>
              <c:f>'（08）【設置者別（短期大学）】'!$AK$58:$AK$59</c:f>
              <c:numCache>
                <c:formatCode>0.0%</c:formatCode>
                <c:ptCount val="2"/>
                <c:pt idx="0">
                  <c:v>3.2171581769436998E-2</c:v>
                </c:pt>
                <c:pt idx="1">
                  <c:v>0.11442786069651742</c:v>
                </c:pt>
              </c:numCache>
            </c:numRef>
          </c:val>
          <c:extLst>
            <c:ext xmlns:c16="http://schemas.microsoft.com/office/drawing/2014/chart" uri="{C3380CC4-5D6E-409C-BE32-E72D297353CC}">
              <c16:uniqueId val="{00000003-0827-414D-94DF-B6544E2B768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'（08）【設置者別（短期大学）】'!$B$66</c:f>
          <c:strCache>
            <c:ptCount val="1"/>
            <c:pt idx="0">
              <c:v>項目11：大学での学習の方法（スタディ・スキル）を学ぶ科目</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'（08）【設置者別（短期大学）】'!$AI$67</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'（08）【設置者別（短期大学）】'!$AH$68:$AH$69</c:f>
              <c:strCache>
                <c:ptCount val="2"/>
                <c:pt idx="0">
                  <c:v>公立</c:v>
                </c:pt>
                <c:pt idx="1">
                  <c:v>私立</c:v>
                </c:pt>
              </c:strCache>
            </c:strRef>
          </c:cat>
          <c:val>
            <c:numRef>
              <c:f>'（08）【設置者別（短期大学）】'!$AI$68:$AI$69</c:f>
              <c:numCache>
                <c:formatCode>0.0%</c:formatCode>
                <c:ptCount val="2"/>
                <c:pt idx="0">
                  <c:v>0.24664879356568364</c:v>
                </c:pt>
                <c:pt idx="1">
                  <c:v>0.27674129353233828</c:v>
                </c:pt>
              </c:numCache>
            </c:numRef>
          </c:val>
          <c:extLst>
            <c:ext xmlns:c16="http://schemas.microsoft.com/office/drawing/2014/chart" uri="{C3380CC4-5D6E-409C-BE32-E72D297353CC}">
              <c16:uniqueId val="{00000000-E9D3-4B35-B67B-0795A59C1D15}"/>
            </c:ext>
          </c:extLst>
        </c:ser>
        <c:ser>
          <c:idx val="1"/>
          <c:order val="1"/>
          <c:tx>
            <c:strRef>
              <c:f>'（08）【設置者別（短期大学）】'!$AJ$67</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'（08）【設置者別（短期大学）】'!$AH$68:$AH$69</c:f>
              <c:strCache>
                <c:ptCount val="2"/>
                <c:pt idx="0">
                  <c:v>公立</c:v>
                </c:pt>
                <c:pt idx="1">
                  <c:v>私立</c:v>
                </c:pt>
              </c:strCache>
            </c:strRef>
          </c:cat>
          <c:val>
            <c:numRef>
              <c:f>'（08）【設置者別（短期大学）】'!$AJ$68:$AJ$69</c:f>
              <c:numCache>
                <c:formatCode>0.0%</c:formatCode>
                <c:ptCount val="2"/>
                <c:pt idx="0">
                  <c:v>0.48257372654155495</c:v>
                </c:pt>
                <c:pt idx="1">
                  <c:v>0.48212064676616917</c:v>
                </c:pt>
              </c:numCache>
            </c:numRef>
          </c:val>
          <c:extLst>
            <c:ext xmlns:c16="http://schemas.microsoft.com/office/drawing/2014/chart" uri="{C3380CC4-5D6E-409C-BE32-E72D297353CC}">
              <c16:uniqueId val="{00000001-E9D3-4B35-B67B-0795A59C1D15}"/>
            </c:ext>
          </c:extLst>
        </c:ser>
        <c:ser>
          <c:idx val="2"/>
          <c:order val="2"/>
          <c:tx>
            <c:strRef>
              <c:f>'（08）【設置者別（短期大学）】'!$AK$67</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'（08）【設置者別（短期大学）】'!$AH$68:$AH$69</c:f>
              <c:strCache>
                <c:ptCount val="2"/>
                <c:pt idx="0">
                  <c:v>公立</c:v>
                </c:pt>
                <c:pt idx="1">
                  <c:v>私立</c:v>
                </c:pt>
              </c:strCache>
            </c:strRef>
          </c:cat>
          <c:val>
            <c:numRef>
              <c:f>'（08）【設置者別（短期大学）】'!$AK$68:$AK$69</c:f>
              <c:numCache>
                <c:formatCode>0.0%</c:formatCode>
                <c:ptCount val="2"/>
                <c:pt idx="0">
                  <c:v>8.0428954423592491E-2</c:v>
                </c:pt>
                <c:pt idx="1">
                  <c:v>9.561567164179105E-2</c:v>
                </c:pt>
              </c:numCache>
            </c:numRef>
          </c:val>
          <c:extLst>
            <c:ext xmlns:c16="http://schemas.microsoft.com/office/drawing/2014/chart" uri="{C3380CC4-5D6E-409C-BE32-E72D297353CC}">
              <c16:uniqueId val="{00000002-E9D3-4B35-B67B-0795A59C1D15}"/>
            </c:ext>
          </c:extLst>
        </c:ser>
        <c:ser>
          <c:idx val="3"/>
          <c:order val="3"/>
          <c:tx>
            <c:strRef>
              <c:f>'（08）【設置者別（短期大学）】'!$AL$67</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'（08）【設置者別（短期大学）】'!$AH$68:$AH$69</c:f>
              <c:strCache>
                <c:ptCount val="2"/>
                <c:pt idx="0">
                  <c:v>公立</c:v>
                </c:pt>
                <c:pt idx="1">
                  <c:v>私立</c:v>
                </c:pt>
              </c:strCache>
            </c:strRef>
          </c:cat>
          <c:val>
            <c:numRef>
              <c:f>'（08）【設置者別（短期大学）】'!$AL$68:$AL$69</c:f>
              <c:numCache>
                <c:formatCode>0.0%</c:formatCode>
                <c:ptCount val="2"/>
                <c:pt idx="0">
                  <c:v>2.1447721179624665E-2</c:v>
                </c:pt>
                <c:pt idx="1">
                  <c:v>1.4925373134328358E-2</c:v>
                </c:pt>
              </c:numCache>
            </c:numRef>
          </c:val>
          <c:extLst>
            <c:ext xmlns:c16="http://schemas.microsoft.com/office/drawing/2014/chart" uri="{C3380CC4-5D6E-409C-BE32-E72D297353CC}">
              <c16:uniqueId val="{00000003-E9D3-4B35-B67B-0795A59C1D15}"/>
            </c:ext>
          </c:extLst>
        </c:ser>
        <c:ser>
          <c:idx val="4"/>
          <c:order val="4"/>
          <c:tx>
            <c:strRef>
              <c:f>'（08）【設置者別（短期大学）】'!$AM$67</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'（08）【設置者別（短期大学）】'!$AH$68:$AH$69</c:f>
              <c:strCache>
                <c:ptCount val="2"/>
                <c:pt idx="0">
                  <c:v>公立</c:v>
                </c:pt>
                <c:pt idx="1">
                  <c:v>私立</c:v>
                </c:pt>
              </c:strCache>
            </c:strRef>
          </c:cat>
          <c:val>
            <c:numRef>
              <c:f>'（08）【設置者別（短期大学）】'!$AM$68:$AM$69</c:f>
              <c:numCache>
                <c:formatCode>0.0%</c:formatCode>
                <c:ptCount val="2"/>
                <c:pt idx="0">
                  <c:v>0.16890080428954424</c:v>
                </c:pt>
                <c:pt idx="1">
                  <c:v>0.13059701492537312</c:v>
                </c:pt>
              </c:numCache>
            </c:numRef>
          </c:val>
          <c:extLst>
            <c:ext xmlns:c16="http://schemas.microsoft.com/office/drawing/2014/chart" uri="{C3380CC4-5D6E-409C-BE32-E72D297353CC}">
              <c16:uniqueId val="{00000004-E9D3-4B35-B67B-0795A59C1D1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'（08）【設置者別（短期大学）】'!$B$73</c:f>
          <c:strCache>
            <c:ptCount val="1"/>
            <c:pt idx="0">
              <c:v>項目12：卒業論文・卒業研究・卒業制作などの教育</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'（08）【設置者別（短期大学）】'!$AI$74</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'（08）【設置者別（短期大学）】'!$AH$75:$AH$76</c:f>
              <c:strCache>
                <c:ptCount val="2"/>
                <c:pt idx="0">
                  <c:v>公立</c:v>
                </c:pt>
                <c:pt idx="1">
                  <c:v>私立</c:v>
                </c:pt>
              </c:strCache>
            </c:strRef>
          </c:cat>
          <c:val>
            <c:numRef>
              <c:f>'（08）【設置者別（短期大学）】'!$AI$75:$AI$76</c:f>
              <c:numCache>
                <c:formatCode>0.0%</c:formatCode>
                <c:ptCount val="2"/>
                <c:pt idx="0">
                  <c:v>0.37801608579088469</c:v>
                </c:pt>
                <c:pt idx="1">
                  <c:v>0.2646144278606965</c:v>
                </c:pt>
              </c:numCache>
            </c:numRef>
          </c:val>
          <c:extLst>
            <c:ext xmlns:c16="http://schemas.microsoft.com/office/drawing/2014/chart" uri="{C3380CC4-5D6E-409C-BE32-E72D297353CC}">
              <c16:uniqueId val="{00000000-984B-4EB8-B88C-029406ED46E5}"/>
            </c:ext>
          </c:extLst>
        </c:ser>
        <c:ser>
          <c:idx val="1"/>
          <c:order val="1"/>
          <c:tx>
            <c:strRef>
              <c:f>'（08）【設置者別（短期大学）】'!$AJ$74</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'（08）【設置者別（短期大学）】'!$AH$75:$AH$76</c:f>
              <c:strCache>
                <c:ptCount val="2"/>
                <c:pt idx="0">
                  <c:v>公立</c:v>
                </c:pt>
                <c:pt idx="1">
                  <c:v>私立</c:v>
                </c:pt>
              </c:strCache>
            </c:strRef>
          </c:cat>
          <c:val>
            <c:numRef>
              <c:f>'（08）【設置者別（短期大学）】'!$AJ$75:$AJ$76</c:f>
              <c:numCache>
                <c:formatCode>0.0%</c:formatCode>
                <c:ptCount val="2"/>
                <c:pt idx="0">
                  <c:v>0.4128686327077748</c:v>
                </c:pt>
                <c:pt idx="1">
                  <c:v>0.3620957711442786</c:v>
                </c:pt>
              </c:numCache>
            </c:numRef>
          </c:val>
          <c:extLst>
            <c:ext xmlns:c16="http://schemas.microsoft.com/office/drawing/2014/chart" uri="{C3380CC4-5D6E-409C-BE32-E72D297353CC}">
              <c16:uniqueId val="{00000001-984B-4EB8-B88C-029406ED46E5}"/>
            </c:ext>
          </c:extLst>
        </c:ser>
        <c:ser>
          <c:idx val="2"/>
          <c:order val="2"/>
          <c:tx>
            <c:strRef>
              <c:f>'（08）【設置者別（短期大学）】'!$AK$74</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'（08）【設置者別（短期大学）】'!$AH$75:$AH$76</c:f>
              <c:strCache>
                <c:ptCount val="2"/>
                <c:pt idx="0">
                  <c:v>公立</c:v>
                </c:pt>
                <c:pt idx="1">
                  <c:v>私立</c:v>
                </c:pt>
              </c:strCache>
            </c:strRef>
          </c:cat>
          <c:val>
            <c:numRef>
              <c:f>'（08）【設置者別（短期大学）】'!$AK$75:$AK$76</c:f>
              <c:numCache>
                <c:formatCode>0.0%</c:formatCode>
                <c:ptCount val="2"/>
                <c:pt idx="0">
                  <c:v>8.5790884718498661E-2</c:v>
                </c:pt>
                <c:pt idx="1">
                  <c:v>0.10043532338308457</c:v>
                </c:pt>
              </c:numCache>
            </c:numRef>
          </c:val>
          <c:extLst>
            <c:ext xmlns:c16="http://schemas.microsoft.com/office/drawing/2014/chart" uri="{C3380CC4-5D6E-409C-BE32-E72D297353CC}">
              <c16:uniqueId val="{00000002-984B-4EB8-B88C-029406ED46E5}"/>
            </c:ext>
          </c:extLst>
        </c:ser>
        <c:ser>
          <c:idx val="3"/>
          <c:order val="3"/>
          <c:tx>
            <c:strRef>
              <c:f>'（08）【設置者別（短期大学）】'!$AL$74</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'（08）【設置者別（短期大学）】'!$AH$75:$AH$76</c:f>
              <c:strCache>
                <c:ptCount val="2"/>
                <c:pt idx="0">
                  <c:v>公立</c:v>
                </c:pt>
                <c:pt idx="1">
                  <c:v>私立</c:v>
                </c:pt>
              </c:strCache>
            </c:strRef>
          </c:cat>
          <c:val>
            <c:numRef>
              <c:f>'（08）【設置者別（短期大学）】'!$AL$75:$AL$76</c:f>
              <c:numCache>
                <c:formatCode>0.0%</c:formatCode>
                <c:ptCount val="2"/>
                <c:pt idx="0">
                  <c:v>1.876675603217158E-2</c:v>
                </c:pt>
                <c:pt idx="1">
                  <c:v>2.736318407960199E-2</c:v>
                </c:pt>
              </c:numCache>
            </c:numRef>
          </c:val>
          <c:extLst>
            <c:ext xmlns:c16="http://schemas.microsoft.com/office/drawing/2014/chart" uri="{C3380CC4-5D6E-409C-BE32-E72D297353CC}">
              <c16:uniqueId val="{00000003-984B-4EB8-B88C-029406ED46E5}"/>
            </c:ext>
          </c:extLst>
        </c:ser>
        <c:ser>
          <c:idx val="4"/>
          <c:order val="4"/>
          <c:tx>
            <c:strRef>
              <c:f>'（08）【設置者別（短期大学）】'!$AM$74</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'（08）【設置者別（短期大学）】'!$AH$75:$AH$76</c:f>
              <c:strCache>
                <c:ptCount val="2"/>
                <c:pt idx="0">
                  <c:v>公立</c:v>
                </c:pt>
                <c:pt idx="1">
                  <c:v>私立</c:v>
                </c:pt>
              </c:strCache>
            </c:strRef>
          </c:cat>
          <c:val>
            <c:numRef>
              <c:f>'（08）【設置者別（短期大学）】'!$AM$75:$AM$76</c:f>
              <c:numCache>
                <c:formatCode>0.0%</c:formatCode>
                <c:ptCount val="2"/>
                <c:pt idx="0">
                  <c:v>0.10455764075067024</c:v>
                </c:pt>
                <c:pt idx="1">
                  <c:v>0.24549129353233831</c:v>
                </c:pt>
              </c:numCache>
            </c:numRef>
          </c:val>
          <c:extLst>
            <c:ext xmlns:c16="http://schemas.microsoft.com/office/drawing/2014/chart" uri="{C3380CC4-5D6E-409C-BE32-E72D297353CC}">
              <c16:uniqueId val="{00000004-984B-4EB8-B88C-029406ED46E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'（08）【設置者別（短期大学）】'!$B$80</c:f>
          <c:strCache>
            <c:ptCount val="1"/>
            <c:pt idx="0">
              <c:v>項目13：授業時間以外で、教員に質問・相談するオフィス・アワー</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'（08）【設置者別（短期大学）】'!$AI$81</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'（08）【設置者別（短期大学）】'!$AH$82:$AH$83</c:f>
              <c:strCache>
                <c:ptCount val="2"/>
                <c:pt idx="0">
                  <c:v>公立</c:v>
                </c:pt>
                <c:pt idx="1">
                  <c:v>私立</c:v>
                </c:pt>
              </c:strCache>
            </c:strRef>
          </c:cat>
          <c:val>
            <c:numRef>
              <c:f>'（08）【設置者別（短期大学）】'!$AI$82:$AI$83</c:f>
              <c:numCache>
                <c:formatCode>0.0%</c:formatCode>
                <c:ptCount val="2"/>
                <c:pt idx="0">
                  <c:v>0.3512064343163539</c:v>
                </c:pt>
                <c:pt idx="1">
                  <c:v>0.27487562189054726</c:v>
                </c:pt>
              </c:numCache>
            </c:numRef>
          </c:val>
          <c:extLst>
            <c:ext xmlns:c16="http://schemas.microsoft.com/office/drawing/2014/chart" uri="{C3380CC4-5D6E-409C-BE32-E72D297353CC}">
              <c16:uniqueId val="{00000000-6F2B-442E-B488-82BC3CC217A8}"/>
            </c:ext>
          </c:extLst>
        </c:ser>
        <c:ser>
          <c:idx val="1"/>
          <c:order val="1"/>
          <c:tx>
            <c:strRef>
              <c:f>'（08）【設置者別（短期大学）】'!$AJ$81</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'（08）【設置者別（短期大学）】'!$AH$82:$AH$83</c:f>
              <c:strCache>
                <c:ptCount val="2"/>
                <c:pt idx="0">
                  <c:v>公立</c:v>
                </c:pt>
                <c:pt idx="1">
                  <c:v>私立</c:v>
                </c:pt>
              </c:strCache>
            </c:strRef>
          </c:cat>
          <c:val>
            <c:numRef>
              <c:f>'（08）【設置者別（短期大学）】'!$AJ$82:$AJ$83</c:f>
              <c:numCache>
                <c:formatCode>0.0%</c:formatCode>
                <c:ptCount val="2"/>
                <c:pt idx="0">
                  <c:v>0.36193029490616624</c:v>
                </c:pt>
                <c:pt idx="1">
                  <c:v>0.42444029850746268</c:v>
                </c:pt>
              </c:numCache>
            </c:numRef>
          </c:val>
          <c:extLst>
            <c:ext xmlns:c16="http://schemas.microsoft.com/office/drawing/2014/chart" uri="{C3380CC4-5D6E-409C-BE32-E72D297353CC}">
              <c16:uniqueId val="{00000001-6F2B-442E-B488-82BC3CC217A8}"/>
            </c:ext>
          </c:extLst>
        </c:ser>
        <c:ser>
          <c:idx val="2"/>
          <c:order val="2"/>
          <c:tx>
            <c:strRef>
              <c:f>'（08）【設置者別（短期大学）】'!$AK$81</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'（08）【設置者別（短期大学）】'!$AH$82:$AH$83</c:f>
              <c:strCache>
                <c:ptCount val="2"/>
                <c:pt idx="0">
                  <c:v>公立</c:v>
                </c:pt>
                <c:pt idx="1">
                  <c:v>私立</c:v>
                </c:pt>
              </c:strCache>
            </c:strRef>
          </c:cat>
          <c:val>
            <c:numRef>
              <c:f>'（08）【設置者別（短期大学）】'!$AK$82:$AK$83</c:f>
              <c:numCache>
                <c:formatCode>0.0%</c:formatCode>
                <c:ptCount val="2"/>
                <c:pt idx="0">
                  <c:v>0.10455764075067024</c:v>
                </c:pt>
                <c:pt idx="1">
                  <c:v>0.11815920398009951</c:v>
                </c:pt>
              </c:numCache>
            </c:numRef>
          </c:val>
          <c:extLst>
            <c:ext xmlns:c16="http://schemas.microsoft.com/office/drawing/2014/chart" uri="{C3380CC4-5D6E-409C-BE32-E72D297353CC}">
              <c16:uniqueId val="{00000002-6F2B-442E-B488-82BC3CC217A8}"/>
            </c:ext>
          </c:extLst>
        </c:ser>
        <c:ser>
          <c:idx val="3"/>
          <c:order val="3"/>
          <c:tx>
            <c:strRef>
              <c:f>'（08）【設置者別（短期大学）】'!$AL$81</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'（08）【設置者別（短期大学）】'!$AH$82:$AH$83</c:f>
              <c:strCache>
                <c:ptCount val="2"/>
                <c:pt idx="0">
                  <c:v>公立</c:v>
                </c:pt>
                <c:pt idx="1">
                  <c:v>私立</c:v>
                </c:pt>
              </c:strCache>
            </c:strRef>
          </c:cat>
          <c:val>
            <c:numRef>
              <c:f>'（08）【設置者別（短期大学）】'!$AL$82:$AL$83</c:f>
              <c:numCache>
                <c:formatCode>0.0%</c:formatCode>
                <c:ptCount val="2"/>
                <c:pt idx="0">
                  <c:v>1.6085790884718499E-2</c:v>
                </c:pt>
                <c:pt idx="1">
                  <c:v>2.1766169154228857E-2</c:v>
                </c:pt>
              </c:numCache>
            </c:numRef>
          </c:val>
          <c:extLst>
            <c:ext xmlns:c16="http://schemas.microsoft.com/office/drawing/2014/chart" uri="{C3380CC4-5D6E-409C-BE32-E72D297353CC}">
              <c16:uniqueId val="{00000003-6F2B-442E-B488-82BC3CC217A8}"/>
            </c:ext>
          </c:extLst>
        </c:ser>
        <c:ser>
          <c:idx val="4"/>
          <c:order val="4"/>
          <c:tx>
            <c:strRef>
              <c:f>'（08）【設置者別（短期大学）】'!$AM$81</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'（08）【設置者別（短期大学）】'!$AH$82:$AH$83</c:f>
              <c:strCache>
                <c:ptCount val="2"/>
                <c:pt idx="0">
                  <c:v>公立</c:v>
                </c:pt>
                <c:pt idx="1">
                  <c:v>私立</c:v>
                </c:pt>
              </c:strCache>
            </c:strRef>
          </c:cat>
          <c:val>
            <c:numRef>
              <c:f>'（08）【設置者別（短期大学）】'!$AM$82:$AM$83</c:f>
              <c:numCache>
                <c:formatCode>0.0%</c:formatCode>
                <c:ptCount val="2"/>
                <c:pt idx="0">
                  <c:v>0.16621983914209115</c:v>
                </c:pt>
                <c:pt idx="1">
                  <c:v>0.16075870646766169</c:v>
                </c:pt>
              </c:numCache>
            </c:numRef>
          </c:val>
          <c:extLst>
            <c:ext xmlns:c16="http://schemas.microsoft.com/office/drawing/2014/chart" uri="{C3380CC4-5D6E-409C-BE32-E72D297353CC}">
              <c16:uniqueId val="{00000004-6F2B-442E-B488-82BC3CC217A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'（07）【全体（短期大学）】'!$B$13</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'（07）【全体（短期大学）】'!$AH$28</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'（07）【全体（短期大学）】'!$AG$29</c:f>
              <c:strCache>
                <c:ptCount val="1"/>
                <c:pt idx="0">
                  <c:v>全体</c:v>
                </c:pt>
              </c:strCache>
            </c:strRef>
          </c:cat>
          <c:val>
            <c:numRef>
              <c:f>'（07）【全体（短期大学）】'!$AH$29</c:f>
              <c:numCache>
                <c:formatCode>0.0%</c:formatCode>
                <c:ptCount val="1"/>
                <c:pt idx="0">
                  <c:v>0.22233651726671566</c:v>
                </c:pt>
              </c:numCache>
            </c:numRef>
          </c:val>
          <c:extLst>
            <c:ext xmlns:c16="http://schemas.microsoft.com/office/drawing/2014/chart" uri="{C3380CC4-5D6E-409C-BE32-E72D297353CC}">
              <c16:uniqueId val="{00000000-4212-46C6-8B0A-54997EDB8489}"/>
            </c:ext>
          </c:extLst>
        </c:ser>
        <c:ser>
          <c:idx val="1"/>
          <c:order val="1"/>
          <c:tx>
            <c:strRef>
              <c:f>'（07）【全体（短期大学）】'!$AI$28</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'（07）【全体（短期大学）】'!$AG$29</c:f>
              <c:strCache>
                <c:ptCount val="1"/>
                <c:pt idx="0">
                  <c:v>全体</c:v>
                </c:pt>
              </c:strCache>
            </c:strRef>
          </c:cat>
          <c:val>
            <c:numRef>
              <c:f>'（07）【全体（短期大学）】'!$AI$29</c:f>
              <c:numCache>
                <c:formatCode>0.0%</c:formatCode>
                <c:ptCount val="1"/>
                <c:pt idx="0">
                  <c:v>0.46436443791329907</c:v>
                </c:pt>
              </c:numCache>
            </c:numRef>
          </c:val>
          <c:extLst>
            <c:ext xmlns:c16="http://schemas.microsoft.com/office/drawing/2014/chart" uri="{C3380CC4-5D6E-409C-BE32-E72D297353CC}">
              <c16:uniqueId val="{00000001-4212-46C6-8B0A-54997EDB8489}"/>
            </c:ext>
          </c:extLst>
        </c:ser>
        <c:ser>
          <c:idx val="2"/>
          <c:order val="2"/>
          <c:tx>
            <c:strRef>
              <c:f>'（07）【全体（短期大学）】'!$AJ$28</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'（07）【全体（短期大学）】'!$AG$29</c:f>
              <c:strCache>
                <c:ptCount val="1"/>
                <c:pt idx="0">
                  <c:v>全体</c:v>
                </c:pt>
              </c:strCache>
            </c:strRef>
          </c:cat>
          <c:val>
            <c:numRef>
              <c:f>'（07）【全体（短期大学）】'!$AJ$29</c:f>
              <c:numCache>
                <c:formatCode>0.0%</c:formatCode>
                <c:ptCount val="1"/>
                <c:pt idx="0">
                  <c:v>0.26304188096987507</c:v>
                </c:pt>
              </c:numCache>
            </c:numRef>
          </c:val>
          <c:extLst>
            <c:ext xmlns:c16="http://schemas.microsoft.com/office/drawing/2014/chart" uri="{C3380CC4-5D6E-409C-BE32-E72D297353CC}">
              <c16:uniqueId val="{00000002-4212-46C6-8B0A-54997EDB8489}"/>
            </c:ext>
          </c:extLst>
        </c:ser>
        <c:ser>
          <c:idx val="3"/>
          <c:order val="3"/>
          <c:tx>
            <c:strRef>
              <c:f>'（07）【全体（短期大学）】'!$AK$28</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'（07）【全体（短期大学）】'!$AG$29</c:f>
              <c:strCache>
                <c:ptCount val="1"/>
                <c:pt idx="0">
                  <c:v>全体</c:v>
                </c:pt>
              </c:strCache>
            </c:strRef>
          </c:cat>
          <c:val>
            <c:numRef>
              <c:f>'（07）【全体（短期大学）】'!$AK$29</c:f>
              <c:numCache>
                <c:formatCode>0.0%</c:formatCode>
                <c:ptCount val="1"/>
                <c:pt idx="0">
                  <c:v>5.0257163850110212E-2</c:v>
                </c:pt>
              </c:numCache>
            </c:numRef>
          </c:val>
          <c:extLst>
            <c:ext xmlns:c16="http://schemas.microsoft.com/office/drawing/2014/chart" uri="{C3380CC4-5D6E-409C-BE32-E72D297353CC}">
              <c16:uniqueId val="{00000003-4212-46C6-8B0A-54997EDB848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'（08）【設置者別（短期大学）】'!$B$160</c:f>
          <c:strCache>
            <c:ptCount val="1"/>
            <c:pt idx="0">
              <c:v>項目24：論理的に文章を書く力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'（08）【設置者別（短期大学）】'!$AH$161</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'（08）【設置者別（短期大学）】'!$AG$162:$AG$163</c:f>
              <c:strCache>
                <c:ptCount val="2"/>
                <c:pt idx="0">
                  <c:v>公立</c:v>
                </c:pt>
                <c:pt idx="1">
                  <c:v>私立</c:v>
                </c:pt>
              </c:strCache>
            </c:strRef>
          </c:cat>
          <c:val>
            <c:numRef>
              <c:f>'（08）【設置者別（短期大学）】'!$AH$162:$AH$163</c:f>
              <c:numCache>
                <c:formatCode>0.0%</c:formatCode>
                <c:ptCount val="2"/>
                <c:pt idx="0">
                  <c:v>0.1876675603217158</c:v>
                </c:pt>
                <c:pt idx="1">
                  <c:v>0.21548507462686567</c:v>
                </c:pt>
              </c:numCache>
            </c:numRef>
          </c:val>
          <c:extLst>
            <c:ext xmlns:c16="http://schemas.microsoft.com/office/drawing/2014/chart" uri="{C3380CC4-5D6E-409C-BE32-E72D297353CC}">
              <c16:uniqueId val="{00000000-B0C5-4857-8E4B-F50FC538AFD0}"/>
            </c:ext>
          </c:extLst>
        </c:ser>
        <c:ser>
          <c:idx val="1"/>
          <c:order val="1"/>
          <c:tx>
            <c:strRef>
              <c:f>'（08）【設置者別（短期大学）】'!$AI$161</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'（08）【設置者別（短期大学）】'!$AG$162:$AG$163</c:f>
              <c:strCache>
                <c:ptCount val="2"/>
                <c:pt idx="0">
                  <c:v>公立</c:v>
                </c:pt>
                <c:pt idx="1">
                  <c:v>私立</c:v>
                </c:pt>
              </c:strCache>
            </c:strRef>
          </c:cat>
          <c:val>
            <c:numRef>
              <c:f>'（08）【設置者別（短期大学）】'!$AI$162:$AI$163</c:f>
              <c:numCache>
                <c:formatCode>0.0%</c:formatCode>
                <c:ptCount val="2"/>
                <c:pt idx="0">
                  <c:v>0.613941018766756</c:v>
                </c:pt>
                <c:pt idx="1">
                  <c:v>0.52332089552238803</c:v>
                </c:pt>
              </c:numCache>
            </c:numRef>
          </c:val>
          <c:extLst>
            <c:ext xmlns:c16="http://schemas.microsoft.com/office/drawing/2014/chart" uri="{C3380CC4-5D6E-409C-BE32-E72D297353CC}">
              <c16:uniqueId val="{00000001-B0C5-4857-8E4B-F50FC538AFD0}"/>
            </c:ext>
          </c:extLst>
        </c:ser>
        <c:ser>
          <c:idx val="2"/>
          <c:order val="2"/>
          <c:tx>
            <c:strRef>
              <c:f>'（08）【設置者別（短期大学）】'!$AJ$161</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'（08）【設置者別（短期大学）】'!$AG$162:$AG$163</c:f>
              <c:strCache>
                <c:ptCount val="2"/>
                <c:pt idx="0">
                  <c:v>公立</c:v>
                </c:pt>
                <c:pt idx="1">
                  <c:v>私立</c:v>
                </c:pt>
              </c:strCache>
            </c:strRef>
          </c:cat>
          <c:val>
            <c:numRef>
              <c:f>'（08）【設置者別（短期大学）】'!$AJ$162:$AJ$163</c:f>
              <c:numCache>
                <c:formatCode>0.0%</c:formatCode>
                <c:ptCount val="2"/>
                <c:pt idx="0">
                  <c:v>0.16085790884718498</c:v>
                </c:pt>
                <c:pt idx="1">
                  <c:v>0.22341417910447761</c:v>
                </c:pt>
              </c:numCache>
            </c:numRef>
          </c:val>
          <c:extLst>
            <c:ext xmlns:c16="http://schemas.microsoft.com/office/drawing/2014/chart" uri="{C3380CC4-5D6E-409C-BE32-E72D297353CC}">
              <c16:uniqueId val="{00000002-B0C5-4857-8E4B-F50FC538AFD0}"/>
            </c:ext>
          </c:extLst>
        </c:ser>
        <c:ser>
          <c:idx val="3"/>
          <c:order val="3"/>
          <c:tx>
            <c:strRef>
              <c:f>'（08）【設置者別（短期大学）】'!$AK$161</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'（08）【設置者別（短期大学）】'!$AG$162:$AG$163</c:f>
              <c:strCache>
                <c:ptCount val="2"/>
                <c:pt idx="0">
                  <c:v>公立</c:v>
                </c:pt>
                <c:pt idx="1">
                  <c:v>私立</c:v>
                </c:pt>
              </c:strCache>
            </c:strRef>
          </c:cat>
          <c:val>
            <c:numRef>
              <c:f>'（08）【設置者別（短期大学）】'!$AK$162:$AK$163</c:f>
              <c:numCache>
                <c:formatCode>0.0%</c:formatCode>
                <c:ptCount val="2"/>
                <c:pt idx="0">
                  <c:v>3.7533512064343161E-2</c:v>
                </c:pt>
                <c:pt idx="1">
                  <c:v>3.7779850746268655E-2</c:v>
                </c:pt>
              </c:numCache>
            </c:numRef>
          </c:val>
          <c:extLst>
            <c:ext xmlns:c16="http://schemas.microsoft.com/office/drawing/2014/chart" uri="{C3380CC4-5D6E-409C-BE32-E72D297353CC}">
              <c16:uniqueId val="{00000003-B0C5-4857-8E4B-F50FC538AFD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'（08）【設置者別（短期大学）】'!$B$167</c:f>
          <c:strCache>
            <c:ptCount val="1"/>
            <c:pt idx="0">
              <c:v>項目25：人に分かりやすく話す力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'（08）【設置者別（短期大学）】'!$AH$168</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'（08）【設置者別（短期大学）】'!$AG$169:$AG$170</c:f>
              <c:strCache>
                <c:ptCount val="2"/>
                <c:pt idx="0">
                  <c:v>公立</c:v>
                </c:pt>
                <c:pt idx="1">
                  <c:v>私立</c:v>
                </c:pt>
              </c:strCache>
            </c:strRef>
          </c:cat>
          <c:val>
            <c:numRef>
              <c:f>'（08）【設置者別（短期大学）】'!$AH$169:$AH$170</c:f>
              <c:numCache>
                <c:formatCode>0.0%</c:formatCode>
                <c:ptCount val="2"/>
                <c:pt idx="0">
                  <c:v>0.17426273458445041</c:v>
                </c:pt>
                <c:pt idx="1">
                  <c:v>0.26508084577114427</c:v>
                </c:pt>
              </c:numCache>
            </c:numRef>
          </c:val>
          <c:extLst>
            <c:ext xmlns:c16="http://schemas.microsoft.com/office/drawing/2014/chart" uri="{C3380CC4-5D6E-409C-BE32-E72D297353CC}">
              <c16:uniqueId val="{00000000-2ED4-46EC-AF7C-06F5CD0FB14C}"/>
            </c:ext>
          </c:extLst>
        </c:ser>
        <c:ser>
          <c:idx val="1"/>
          <c:order val="1"/>
          <c:tx>
            <c:strRef>
              <c:f>'（08）【設置者別（短期大学）】'!$AI$168</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'（08）【設置者別（短期大学）】'!$AG$169:$AG$170</c:f>
              <c:strCache>
                <c:ptCount val="2"/>
                <c:pt idx="0">
                  <c:v>公立</c:v>
                </c:pt>
                <c:pt idx="1">
                  <c:v>私立</c:v>
                </c:pt>
              </c:strCache>
            </c:strRef>
          </c:cat>
          <c:val>
            <c:numRef>
              <c:f>'（08）【設置者別（短期大学）】'!$AI$169:$AI$170</c:f>
              <c:numCache>
                <c:formatCode>0.0%</c:formatCode>
                <c:ptCount val="2"/>
                <c:pt idx="0">
                  <c:v>0.61126005361930291</c:v>
                </c:pt>
                <c:pt idx="1">
                  <c:v>0.55783582089552242</c:v>
                </c:pt>
              </c:numCache>
            </c:numRef>
          </c:val>
          <c:extLst>
            <c:ext xmlns:c16="http://schemas.microsoft.com/office/drawing/2014/chart" uri="{C3380CC4-5D6E-409C-BE32-E72D297353CC}">
              <c16:uniqueId val="{00000001-2ED4-46EC-AF7C-06F5CD0FB14C}"/>
            </c:ext>
          </c:extLst>
        </c:ser>
        <c:ser>
          <c:idx val="2"/>
          <c:order val="2"/>
          <c:tx>
            <c:strRef>
              <c:f>'（08）【設置者別（短期大学）】'!$AJ$168</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'（08）【設置者別（短期大学）】'!$AG$169:$AG$170</c:f>
              <c:strCache>
                <c:ptCount val="2"/>
                <c:pt idx="0">
                  <c:v>公立</c:v>
                </c:pt>
                <c:pt idx="1">
                  <c:v>私立</c:v>
                </c:pt>
              </c:strCache>
            </c:strRef>
          </c:cat>
          <c:val>
            <c:numRef>
              <c:f>'（08）【設置者別（短期大学）】'!$AJ$169:$AJ$170</c:f>
              <c:numCache>
                <c:formatCode>0.0%</c:formatCode>
                <c:ptCount val="2"/>
                <c:pt idx="0">
                  <c:v>0.1876675603217158</c:v>
                </c:pt>
                <c:pt idx="1">
                  <c:v>0.15329601990049752</c:v>
                </c:pt>
              </c:numCache>
            </c:numRef>
          </c:val>
          <c:extLst>
            <c:ext xmlns:c16="http://schemas.microsoft.com/office/drawing/2014/chart" uri="{C3380CC4-5D6E-409C-BE32-E72D297353CC}">
              <c16:uniqueId val="{00000002-2ED4-46EC-AF7C-06F5CD0FB14C}"/>
            </c:ext>
          </c:extLst>
        </c:ser>
        <c:ser>
          <c:idx val="3"/>
          <c:order val="3"/>
          <c:tx>
            <c:strRef>
              <c:f>'（08）【設置者別（短期大学）】'!$AK$168</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'（08）【設置者別（短期大学）】'!$AG$169:$AG$170</c:f>
              <c:strCache>
                <c:ptCount val="2"/>
                <c:pt idx="0">
                  <c:v>公立</c:v>
                </c:pt>
                <c:pt idx="1">
                  <c:v>私立</c:v>
                </c:pt>
              </c:strCache>
            </c:strRef>
          </c:cat>
          <c:val>
            <c:numRef>
              <c:f>'（08）【設置者別（短期大学）】'!$AK$169:$AK$170</c:f>
              <c:numCache>
                <c:formatCode>0.0%</c:formatCode>
                <c:ptCount val="2"/>
                <c:pt idx="0">
                  <c:v>2.6809651474530832E-2</c:v>
                </c:pt>
                <c:pt idx="1">
                  <c:v>2.378731343283582E-2</c:v>
                </c:pt>
              </c:numCache>
            </c:numRef>
          </c:val>
          <c:extLst>
            <c:ext xmlns:c16="http://schemas.microsoft.com/office/drawing/2014/chart" uri="{C3380CC4-5D6E-409C-BE32-E72D297353CC}">
              <c16:uniqueId val="{00000003-2ED4-46EC-AF7C-06F5CD0FB14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'（08）【設置者別（短期大学）】'!$B$174</c:f>
          <c:strCache>
            <c:ptCount val="1"/>
            <c:pt idx="0">
              <c:v>項目26：外国語を読む力・書く力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'（08）【設置者別（短期大学）】'!$AH$175</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'（08）【設置者別（短期大学）】'!$AG$176:$AG$177</c:f>
              <c:strCache>
                <c:ptCount val="2"/>
                <c:pt idx="0">
                  <c:v>公立</c:v>
                </c:pt>
                <c:pt idx="1">
                  <c:v>私立</c:v>
                </c:pt>
              </c:strCache>
            </c:strRef>
          </c:cat>
          <c:val>
            <c:numRef>
              <c:f>'（08）【設置者別（短期大学）】'!$AH$176:$AH$177</c:f>
              <c:numCache>
                <c:formatCode>0.0%</c:formatCode>
                <c:ptCount val="2"/>
                <c:pt idx="0">
                  <c:v>8.0428954423592491E-2</c:v>
                </c:pt>
                <c:pt idx="1">
                  <c:v>9.2195273631840796E-2</c:v>
                </c:pt>
              </c:numCache>
            </c:numRef>
          </c:val>
          <c:extLst>
            <c:ext xmlns:c16="http://schemas.microsoft.com/office/drawing/2014/chart" uri="{C3380CC4-5D6E-409C-BE32-E72D297353CC}">
              <c16:uniqueId val="{00000000-4D01-493C-AEC1-DC3B55134913}"/>
            </c:ext>
          </c:extLst>
        </c:ser>
        <c:ser>
          <c:idx val="1"/>
          <c:order val="1"/>
          <c:tx>
            <c:strRef>
              <c:f>'（08）【設置者別（短期大学）】'!$AI$175</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'（08）【設置者別（短期大学）】'!$AG$176:$AG$177</c:f>
              <c:strCache>
                <c:ptCount val="2"/>
                <c:pt idx="0">
                  <c:v>公立</c:v>
                </c:pt>
                <c:pt idx="1">
                  <c:v>私立</c:v>
                </c:pt>
              </c:strCache>
            </c:strRef>
          </c:cat>
          <c:val>
            <c:numRef>
              <c:f>'（08）【設置者別（短期大学）】'!$AI$176:$AI$177</c:f>
              <c:numCache>
                <c:formatCode>0.0%</c:formatCode>
                <c:ptCount val="2"/>
                <c:pt idx="0">
                  <c:v>0.39678284182305629</c:v>
                </c:pt>
                <c:pt idx="1">
                  <c:v>0.27643034825870649</c:v>
                </c:pt>
              </c:numCache>
            </c:numRef>
          </c:val>
          <c:extLst>
            <c:ext xmlns:c16="http://schemas.microsoft.com/office/drawing/2014/chart" uri="{C3380CC4-5D6E-409C-BE32-E72D297353CC}">
              <c16:uniqueId val="{00000001-4D01-493C-AEC1-DC3B55134913}"/>
            </c:ext>
          </c:extLst>
        </c:ser>
        <c:ser>
          <c:idx val="2"/>
          <c:order val="2"/>
          <c:tx>
            <c:strRef>
              <c:f>'（08）【設置者別（短期大学）】'!$AJ$175</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'（08）【設置者別（短期大学）】'!$AG$176:$AG$177</c:f>
              <c:strCache>
                <c:ptCount val="2"/>
                <c:pt idx="0">
                  <c:v>公立</c:v>
                </c:pt>
                <c:pt idx="1">
                  <c:v>私立</c:v>
                </c:pt>
              </c:strCache>
            </c:strRef>
          </c:cat>
          <c:val>
            <c:numRef>
              <c:f>'（08）【設置者別（短期大学）】'!$AJ$176:$AJ$177</c:f>
              <c:numCache>
                <c:formatCode>0.0%</c:formatCode>
                <c:ptCount val="2"/>
                <c:pt idx="0">
                  <c:v>0.38337801608579086</c:v>
                </c:pt>
                <c:pt idx="1">
                  <c:v>0.36738184079601988</c:v>
                </c:pt>
              </c:numCache>
            </c:numRef>
          </c:val>
          <c:extLst>
            <c:ext xmlns:c16="http://schemas.microsoft.com/office/drawing/2014/chart" uri="{C3380CC4-5D6E-409C-BE32-E72D297353CC}">
              <c16:uniqueId val="{00000002-4D01-493C-AEC1-DC3B55134913}"/>
            </c:ext>
          </c:extLst>
        </c:ser>
        <c:ser>
          <c:idx val="3"/>
          <c:order val="3"/>
          <c:tx>
            <c:strRef>
              <c:f>'（08）【設置者別（短期大学）】'!$AK$175</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'（08）【設置者別（短期大学）】'!$AG$176:$AG$177</c:f>
              <c:strCache>
                <c:ptCount val="2"/>
                <c:pt idx="0">
                  <c:v>公立</c:v>
                </c:pt>
                <c:pt idx="1">
                  <c:v>私立</c:v>
                </c:pt>
              </c:strCache>
            </c:strRef>
          </c:cat>
          <c:val>
            <c:numRef>
              <c:f>'（08）【設置者別（短期大学）】'!$AK$176:$AK$177</c:f>
              <c:numCache>
                <c:formatCode>0.0%</c:formatCode>
                <c:ptCount val="2"/>
                <c:pt idx="0">
                  <c:v>0.13941018766756033</c:v>
                </c:pt>
                <c:pt idx="1">
                  <c:v>0.26399253731343286</c:v>
                </c:pt>
              </c:numCache>
            </c:numRef>
          </c:val>
          <c:extLst>
            <c:ext xmlns:c16="http://schemas.microsoft.com/office/drawing/2014/chart" uri="{C3380CC4-5D6E-409C-BE32-E72D297353CC}">
              <c16:uniqueId val="{00000003-4D01-493C-AEC1-DC3B5513491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'（08）【設置者別（短期大学）】'!$B$181</c:f>
          <c:strCache>
            <c:ptCount val="1"/>
            <c:pt idx="0">
              <c:v>項目27：外国語を聞く力・話す力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'（08）【設置者別（短期大学）】'!$AH$182</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'（08）【設置者別（短期大学）】'!$AG$183:$AG$184</c:f>
              <c:strCache>
                <c:ptCount val="2"/>
                <c:pt idx="0">
                  <c:v>公立</c:v>
                </c:pt>
                <c:pt idx="1">
                  <c:v>私立</c:v>
                </c:pt>
              </c:strCache>
            </c:strRef>
          </c:cat>
          <c:val>
            <c:numRef>
              <c:f>'（08）【設置者別（短期大学）】'!$AH$183:$AH$184</c:f>
              <c:numCache>
                <c:formatCode>0.0%</c:formatCode>
                <c:ptCount val="2"/>
                <c:pt idx="0">
                  <c:v>8.5790884718498661E-2</c:v>
                </c:pt>
                <c:pt idx="1">
                  <c:v>8.986318407960199E-2</c:v>
                </c:pt>
              </c:numCache>
            </c:numRef>
          </c:val>
          <c:extLst>
            <c:ext xmlns:c16="http://schemas.microsoft.com/office/drawing/2014/chart" uri="{C3380CC4-5D6E-409C-BE32-E72D297353CC}">
              <c16:uniqueId val="{00000000-61B4-491B-8CA1-329254D24AB3}"/>
            </c:ext>
          </c:extLst>
        </c:ser>
        <c:ser>
          <c:idx val="1"/>
          <c:order val="1"/>
          <c:tx>
            <c:strRef>
              <c:f>'（08）【設置者別（短期大学）】'!$AI$182</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'（08）【設置者別（短期大学）】'!$AG$183:$AG$184</c:f>
              <c:strCache>
                <c:ptCount val="2"/>
                <c:pt idx="0">
                  <c:v>公立</c:v>
                </c:pt>
                <c:pt idx="1">
                  <c:v>私立</c:v>
                </c:pt>
              </c:strCache>
            </c:strRef>
          </c:cat>
          <c:val>
            <c:numRef>
              <c:f>'（08）【設置者別（短期大学）】'!$AI$183:$AI$184</c:f>
              <c:numCache>
                <c:formatCode>0.0%</c:formatCode>
                <c:ptCount val="2"/>
                <c:pt idx="0">
                  <c:v>0.34316353887399464</c:v>
                </c:pt>
                <c:pt idx="1">
                  <c:v>0.26710199004975127</c:v>
                </c:pt>
              </c:numCache>
            </c:numRef>
          </c:val>
          <c:extLst>
            <c:ext xmlns:c16="http://schemas.microsoft.com/office/drawing/2014/chart" uri="{C3380CC4-5D6E-409C-BE32-E72D297353CC}">
              <c16:uniqueId val="{00000001-61B4-491B-8CA1-329254D24AB3}"/>
            </c:ext>
          </c:extLst>
        </c:ser>
        <c:ser>
          <c:idx val="2"/>
          <c:order val="2"/>
          <c:tx>
            <c:strRef>
              <c:f>'（08）【設置者別（短期大学）】'!$AJ$182</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'（08）【設置者別（短期大学）】'!$AG$183:$AG$184</c:f>
              <c:strCache>
                <c:ptCount val="2"/>
                <c:pt idx="0">
                  <c:v>公立</c:v>
                </c:pt>
                <c:pt idx="1">
                  <c:v>私立</c:v>
                </c:pt>
              </c:strCache>
            </c:strRef>
          </c:cat>
          <c:val>
            <c:numRef>
              <c:f>'（08）【設置者別（短期大学）】'!$AJ$183:$AJ$184</c:f>
              <c:numCache>
                <c:formatCode>0.0%</c:formatCode>
                <c:ptCount val="2"/>
                <c:pt idx="0">
                  <c:v>0.41018766756032171</c:v>
                </c:pt>
                <c:pt idx="1">
                  <c:v>0.36800373134328357</c:v>
                </c:pt>
              </c:numCache>
            </c:numRef>
          </c:val>
          <c:extLst>
            <c:ext xmlns:c16="http://schemas.microsoft.com/office/drawing/2014/chart" uri="{C3380CC4-5D6E-409C-BE32-E72D297353CC}">
              <c16:uniqueId val="{00000002-61B4-491B-8CA1-329254D24AB3}"/>
            </c:ext>
          </c:extLst>
        </c:ser>
        <c:ser>
          <c:idx val="3"/>
          <c:order val="3"/>
          <c:tx>
            <c:strRef>
              <c:f>'（08）【設置者別（短期大学）】'!$AK$182</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'（08）【設置者別（短期大学）】'!$AG$183:$AG$184</c:f>
              <c:strCache>
                <c:ptCount val="2"/>
                <c:pt idx="0">
                  <c:v>公立</c:v>
                </c:pt>
                <c:pt idx="1">
                  <c:v>私立</c:v>
                </c:pt>
              </c:strCache>
            </c:strRef>
          </c:cat>
          <c:val>
            <c:numRef>
              <c:f>'（08）【設置者別（短期大学）】'!$AK$183:$AK$184</c:f>
              <c:numCache>
                <c:formatCode>0.0%</c:formatCode>
                <c:ptCount val="2"/>
                <c:pt idx="0">
                  <c:v>0.16085790884718498</c:v>
                </c:pt>
                <c:pt idx="1">
                  <c:v>0.27503109452736318</c:v>
                </c:pt>
              </c:numCache>
            </c:numRef>
          </c:val>
          <c:extLst>
            <c:ext xmlns:c16="http://schemas.microsoft.com/office/drawing/2014/chart" uri="{C3380CC4-5D6E-409C-BE32-E72D297353CC}">
              <c16:uniqueId val="{00000003-61B4-491B-8CA1-329254D24AB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'（08）【設置者別（短期大学）】'!$B$188</c:f>
          <c:strCache>
            <c:ptCount val="1"/>
            <c:pt idx="0">
              <c:v>項目28：数理・統計・データサイエンスに関する知識・技能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'（08）【設置者別（短期大学）】'!$AH$189</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'（08）【設置者別（短期大学）】'!$AG$190:$AG$191</c:f>
              <c:strCache>
                <c:ptCount val="2"/>
                <c:pt idx="0">
                  <c:v>公立</c:v>
                </c:pt>
                <c:pt idx="1">
                  <c:v>私立</c:v>
                </c:pt>
              </c:strCache>
            </c:strRef>
          </c:cat>
          <c:val>
            <c:numRef>
              <c:f>'（08）【設置者別（短期大学）】'!$AH$190:$AH$191</c:f>
              <c:numCache>
                <c:formatCode>0.0%</c:formatCode>
                <c:ptCount val="2"/>
                <c:pt idx="0">
                  <c:v>5.0938337801608578E-2</c:v>
                </c:pt>
                <c:pt idx="1">
                  <c:v>9.4838308457711448E-2</c:v>
                </c:pt>
              </c:numCache>
            </c:numRef>
          </c:val>
          <c:extLst>
            <c:ext xmlns:c16="http://schemas.microsoft.com/office/drawing/2014/chart" uri="{C3380CC4-5D6E-409C-BE32-E72D297353CC}">
              <c16:uniqueId val="{00000000-BAC7-4B19-8D0D-E968800B3EE4}"/>
            </c:ext>
          </c:extLst>
        </c:ser>
        <c:ser>
          <c:idx val="1"/>
          <c:order val="1"/>
          <c:tx>
            <c:strRef>
              <c:f>'（08）【設置者別（短期大学）】'!$AI$189</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'（08）【設置者別（短期大学）】'!$AG$190:$AG$191</c:f>
              <c:strCache>
                <c:ptCount val="2"/>
                <c:pt idx="0">
                  <c:v>公立</c:v>
                </c:pt>
                <c:pt idx="1">
                  <c:v>私立</c:v>
                </c:pt>
              </c:strCache>
            </c:strRef>
          </c:cat>
          <c:val>
            <c:numRef>
              <c:f>'（08）【設置者別（短期大学）】'!$AI$190:$AI$191</c:f>
              <c:numCache>
                <c:formatCode>0.0%</c:formatCode>
                <c:ptCount val="2"/>
                <c:pt idx="0">
                  <c:v>0.31099195710455763</c:v>
                </c:pt>
                <c:pt idx="1">
                  <c:v>0.30690298507462688</c:v>
                </c:pt>
              </c:numCache>
            </c:numRef>
          </c:val>
          <c:extLst>
            <c:ext xmlns:c16="http://schemas.microsoft.com/office/drawing/2014/chart" uri="{C3380CC4-5D6E-409C-BE32-E72D297353CC}">
              <c16:uniqueId val="{00000001-BAC7-4B19-8D0D-E968800B3EE4}"/>
            </c:ext>
          </c:extLst>
        </c:ser>
        <c:ser>
          <c:idx val="2"/>
          <c:order val="2"/>
          <c:tx>
            <c:strRef>
              <c:f>'（08）【設置者別（短期大学）】'!$AJ$189</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'（08）【設置者別（短期大学）】'!$AG$190:$AG$191</c:f>
              <c:strCache>
                <c:ptCount val="2"/>
                <c:pt idx="0">
                  <c:v>公立</c:v>
                </c:pt>
                <c:pt idx="1">
                  <c:v>私立</c:v>
                </c:pt>
              </c:strCache>
            </c:strRef>
          </c:cat>
          <c:val>
            <c:numRef>
              <c:f>'（08）【設置者別（短期大学）】'!$AJ$190:$AJ$191</c:f>
              <c:numCache>
                <c:formatCode>0.0%</c:formatCode>
                <c:ptCount val="2"/>
                <c:pt idx="0">
                  <c:v>0.41554959785522788</c:v>
                </c:pt>
                <c:pt idx="1">
                  <c:v>0.35541044776119401</c:v>
                </c:pt>
              </c:numCache>
            </c:numRef>
          </c:val>
          <c:extLst>
            <c:ext xmlns:c16="http://schemas.microsoft.com/office/drawing/2014/chart" uri="{C3380CC4-5D6E-409C-BE32-E72D297353CC}">
              <c16:uniqueId val="{00000002-BAC7-4B19-8D0D-E968800B3EE4}"/>
            </c:ext>
          </c:extLst>
        </c:ser>
        <c:ser>
          <c:idx val="3"/>
          <c:order val="3"/>
          <c:tx>
            <c:strRef>
              <c:f>'（08）【設置者別（短期大学）】'!$AK$189</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'（08）【設置者別（短期大学）】'!$AG$190:$AG$191</c:f>
              <c:strCache>
                <c:ptCount val="2"/>
                <c:pt idx="0">
                  <c:v>公立</c:v>
                </c:pt>
                <c:pt idx="1">
                  <c:v>私立</c:v>
                </c:pt>
              </c:strCache>
            </c:strRef>
          </c:cat>
          <c:val>
            <c:numRef>
              <c:f>'（08）【設置者別（短期大学）】'!$AK$190:$AK$191</c:f>
              <c:numCache>
                <c:formatCode>0.0%</c:formatCode>
                <c:ptCount val="2"/>
                <c:pt idx="0">
                  <c:v>0.22252010723860591</c:v>
                </c:pt>
                <c:pt idx="1">
                  <c:v>0.24284825870646767</c:v>
                </c:pt>
              </c:numCache>
            </c:numRef>
          </c:val>
          <c:extLst>
            <c:ext xmlns:c16="http://schemas.microsoft.com/office/drawing/2014/chart" uri="{C3380CC4-5D6E-409C-BE32-E72D297353CC}">
              <c16:uniqueId val="{00000003-BAC7-4B19-8D0D-E968800B3EE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'（08）【設置者別（短期大学）】'!$B$195</c:f>
          <c:strCache>
            <c:ptCount val="1"/>
            <c:pt idx="0">
              <c:v>項目29：問題を見つけて解決方法を考える力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'（08）【設置者別（短期大学）】'!$AH$196</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'（08）【設置者別（短期大学）】'!$AG$197:$AG$198</c:f>
              <c:strCache>
                <c:ptCount val="2"/>
                <c:pt idx="0">
                  <c:v>公立</c:v>
                </c:pt>
                <c:pt idx="1">
                  <c:v>私立</c:v>
                </c:pt>
              </c:strCache>
            </c:strRef>
          </c:cat>
          <c:val>
            <c:numRef>
              <c:f>'（08）【設置者別（短期大学）】'!$AH$197:$AH$198</c:f>
              <c:numCache>
                <c:formatCode>0.0%</c:formatCode>
                <c:ptCount val="2"/>
                <c:pt idx="0">
                  <c:v>0.17426273458445041</c:v>
                </c:pt>
                <c:pt idx="1">
                  <c:v>0.22978855721393035</c:v>
                </c:pt>
              </c:numCache>
            </c:numRef>
          </c:val>
          <c:extLst>
            <c:ext xmlns:c16="http://schemas.microsoft.com/office/drawing/2014/chart" uri="{C3380CC4-5D6E-409C-BE32-E72D297353CC}">
              <c16:uniqueId val="{00000000-5C2F-4429-B081-31CE06E0A675}"/>
            </c:ext>
          </c:extLst>
        </c:ser>
        <c:ser>
          <c:idx val="1"/>
          <c:order val="1"/>
          <c:tx>
            <c:strRef>
              <c:f>'（08）【設置者別（短期大学）】'!$AI$196</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'（08）【設置者別（短期大学）】'!$AG$197:$AG$198</c:f>
              <c:strCache>
                <c:ptCount val="2"/>
                <c:pt idx="0">
                  <c:v>公立</c:v>
                </c:pt>
                <c:pt idx="1">
                  <c:v>私立</c:v>
                </c:pt>
              </c:strCache>
            </c:strRef>
          </c:cat>
          <c:val>
            <c:numRef>
              <c:f>'（08）【設置者別（短期大学）】'!$AI$197:$AI$198</c:f>
              <c:numCache>
                <c:formatCode>0.0%</c:formatCode>
                <c:ptCount val="2"/>
                <c:pt idx="0">
                  <c:v>0.64343163538873993</c:v>
                </c:pt>
                <c:pt idx="1">
                  <c:v>0.58333333333333337</c:v>
                </c:pt>
              </c:numCache>
            </c:numRef>
          </c:val>
          <c:extLst>
            <c:ext xmlns:c16="http://schemas.microsoft.com/office/drawing/2014/chart" uri="{C3380CC4-5D6E-409C-BE32-E72D297353CC}">
              <c16:uniqueId val="{00000001-5C2F-4429-B081-31CE06E0A675}"/>
            </c:ext>
          </c:extLst>
        </c:ser>
        <c:ser>
          <c:idx val="2"/>
          <c:order val="2"/>
          <c:tx>
            <c:strRef>
              <c:f>'（08）【設置者別（短期大学）】'!$AJ$196</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'（08）【設置者別（短期大学）】'!$AG$197:$AG$198</c:f>
              <c:strCache>
                <c:ptCount val="2"/>
                <c:pt idx="0">
                  <c:v>公立</c:v>
                </c:pt>
                <c:pt idx="1">
                  <c:v>私立</c:v>
                </c:pt>
              </c:strCache>
            </c:strRef>
          </c:cat>
          <c:val>
            <c:numRef>
              <c:f>'（08）【設置者別（短期大学）】'!$AJ$197:$AJ$198</c:f>
              <c:numCache>
                <c:formatCode>0.0%</c:formatCode>
                <c:ptCount val="2"/>
                <c:pt idx="0">
                  <c:v>0.15549597855227881</c:v>
                </c:pt>
                <c:pt idx="1">
                  <c:v>0.14738805970149255</c:v>
                </c:pt>
              </c:numCache>
            </c:numRef>
          </c:val>
          <c:extLst>
            <c:ext xmlns:c16="http://schemas.microsoft.com/office/drawing/2014/chart" uri="{C3380CC4-5D6E-409C-BE32-E72D297353CC}">
              <c16:uniqueId val="{00000002-5C2F-4429-B081-31CE06E0A675}"/>
            </c:ext>
          </c:extLst>
        </c:ser>
        <c:ser>
          <c:idx val="3"/>
          <c:order val="3"/>
          <c:tx>
            <c:strRef>
              <c:f>'（08）【設置者別（短期大学）】'!$AK$196</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'（08）【設置者別（短期大学）】'!$AG$197:$AG$198</c:f>
              <c:strCache>
                <c:ptCount val="2"/>
                <c:pt idx="0">
                  <c:v>公立</c:v>
                </c:pt>
                <c:pt idx="1">
                  <c:v>私立</c:v>
                </c:pt>
              </c:strCache>
            </c:strRef>
          </c:cat>
          <c:val>
            <c:numRef>
              <c:f>'（08）【設置者別（短期大学）】'!$AK$197:$AK$198</c:f>
              <c:numCache>
                <c:formatCode>0.0%</c:formatCode>
                <c:ptCount val="2"/>
                <c:pt idx="0">
                  <c:v>2.6809651474530832E-2</c:v>
                </c:pt>
                <c:pt idx="1">
                  <c:v>3.9490049751243782E-2</c:v>
                </c:pt>
              </c:numCache>
            </c:numRef>
          </c:val>
          <c:extLst>
            <c:ext xmlns:c16="http://schemas.microsoft.com/office/drawing/2014/chart" uri="{C3380CC4-5D6E-409C-BE32-E72D297353CC}">
              <c16:uniqueId val="{00000003-5C2F-4429-B081-31CE06E0A67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'（08）【設置者別（短期大学）】'!$B$202</c:f>
          <c:strCache>
            <c:ptCount val="1"/>
            <c:pt idx="0">
              <c:v>項目30：多様な人々の理解を得ながら協働する力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'（08）【設置者別（短期大学）】'!$AH$203</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'（08）【設置者別（短期大学）】'!$AG$204:$AG$205</c:f>
              <c:strCache>
                <c:ptCount val="2"/>
                <c:pt idx="0">
                  <c:v>公立</c:v>
                </c:pt>
                <c:pt idx="1">
                  <c:v>私立</c:v>
                </c:pt>
              </c:strCache>
            </c:strRef>
          </c:cat>
          <c:val>
            <c:numRef>
              <c:f>'（08）【設置者別（短期大学）】'!$AH$204:$AH$205</c:f>
              <c:numCache>
                <c:formatCode>0.0%</c:formatCode>
                <c:ptCount val="2"/>
                <c:pt idx="0">
                  <c:v>0.34852546916890081</c:v>
                </c:pt>
                <c:pt idx="1">
                  <c:v>0.35525497512437809</c:v>
                </c:pt>
              </c:numCache>
            </c:numRef>
          </c:val>
          <c:extLst>
            <c:ext xmlns:c16="http://schemas.microsoft.com/office/drawing/2014/chart" uri="{C3380CC4-5D6E-409C-BE32-E72D297353CC}">
              <c16:uniqueId val="{00000000-9DFB-4E02-8489-B600D70B64E6}"/>
            </c:ext>
          </c:extLst>
        </c:ser>
        <c:ser>
          <c:idx val="1"/>
          <c:order val="1"/>
          <c:tx>
            <c:strRef>
              <c:f>'（08）【設置者別（短期大学）】'!$AI$203</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'（08）【設置者別（短期大学）】'!$AG$204:$AG$205</c:f>
              <c:strCache>
                <c:ptCount val="2"/>
                <c:pt idx="0">
                  <c:v>公立</c:v>
                </c:pt>
                <c:pt idx="1">
                  <c:v>私立</c:v>
                </c:pt>
              </c:strCache>
            </c:strRef>
          </c:cat>
          <c:val>
            <c:numRef>
              <c:f>'（08）【設置者別（短期大学）】'!$AI$204:$AI$205</c:f>
              <c:numCache>
                <c:formatCode>0.0%</c:formatCode>
                <c:ptCount val="2"/>
                <c:pt idx="0">
                  <c:v>0.53619302949061665</c:v>
                </c:pt>
                <c:pt idx="1">
                  <c:v>0.52534203980099503</c:v>
                </c:pt>
              </c:numCache>
            </c:numRef>
          </c:val>
          <c:extLst>
            <c:ext xmlns:c16="http://schemas.microsoft.com/office/drawing/2014/chart" uri="{C3380CC4-5D6E-409C-BE32-E72D297353CC}">
              <c16:uniqueId val="{00000001-9DFB-4E02-8489-B600D70B64E6}"/>
            </c:ext>
          </c:extLst>
        </c:ser>
        <c:ser>
          <c:idx val="2"/>
          <c:order val="2"/>
          <c:tx>
            <c:strRef>
              <c:f>'（08）【設置者別（短期大学）】'!$AJ$203</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'（08）【設置者別（短期大学）】'!$AG$204:$AG$205</c:f>
              <c:strCache>
                <c:ptCount val="2"/>
                <c:pt idx="0">
                  <c:v>公立</c:v>
                </c:pt>
                <c:pt idx="1">
                  <c:v>私立</c:v>
                </c:pt>
              </c:strCache>
            </c:strRef>
          </c:cat>
          <c:val>
            <c:numRef>
              <c:f>'（08）【設置者別（短期大学）】'!$AJ$204:$AJ$205</c:f>
              <c:numCache>
                <c:formatCode>0.0%</c:formatCode>
                <c:ptCount val="2"/>
                <c:pt idx="0">
                  <c:v>8.8471849865951746E-2</c:v>
                </c:pt>
                <c:pt idx="1">
                  <c:v>8.8308457711442787E-2</c:v>
                </c:pt>
              </c:numCache>
            </c:numRef>
          </c:val>
          <c:extLst>
            <c:ext xmlns:c16="http://schemas.microsoft.com/office/drawing/2014/chart" uri="{C3380CC4-5D6E-409C-BE32-E72D297353CC}">
              <c16:uniqueId val="{00000002-9DFB-4E02-8489-B600D70B64E6}"/>
            </c:ext>
          </c:extLst>
        </c:ser>
        <c:ser>
          <c:idx val="3"/>
          <c:order val="3"/>
          <c:tx>
            <c:strRef>
              <c:f>'（08）【設置者別（短期大学）】'!$AK$203</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'（08）【設置者別（短期大学）】'!$AG$204:$AG$205</c:f>
              <c:strCache>
                <c:ptCount val="2"/>
                <c:pt idx="0">
                  <c:v>公立</c:v>
                </c:pt>
                <c:pt idx="1">
                  <c:v>私立</c:v>
                </c:pt>
              </c:strCache>
            </c:strRef>
          </c:cat>
          <c:val>
            <c:numRef>
              <c:f>'（08）【設置者別（短期大学）】'!$AK$204:$AK$205</c:f>
              <c:numCache>
                <c:formatCode>0.0%</c:formatCode>
                <c:ptCount val="2"/>
                <c:pt idx="0">
                  <c:v>2.6809651474530832E-2</c:v>
                </c:pt>
                <c:pt idx="1">
                  <c:v>3.109452736318408E-2</c:v>
                </c:pt>
              </c:numCache>
            </c:numRef>
          </c:val>
          <c:extLst>
            <c:ext xmlns:c16="http://schemas.microsoft.com/office/drawing/2014/chart" uri="{C3380CC4-5D6E-409C-BE32-E72D297353CC}">
              <c16:uniqueId val="{00000003-9DFB-4E02-8489-B600D70B64E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'（08）【設置者別（短期大学）】'!$B$209</c:f>
          <c:strCache>
            <c:ptCount val="1"/>
            <c:pt idx="0">
              <c:v>項目31：文理を超えた幅広い知識、ものの見方</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'（08）【設置者別（短期大学）】'!$AH$210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'（08）【設置者別（短期大学）】'!$AG$211:$AG$212</c:f>
              <c:strCache>
                <c:ptCount val="2"/>
                <c:pt idx="0">
                  <c:v>公立</c:v>
                </c:pt>
                <c:pt idx="1">
                  <c:v>私立</c:v>
                </c:pt>
              </c:strCache>
            </c:strRef>
          </c:cat>
          <c:val>
            <c:numRef>
              <c:f>'（08）【設置者別（短期大学）】'!$AH$211:$AH$212</c:f>
              <c:numCache>
                <c:formatCode>0.0%</c:formatCode>
                <c:ptCount val="2"/>
                <c:pt idx="0">
                  <c:v>0.20911528150134048</c:v>
                </c:pt>
                <c:pt idx="1">
                  <c:v>0.21066542288557213</c:v>
                </c:pt>
              </c:numCache>
            </c:numRef>
          </c:val>
          <c:extLst>
            <c:ext xmlns:c16="http://schemas.microsoft.com/office/drawing/2014/chart" uri="{C3380CC4-5D6E-409C-BE32-E72D297353CC}">
              <c16:uniqueId val="{00000000-83D3-4D81-9991-7B858F80A61A}"/>
            </c:ext>
          </c:extLst>
        </c:ser>
        <c:ser>
          <c:idx val="1"/>
          <c:order val="1"/>
          <c:tx>
            <c:strRef>
              <c:f>'（08）【設置者別（短期大学）】'!$AI$210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'（08）【設置者別（短期大学）】'!$AG$211:$AG$212</c:f>
              <c:strCache>
                <c:ptCount val="2"/>
                <c:pt idx="0">
                  <c:v>公立</c:v>
                </c:pt>
                <c:pt idx="1">
                  <c:v>私立</c:v>
                </c:pt>
              </c:strCache>
            </c:strRef>
          </c:cat>
          <c:val>
            <c:numRef>
              <c:f>'（08）【設置者別（短期大学）】'!$AI$211:$AI$212</c:f>
              <c:numCache>
                <c:formatCode>0.0%</c:formatCode>
                <c:ptCount val="2"/>
                <c:pt idx="0">
                  <c:v>0.53083109919571048</c:v>
                </c:pt>
                <c:pt idx="1">
                  <c:v>0.51321517412935325</c:v>
                </c:pt>
              </c:numCache>
            </c:numRef>
          </c:val>
          <c:extLst>
            <c:ext xmlns:c16="http://schemas.microsoft.com/office/drawing/2014/chart" uri="{C3380CC4-5D6E-409C-BE32-E72D297353CC}">
              <c16:uniqueId val="{00000001-83D3-4D81-9991-7B858F80A61A}"/>
            </c:ext>
          </c:extLst>
        </c:ser>
        <c:ser>
          <c:idx val="2"/>
          <c:order val="2"/>
          <c:tx>
            <c:strRef>
              <c:f>'（08）【設置者別（短期大学）】'!$AJ$210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'（08）【設置者別（短期大学）】'!$AG$211:$AG$212</c:f>
              <c:strCache>
                <c:ptCount val="2"/>
                <c:pt idx="0">
                  <c:v>公立</c:v>
                </c:pt>
                <c:pt idx="1">
                  <c:v>私立</c:v>
                </c:pt>
              </c:strCache>
            </c:strRef>
          </c:cat>
          <c:val>
            <c:numRef>
              <c:f>'（08）【設置者別（短期大学）】'!$AJ$211:$AJ$212</c:f>
              <c:numCache>
                <c:formatCode>0.0%</c:formatCode>
                <c:ptCount val="2"/>
                <c:pt idx="0">
                  <c:v>0.20107238605898123</c:v>
                </c:pt>
                <c:pt idx="1">
                  <c:v>0.20460199004975124</c:v>
                </c:pt>
              </c:numCache>
            </c:numRef>
          </c:val>
          <c:extLst>
            <c:ext xmlns:c16="http://schemas.microsoft.com/office/drawing/2014/chart" uri="{C3380CC4-5D6E-409C-BE32-E72D297353CC}">
              <c16:uniqueId val="{00000002-83D3-4D81-9991-7B858F80A61A}"/>
            </c:ext>
          </c:extLst>
        </c:ser>
        <c:ser>
          <c:idx val="3"/>
          <c:order val="3"/>
          <c:tx>
            <c:strRef>
              <c:f>'（08）【設置者別（短期大学）】'!$AK$210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'（08）【設置者別（短期大学）】'!$AG$211:$AG$212</c:f>
              <c:strCache>
                <c:ptCount val="2"/>
                <c:pt idx="0">
                  <c:v>公立</c:v>
                </c:pt>
                <c:pt idx="1">
                  <c:v>私立</c:v>
                </c:pt>
              </c:strCache>
            </c:strRef>
          </c:cat>
          <c:val>
            <c:numRef>
              <c:f>'（08）【設置者別（短期大学）】'!$AK$211:$AK$212</c:f>
              <c:numCache>
                <c:formatCode>0.0%</c:formatCode>
                <c:ptCount val="2"/>
                <c:pt idx="0">
                  <c:v>5.8981233243967826E-2</c:v>
                </c:pt>
                <c:pt idx="1">
                  <c:v>7.1517412935323377E-2</c:v>
                </c:pt>
              </c:numCache>
            </c:numRef>
          </c:val>
          <c:extLst>
            <c:ext xmlns:c16="http://schemas.microsoft.com/office/drawing/2014/chart" uri="{C3380CC4-5D6E-409C-BE32-E72D297353CC}">
              <c16:uniqueId val="{00000003-83D3-4D81-9991-7B858F80A61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'（08）【設置者別（短期大学）】'!$B$216</c:f>
          <c:strCache>
            <c:ptCount val="1"/>
            <c:pt idx="0">
              <c:v>項目32：異なる文化に関する知識・理解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'（08）【設置者別（短期大学）】'!$AH$217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'（08）【設置者別（短期大学）】'!$AG$218:$AG$219</c:f>
              <c:strCache>
                <c:ptCount val="2"/>
                <c:pt idx="0">
                  <c:v>公立</c:v>
                </c:pt>
                <c:pt idx="1">
                  <c:v>私立</c:v>
                </c:pt>
              </c:strCache>
            </c:strRef>
          </c:cat>
          <c:val>
            <c:numRef>
              <c:f>'（08）【設置者別（短期大学）】'!$AH$218:$AH$219</c:f>
              <c:numCache>
                <c:formatCode>0.0%</c:formatCode>
                <c:ptCount val="2"/>
                <c:pt idx="0">
                  <c:v>0.27882037533512066</c:v>
                </c:pt>
                <c:pt idx="1">
                  <c:v>0.21455223880597016</c:v>
                </c:pt>
              </c:numCache>
            </c:numRef>
          </c:val>
          <c:extLst>
            <c:ext xmlns:c16="http://schemas.microsoft.com/office/drawing/2014/chart" uri="{C3380CC4-5D6E-409C-BE32-E72D297353CC}">
              <c16:uniqueId val="{00000000-B107-4D43-A96E-380D094BD40B}"/>
            </c:ext>
          </c:extLst>
        </c:ser>
        <c:ser>
          <c:idx val="1"/>
          <c:order val="1"/>
          <c:tx>
            <c:strRef>
              <c:f>'（08）【設置者別（短期大学）】'!$AI$217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'（08）【設置者別（短期大学）】'!$AG$218:$AG$219</c:f>
              <c:strCache>
                <c:ptCount val="2"/>
                <c:pt idx="0">
                  <c:v>公立</c:v>
                </c:pt>
                <c:pt idx="1">
                  <c:v>私立</c:v>
                </c:pt>
              </c:strCache>
            </c:strRef>
          </c:cat>
          <c:val>
            <c:numRef>
              <c:f>'（08）【設置者別（短期大学）】'!$AI$218:$AI$219</c:f>
              <c:numCache>
                <c:formatCode>0.0%</c:formatCode>
                <c:ptCount val="2"/>
                <c:pt idx="0">
                  <c:v>0.44504021447721182</c:v>
                </c:pt>
                <c:pt idx="1">
                  <c:v>0.4558457711442786</c:v>
                </c:pt>
              </c:numCache>
            </c:numRef>
          </c:val>
          <c:extLst>
            <c:ext xmlns:c16="http://schemas.microsoft.com/office/drawing/2014/chart" uri="{C3380CC4-5D6E-409C-BE32-E72D297353CC}">
              <c16:uniqueId val="{00000001-B107-4D43-A96E-380D094BD40B}"/>
            </c:ext>
          </c:extLst>
        </c:ser>
        <c:ser>
          <c:idx val="2"/>
          <c:order val="2"/>
          <c:tx>
            <c:strRef>
              <c:f>'（08）【設置者別（短期大学）】'!$AJ$217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'（08）【設置者別（短期大学）】'!$AG$218:$AG$219</c:f>
              <c:strCache>
                <c:ptCount val="2"/>
                <c:pt idx="0">
                  <c:v>公立</c:v>
                </c:pt>
                <c:pt idx="1">
                  <c:v>私立</c:v>
                </c:pt>
              </c:strCache>
            </c:strRef>
          </c:cat>
          <c:val>
            <c:numRef>
              <c:f>'（08）【設置者別（短期大学）】'!$AJ$218:$AJ$219</c:f>
              <c:numCache>
                <c:formatCode>0.0%</c:formatCode>
                <c:ptCount val="2"/>
                <c:pt idx="0">
                  <c:v>0.19571045576407506</c:v>
                </c:pt>
                <c:pt idx="1">
                  <c:v>0.22061567164179105</c:v>
                </c:pt>
              </c:numCache>
            </c:numRef>
          </c:val>
          <c:extLst>
            <c:ext xmlns:c16="http://schemas.microsoft.com/office/drawing/2014/chart" uri="{C3380CC4-5D6E-409C-BE32-E72D297353CC}">
              <c16:uniqueId val="{00000002-B107-4D43-A96E-380D094BD40B}"/>
            </c:ext>
          </c:extLst>
        </c:ser>
        <c:ser>
          <c:idx val="3"/>
          <c:order val="3"/>
          <c:tx>
            <c:strRef>
              <c:f>'（08）【設置者別（短期大学）】'!$AK$217</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'（08）【設置者別（短期大学）】'!$AG$218:$AG$219</c:f>
              <c:strCache>
                <c:ptCount val="2"/>
                <c:pt idx="0">
                  <c:v>公立</c:v>
                </c:pt>
                <c:pt idx="1">
                  <c:v>私立</c:v>
                </c:pt>
              </c:strCache>
            </c:strRef>
          </c:cat>
          <c:val>
            <c:numRef>
              <c:f>'（08）【設置者別（短期大学）】'!$AK$218:$AK$219</c:f>
              <c:numCache>
                <c:formatCode>0.0%</c:formatCode>
                <c:ptCount val="2"/>
                <c:pt idx="0">
                  <c:v>8.0428954423592491E-2</c:v>
                </c:pt>
                <c:pt idx="1">
                  <c:v>0.10898631840796019</c:v>
                </c:pt>
              </c:numCache>
            </c:numRef>
          </c:val>
          <c:extLst>
            <c:ext xmlns:c16="http://schemas.microsoft.com/office/drawing/2014/chart" uri="{C3380CC4-5D6E-409C-BE32-E72D297353CC}">
              <c16:uniqueId val="{00000003-B107-4D43-A96E-380D094BD40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'（08）【設置者別（短期大学）】'!$B$229</c:f>
          <c:strCache>
            <c:ptCount val="1"/>
            <c:pt idx="0">
              <c:v>項目34：社会的責任や倫理観</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'（08）【設置者別（短期大学）】'!$AH$230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'（08）【設置者別（短期大学）】'!$AG$231:$AG$232</c:f>
              <c:strCache>
                <c:ptCount val="2"/>
                <c:pt idx="0">
                  <c:v>公立</c:v>
                </c:pt>
                <c:pt idx="1">
                  <c:v>私立</c:v>
                </c:pt>
              </c:strCache>
            </c:strRef>
          </c:cat>
          <c:val>
            <c:numRef>
              <c:f>'（08）【設置者別（短期大学）】'!$AH$231:$AH$232</c:f>
              <c:numCache>
                <c:formatCode>0.0%</c:formatCode>
                <c:ptCount val="2"/>
                <c:pt idx="0">
                  <c:v>0.36461126005361932</c:v>
                </c:pt>
                <c:pt idx="1">
                  <c:v>0.33115671641791045</c:v>
                </c:pt>
              </c:numCache>
            </c:numRef>
          </c:val>
          <c:extLst>
            <c:ext xmlns:c16="http://schemas.microsoft.com/office/drawing/2014/chart" uri="{C3380CC4-5D6E-409C-BE32-E72D297353CC}">
              <c16:uniqueId val="{00000000-A444-4F36-A1DC-8616A27BE9EA}"/>
            </c:ext>
          </c:extLst>
        </c:ser>
        <c:ser>
          <c:idx val="1"/>
          <c:order val="1"/>
          <c:tx>
            <c:strRef>
              <c:f>'（08）【設置者別（短期大学）】'!$AI$230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'（08）【設置者別（短期大学）】'!$AG$231:$AG$232</c:f>
              <c:strCache>
                <c:ptCount val="2"/>
                <c:pt idx="0">
                  <c:v>公立</c:v>
                </c:pt>
                <c:pt idx="1">
                  <c:v>私立</c:v>
                </c:pt>
              </c:strCache>
            </c:strRef>
          </c:cat>
          <c:val>
            <c:numRef>
              <c:f>'（08）【設置者別（短期大学）】'!$AI$231:$AI$232</c:f>
              <c:numCache>
                <c:formatCode>0.0%</c:formatCode>
                <c:ptCount val="2"/>
                <c:pt idx="0">
                  <c:v>0.5442359249329759</c:v>
                </c:pt>
                <c:pt idx="1">
                  <c:v>0.54586442786069655</c:v>
                </c:pt>
              </c:numCache>
            </c:numRef>
          </c:val>
          <c:extLst>
            <c:ext xmlns:c16="http://schemas.microsoft.com/office/drawing/2014/chart" uri="{C3380CC4-5D6E-409C-BE32-E72D297353CC}">
              <c16:uniqueId val="{00000001-A444-4F36-A1DC-8616A27BE9EA}"/>
            </c:ext>
          </c:extLst>
        </c:ser>
        <c:ser>
          <c:idx val="2"/>
          <c:order val="2"/>
          <c:tx>
            <c:strRef>
              <c:f>'（08）【設置者別（短期大学）】'!$AJ$230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'（08）【設置者別（短期大学）】'!$AG$231:$AG$232</c:f>
              <c:strCache>
                <c:ptCount val="2"/>
                <c:pt idx="0">
                  <c:v>公立</c:v>
                </c:pt>
                <c:pt idx="1">
                  <c:v>私立</c:v>
                </c:pt>
              </c:strCache>
            </c:strRef>
          </c:cat>
          <c:val>
            <c:numRef>
              <c:f>'（08）【設置者別（短期大学）】'!$AJ$231:$AJ$232</c:f>
              <c:numCache>
                <c:formatCode>0.0%</c:formatCode>
                <c:ptCount val="2"/>
                <c:pt idx="0">
                  <c:v>7.2386058981233251E-2</c:v>
                </c:pt>
                <c:pt idx="1">
                  <c:v>9.6082089552238806E-2</c:v>
                </c:pt>
              </c:numCache>
            </c:numRef>
          </c:val>
          <c:extLst>
            <c:ext xmlns:c16="http://schemas.microsoft.com/office/drawing/2014/chart" uri="{C3380CC4-5D6E-409C-BE32-E72D297353CC}">
              <c16:uniqueId val="{00000002-A444-4F36-A1DC-8616A27BE9EA}"/>
            </c:ext>
          </c:extLst>
        </c:ser>
        <c:ser>
          <c:idx val="3"/>
          <c:order val="3"/>
          <c:tx>
            <c:strRef>
              <c:f>'（08）【設置者別（短期大学）】'!$AK$230</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'（08）【設置者別（短期大学）】'!$AG$231:$AG$232</c:f>
              <c:strCache>
                <c:ptCount val="2"/>
                <c:pt idx="0">
                  <c:v>公立</c:v>
                </c:pt>
                <c:pt idx="1">
                  <c:v>私立</c:v>
                </c:pt>
              </c:strCache>
            </c:strRef>
          </c:cat>
          <c:val>
            <c:numRef>
              <c:f>'（08）【設置者別（短期大学）】'!$AK$231:$AK$232</c:f>
              <c:numCache>
                <c:formatCode>0.0%</c:formatCode>
                <c:ptCount val="2"/>
                <c:pt idx="0">
                  <c:v>1.876675603217158E-2</c:v>
                </c:pt>
                <c:pt idx="1">
                  <c:v>2.6896766169154228E-2</c:v>
                </c:pt>
              </c:numCache>
            </c:numRef>
          </c:val>
          <c:extLst>
            <c:ext xmlns:c16="http://schemas.microsoft.com/office/drawing/2014/chart" uri="{C3380CC4-5D6E-409C-BE32-E72D297353CC}">
              <c16:uniqueId val="{00000003-A444-4F36-A1DC-8616A27BE9E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'（07）【全体（短期大学）】'!$B$34</c:f>
          <c:strCache>
            <c:ptCount val="1"/>
            <c:pt idx="0">
              <c:v>項目７：グループワークやディスカッションの機会がある。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1848438327646313"/>
          <c:w val="0.2053264382361826"/>
          <c:h val="0.65020009793173106"/>
        </c:manualLayout>
      </c:layout>
      <c:pieChart>
        <c:varyColors val="1"/>
        <c:ser>
          <c:idx val="0"/>
          <c:order val="0"/>
          <c:tx>
            <c:strRef>
              <c:f>'（07）【全体（短期大学）】'!$AG$36</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2E4E-4B32-8797-9BE6FEB9F477}"/>
              </c:ext>
            </c:extLst>
          </c:dPt>
          <c:dPt>
            <c:idx val="1"/>
            <c:bubble3D val="0"/>
            <c:spPr>
              <a:solidFill>
                <a:schemeClr val="accent2"/>
              </a:solidFill>
              <a:ln>
                <a:noFill/>
              </a:ln>
              <a:effectLst/>
            </c:spPr>
            <c:extLst>
              <c:ext xmlns:c16="http://schemas.microsoft.com/office/drawing/2014/chart" uri="{C3380CC4-5D6E-409C-BE32-E72D297353CC}">
                <c16:uniqueId val="{00000003-2E4E-4B32-8797-9BE6FEB9F477}"/>
              </c:ext>
            </c:extLst>
          </c:dPt>
          <c:dPt>
            <c:idx val="2"/>
            <c:bubble3D val="0"/>
            <c:spPr>
              <a:solidFill>
                <a:schemeClr val="accent3"/>
              </a:solidFill>
              <a:ln>
                <a:noFill/>
              </a:ln>
              <a:effectLst/>
            </c:spPr>
            <c:extLst>
              <c:ext xmlns:c16="http://schemas.microsoft.com/office/drawing/2014/chart" uri="{C3380CC4-5D6E-409C-BE32-E72D297353CC}">
                <c16:uniqueId val="{00000005-2E4E-4B32-8797-9BE6FEB9F477}"/>
              </c:ext>
            </c:extLst>
          </c:dPt>
          <c:dPt>
            <c:idx val="3"/>
            <c:bubble3D val="0"/>
            <c:spPr>
              <a:solidFill>
                <a:schemeClr val="accent4"/>
              </a:solidFill>
              <a:ln>
                <a:noFill/>
              </a:ln>
              <a:effectLst/>
            </c:spPr>
            <c:extLst>
              <c:ext xmlns:c16="http://schemas.microsoft.com/office/drawing/2014/chart" uri="{C3380CC4-5D6E-409C-BE32-E72D297353CC}">
                <c16:uniqueId val="{00000007-2E4E-4B32-8797-9BE6FEB9F477}"/>
              </c:ext>
            </c:extLst>
          </c:dPt>
          <c:dLbls>
            <c:dLbl>
              <c:idx val="3"/>
              <c:layout>
                <c:manualLayout>
                  <c:x val="6.4724253369945872E-3"/>
                  <c:y val="0.14900141673843958"/>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4E-4B32-8797-9BE6FEB9F47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'（07）【全体（短期大学）】'!$AH$35:$AK$35</c:f>
              <c:strCache>
                <c:ptCount val="4"/>
                <c:pt idx="0">
                  <c:v>よくあった</c:v>
                </c:pt>
                <c:pt idx="1">
                  <c:v>ある程度あった</c:v>
                </c:pt>
                <c:pt idx="2">
                  <c:v>あまりなかった</c:v>
                </c:pt>
                <c:pt idx="3">
                  <c:v>なかった</c:v>
                </c:pt>
              </c:strCache>
            </c:strRef>
          </c:cat>
          <c:val>
            <c:numRef>
              <c:f>'（07）【全体（短期大学）】'!$AH$36:$AK$36</c:f>
              <c:numCache>
                <c:formatCode>0.0%</c:formatCode>
                <c:ptCount val="4"/>
                <c:pt idx="0">
                  <c:v>0.43791329904481996</c:v>
                </c:pt>
                <c:pt idx="1">
                  <c:v>0.42821454812637766</c:v>
                </c:pt>
                <c:pt idx="2">
                  <c:v>0.11976487876561352</c:v>
                </c:pt>
                <c:pt idx="3">
                  <c:v>1.4107274063188832E-2</c:v>
                </c:pt>
              </c:numCache>
            </c:numRef>
          </c:val>
          <c:extLst>
            <c:ext xmlns:c16="http://schemas.microsoft.com/office/drawing/2014/chart" uri="{C3380CC4-5D6E-409C-BE32-E72D297353CC}">
              <c16:uniqueId val="{00000008-2E4E-4B32-8797-9BE6FEB9F47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'（08）【設置者別（短期大学）】'!$B$223</c:f>
          <c:strCache>
            <c:ptCount val="1"/>
            <c:pt idx="0">
              <c:v>項目33：知識やスキルを活用して一つのものをつくり出す力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'（08）【設置者別（短期大学）】'!$AH$224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'（08）【設置者別（短期大学）】'!$AG$225:$AG$226</c:f>
              <c:strCache>
                <c:ptCount val="2"/>
                <c:pt idx="0">
                  <c:v>公立</c:v>
                </c:pt>
                <c:pt idx="1">
                  <c:v>私立</c:v>
                </c:pt>
              </c:strCache>
            </c:strRef>
          </c:cat>
          <c:val>
            <c:numRef>
              <c:f>'（08）【設置者別（短期大学）】'!$AH$225:$AH$226</c:f>
              <c:numCache>
                <c:formatCode>0.0%</c:formatCode>
                <c:ptCount val="2"/>
                <c:pt idx="0">
                  <c:v>0.24128686327077747</c:v>
                </c:pt>
                <c:pt idx="1">
                  <c:v>0.26041666666666669</c:v>
                </c:pt>
              </c:numCache>
            </c:numRef>
          </c:val>
          <c:extLst>
            <c:ext xmlns:c16="http://schemas.microsoft.com/office/drawing/2014/chart" uri="{C3380CC4-5D6E-409C-BE32-E72D297353CC}">
              <c16:uniqueId val="{00000000-5F1B-43F5-B493-E8B4A13341C0}"/>
            </c:ext>
          </c:extLst>
        </c:ser>
        <c:ser>
          <c:idx val="1"/>
          <c:order val="1"/>
          <c:tx>
            <c:strRef>
              <c:f>'（08）【設置者別（短期大学）】'!$AI$224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'（08）【設置者別（短期大学）】'!$AG$225:$AG$226</c:f>
              <c:strCache>
                <c:ptCount val="2"/>
                <c:pt idx="0">
                  <c:v>公立</c:v>
                </c:pt>
                <c:pt idx="1">
                  <c:v>私立</c:v>
                </c:pt>
              </c:strCache>
            </c:strRef>
          </c:cat>
          <c:val>
            <c:numRef>
              <c:f>'（08）【設置者別（短期大学）】'!$AI$225:$AI$226</c:f>
              <c:numCache>
                <c:formatCode>0.0%</c:formatCode>
                <c:ptCount val="2"/>
                <c:pt idx="0">
                  <c:v>0.53887399463806973</c:v>
                </c:pt>
                <c:pt idx="1">
                  <c:v>0.55721393034825872</c:v>
                </c:pt>
              </c:numCache>
            </c:numRef>
          </c:val>
          <c:extLst>
            <c:ext xmlns:c16="http://schemas.microsoft.com/office/drawing/2014/chart" uri="{C3380CC4-5D6E-409C-BE32-E72D297353CC}">
              <c16:uniqueId val="{00000001-5F1B-43F5-B493-E8B4A13341C0}"/>
            </c:ext>
          </c:extLst>
        </c:ser>
        <c:ser>
          <c:idx val="2"/>
          <c:order val="2"/>
          <c:tx>
            <c:strRef>
              <c:f>'（08）【設置者別（短期大学）】'!$AJ$224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'（08）【設置者別（短期大学）】'!$AG$225:$AG$226</c:f>
              <c:strCache>
                <c:ptCount val="2"/>
                <c:pt idx="0">
                  <c:v>公立</c:v>
                </c:pt>
                <c:pt idx="1">
                  <c:v>私立</c:v>
                </c:pt>
              </c:strCache>
            </c:strRef>
          </c:cat>
          <c:val>
            <c:numRef>
              <c:f>'（08）【設置者別（短期大学）】'!$AJ$225:$AJ$226</c:f>
              <c:numCache>
                <c:formatCode>0.0%</c:formatCode>
                <c:ptCount val="2"/>
                <c:pt idx="0">
                  <c:v>0.19034852546916889</c:v>
                </c:pt>
                <c:pt idx="1">
                  <c:v>0.14303482587064675</c:v>
                </c:pt>
              </c:numCache>
            </c:numRef>
          </c:val>
          <c:extLst>
            <c:ext xmlns:c16="http://schemas.microsoft.com/office/drawing/2014/chart" uri="{C3380CC4-5D6E-409C-BE32-E72D297353CC}">
              <c16:uniqueId val="{00000002-5F1B-43F5-B493-E8B4A13341C0}"/>
            </c:ext>
          </c:extLst>
        </c:ser>
        <c:ser>
          <c:idx val="3"/>
          <c:order val="3"/>
          <c:tx>
            <c:strRef>
              <c:f>'（08）【設置者別（短期大学）】'!$AK$224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'（08）【設置者別（短期大学）】'!$AG$225:$AG$226</c:f>
              <c:strCache>
                <c:ptCount val="2"/>
                <c:pt idx="0">
                  <c:v>公立</c:v>
                </c:pt>
                <c:pt idx="1">
                  <c:v>私立</c:v>
                </c:pt>
              </c:strCache>
            </c:strRef>
          </c:cat>
          <c:val>
            <c:numRef>
              <c:f>'（08）【設置者別（短期大学）】'!$AK$225:$AK$226</c:f>
              <c:numCache>
                <c:formatCode>0.0%</c:formatCode>
                <c:ptCount val="2"/>
                <c:pt idx="0">
                  <c:v>2.9490616621983913E-2</c:v>
                </c:pt>
                <c:pt idx="1">
                  <c:v>3.9334577114427859E-2</c:v>
                </c:pt>
              </c:numCache>
            </c:numRef>
          </c:val>
          <c:extLst>
            <c:ext xmlns:c16="http://schemas.microsoft.com/office/drawing/2014/chart" uri="{C3380CC4-5D6E-409C-BE32-E72D297353CC}">
              <c16:uniqueId val="{00000003-5F1B-43F5-B493-E8B4A13341C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'（08）【設置者別（短期大学）】'!$B$87</c:f>
          <c:strCache>
            <c:ptCount val="1"/>
            <c:pt idx="0">
              <c:v>項目14：キャリアに関する科目、キャリアカウンセリング</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'（08）【設置者別（短期大学）】'!$AI$88</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'（08）【設置者別（短期大学）】'!$AH$89:$AH$90</c:f>
              <c:strCache>
                <c:ptCount val="2"/>
                <c:pt idx="0">
                  <c:v>公立</c:v>
                </c:pt>
                <c:pt idx="1">
                  <c:v>私立</c:v>
                </c:pt>
              </c:strCache>
            </c:strRef>
          </c:cat>
          <c:val>
            <c:numRef>
              <c:f>'（08）【設置者別（短期大学）】'!$AI$89:$AI$90</c:f>
              <c:numCache>
                <c:formatCode>0.0%</c:formatCode>
                <c:ptCount val="2"/>
                <c:pt idx="0">
                  <c:v>0.36461126005361932</c:v>
                </c:pt>
                <c:pt idx="1">
                  <c:v>0.29026741293532338</c:v>
                </c:pt>
              </c:numCache>
            </c:numRef>
          </c:val>
          <c:extLst>
            <c:ext xmlns:c16="http://schemas.microsoft.com/office/drawing/2014/chart" uri="{C3380CC4-5D6E-409C-BE32-E72D297353CC}">
              <c16:uniqueId val="{00000000-73FD-4EC7-9EB3-625B0CE31CCE}"/>
            </c:ext>
          </c:extLst>
        </c:ser>
        <c:ser>
          <c:idx val="1"/>
          <c:order val="1"/>
          <c:tx>
            <c:strRef>
              <c:f>'（08）【設置者別（短期大学）】'!$AJ$88</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'（08）【設置者別（短期大学）】'!$AH$89:$AH$90</c:f>
              <c:strCache>
                <c:ptCount val="2"/>
                <c:pt idx="0">
                  <c:v>公立</c:v>
                </c:pt>
                <c:pt idx="1">
                  <c:v>私立</c:v>
                </c:pt>
              </c:strCache>
            </c:strRef>
          </c:cat>
          <c:val>
            <c:numRef>
              <c:f>'（08）【設置者別（短期大学）】'!$AJ$89:$AJ$90</c:f>
              <c:numCache>
                <c:formatCode>0.0%</c:formatCode>
                <c:ptCount val="2"/>
                <c:pt idx="0">
                  <c:v>0.34584450402144773</c:v>
                </c:pt>
                <c:pt idx="1">
                  <c:v>0.38992537313432835</c:v>
                </c:pt>
              </c:numCache>
            </c:numRef>
          </c:val>
          <c:extLst>
            <c:ext xmlns:c16="http://schemas.microsoft.com/office/drawing/2014/chart" uri="{C3380CC4-5D6E-409C-BE32-E72D297353CC}">
              <c16:uniqueId val="{00000001-73FD-4EC7-9EB3-625B0CE31CCE}"/>
            </c:ext>
          </c:extLst>
        </c:ser>
        <c:ser>
          <c:idx val="2"/>
          <c:order val="2"/>
          <c:tx>
            <c:strRef>
              <c:f>'（08）【設置者別（短期大学）】'!$AK$88</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'（08）【設置者別（短期大学）】'!$AH$89:$AH$90</c:f>
              <c:strCache>
                <c:ptCount val="2"/>
                <c:pt idx="0">
                  <c:v>公立</c:v>
                </c:pt>
                <c:pt idx="1">
                  <c:v>私立</c:v>
                </c:pt>
              </c:strCache>
            </c:strRef>
          </c:cat>
          <c:val>
            <c:numRef>
              <c:f>'（08）【設置者別（短期大学）】'!$AK$89:$AK$90</c:f>
              <c:numCache>
                <c:formatCode>0.0%</c:formatCode>
                <c:ptCount val="2"/>
                <c:pt idx="0">
                  <c:v>0.12064343163538874</c:v>
                </c:pt>
                <c:pt idx="1">
                  <c:v>0.10509950248756218</c:v>
                </c:pt>
              </c:numCache>
            </c:numRef>
          </c:val>
          <c:extLst>
            <c:ext xmlns:c16="http://schemas.microsoft.com/office/drawing/2014/chart" uri="{C3380CC4-5D6E-409C-BE32-E72D297353CC}">
              <c16:uniqueId val="{00000002-73FD-4EC7-9EB3-625B0CE31CCE}"/>
            </c:ext>
          </c:extLst>
        </c:ser>
        <c:ser>
          <c:idx val="3"/>
          <c:order val="3"/>
          <c:tx>
            <c:strRef>
              <c:f>'（08）【設置者別（短期大学）】'!$AL$88</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'（08）【設置者別（短期大学）】'!$AH$89:$AH$90</c:f>
              <c:strCache>
                <c:ptCount val="2"/>
                <c:pt idx="0">
                  <c:v>公立</c:v>
                </c:pt>
                <c:pt idx="1">
                  <c:v>私立</c:v>
                </c:pt>
              </c:strCache>
            </c:strRef>
          </c:cat>
          <c:val>
            <c:numRef>
              <c:f>'（08）【設置者別（短期大学）】'!$AL$89:$AL$90</c:f>
              <c:numCache>
                <c:formatCode>0.0%</c:formatCode>
                <c:ptCount val="2"/>
                <c:pt idx="0">
                  <c:v>2.6809651474530832E-2</c:v>
                </c:pt>
                <c:pt idx="1">
                  <c:v>3.0783582089552237E-2</c:v>
                </c:pt>
              </c:numCache>
            </c:numRef>
          </c:val>
          <c:extLst>
            <c:ext xmlns:c16="http://schemas.microsoft.com/office/drawing/2014/chart" uri="{C3380CC4-5D6E-409C-BE32-E72D297353CC}">
              <c16:uniqueId val="{00000003-73FD-4EC7-9EB3-625B0CE31CCE}"/>
            </c:ext>
          </c:extLst>
        </c:ser>
        <c:ser>
          <c:idx val="4"/>
          <c:order val="4"/>
          <c:tx>
            <c:strRef>
              <c:f>'（08）【設置者別（短期大学）】'!$AM$88</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'（08）【設置者別（短期大学）】'!$AH$89:$AH$90</c:f>
              <c:strCache>
                <c:ptCount val="2"/>
                <c:pt idx="0">
                  <c:v>公立</c:v>
                </c:pt>
                <c:pt idx="1">
                  <c:v>私立</c:v>
                </c:pt>
              </c:strCache>
            </c:strRef>
          </c:cat>
          <c:val>
            <c:numRef>
              <c:f>'（08）【設置者別（短期大学）】'!$AM$89:$AM$90</c:f>
              <c:numCache>
                <c:formatCode>0.0%</c:formatCode>
                <c:ptCount val="2"/>
                <c:pt idx="0">
                  <c:v>0.14209115281501342</c:v>
                </c:pt>
                <c:pt idx="1">
                  <c:v>0.18392412935323382</c:v>
                </c:pt>
              </c:numCache>
            </c:numRef>
          </c:val>
          <c:extLst>
            <c:ext xmlns:c16="http://schemas.microsoft.com/office/drawing/2014/chart" uri="{C3380CC4-5D6E-409C-BE32-E72D297353CC}">
              <c16:uniqueId val="{00000004-73FD-4EC7-9EB3-625B0CE31CC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'（08）【設置者別（短期大学）】'!$B$101</c:f>
          <c:strCache>
            <c:ptCount val="1"/>
            <c:pt idx="0">
              <c:v>項目16：海外留学・海外研修（短期留学も含む）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'（08）【設置者別（短期大学）】'!$AI$102</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'（08）【設置者別（短期大学）】'!$AH$103:$AH$104</c:f>
              <c:strCache>
                <c:ptCount val="2"/>
                <c:pt idx="0">
                  <c:v>公立</c:v>
                </c:pt>
                <c:pt idx="1">
                  <c:v>私立</c:v>
                </c:pt>
              </c:strCache>
            </c:strRef>
          </c:cat>
          <c:val>
            <c:numRef>
              <c:f>'（08）【設置者別（短期大学）】'!$AI$103:$AI$104</c:f>
              <c:numCache>
                <c:formatCode>0.0%</c:formatCode>
                <c:ptCount val="2"/>
                <c:pt idx="0">
                  <c:v>2.9490616621983913E-2</c:v>
                </c:pt>
                <c:pt idx="1">
                  <c:v>3.7624378109452739E-2</c:v>
                </c:pt>
              </c:numCache>
            </c:numRef>
          </c:val>
          <c:extLst>
            <c:ext xmlns:c16="http://schemas.microsoft.com/office/drawing/2014/chart" uri="{C3380CC4-5D6E-409C-BE32-E72D297353CC}">
              <c16:uniqueId val="{00000000-6790-468E-9470-2D2ABEAB479B}"/>
            </c:ext>
          </c:extLst>
        </c:ser>
        <c:ser>
          <c:idx val="1"/>
          <c:order val="1"/>
          <c:tx>
            <c:strRef>
              <c:f>'（08）【設置者別（短期大学）】'!$AJ$102</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'（08）【設置者別（短期大学）】'!$AH$103:$AH$104</c:f>
              <c:strCache>
                <c:ptCount val="2"/>
                <c:pt idx="0">
                  <c:v>公立</c:v>
                </c:pt>
                <c:pt idx="1">
                  <c:v>私立</c:v>
                </c:pt>
              </c:strCache>
            </c:strRef>
          </c:cat>
          <c:val>
            <c:numRef>
              <c:f>'（08）【設置者別（短期大学）】'!$AJ$103:$AJ$104</c:f>
              <c:numCache>
                <c:formatCode>0.0%</c:formatCode>
                <c:ptCount val="2"/>
                <c:pt idx="0">
                  <c:v>1.3404825737265416E-2</c:v>
                </c:pt>
                <c:pt idx="1">
                  <c:v>4.2444029850746266E-2</c:v>
                </c:pt>
              </c:numCache>
            </c:numRef>
          </c:val>
          <c:extLst>
            <c:ext xmlns:c16="http://schemas.microsoft.com/office/drawing/2014/chart" uri="{C3380CC4-5D6E-409C-BE32-E72D297353CC}">
              <c16:uniqueId val="{00000001-6790-468E-9470-2D2ABEAB479B}"/>
            </c:ext>
          </c:extLst>
        </c:ser>
        <c:ser>
          <c:idx val="2"/>
          <c:order val="2"/>
          <c:tx>
            <c:strRef>
              <c:f>'（08）【設置者別（短期大学）】'!$AK$102</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'（08）【設置者別（短期大学）】'!$AH$103:$AH$104</c:f>
              <c:strCache>
                <c:ptCount val="2"/>
                <c:pt idx="0">
                  <c:v>公立</c:v>
                </c:pt>
                <c:pt idx="1">
                  <c:v>私立</c:v>
                </c:pt>
              </c:strCache>
            </c:strRef>
          </c:cat>
          <c:val>
            <c:numRef>
              <c:f>'（08）【設置者別（短期大学）】'!$AK$103:$AK$104</c:f>
              <c:numCache>
                <c:formatCode>0.0%</c:formatCode>
                <c:ptCount val="2"/>
                <c:pt idx="0">
                  <c:v>2.4128686327077747E-2</c:v>
                </c:pt>
                <c:pt idx="1">
                  <c:v>1.632462686567164E-2</c:v>
                </c:pt>
              </c:numCache>
            </c:numRef>
          </c:val>
          <c:extLst>
            <c:ext xmlns:c16="http://schemas.microsoft.com/office/drawing/2014/chart" uri="{C3380CC4-5D6E-409C-BE32-E72D297353CC}">
              <c16:uniqueId val="{00000002-6790-468E-9470-2D2ABEAB479B}"/>
            </c:ext>
          </c:extLst>
        </c:ser>
        <c:ser>
          <c:idx val="3"/>
          <c:order val="3"/>
          <c:tx>
            <c:strRef>
              <c:f>'（08）【設置者別（短期大学）】'!$AL$102</c:f>
              <c:strCache>
                <c:ptCount val="1"/>
                <c:pt idx="0">
                  <c:v>有用ではなかった</c:v>
                </c:pt>
              </c:strCache>
            </c:strRef>
          </c:tx>
          <c:spPr>
            <a:solidFill>
              <a:schemeClr val="accent4"/>
            </a:solidFill>
            <a:ln>
              <a:noFill/>
            </a:ln>
            <a:effectLst/>
          </c:spPr>
          <c:invertIfNegative val="0"/>
          <c:dLbls>
            <c:dLbl>
              <c:idx val="0"/>
              <c:layout>
                <c:manualLayout>
                  <c:x val="1.76356594529591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90-468E-9470-2D2ABEAB479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'（08）【設置者別（短期大学）】'!$AH$103:$AH$104</c:f>
              <c:strCache>
                <c:ptCount val="2"/>
                <c:pt idx="0">
                  <c:v>公立</c:v>
                </c:pt>
                <c:pt idx="1">
                  <c:v>私立</c:v>
                </c:pt>
              </c:strCache>
            </c:strRef>
          </c:cat>
          <c:val>
            <c:numRef>
              <c:f>'（08）【設置者別（短期大学）】'!$AL$103:$AL$104</c:f>
              <c:numCache>
                <c:formatCode>0.0%</c:formatCode>
                <c:ptCount val="2"/>
                <c:pt idx="0">
                  <c:v>5.3619302949061663E-3</c:v>
                </c:pt>
                <c:pt idx="1">
                  <c:v>9.4838308457711445E-3</c:v>
                </c:pt>
              </c:numCache>
            </c:numRef>
          </c:val>
          <c:extLst>
            <c:ext xmlns:c16="http://schemas.microsoft.com/office/drawing/2014/chart" uri="{C3380CC4-5D6E-409C-BE32-E72D297353CC}">
              <c16:uniqueId val="{00000004-6790-468E-9470-2D2ABEAB479B}"/>
            </c:ext>
          </c:extLst>
        </c:ser>
        <c:ser>
          <c:idx val="4"/>
          <c:order val="4"/>
          <c:tx>
            <c:strRef>
              <c:f>'（08）【設置者別（短期大学）】'!$AM$102</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'（08）【設置者別（短期大学）】'!$AH$103:$AH$104</c:f>
              <c:strCache>
                <c:ptCount val="2"/>
                <c:pt idx="0">
                  <c:v>公立</c:v>
                </c:pt>
                <c:pt idx="1">
                  <c:v>私立</c:v>
                </c:pt>
              </c:strCache>
            </c:strRef>
          </c:cat>
          <c:val>
            <c:numRef>
              <c:f>'（08）【設置者別（短期大学）】'!$AM$103:$AM$104</c:f>
              <c:numCache>
                <c:formatCode>0.0%</c:formatCode>
                <c:ptCount val="2"/>
                <c:pt idx="0">
                  <c:v>0.92761394101876671</c:v>
                </c:pt>
                <c:pt idx="1">
                  <c:v>0.89412313432835822</c:v>
                </c:pt>
              </c:numCache>
            </c:numRef>
          </c:val>
          <c:extLst>
            <c:ext xmlns:c16="http://schemas.microsoft.com/office/drawing/2014/chart" uri="{C3380CC4-5D6E-409C-BE32-E72D297353CC}">
              <c16:uniqueId val="{00000005-6790-468E-9470-2D2ABEAB479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'（08）【設置者別（短期大学）】'!$B$129</c:f>
          <c:strCache>
            <c:ptCount val="1"/>
            <c:pt idx="0">
              <c:v>項目20：主に英語で行われる授業の履修（語学科目を除く）</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'（08）【設置者別（短期大学）】'!$AI$130</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'（08）【設置者別（短期大学）】'!$AH$131:$AH$132</c:f>
              <c:strCache>
                <c:ptCount val="2"/>
                <c:pt idx="0">
                  <c:v>公立</c:v>
                </c:pt>
                <c:pt idx="1">
                  <c:v>私立</c:v>
                </c:pt>
              </c:strCache>
            </c:strRef>
          </c:cat>
          <c:val>
            <c:numRef>
              <c:f>'（08）【設置者別（短期大学）】'!$AI$131:$AI$132</c:f>
              <c:numCache>
                <c:formatCode>0.0%</c:formatCode>
                <c:ptCount val="2"/>
                <c:pt idx="0">
                  <c:v>0.12868632707774799</c:v>
                </c:pt>
                <c:pt idx="1">
                  <c:v>0.12328980099502487</c:v>
                </c:pt>
              </c:numCache>
            </c:numRef>
          </c:val>
          <c:extLst>
            <c:ext xmlns:c16="http://schemas.microsoft.com/office/drawing/2014/chart" uri="{C3380CC4-5D6E-409C-BE32-E72D297353CC}">
              <c16:uniqueId val="{00000000-A94E-43A5-907C-F64930048BC2}"/>
            </c:ext>
          </c:extLst>
        </c:ser>
        <c:ser>
          <c:idx val="1"/>
          <c:order val="1"/>
          <c:tx>
            <c:strRef>
              <c:f>'（08）【設置者別（短期大学）】'!$AJ$130</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'（08）【設置者別（短期大学）】'!$AH$131:$AH$132</c:f>
              <c:strCache>
                <c:ptCount val="2"/>
                <c:pt idx="0">
                  <c:v>公立</c:v>
                </c:pt>
                <c:pt idx="1">
                  <c:v>私立</c:v>
                </c:pt>
              </c:strCache>
            </c:strRef>
          </c:cat>
          <c:val>
            <c:numRef>
              <c:f>'（08）【設置者別（短期大学）】'!$AJ$131:$AJ$132</c:f>
              <c:numCache>
                <c:formatCode>0.0%</c:formatCode>
                <c:ptCount val="2"/>
                <c:pt idx="0">
                  <c:v>0.31099195710455763</c:v>
                </c:pt>
                <c:pt idx="1">
                  <c:v>0.30861318407960198</c:v>
                </c:pt>
              </c:numCache>
            </c:numRef>
          </c:val>
          <c:extLst>
            <c:ext xmlns:c16="http://schemas.microsoft.com/office/drawing/2014/chart" uri="{C3380CC4-5D6E-409C-BE32-E72D297353CC}">
              <c16:uniqueId val="{00000001-A94E-43A5-907C-F64930048BC2}"/>
            </c:ext>
          </c:extLst>
        </c:ser>
        <c:ser>
          <c:idx val="2"/>
          <c:order val="2"/>
          <c:tx>
            <c:strRef>
              <c:f>'（08）【設置者別（短期大学）】'!$AK$130</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'（08）【設置者別（短期大学）】'!$AH$131:$AH$132</c:f>
              <c:strCache>
                <c:ptCount val="2"/>
                <c:pt idx="0">
                  <c:v>公立</c:v>
                </c:pt>
                <c:pt idx="1">
                  <c:v>私立</c:v>
                </c:pt>
              </c:strCache>
            </c:strRef>
          </c:cat>
          <c:val>
            <c:numRef>
              <c:f>'（08）【設置者別（短期大学）】'!$AK$131:$AK$132</c:f>
              <c:numCache>
                <c:formatCode>0.0%</c:formatCode>
                <c:ptCount val="2"/>
                <c:pt idx="0">
                  <c:v>0.12600536193029491</c:v>
                </c:pt>
                <c:pt idx="1">
                  <c:v>0.13526119402985073</c:v>
                </c:pt>
              </c:numCache>
            </c:numRef>
          </c:val>
          <c:extLst>
            <c:ext xmlns:c16="http://schemas.microsoft.com/office/drawing/2014/chart" uri="{C3380CC4-5D6E-409C-BE32-E72D297353CC}">
              <c16:uniqueId val="{00000002-A94E-43A5-907C-F64930048BC2}"/>
            </c:ext>
          </c:extLst>
        </c:ser>
        <c:ser>
          <c:idx val="3"/>
          <c:order val="3"/>
          <c:tx>
            <c:strRef>
              <c:f>'（08）【設置者別（短期大学）】'!$AL$130</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'（08）【設置者別（短期大学）】'!$AH$131:$AH$132</c:f>
              <c:strCache>
                <c:ptCount val="2"/>
                <c:pt idx="0">
                  <c:v>公立</c:v>
                </c:pt>
                <c:pt idx="1">
                  <c:v>私立</c:v>
                </c:pt>
              </c:strCache>
            </c:strRef>
          </c:cat>
          <c:val>
            <c:numRef>
              <c:f>'（08）【設置者別（短期大学）】'!$AL$131:$AL$132</c:f>
              <c:numCache>
                <c:formatCode>0.0%</c:formatCode>
                <c:ptCount val="2"/>
                <c:pt idx="0">
                  <c:v>2.4128686327077747E-2</c:v>
                </c:pt>
                <c:pt idx="1">
                  <c:v>4.0267412935323384E-2</c:v>
                </c:pt>
              </c:numCache>
            </c:numRef>
          </c:val>
          <c:extLst>
            <c:ext xmlns:c16="http://schemas.microsoft.com/office/drawing/2014/chart" uri="{C3380CC4-5D6E-409C-BE32-E72D297353CC}">
              <c16:uniqueId val="{00000003-A94E-43A5-907C-F64930048BC2}"/>
            </c:ext>
          </c:extLst>
        </c:ser>
        <c:ser>
          <c:idx val="4"/>
          <c:order val="4"/>
          <c:tx>
            <c:strRef>
              <c:f>'（08）【設置者別（短期大学）】'!$AM$130</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'（08）【設置者別（短期大学）】'!$AH$131:$AH$132</c:f>
              <c:strCache>
                <c:ptCount val="2"/>
                <c:pt idx="0">
                  <c:v>公立</c:v>
                </c:pt>
                <c:pt idx="1">
                  <c:v>私立</c:v>
                </c:pt>
              </c:strCache>
            </c:strRef>
          </c:cat>
          <c:val>
            <c:numRef>
              <c:f>'（08）【設置者別（短期大学）】'!$AM$131:$AM$132</c:f>
              <c:numCache>
                <c:formatCode>0.0%</c:formatCode>
                <c:ptCount val="2"/>
                <c:pt idx="0">
                  <c:v>0.41018766756032171</c:v>
                </c:pt>
                <c:pt idx="1">
                  <c:v>0.39256840796019898</c:v>
                </c:pt>
              </c:numCache>
            </c:numRef>
          </c:val>
          <c:extLst>
            <c:ext xmlns:c16="http://schemas.microsoft.com/office/drawing/2014/chart" uri="{C3380CC4-5D6E-409C-BE32-E72D297353CC}">
              <c16:uniqueId val="{00000004-A94E-43A5-907C-F64930048BC2}"/>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'（08）【設置者別（短期大学）】'!$B$241</c:f>
          <c:strCache>
            <c:ptCount val="1"/>
            <c:pt idx="0">
              <c:v>項目35：大学が学生に卒業時までに身に付けることを求めている知識や能力を理解している。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'（08）【設置者別（短期大学）】'!$AH$242</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'（08）【設置者別（短期大学）】'!$AG$243:$AG$244</c:f>
              <c:strCache>
                <c:ptCount val="2"/>
                <c:pt idx="0">
                  <c:v>公立</c:v>
                </c:pt>
                <c:pt idx="1">
                  <c:v>私立</c:v>
                </c:pt>
              </c:strCache>
            </c:strRef>
          </c:cat>
          <c:val>
            <c:numRef>
              <c:f>'（08）【設置者別（短期大学）】'!$AH$243:$AH$244</c:f>
              <c:numCache>
                <c:formatCode>0.0%</c:formatCode>
                <c:ptCount val="2"/>
                <c:pt idx="0">
                  <c:v>0.25737265415549598</c:v>
                </c:pt>
                <c:pt idx="1">
                  <c:v>0.34343905472636815</c:v>
                </c:pt>
              </c:numCache>
            </c:numRef>
          </c:val>
          <c:extLst>
            <c:ext xmlns:c16="http://schemas.microsoft.com/office/drawing/2014/chart" uri="{C3380CC4-5D6E-409C-BE32-E72D297353CC}">
              <c16:uniqueId val="{00000000-E005-499E-8DDA-9F1C2B4827A9}"/>
            </c:ext>
          </c:extLst>
        </c:ser>
        <c:ser>
          <c:idx val="1"/>
          <c:order val="1"/>
          <c:tx>
            <c:strRef>
              <c:f>'（08）【設置者別（短期大学）】'!$AI$242</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'（08）【設置者別（短期大学）】'!$AG$243:$AG$244</c:f>
              <c:strCache>
                <c:ptCount val="2"/>
                <c:pt idx="0">
                  <c:v>公立</c:v>
                </c:pt>
                <c:pt idx="1">
                  <c:v>私立</c:v>
                </c:pt>
              </c:strCache>
            </c:strRef>
          </c:cat>
          <c:val>
            <c:numRef>
              <c:f>'（08）【設置者別（短期大学）】'!$AI$243:$AI$244</c:f>
              <c:numCache>
                <c:formatCode>0.0%</c:formatCode>
                <c:ptCount val="2"/>
                <c:pt idx="0">
                  <c:v>0.58713136729222515</c:v>
                </c:pt>
                <c:pt idx="1">
                  <c:v>0.55363805970149249</c:v>
                </c:pt>
              </c:numCache>
            </c:numRef>
          </c:val>
          <c:extLst>
            <c:ext xmlns:c16="http://schemas.microsoft.com/office/drawing/2014/chart" uri="{C3380CC4-5D6E-409C-BE32-E72D297353CC}">
              <c16:uniqueId val="{00000001-E005-499E-8DDA-9F1C2B4827A9}"/>
            </c:ext>
          </c:extLst>
        </c:ser>
        <c:ser>
          <c:idx val="2"/>
          <c:order val="2"/>
          <c:tx>
            <c:strRef>
              <c:f>'（08）【設置者別（短期大学）】'!$AJ$242</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'（08）【設置者別（短期大学）】'!$AG$243:$AG$244</c:f>
              <c:strCache>
                <c:ptCount val="2"/>
                <c:pt idx="0">
                  <c:v>公立</c:v>
                </c:pt>
                <c:pt idx="1">
                  <c:v>私立</c:v>
                </c:pt>
              </c:strCache>
            </c:strRef>
          </c:cat>
          <c:val>
            <c:numRef>
              <c:f>'（08）【設置者別（短期大学）】'!$AJ$243:$AJ$244</c:f>
              <c:numCache>
                <c:formatCode>0.0%</c:formatCode>
                <c:ptCount val="2"/>
                <c:pt idx="0">
                  <c:v>0.13136729222520108</c:v>
                </c:pt>
                <c:pt idx="1">
                  <c:v>8.7531094527363185E-2</c:v>
                </c:pt>
              </c:numCache>
            </c:numRef>
          </c:val>
          <c:extLst>
            <c:ext xmlns:c16="http://schemas.microsoft.com/office/drawing/2014/chart" uri="{C3380CC4-5D6E-409C-BE32-E72D297353CC}">
              <c16:uniqueId val="{00000002-E005-499E-8DDA-9F1C2B4827A9}"/>
            </c:ext>
          </c:extLst>
        </c:ser>
        <c:ser>
          <c:idx val="3"/>
          <c:order val="3"/>
          <c:tx>
            <c:strRef>
              <c:f>'（08）【設置者別（短期大学）】'!$AK$242</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'（08）【設置者別（短期大学）】'!$AG$243:$AG$244</c:f>
              <c:strCache>
                <c:ptCount val="2"/>
                <c:pt idx="0">
                  <c:v>公立</c:v>
                </c:pt>
                <c:pt idx="1">
                  <c:v>私立</c:v>
                </c:pt>
              </c:strCache>
            </c:strRef>
          </c:cat>
          <c:val>
            <c:numRef>
              <c:f>'（08）【設置者別（短期大学）】'!$AK$243:$AK$244</c:f>
              <c:numCache>
                <c:formatCode>0.0%</c:formatCode>
                <c:ptCount val="2"/>
                <c:pt idx="0">
                  <c:v>2.4128686327077747E-2</c:v>
                </c:pt>
                <c:pt idx="1">
                  <c:v>1.5391791044776119E-2</c:v>
                </c:pt>
              </c:numCache>
            </c:numRef>
          </c:val>
          <c:extLst>
            <c:ext xmlns:c16="http://schemas.microsoft.com/office/drawing/2014/chart" uri="{C3380CC4-5D6E-409C-BE32-E72D297353CC}">
              <c16:uniqueId val="{00000003-E005-499E-8DDA-9F1C2B4827A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'（08）【設置者別（短期大学）】'!$B$248</c:f>
          <c:strCache>
            <c:ptCount val="1"/>
            <c:pt idx="0">
              <c:v>項目36：授業アンケート等の学生の意見を通じて大学教育が良くなっている。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'（08）【設置者別（短期大学）】'!$AH$249</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'（08）【設置者別（短期大学）】'!$AG$250:$AG$251</c:f>
              <c:strCache>
                <c:ptCount val="2"/>
                <c:pt idx="0">
                  <c:v>公立</c:v>
                </c:pt>
                <c:pt idx="1">
                  <c:v>私立</c:v>
                </c:pt>
              </c:strCache>
            </c:strRef>
          </c:cat>
          <c:val>
            <c:numRef>
              <c:f>'（08）【設置者別（短期大学）】'!$AH$250:$AH$251</c:f>
              <c:numCache>
                <c:formatCode>0.0%</c:formatCode>
                <c:ptCount val="2"/>
                <c:pt idx="0">
                  <c:v>0.13404825737265416</c:v>
                </c:pt>
                <c:pt idx="1">
                  <c:v>0.20102611940298507</c:v>
                </c:pt>
              </c:numCache>
            </c:numRef>
          </c:val>
          <c:extLst>
            <c:ext xmlns:c16="http://schemas.microsoft.com/office/drawing/2014/chart" uri="{C3380CC4-5D6E-409C-BE32-E72D297353CC}">
              <c16:uniqueId val="{00000000-ACE9-421F-AF2C-E1AA1AEF3CA9}"/>
            </c:ext>
          </c:extLst>
        </c:ser>
        <c:ser>
          <c:idx val="1"/>
          <c:order val="1"/>
          <c:tx>
            <c:strRef>
              <c:f>'（08）【設置者別（短期大学）】'!$AI$249</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'（08）【設置者別（短期大学）】'!$AG$250:$AG$251</c:f>
              <c:strCache>
                <c:ptCount val="2"/>
                <c:pt idx="0">
                  <c:v>公立</c:v>
                </c:pt>
                <c:pt idx="1">
                  <c:v>私立</c:v>
                </c:pt>
              </c:strCache>
            </c:strRef>
          </c:cat>
          <c:val>
            <c:numRef>
              <c:f>'（08）【設置者別（短期大学）】'!$AI$250:$AI$251</c:f>
              <c:numCache>
                <c:formatCode>0.0%</c:formatCode>
                <c:ptCount val="2"/>
                <c:pt idx="0">
                  <c:v>0.45040214477211798</c:v>
                </c:pt>
                <c:pt idx="1">
                  <c:v>0.44356343283582089</c:v>
                </c:pt>
              </c:numCache>
            </c:numRef>
          </c:val>
          <c:extLst>
            <c:ext xmlns:c16="http://schemas.microsoft.com/office/drawing/2014/chart" uri="{C3380CC4-5D6E-409C-BE32-E72D297353CC}">
              <c16:uniqueId val="{00000001-ACE9-421F-AF2C-E1AA1AEF3CA9}"/>
            </c:ext>
          </c:extLst>
        </c:ser>
        <c:ser>
          <c:idx val="2"/>
          <c:order val="2"/>
          <c:tx>
            <c:strRef>
              <c:f>'（08）【設置者別（短期大学）】'!$AJ$249</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'（08）【設置者別（短期大学）】'!$AG$250:$AG$251</c:f>
              <c:strCache>
                <c:ptCount val="2"/>
                <c:pt idx="0">
                  <c:v>公立</c:v>
                </c:pt>
                <c:pt idx="1">
                  <c:v>私立</c:v>
                </c:pt>
              </c:strCache>
            </c:strRef>
          </c:cat>
          <c:val>
            <c:numRef>
              <c:f>'（08）【設置者別（短期大学）】'!$AJ$250:$AJ$251</c:f>
              <c:numCache>
                <c:formatCode>0.0%</c:formatCode>
                <c:ptCount val="2"/>
                <c:pt idx="0">
                  <c:v>0.34584450402144773</c:v>
                </c:pt>
                <c:pt idx="1">
                  <c:v>0.2795398009950249</c:v>
                </c:pt>
              </c:numCache>
            </c:numRef>
          </c:val>
          <c:extLst>
            <c:ext xmlns:c16="http://schemas.microsoft.com/office/drawing/2014/chart" uri="{C3380CC4-5D6E-409C-BE32-E72D297353CC}">
              <c16:uniqueId val="{00000002-ACE9-421F-AF2C-E1AA1AEF3CA9}"/>
            </c:ext>
          </c:extLst>
        </c:ser>
        <c:ser>
          <c:idx val="3"/>
          <c:order val="3"/>
          <c:tx>
            <c:strRef>
              <c:f>'（08）【設置者別（短期大学）】'!$AK$249</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'（08）【設置者別（短期大学）】'!$AG$250:$AG$251</c:f>
              <c:strCache>
                <c:ptCount val="2"/>
                <c:pt idx="0">
                  <c:v>公立</c:v>
                </c:pt>
                <c:pt idx="1">
                  <c:v>私立</c:v>
                </c:pt>
              </c:strCache>
            </c:strRef>
          </c:cat>
          <c:val>
            <c:numRef>
              <c:f>'（08）【設置者別（短期大学）】'!$AK$250:$AK$251</c:f>
              <c:numCache>
                <c:formatCode>0.0%</c:formatCode>
                <c:ptCount val="2"/>
                <c:pt idx="0">
                  <c:v>6.9705093833780166E-2</c:v>
                </c:pt>
                <c:pt idx="1">
                  <c:v>7.5870646766169156E-2</c:v>
                </c:pt>
              </c:numCache>
            </c:numRef>
          </c:val>
          <c:extLst>
            <c:ext xmlns:c16="http://schemas.microsoft.com/office/drawing/2014/chart" uri="{C3380CC4-5D6E-409C-BE32-E72D297353CC}">
              <c16:uniqueId val="{00000003-ACE9-421F-AF2C-E1AA1AEF3CA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'（08）【設置者別（短期大学）】'!$C$15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'（08）【設置者別（短期大学）】'!$D$16:$D$17</c:f>
              <c:numCache>
                <c:formatCode>0.0%</c:formatCode>
                <c:ptCount val="2"/>
                <c:pt idx="0">
                  <c:v>0.38605898123324395</c:v>
                </c:pt>
                <c:pt idx="1">
                  <c:v>0.40282960199004975</c:v>
                </c:pt>
              </c:numCache>
            </c:numRef>
          </c:val>
          <c:extLst>
            <c:ext xmlns:c16="http://schemas.microsoft.com/office/drawing/2014/chart" uri="{C3380CC4-5D6E-409C-BE32-E72D297353CC}">
              <c16:uniqueId val="{00000000-A7BB-42C0-BB1E-87846B46B3AC}"/>
            </c:ext>
          </c:extLst>
        </c:ser>
        <c:ser>
          <c:idx val="1"/>
          <c:order val="1"/>
          <c:tx>
            <c:strRef>
              <c:f>'（08）【設置者別（短期大学）】'!$E$15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'（08）【設置者別（短期大学）】'!$F$16:$F$17</c:f>
              <c:numCache>
                <c:formatCode>0.0%</c:formatCode>
                <c:ptCount val="2"/>
                <c:pt idx="0">
                  <c:v>0.55227882037533516</c:v>
                </c:pt>
                <c:pt idx="1">
                  <c:v>0.54695273631840791</c:v>
                </c:pt>
              </c:numCache>
            </c:numRef>
          </c:val>
          <c:extLst>
            <c:ext xmlns:c16="http://schemas.microsoft.com/office/drawing/2014/chart" uri="{C3380CC4-5D6E-409C-BE32-E72D297353CC}">
              <c16:uniqueId val="{00000001-A7BB-42C0-BB1E-87846B46B3AC}"/>
            </c:ext>
          </c:extLst>
        </c:ser>
        <c:ser>
          <c:idx val="2"/>
          <c:order val="2"/>
          <c:tx>
            <c:strRef>
              <c:f>'（08）【設置者別（短期大学）】'!$G$15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'（08）【設置者別（短期大学）】'!$H$16:$H$17</c:f>
              <c:numCache>
                <c:formatCode>0.0%</c:formatCode>
                <c:ptCount val="2"/>
                <c:pt idx="0">
                  <c:v>5.8981233243967826E-2</c:v>
                </c:pt>
                <c:pt idx="1">
                  <c:v>4.4465174129353233E-2</c:v>
                </c:pt>
              </c:numCache>
            </c:numRef>
          </c:val>
          <c:extLst>
            <c:ext xmlns:c16="http://schemas.microsoft.com/office/drawing/2014/chart" uri="{C3380CC4-5D6E-409C-BE32-E72D297353CC}">
              <c16:uniqueId val="{00000002-A7BB-42C0-BB1E-87846B46B3AC}"/>
            </c:ext>
          </c:extLst>
        </c:ser>
        <c:ser>
          <c:idx val="3"/>
          <c:order val="3"/>
          <c:tx>
            <c:strRef>
              <c:f>'（08）【設置者別（短期大学）】'!$I$15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'（08）【設置者別（短期大学）】'!$B$16:$B$17</c:f>
              <c:strCache>
                <c:ptCount val="2"/>
                <c:pt idx="0">
                  <c:v>公　立</c:v>
                </c:pt>
                <c:pt idx="1">
                  <c:v>私　立</c:v>
                </c:pt>
              </c:strCache>
            </c:strRef>
          </c:cat>
          <c:val>
            <c:numRef>
              <c:f>'（08）【設置者別（短期大学）】'!$J$16:$J$17</c:f>
              <c:numCache>
                <c:formatCode>0.0%</c:formatCode>
                <c:ptCount val="2"/>
                <c:pt idx="0">
                  <c:v>2.6809651474530832E-3</c:v>
                </c:pt>
                <c:pt idx="1">
                  <c:v>5.7524875621890546E-3</c:v>
                </c:pt>
              </c:numCache>
            </c:numRef>
          </c:val>
          <c:extLst>
            <c:ext xmlns:c16="http://schemas.microsoft.com/office/drawing/2014/chart" uri="{C3380CC4-5D6E-409C-BE32-E72D297353CC}">
              <c16:uniqueId val="{00000003-A7BB-42C0-BB1E-87846B46B3AC}"/>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'（08）【設置者別（短期大学）】'!$B$255</c:f>
          <c:strCache>
            <c:ptCount val="1"/>
            <c:pt idx="0">
              <c:v>項目37：教職員が学生と向き合って教育に取り組んでいる。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'（08）【設置者別（短期大学）】'!$AH$256</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'（08）【設置者別（短期大学）】'!$AG$257:$AG$258</c:f>
              <c:strCache>
                <c:ptCount val="2"/>
                <c:pt idx="0">
                  <c:v>公立</c:v>
                </c:pt>
                <c:pt idx="1">
                  <c:v>私立</c:v>
                </c:pt>
              </c:strCache>
            </c:strRef>
          </c:cat>
          <c:val>
            <c:numRef>
              <c:f>'（08）【設置者別（短期大学）】'!$AH$257:$AH$258</c:f>
              <c:numCache>
                <c:formatCode>0.0%</c:formatCode>
                <c:ptCount val="2"/>
                <c:pt idx="0">
                  <c:v>0.38605898123324395</c:v>
                </c:pt>
                <c:pt idx="1">
                  <c:v>0.35541044776119401</c:v>
                </c:pt>
              </c:numCache>
            </c:numRef>
          </c:val>
          <c:extLst>
            <c:ext xmlns:c16="http://schemas.microsoft.com/office/drawing/2014/chart" uri="{C3380CC4-5D6E-409C-BE32-E72D297353CC}">
              <c16:uniqueId val="{00000000-4CBC-4032-B431-41617ABE4E97}"/>
            </c:ext>
          </c:extLst>
        </c:ser>
        <c:ser>
          <c:idx val="1"/>
          <c:order val="1"/>
          <c:tx>
            <c:strRef>
              <c:f>'（08）【設置者別（短期大学）】'!$AI$256</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'（08）【設置者別（短期大学）】'!$AG$257:$AG$258</c:f>
              <c:strCache>
                <c:ptCount val="2"/>
                <c:pt idx="0">
                  <c:v>公立</c:v>
                </c:pt>
                <c:pt idx="1">
                  <c:v>私立</c:v>
                </c:pt>
              </c:strCache>
            </c:strRef>
          </c:cat>
          <c:val>
            <c:numRef>
              <c:f>'（08）【設置者別（短期大学）】'!$AI$257:$AI$258</c:f>
              <c:numCache>
                <c:formatCode>0.0%</c:formatCode>
                <c:ptCount val="2"/>
                <c:pt idx="0">
                  <c:v>0.47453083109919569</c:v>
                </c:pt>
                <c:pt idx="1">
                  <c:v>0.52052238805970152</c:v>
                </c:pt>
              </c:numCache>
            </c:numRef>
          </c:val>
          <c:extLst>
            <c:ext xmlns:c16="http://schemas.microsoft.com/office/drawing/2014/chart" uri="{C3380CC4-5D6E-409C-BE32-E72D297353CC}">
              <c16:uniqueId val="{00000001-4CBC-4032-B431-41617ABE4E97}"/>
            </c:ext>
          </c:extLst>
        </c:ser>
        <c:ser>
          <c:idx val="2"/>
          <c:order val="2"/>
          <c:tx>
            <c:strRef>
              <c:f>'（08）【設置者別（短期大学）】'!$AJ$256</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'（08）【設置者別（短期大学）】'!$AG$257:$AG$258</c:f>
              <c:strCache>
                <c:ptCount val="2"/>
                <c:pt idx="0">
                  <c:v>公立</c:v>
                </c:pt>
                <c:pt idx="1">
                  <c:v>私立</c:v>
                </c:pt>
              </c:strCache>
            </c:strRef>
          </c:cat>
          <c:val>
            <c:numRef>
              <c:f>'（08）【設置者別（短期大学）】'!$AJ$257:$AJ$258</c:f>
              <c:numCache>
                <c:formatCode>0.0%</c:formatCode>
                <c:ptCount val="2"/>
                <c:pt idx="0">
                  <c:v>0.10991957104557641</c:v>
                </c:pt>
                <c:pt idx="1">
                  <c:v>9.5460199004975127E-2</c:v>
                </c:pt>
              </c:numCache>
            </c:numRef>
          </c:val>
          <c:extLst>
            <c:ext xmlns:c16="http://schemas.microsoft.com/office/drawing/2014/chart" uri="{C3380CC4-5D6E-409C-BE32-E72D297353CC}">
              <c16:uniqueId val="{00000002-4CBC-4032-B431-41617ABE4E97}"/>
            </c:ext>
          </c:extLst>
        </c:ser>
        <c:ser>
          <c:idx val="3"/>
          <c:order val="3"/>
          <c:tx>
            <c:strRef>
              <c:f>'（08）【設置者別（短期大学）】'!$AK$256</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'（08）【設置者別（短期大学）】'!$AG$257:$AG$258</c:f>
              <c:strCache>
                <c:ptCount val="2"/>
                <c:pt idx="0">
                  <c:v>公立</c:v>
                </c:pt>
                <c:pt idx="1">
                  <c:v>私立</c:v>
                </c:pt>
              </c:strCache>
            </c:strRef>
          </c:cat>
          <c:val>
            <c:numRef>
              <c:f>'（08）【設置者別（短期大学）】'!$AK$257:$AK$258</c:f>
              <c:numCache>
                <c:formatCode>0.0%</c:formatCode>
                <c:ptCount val="2"/>
                <c:pt idx="0">
                  <c:v>2.9490616621983913E-2</c:v>
                </c:pt>
                <c:pt idx="1">
                  <c:v>2.8606965174129355E-2</c:v>
                </c:pt>
              </c:numCache>
            </c:numRef>
          </c:val>
          <c:extLst>
            <c:ext xmlns:c16="http://schemas.microsoft.com/office/drawing/2014/chart" uri="{C3380CC4-5D6E-409C-BE32-E72D297353CC}">
              <c16:uniqueId val="{00000003-4CBC-4032-B431-41617ABE4E97}"/>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'（08）【設置者別（短期大学）】'!$B$262</c:f>
          <c:strCache>
            <c:ptCount val="1"/>
            <c:pt idx="0">
              <c:v>項目38：大学での学びによって自分自身の成長を実感している。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'（08）【設置者別（短期大学）】'!$AH$263</c:f>
              <c:strCache>
                <c:ptCount val="1"/>
                <c:pt idx="0">
                  <c:v>そう思う</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'（08）【設置者別（短期大学）】'!$AG$264:$AG$265</c:f>
              <c:strCache>
                <c:ptCount val="2"/>
                <c:pt idx="0">
                  <c:v>公立</c:v>
                </c:pt>
                <c:pt idx="1">
                  <c:v>私立</c:v>
                </c:pt>
              </c:strCache>
            </c:strRef>
          </c:cat>
          <c:val>
            <c:numRef>
              <c:f>'（08）【設置者別（短期大学）】'!$AH$264:$AH$265</c:f>
              <c:numCache>
                <c:formatCode>0.0%</c:formatCode>
                <c:ptCount val="2"/>
                <c:pt idx="0">
                  <c:v>0.42359249329758714</c:v>
                </c:pt>
                <c:pt idx="1">
                  <c:v>0.39350124378109452</c:v>
                </c:pt>
              </c:numCache>
            </c:numRef>
          </c:val>
          <c:extLst>
            <c:ext xmlns:c16="http://schemas.microsoft.com/office/drawing/2014/chart" uri="{C3380CC4-5D6E-409C-BE32-E72D297353CC}">
              <c16:uniqueId val="{00000000-E9A6-4B65-BD52-B28A8DC1A43A}"/>
            </c:ext>
          </c:extLst>
        </c:ser>
        <c:ser>
          <c:idx val="1"/>
          <c:order val="1"/>
          <c:tx>
            <c:strRef>
              <c:f>'（08）【設置者別（短期大学）】'!$AI$263</c:f>
              <c:strCache>
                <c:ptCount val="1"/>
                <c:pt idx="0">
                  <c:v>ある程度そう思う</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'（08）【設置者別（短期大学）】'!$AG$264:$AG$265</c:f>
              <c:strCache>
                <c:ptCount val="2"/>
                <c:pt idx="0">
                  <c:v>公立</c:v>
                </c:pt>
                <c:pt idx="1">
                  <c:v>私立</c:v>
                </c:pt>
              </c:strCache>
            </c:strRef>
          </c:cat>
          <c:val>
            <c:numRef>
              <c:f>'（08）【設置者別（短期大学）】'!$AI$264:$AI$265</c:f>
              <c:numCache>
                <c:formatCode>0.0%</c:formatCode>
                <c:ptCount val="2"/>
                <c:pt idx="0">
                  <c:v>0.45844504021447718</c:v>
                </c:pt>
                <c:pt idx="1">
                  <c:v>0.50481965174129351</c:v>
                </c:pt>
              </c:numCache>
            </c:numRef>
          </c:val>
          <c:extLst>
            <c:ext xmlns:c16="http://schemas.microsoft.com/office/drawing/2014/chart" uri="{C3380CC4-5D6E-409C-BE32-E72D297353CC}">
              <c16:uniqueId val="{00000001-E9A6-4B65-BD52-B28A8DC1A43A}"/>
            </c:ext>
          </c:extLst>
        </c:ser>
        <c:ser>
          <c:idx val="2"/>
          <c:order val="2"/>
          <c:tx>
            <c:strRef>
              <c:f>'（08）【設置者別（短期大学）】'!$AJ$263</c:f>
              <c:strCache>
                <c:ptCount val="1"/>
                <c:pt idx="0">
                  <c:v>あまりそうは思わない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'（08）【設置者別（短期大学）】'!$AG$264:$AG$265</c:f>
              <c:strCache>
                <c:ptCount val="2"/>
                <c:pt idx="0">
                  <c:v>公立</c:v>
                </c:pt>
                <c:pt idx="1">
                  <c:v>私立</c:v>
                </c:pt>
              </c:strCache>
            </c:strRef>
          </c:cat>
          <c:val>
            <c:numRef>
              <c:f>'（08）【設置者別（短期大学）】'!$AJ$264:$AJ$265</c:f>
              <c:numCache>
                <c:formatCode>0.0%</c:formatCode>
                <c:ptCount val="2"/>
                <c:pt idx="0">
                  <c:v>8.5790884718498661E-2</c:v>
                </c:pt>
                <c:pt idx="1">
                  <c:v>8.1156716417910446E-2</c:v>
                </c:pt>
              </c:numCache>
            </c:numRef>
          </c:val>
          <c:extLst>
            <c:ext xmlns:c16="http://schemas.microsoft.com/office/drawing/2014/chart" uri="{C3380CC4-5D6E-409C-BE32-E72D297353CC}">
              <c16:uniqueId val="{00000002-E9A6-4B65-BD52-B28A8DC1A43A}"/>
            </c:ext>
          </c:extLst>
        </c:ser>
        <c:ser>
          <c:idx val="3"/>
          <c:order val="3"/>
          <c:tx>
            <c:strRef>
              <c:f>'（08）【設置者別（短期大学）】'!$AK$263</c:f>
              <c:strCache>
                <c:ptCount val="1"/>
                <c:pt idx="0">
                  <c:v>そうは思わない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'（08）【設置者別（短期大学）】'!$AG$264:$AG$265</c:f>
              <c:strCache>
                <c:ptCount val="2"/>
                <c:pt idx="0">
                  <c:v>公立</c:v>
                </c:pt>
                <c:pt idx="1">
                  <c:v>私立</c:v>
                </c:pt>
              </c:strCache>
            </c:strRef>
          </c:cat>
          <c:val>
            <c:numRef>
              <c:f>'（08）【設置者別（短期大学）】'!$AK$264:$AK$265</c:f>
              <c:numCache>
                <c:formatCode>0.0%</c:formatCode>
                <c:ptCount val="2"/>
                <c:pt idx="0">
                  <c:v>3.2171581769436998E-2</c:v>
                </c:pt>
                <c:pt idx="1">
                  <c:v>2.0522388059701493E-2</c:v>
                </c:pt>
              </c:numCache>
            </c:numRef>
          </c:val>
          <c:extLst>
            <c:ext xmlns:c16="http://schemas.microsoft.com/office/drawing/2014/chart" uri="{C3380CC4-5D6E-409C-BE32-E72D297353CC}">
              <c16:uniqueId val="{00000003-E9A6-4B65-BD52-B28A8DC1A43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'（08）【設置者別（短期大学）】'!$B$271</c:f>
          <c:strCache>
            <c:ptCount val="1"/>
            <c:pt idx="0">
              <c:v>項目39：授業への出席（実験・実習、オンライン授業を含む）</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'（08）【設置者別（短期大学）】'!$AK$272</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'（08）【設置者別（短期大学）】'!$AJ$273:$AJ$274</c:f>
              <c:strCache>
                <c:ptCount val="2"/>
                <c:pt idx="0">
                  <c:v>公立</c:v>
                </c:pt>
                <c:pt idx="1">
                  <c:v>私立</c:v>
                </c:pt>
              </c:strCache>
            </c:strRef>
          </c:cat>
          <c:val>
            <c:numRef>
              <c:f>'（08）【設置者別（短期大学）】'!$AK$273:$AK$274</c:f>
              <c:numCache>
                <c:formatCode>0.0%</c:formatCode>
                <c:ptCount val="2"/>
                <c:pt idx="0">
                  <c:v>8.0428954423592495E-3</c:v>
                </c:pt>
                <c:pt idx="1">
                  <c:v>7.9291044776119406E-3</c:v>
                </c:pt>
              </c:numCache>
            </c:numRef>
          </c:val>
          <c:extLst>
            <c:ext xmlns:c16="http://schemas.microsoft.com/office/drawing/2014/chart" uri="{C3380CC4-5D6E-409C-BE32-E72D297353CC}">
              <c16:uniqueId val="{00000000-2C81-40CA-BAC2-ECC3B7FF5FCF}"/>
            </c:ext>
          </c:extLst>
        </c:ser>
        <c:ser>
          <c:idx val="1"/>
          <c:order val="1"/>
          <c:tx>
            <c:strRef>
              <c:f>'（08）【設置者別（短期大学）】'!$AL$272</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'（08）【設置者別（短期大学）】'!$AJ$273:$AJ$274</c:f>
              <c:strCache>
                <c:ptCount val="2"/>
                <c:pt idx="0">
                  <c:v>公立</c:v>
                </c:pt>
                <c:pt idx="1">
                  <c:v>私立</c:v>
                </c:pt>
              </c:strCache>
            </c:strRef>
          </c:cat>
          <c:val>
            <c:numRef>
              <c:f>'（08）【設置者別（短期大学）】'!$AL$273:$AL$274</c:f>
              <c:numCache>
                <c:formatCode>0.0%</c:formatCode>
                <c:ptCount val="2"/>
                <c:pt idx="0">
                  <c:v>0.30831099195710454</c:v>
                </c:pt>
                <c:pt idx="1">
                  <c:v>9.950248756218906E-2</c:v>
                </c:pt>
              </c:numCache>
            </c:numRef>
          </c:val>
          <c:extLst>
            <c:ext xmlns:c16="http://schemas.microsoft.com/office/drawing/2014/chart" uri="{C3380CC4-5D6E-409C-BE32-E72D297353CC}">
              <c16:uniqueId val="{00000001-2C81-40CA-BAC2-ECC3B7FF5FCF}"/>
            </c:ext>
          </c:extLst>
        </c:ser>
        <c:ser>
          <c:idx val="2"/>
          <c:order val="2"/>
          <c:tx>
            <c:strRef>
              <c:f>'（08）【設置者別（短期大学）】'!$AM$272</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'（08）【設置者別（短期大学）】'!$AJ$273:$AJ$274</c:f>
              <c:strCache>
                <c:ptCount val="2"/>
                <c:pt idx="0">
                  <c:v>公立</c:v>
                </c:pt>
                <c:pt idx="1">
                  <c:v>私立</c:v>
                </c:pt>
              </c:strCache>
            </c:strRef>
          </c:cat>
          <c:val>
            <c:numRef>
              <c:f>'（08）【設置者別（短期大学）】'!$AM$273:$AM$274</c:f>
              <c:numCache>
                <c:formatCode>0.0%</c:formatCode>
                <c:ptCount val="2"/>
                <c:pt idx="0">
                  <c:v>0.28686327077747992</c:v>
                </c:pt>
                <c:pt idx="1">
                  <c:v>0.19387437810945274</c:v>
                </c:pt>
              </c:numCache>
            </c:numRef>
          </c:val>
          <c:extLst>
            <c:ext xmlns:c16="http://schemas.microsoft.com/office/drawing/2014/chart" uri="{C3380CC4-5D6E-409C-BE32-E72D297353CC}">
              <c16:uniqueId val="{00000002-2C81-40CA-BAC2-ECC3B7FF5FCF}"/>
            </c:ext>
          </c:extLst>
        </c:ser>
        <c:ser>
          <c:idx val="3"/>
          <c:order val="3"/>
          <c:tx>
            <c:strRef>
              <c:f>'（08）【設置者別（短期大学）】'!$AN$272</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'（08）【設置者別（短期大学）】'!$AJ$273:$AJ$274</c:f>
              <c:strCache>
                <c:ptCount val="2"/>
                <c:pt idx="0">
                  <c:v>公立</c:v>
                </c:pt>
                <c:pt idx="1">
                  <c:v>私立</c:v>
                </c:pt>
              </c:strCache>
            </c:strRef>
          </c:cat>
          <c:val>
            <c:numRef>
              <c:f>'（08）【設置者別（短期大学）】'!$AN$273:$AN$274</c:f>
              <c:numCache>
                <c:formatCode>0.0%</c:formatCode>
                <c:ptCount val="2"/>
                <c:pt idx="0">
                  <c:v>0.18230563002680966</c:v>
                </c:pt>
                <c:pt idx="1">
                  <c:v>0.17148631840796019</c:v>
                </c:pt>
              </c:numCache>
            </c:numRef>
          </c:val>
          <c:extLst>
            <c:ext xmlns:c16="http://schemas.microsoft.com/office/drawing/2014/chart" uri="{C3380CC4-5D6E-409C-BE32-E72D297353CC}">
              <c16:uniqueId val="{00000003-2C81-40CA-BAC2-ECC3B7FF5FCF}"/>
            </c:ext>
          </c:extLst>
        </c:ser>
        <c:ser>
          <c:idx val="4"/>
          <c:order val="4"/>
          <c:tx>
            <c:strRef>
              <c:f>'（08）【設置者別（短期大学）】'!$AO$272</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'（08）【設置者別（短期大学）】'!$AJ$273:$AJ$274</c:f>
              <c:strCache>
                <c:ptCount val="2"/>
                <c:pt idx="0">
                  <c:v>公立</c:v>
                </c:pt>
                <c:pt idx="1">
                  <c:v>私立</c:v>
                </c:pt>
              </c:strCache>
            </c:strRef>
          </c:cat>
          <c:val>
            <c:numRef>
              <c:f>'（08）【設置者別（短期大学）】'!$AO$273:$AO$274</c:f>
              <c:numCache>
                <c:formatCode>0.0%</c:formatCode>
                <c:ptCount val="2"/>
                <c:pt idx="0">
                  <c:v>0.10723860589812333</c:v>
                </c:pt>
                <c:pt idx="1">
                  <c:v>0.16806592039800994</c:v>
                </c:pt>
              </c:numCache>
            </c:numRef>
          </c:val>
          <c:extLst>
            <c:ext xmlns:c16="http://schemas.microsoft.com/office/drawing/2014/chart" uri="{C3380CC4-5D6E-409C-BE32-E72D297353CC}">
              <c16:uniqueId val="{00000004-2C81-40CA-BAC2-ECC3B7FF5FCF}"/>
            </c:ext>
          </c:extLst>
        </c:ser>
        <c:ser>
          <c:idx val="5"/>
          <c:order val="5"/>
          <c:tx>
            <c:strRef>
              <c:f>'（08）【設置者別（短期大学）】'!$AP$272</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'（08）【設置者別（短期大学）】'!$AJ$273:$AJ$274</c:f>
              <c:strCache>
                <c:ptCount val="2"/>
                <c:pt idx="0">
                  <c:v>公立</c:v>
                </c:pt>
                <c:pt idx="1">
                  <c:v>私立</c:v>
                </c:pt>
              </c:strCache>
            </c:strRef>
          </c:cat>
          <c:val>
            <c:numRef>
              <c:f>'（08）【設置者別（短期大学）】'!$AP$273:$AP$274</c:f>
              <c:numCache>
                <c:formatCode>0.0%</c:formatCode>
                <c:ptCount val="2"/>
                <c:pt idx="0">
                  <c:v>5.6300268096514748E-2</c:v>
                </c:pt>
                <c:pt idx="1">
                  <c:v>0.15749378109452736</c:v>
                </c:pt>
              </c:numCache>
            </c:numRef>
          </c:val>
          <c:extLst>
            <c:ext xmlns:c16="http://schemas.microsoft.com/office/drawing/2014/chart" uri="{C3380CC4-5D6E-409C-BE32-E72D297353CC}">
              <c16:uniqueId val="{00000005-2C81-40CA-BAC2-ECC3B7FF5FCF}"/>
            </c:ext>
          </c:extLst>
        </c:ser>
        <c:ser>
          <c:idx val="6"/>
          <c:order val="6"/>
          <c:tx>
            <c:strRef>
              <c:f>'（08）【設置者別（短期大学）】'!$AQ$272</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'（08）【設置者別（短期大学）】'!$AJ$273:$AJ$274</c:f>
              <c:strCache>
                <c:ptCount val="2"/>
                <c:pt idx="0">
                  <c:v>公立</c:v>
                </c:pt>
                <c:pt idx="1">
                  <c:v>私立</c:v>
                </c:pt>
              </c:strCache>
            </c:strRef>
          </c:cat>
          <c:val>
            <c:numRef>
              <c:f>'（08）【設置者別（短期大学）】'!$AQ$273:$AQ$274</c:f>
              <c:numCache>
                <c:formatCode>0.0%</c:formatCode>
                <c:ptCount val="2"/>
                <c:pt idx="0">
                  <c:v>5.0938337801608578E-2</c:v>
                </c:pt>
                <c:pt idx="1">
                  <c:v>0.20164800995024876</c:v>
                </c:pt>
              </c:numCache>
            </c:numRef>
          </c:val>
          <c:extLst>
            <c:ext xmlns:c16="http://schemas.microsoft.com/office/drawing/2014/chart" uri="{C3380CC4-5D6E-409C-BE32-E72D297353CC}">
              <c16:uniqueId val="{00000006-2C81-40CA-BAC2-ECC3B7FF5FCF}"/>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'（07）【全体（短期大学）】'!$B$41</c:f>
          <c:strCache>
            <c:ptCount val="1"/>
            <c:pt idx="0">
              <c:v>項目８：質疑応答など、教員等との意見交換の機会がある。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3315104583697754"/>
          <c:w val="0.21150187785636876"/>
          <c:h val="0.66975564801241705"/>
        </c:manualLayout>
      </c:layout>
      <c:pieChart>
        <c:varyColors val="1"/>
        <c:ser>
          <c:idx val="0"/>
          <c:order val="0"/>
          <c:tx>
            <c:strRef>
              <c:f>'（07）【全体（短期大学）】'!$AG$43</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12AA-4631-A887-96FE3AE14065}"/>
              </c:ext>
            </c:extLst>
          </c:dPt>
          <c:dPt>
            <c:idx val="1"/>
            <c:bubble3D val="0"/>
            <c:spPr>
              <a:solidFill>
                <a:schemeClr val="accent2"/>
              </a:solidFill>
              <a:ln>
                <a:noFill/>
              </a:ln>
              <a:effectLst/>
            </c:spPr>
            <c:extLst>
              <c:ext xmlns:c16="http://schemas.microsoft.com/office/drawing/2014/chart" uri="{C3380CC4-5D6E-409C-BE32-E72D297353CC}">
                <c16:uniqueId val="{00000003-12AA-4631-A887-96FE3AE14065}"/>
              </c:ext>
            </c:extLst>
          </c:dPt>
          <c:dPt>
            <c:idx val="2"/>
            <c:bubble3D val="0"/>
            <c:spPr>
              <a:solidFill>
                <a:schemeClr val="accent3"/>
              </a:solidFill>
              <a:ln>
                <a:noFill/>
              </a:ln>
              <a:effectLst/>
            </c:spPr>
            <c:extLst>
              <c:ext xmlns:c16="http://schemas.microsoft.com/office/drawing/2014/chart" uri="{C3380CC4-5D6E-409C-BE32-E72D297353CC}">
                <c16:uniqueId val="{00000005-12AA-4631-A887-96FE3AE14065}"/>
              </c:ext>
            </c:extLst>
          </c:dPt>
          <c:dPt>
            <c:idx val="3"/>
            <c:bubble3D val="0"/>
            <c:spPr>
              <a:solidFill>
                <a:schemeClr val="accent4"/>
              </a:solidFill>
              <a:ln>
                <a:noFill/>
              </a:ln>
              <a:effectLst/>
            </c:spPr>
            <c:extLst>
              <c:ext xmlns:c16="http://schemas.microsoft.com/office/drawing/2014/chart" uri="{C3380CC4-5D6E-409C-BE32-E72D297353CC}">
                <c16:uniqueId val="{00000007-12AA-4631-A887-96FE3AE14065}"/>
              </c:ext>
            </c:extLst>
          </c:dPt>
          <c:dLbls>
            <c:dLbl>
              <c:idx val="3"/>
              <c:layout>
                <c:manualLayout>
                  <c:x val="1.1139847171076158E-3"/>
                  <c:y val="0.19307340690012784"/>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AA-4631-A887-96FE3AE1406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'（07）【全体（短期大学）】'!$AH$42:$AK$42</c:f>
              <c:strCache>
                <c:ptCount val="4"/>
                <c:pt idx="0">
                  <c:v>よくあった</c:v>
                </c:pt>
                <c:pt idx="1">
                  <c:v>ある程度あった</c:v>
                </c:pt>
                <c:pt idx="2">
                  <c:v>あまりなかった</c:v>
                </c:pt>
                <c:pt idx="3">
                  <c:v>なかった</c:v>
                </c:pt>
              </c:strCache>
            </c:strRef>
          </c:cat>
          <c:val>
            <c:numRef>
              <c:f>'（07）【全体（短期大学）】'!$AH$43:$AK$43</c:f>
              <c:numCache>
                <c:formatCode>0.0%</c:formatCode>
                <c:ptCount val="4"/>
                <c:pt idx="0">
                  <c:v>0.26421748714180748</c:v>
                </c:pt>
                <c:pt idx="1">
                  <c:v>0.51932402645113884</c:v>
                </c:pt>
                <c:pt idx="2">
                  <c:v>0.19368111682586334</c:v>
                </c:pt>
                <c:pt idx="3">
                  <c:v>2.2777369581190303E-2</c:v>
                </c:pt>
              </c:numCache>
            </c:numRef>
          </c:val>
          <c:extLst>
            <c:ext xmlns:c16="http://schemas.microsoft.com/office/drawing/2014/chart" uri="{C3380CC4-5D6E-409C-BE32-E72D297353CC}">
              <c16:uniqueId val="{00000008-12AA-4631-A887-96FE3AE1406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'（08）【設置者別（短期大学）】'!$B$285</c:f>
          <c:strCache>
            <c:ptCount val="1"/>
            <c:pt idx="0">
              <c:v>項目40：卒業論文・卒業研究・卒業制作</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'（08）【設置者別（短期大学）】'!$AK$286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'（08）【設置者別（短期大学）】'!$AJ$287:$AJ$288</c:f>
              <c:strCache>
                <c:ptCount val="2"/>
                <c:pt idx="0">
                  <c:v>公立</c:v>
                </c:pt>
                <c:pt idx="1">
                  <c:v>私立</c:v>
                </c:pt>
              </c:strCache>
            </c:strRef>
          </c:cat>
          <c:val>
            <c:numRef>
              <c:f>'（08）【設置者別（短期大学）】'!$AK$287:$AK$288</c:f>
              <c:numCache>
                <c:formatCode>0.0%</c:formatCode>
                <c:ptCount val="2"/>
                <c:pt idx="0">
                  <c:v>0.12600536193029491</c:v>
                </c:pt>
                <c:pt idx="1">
                  <c:v>0.33208955223880599</c:v>
                </c:pt>
              </c:numCache>
            </c:numRef>
          </c:val>
          <c:extLst>
            <c:ext xmlns:c16="http://schemas.microsoft.com/office/drawing/2014/chart" uri="{C3380CC4-5D6E-409C-BE32-E72D297353CC}">
              <c16:uniqueId val="{00000000-7EA5-4549-949B-90C003C31870}"/>
            </c:ext>
          </c:extLst>
        </c:ser>
        <c:ser>
          <c:idx val="1"/>
          <c:order val="1"/>
          <c:tx>
            <c:strRef>
              <c:f>'（08）【設置者別（短期大学）】'!$AL$286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'（08）【設置者別（短期大学）】'!$AJ$287:$AJ$288</c:f>
              <c:strCache>
                <c:ptCount val="2"/>
                <c:pt idx="0">
                  <c:v>公立</c:v>
                </c:pt>
                <c:pt idx="1">
                  <c:v>私立</c:v>
                </c:pt>
              </c:strCache>
            </c:strRef>
          </c:cat>
          <c:val>
            <c:numRef>
              <c:f>'（08）【設置者別（短期大学）】'!$AL$287:$AL$288</c:f>
              <c:numCache>
                <c:formatCode>0.0%</c:formatCode>
                <c:ptCount val="2"/>
                <c:pt idx="0">
                  <c:v>0.48525469168900803</c:v>
                </c:pt>
                <c:pt idx="1">
                  <c:v>0.33613184079601988</c:v>
                </c:pt>
              </c:numCache>
            </c:numRef>
          </c:val>
          <c:extLst>
            <c:ext xmlns:c16="http://schemas.microsoft.com/office/drawing/2014/chart" uri="{C3380CC4-5D6E-409C-BE32-E72D297353CC}">
              <c16:uniqueId val="{00000001-7EA5-4549-949B-90C003C31870}"/>
            </c:ext>
          </c:extLst>
        </c:ser>
        <c:ser>
          <c:idx val="2"/>
          <c:order val="2"/>
          <c:tx>
            <c:strRef>
              <c:f>'（08）【設置者別（短期大学）】'!$AM$286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'（08）【設置者別（短期大学）】'!$AJ$287:$AJ$288</c:f>
              <c:strCache>
                <c:ptCount val="2"/>
                <c:pt idx="0">
                  <c:v>公立</c:v>
                </c:pt>
                <c:pt idx="1">
                  <c:v>私立</c:v>
                </c:pt>
              </c:strCache>
            </c:strRef>
          </c:cat>
          <c:val>
            <c:numRef>
              <c:f>'（08）【設置者別（短期大学）】'!$AM$287:$AM$288</c:f>
              <c:numCache>
                <c:formatCode>0.0%</c:formatCode>
                <c:ptCount val="2"/>
                <c:pt idx="0">
                  <c:v>0.1876675603217158</c:v>
                </c:pt>
                <c:pt idx="1">
                  <c:v>0.11769278606965174</c:v>
                </c:pt>
              </c:numCache>
            </c:numRef>
          </c:val>
          <c:extLst>
            <c:ext xmlns:c16="http://schemas.microsoft.com/office/drawing/2014/chart" uri="{C3380CC4-5D6E-409C-BE32-E72D297353CC}">
              <c16:uniqueId val="{00000002-7EA5-4549-949B-90C003C31870}"/>
            </c:ext>
          </c:extLst>
        </c:ser>
        <c:ser>
          <c:idx val="3"/>
          <c:order val="3"/>
          <c:tx>
            <c:strRef>
              <c:f>'（08）【設置者別（短期大学）】'!$AN$286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'（08）【設置者別（短期大学）】'!$AJ$287:$AJ$288</c:f>
              <c:strCache>
                <c:ptCount val="2"/>
                <c:pt idx="0">
                  <c:v>公立</c:v>
                </c:pt>
                <c:pt idx="1">
                  <c:v>私立</c:v>
                </c:pt>
              </c:strCache>
            </c:strRef>
          </c:cat>
          <c:val>
            <c:numRef>
              <c:f>'（08）【設置者別（短期大学）】'!$AN$287:$AN$288</c:f>
              <c:numCache>
                <c:formatCode>0.0%</c:formatCode>
                <c:ptCount val="2"/>
                <c:pt idx="0">
                  <c:v>7.5067024128686322E-2</c:v>
                </c:pt>
                <c:pt idx="1">
                  <c:v>6.4210199004975127E-2</c:v>
                </c:pt>
              </c:numCache>
            </c:numRef>
          </c:val>
          <c:extLst>
            <c:ext xmlns:c16="http://schemas.microsoft.com/office/drawing/2014/chart" uri="{C3380CC4-5D6E-409C-BE32-E72D297353CC}">
              <c16:uniqueId val="{00000003-7EA5-4549-949B-90C003C31870}"/>
            </c:ext>
          </c:extLst>
        </c:ser>
        <c:ser>
          <c:idx val="4"/>
          <c:order val="4"/>
          <c:tx>
            <c:strRef>
              <c:f>'（08）【設置者別（短期大学）】'!$AO$286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'（08）【設置者別（短期大学）】'!$AJ$287:$AJ$288</c:f>
              <c:strCache>
                <c:ptCount val="2"/>
                <c:pt idx="0">
                  <c:v>公立</c:v>
                </c:pt>
                <c:pt idx="1">
                  <c:v>私立</c:v>
                </c:pt>
              </c:strCache>
            </c:strRef>
          </c:cat>
          <c:val>
            <c:numRef>
              <c:f>'（08）【設置者別（短期大学）】'!$AO$287:$AO$288</c:f>
              <c:numCache>
                <c:formatCode>0.0%</c:formatCode>
                <c:ptCount val="2"/>
                <c:pt idx="0">
                  <c:v>4.2895442359249331E-2</c:v>
                </c:pt>
                <c:pt idx="1">
                  <c:v>4.8818407960199005E-2</c:v>
                </c:pt>
              </c:numCache>
            </c:numRef>
          </c:val>
          <c:extLst>
            <c:ext xmlns:c16="http://schemas.microsoft.com/office/drawing/2014/chart" uri="{C3380CC4-5D6E-409C-BE32-E72D297353CC}">
              <c16:uniqueId val="{00000004-7EA5-4549-949B-90C003C31870}"/>
            </c:ext>
          </c:extLst>
        </c:ser>
        <c:ser>
          <c:idx val="5"/>
          <c:order val="5"/>
          <c:tx>
            <c:strRef>
              <c:f>'（08）【設置者別（短期大学）】'!$AP$286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'（08）【設置者別（短期大学）】'!$AJ$287:$AJ$288</c:f>
              <c:strCache>
                <c:ptCount val="2"/>
                <c:pt idx="0">
                  <c:v>公立</c:v>
                </c:pt>
                <c:pt idx="1">
                  <c:v>私立</c:v>
                </c:pt>
              </c:strCache>
            </c:strRef>
          </c:cat>
          <c:val>
            <c:numRef>
              <c:f>'（08）【設置者別（短期大学）】'!$AP$287:$AP$288</c:f>
              <c:numCache>
                <c:formatCode>0.0%</c:formatCode>
                <c:ptCount val="2"/>
                <c:pt idx="0">
                  <c:v>2.9490616621983913E-2</c:v>
                </c:pt>
                <c:pt idx="1">
                  <c:v>3.7935323383084578E-2</c:v>
                </c:pt>
              </c:numCache>
            </c:numRef>
          </c:val>
          <c:extLst>
            <c:ext xmlns:c16="http://schemas.microsoft.com/office/drawing/2014/chart" uri="{C3380CC4-5D6E-409C-BE32-E72D297353CC}">
              <c16:uniqueId val="{00000005-7EA5-4549-949B-90C003C31870}"/>
            </c:ext>
          </c:extLst>
        </c:ser>
        <c:ser>
          <c:idx val="6"/>
          <c:order val="6"/>
          <c:tx>
            <c:strRef>
              <c:f>'（08）【設置者別（短期大学）】'!$AQ$286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'（08）【設置者別（短期大学）】'!$AJ$287:$AJ$288</c:f>
              <c:strCache>
                <c:ptCount val="2"/>
                <c:pt idx="0">
                  <c:v>公立</c:v>
                </c:pt>
                <c:pt idx="1">
                  <c:v>私立</c:v>
                </c:pt>
              </c:strCache>
            </c:strRef>
          </c:cat>
          <c:val>
            <c:numRef>
              <c:f>'（08）【設置者別（短期大学）】'!$AQ$287:$AQ$288</c:f>
              <c:numCache>
                <c:formatCode>0.0%</c:formatCode>
                <c:ptCount val="2"/>
                <c:pt idx="0">
                  <c:v>5.3619302949061663E-2</c:v>
                </c:pt>
                <c:pt idx="1">
                  <c:v>6.3121890547263679E-2</c:v>
                </c:pt>
              </c:numCache>
            </c:numRef>
          </c:val>
          <c:extLst>
            <c:ext xmlns:c16="http://schemas.microsoft.com/office/drawing/2014/chart" uri="{C3380CC4-5D6E-409C-BE32-E72D297353CC}">
              <c16:uniqueId val="{00000006-7EA5-4549-949B-90C003C3187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'（08）【設置者別（短期大学）】'!$B$300</c:f>
          <c:strCache>
            <c:ptCount val="1"/>
            <c:pt idx="0">
              <c:v>項目41：予習・復習・課題など授業に関する学習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'（08）【設置者別（短期大学）】'!$AK$301</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'（08）【設置者別（短期大学）】'!$AJ$302:$AJ$303</c:f>
              <c:strCache>
                <c:ptCount val="2"/>
                <c:pt idx="0">
                  <c:v>公立</c:v>
                </c:pt>
                <c:pt idx="1">
                  <c:v>私立</c:v>
                </c:pt>
              </c:strCache>
            </c:strRef>
          </c:cat>
          <c:val>
            <c:numRef>
              <c:f>'（08）【設置者別（短期大学）】'!$AK$302:$AK$303</c:f>
              <c:numCache>
                <c:formatCode>0.0%</c:formatCode>
                <c:ptCount val="2"/>
                <c:pt idx="0">
                  <c:v>0.13136729222520108</c:v>
                </c:pt>
                <c:pt idx="1">
                  <c:v>0.12282338308457712</c:v>
                </c:pt>
              </c:numCache>
            </c:numRef>
          </c:val>
          <c:extLst>
            <c:ext xmlns:c16="http://schemas.microsoft.com/office/drawing/2014/chart" uri="{C3380CC4-5D6E-409C-BE32-E72D297353CC}">
              <c16:uniqueId val="{00000000-07DA-4FD9-839F-3F3F1A2FF23B}"/>
            </c:ext>
          </c:extLst>
        </c:ser>
        <c:ser>
          <c:idx val="1"/>
          <c:order val="1"/>
          <c:tx>
            <c:strRef>
              <c:f>'（08）【設置者別（短期大学）】'!$AL$301</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'（08）【設置者別（短期大学）】'!$AJ$302:$AJ$303</c:f>
              <c:strCache>
                <c:ptCount val="2"/>
                <c:pt idx="0">
                  <c:v>公立</c:v>
                </c:pt>
                <c:pt idx="1">
                  <c:v>私立</c:v>
                </c:pt>
              </c:strCache>
            </c:strRef>
          </c:cat>
          <c:val>
            <c:numRef>
              <c:f>'（08）【設置者別（短期大学）】'!$AL$302:$AL$303</c:f>
              <c:numCache>
                <c:formatCode>0.0%</c:formatCode>
                <c:ptCount val="2"/>
                <c:pt idx="0">
                  <c:v>0.71045576407506705</c:v>
                </c:pt>
                <c:pt idx="1">
                  <c:v>0.62142412935323388</c:v>
                </c:pt>
              </c:numCache>
            </c:numRef>
          </c:val>
          <c:extLst>
            <c:ext xmlns:c16="http://schemas.microsoft.com/office/drawing/2014/chart" uri="{C3380CC4-5D6E-409C-BE32-E72D297353CC}">
              <c16:uniqueId val="{00000001-07DA-4FD9-839F-3F3F1A2FF23B}"/>
            </c:ext>
          </c:extLst>
        </c:ser>
        <c:ser>
          <c:idx val="2"/>
          <c:order val="2"/>
          <c:tx>
            <c:strRef>
              <c:f>'（08）【設置者別（短期大学）】'!$AM$301</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'（08）【設置者別（短期大学）】'!$AJ$302:$AJ$303</c:f>
              <c:strCache>
                <c:ptCount val="2"/>
                <c:pt idx="0">
                  <c:v>公立</c:v>
                </c:pt>
                <c:pt idx="1">
                  <c:v>私立</c:v>
                </c:pt>
              </c:strCache>
            </c:strRef>
          </c:cat>
          <c:val>
            <c:numRef>
              <c:f>'（08）【設置者別（短期大学）】'!$AM$302:$AM$303</c:f>
              <c:numCache>
                <c:formatCode>0.0%</c:formatCode>
                <c:ptCount val="2"/>
                <c:pt idx="0">
                  <c:v>0.10723860589812333</c:v>
                </c:pt>
                <c:pt idx="1">
                  <c:v>0.13883706467661691</c:v>
                </c:pt>
              </c:numCache>
            </c:numRef>
          </c:val>
          <c:extLst>
            <c:ext xmlns:c16="http://schemas.microsoft.com/office/drawing/2014/chart" uri="{C3380CC4-5D6E-409C-BE32-E72D297353CC}">
              <c16:uniqueId val="{00000002-07DA-4FD9-839F-3F3F1A2FF23B}"/>
            </c:ext>
          </c:extLst>
        </c:ser>
        <c:ser>
          <c:idx val="3"/>
          <c:order val="3"/>
          <c:tx>
            <c:strRef>
              <c:f>'（08）【設置者別（短期大学）】'!$AN$301</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'（08）【設置者別（短期大学）】'!$AJ$302:$AJ$303</c:f>
              <c:strCache>
                <c:ptCount val="2"/>
                <c:pt idx="0">
                  <c:v>公立</c:v>
                </c:pt>
                <c:pt idx="1">
                  <c:v>私立</c:v>
                </c:pt>
              </c:strCache>
            </c:strRef>
          </c:cat>
          <c:val>
            <c:numRef>
              <c:f>'（08）【設置者別（短期大学）】'!$AN$302:$AN$303</c:f>
              <c:numCache>
                <c:formatCode>0.0%</c:formatCode>
                <c:ptCount val="2"/>
                <c:pt idx="0">
                  <c:v>3.7533512064343161E-2</c:v>
                </c:pt>
                <c:pt idx="1">
                  <c:v>5.0839552238805971E-2</c:v>
                </c:pt>
              </c:numCache>
            </c:numRef>
          </c:val>
          <c:extLst>
            <c:ext xmlns:c16="http://schemas.microsoft.com/office/drawing/2014/chart" uri="{C3380CC4-5D6E-409C-BE32-E72D297353CC}">
              <c16:uniqueId val="{00000003-07DA-4FD9-839F-3F3F1A2FF23B}"/>
            </c:ext>
          </c:extLst>
        </c:ser>
        <c:ser>
          <c:idx val="4"/>
          <c:order val="4"/>
          <c:tx>
            <c:strRef>
              <c:f>'（08）【設置者別（短期大学）】'!$AO$301</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'（08）【設置者別（短期大学）】'!$AJ$302:$AJ$303</c:f>
              <c:strCache>
                <c:ptCount val="2"/>
                <c:pt idx="0">
                  <c:v>公立</c:v>
                </c:pt>
                <c:pt idx="1">
                  <c:v>私立</c:v>
                </c:pt>
              </c:strCache>
            </c:strRef>
          </c:cat>
          <c:val>
            <c:numRef>
              <c:f>'（08）【設置者別（短期大学）】'!$AO$302:$AO$303</c:f>
              <c:numCache>
                <c:formatCode>0.0%</c:formatCode>
                <c:ptCount val="2"/>
                <c:pt idx="0">
                  <c:v>2.6809651474530832E-3</c:v>
                </c:pt>
                <c:pt idx="1">
                  <c:v>2.5031094527363185E-2</c:v>
                </c:pt>
              </c:numCache>
            </c:numRef>
          </c:val>
          <c:extLst>
            <c:ext xmlns:c16="http://schemas.microsoft.com/office/drawing/2014/chart" uri="{C3380CC4-5D6E-409C-BE32-E72D297353CC}">
              <c16:uniqueId val="{00000004-07DA-4FD9-839F-3F3F1A2FF23B}"/>
            </c:ext>
          </c:extLst>
        </c:ser>
        <c:ser>
          <c:idx val="5"/>
          <c:order val="5"/>
          <c:tx>
            <c:strRef>
              <c:f>'（08）【設置者別（短期大学）】'!$AP$301</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'（08）【設置者別（短期大学）】'!$AJ$302:$AJ$303</c:f>
              <c:strCache>
                <c:ptCount val="2"/>
                <c:pt idx="0">
                  <c:v>公立</c:v>
                </c:pt>
                <c:pt idx="1">
                  <c:v>私立</c:v>
                </c:pt>
              </c:strCache>
            </c:strRef>
          </c:cat>
          <c:val>
            <c:numRef>
              <c:f>'（08）【設置者別（短期大学）】'!$AP$302:$AP$303</c:f>
              <c:numCache>
                <c:formatCode>0.0%</c:formatCode>
                <c:ptCount val="2"/>
                <c:pt idx="0">
                  <c:v>8.0428954423592495E-3</c:v>
                </c:pt>
                <c:pt idx="1">
                  <c:v>1.3992537313432836E-2</c:v>
                </c:pt>
              </c:numCache>
            </c:numRef>
          </c:val>
          <c:extLst>
            <c:ext xmlns:c16="http://schemas.microsoft.com/office/drawing/2014/chart" uri="{C3380CC4-5D6E-409C-BE32-E72D297353CC}">
              <c16:uniqueId val="{00000005-07DA-4FD9-839F-3F3F1A2FF23B}"/>
            </c:ext>
          </c:extLst>
        </c:ser>
        <c:ser>
          <c:idx val="6"/>
          <c:order val="6"/>
          <c:tx>
            <c:strRef>
              <c:f>'（08）【設置者別（短期大学）】'!$AQ$301</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'（08）【設置者別（短期大学）】'!$AJ$302:$AJ$303</c:f>
              <c:strCache>
                <c:ptCount val="2"/>
                <c:pt idx="0">
                  <c:v>公立</c:v>
                </c:pt>
                <c:pt idx="1">
                  <c:v>私立</c:v>
                </c:pt>
              </c:strCache>
            </c:strRef>
          </c:cat>
          <c:val>
            <c:numRef>
              <c:f>'（08）【設置者別（短期大学）】'!$AQ$302:$AQ$303</c:f>
              <c:numCache>
                <c:formatCode>0.0%</c:formatCode>
                <c:ptCount val="2"/>
                <c:pt idx="0">
                  <c:v>2.6809651474530832E-3</c:v>
                </c:pt>
                <c:pt idx="1">
                  <c:v>2.7052238805970148E-2</c:v>
                </c:pt>
              </c:numCache>
            </c:numRef>
          </c:val>
          <c:extLst>
            <c:ext xmlns:c16="http://schemas.microsoft.com/office/drawing/2014/chart" uri="{C3380CC4-5D6E-409C-BE32-E72D297353CC}">
              <c16:uniqueId val="{00000006-07DA-4FD9-839F-3F3F1A2FF23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'（08）【設置者別（短期大学）】'!$B$314</c:f>
          <c:strCache>
            <c:ptCount val="1"/>
            <c:pt idx="0">
              <c:v>項目42：授業と直接関係しない自主的な学習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'（08）【設置者別（短期大学）】'!$AK$316</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'（08）【設置者別（短期大学）】'!$AJ$317:$AJ$318</c:f>
              <c:strCache>
                <c:ptCount val="2"/>
                <c:pt idx="0">
                  <c:v>公立</c:v>
                </c:pt>
                <c:pt idx="1">
                  <c:v>私立</c:v>
                </c:pt>
              </c:strCache>
            </c:strRef>
          </c:cat>
          <c:val>
            <c:numRef>
              <c:f>'（08）【設置者別（短期大学）】'!$AK$317:$AK$318</c:f>
              <c:numCache>
                <c:formatCode>0.0%</c:formatCode>
                <c:ptCount val="2"/>
                <c:pt idx="0">
                  <c:v>0.289544235924933</c:v>
                </c:pt>
                <c:pt idx="1">
                  <c:v>0.33348880597014924</c:v>
                </c:pt>
              </c:numCache>
            </c:numRef>
          </c:val>
          <c:extLst>
            <c:ext xmlns:c16="http://schemas.microsoft.com/office/drawing/2014/chart" uri="{C3380CC4-5D6E-409C-BE32-E72D297353CC}">
              <c16:uniqueId val="{00000000-26D3-4957-A0B2-C2DB8A71FF7E}"/>
            </c:ext>
          </c:extLst>
        </c:ser>
        <c:ser>
          <c:idx val="1"/>
          <c:order val="1"/>
          <c:tx>
            <c:strRef>
              <c:f>'（08）【設置者別（短期大学）】'!$AL$316</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'（08）【設置者別（短期大学）】'!$AJ$317:$AJ$318</c:f>
              <c:strCache>
                <c:ptCount val="2"/>
                <c:pt idx="0">
                  <c:v>公立</c:v>
                </c:pt>
                <c:pt idx="1">
                  <c:v>私立</c:v>
                </c:pt>
              </c:strCache>
            </c:strRef>
          </c:cat>
          <c:val>
            <c:numRef>
              <c:f>'（08）【設置者別（短期大学）】'!$AL$317:$AL$318</c:f>
              <c:numCache>
                <c:formatCode>0.0%</c:formatCode>
                <c:ptCount val="2"/>
                <c:pt idx="0">
                  <c:v>0.55495978552278824</c:v>
                </c:pt>
                <c:pt idx="1">
                  <c:v>0.47994402985074625</c:v>
                </c:pt>
              </c:numCache>
            </c:numRef>
          </c:val>
          <c:extLst>
            <c:ext xmlns:c16="http://schemas.microsoft.com/office/drawing/2014/chart" uri="{C3380CC4-5D6E-409C-BE32-E72D297353CC}">
              <c16:uniqueId val="{00000001-26D3-4957-A0B2-C2DB8A71FF7E}"/>
            </c:ext>
          </c:extLst>
        </c:ser>
        <c:ser>
          <c:idx val="2"/>
          <c:order val="2"/>
          <c:tx>
            <c:strRef>
              <c:f>'（08）【設置者別（短期大学）】'!$AM$316</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'（08）【設置者別（短期大学）】'!$AJ$317:$AJ$318</c:f>
              <c:strCache>
                <c:ptCount val="2"/>
                <c:pt idx="0">
                  <c:v>公立</c:v>
                </c:pt>
                <c:pt idx="1">
                  <c:v>私立</c:v>
                </c:pt>
              </c:strCache>
            </c:strRef>
          </c:cat>
          <c:val>
            <c:numRef>
              <c:f>'（08）【設置者別（短期大学）】'!$AM$317:$AM$318</c:f>
              <c:numCache>
                <c:formatCode>0.0%</c:formatCode>
                <c:ptCount val="2"/>
                <c:pt idx="0">
                  <c:v>8.0428954423592491E-2</c:v>
                </c:pt>
                <c:pt idx="1">
                  <c:v>9.9347014925373137E-2</c:v>
                </c:pt>
              </c:numCache>
            </c:numRef>
          </c:val>
          <c:extLst>
            <c:ext xmlns:c16="http://schemas.microsoft.com/office/drawing/2014/chart" uri="{C3380CC4-5D6E-409C-BE32-E72D297353CC}">
              <c16:uniqueId val="{00000002-26D3-4957-A0B2-C2DB8A71FF7E}"/>
            </c:ext>
          </c:extLst>
        </c:ser>
        <c:ser>
          <c:idx val="3"/>
          <c:order val="3"/>
          <c:tx>
            <c:strRef>
              <c:f>'（08）【設置者別（短期大学）】'!$AN$316</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'（08）【設置者別（短期大学）】'!$AJ$317:$AJ$318</c:f>
              <c:strCache>
                <c:ptCount val="2"/>
                <c:pt idx="0">
                  <c:v>公立</c:v>
                </c:pt>
                <c:pt idx="1">
                  <c:v>私立</c:v>
                </c:pt>
              </c:strCache>
            </c:strRef>
          </c:cat>
          <c:val>
            <c:numRef>
              <c:f>'（08）【設置者別（短期大学）】'!$AN$317:$AN$318</c:f>
              <c:numCache>
                <c:formatCode>0.0%</c:formatCode>
                <c:ptCount val="2"/>
                <c:pt idx="0">
                  <c:v>4.2895442359249331E-2</c:v>
                </c:pt>
                <c:pt idx="1">
                  <c:v>3.2338308457711441E-2</c:v>
                </c:pt>
              </c:numCache>
            </c:numRef>
          </c:val>
          <c:extLst>
            <c:ext xmlns:c16="http://schemas.microsoft.com/office/drawing/2014/chart" uri="{C3380CC4-5D6E-409C-BE32-E72D297353CC}">
              <c16:uniqueId val="{00000003-26D3-4957-A0B2-C2DB8A71FF7E}"/>
            </c:ext>
          </c:extLst>
        </c:ser>
        <c:ser>
          <c:idx val="4"/>
          <c:order val="4"/>
          <c:tx>
            <c:strRef>
              <c:f>'（08）【設置者別（短期大学）】'!$AO$316</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'（08）【設置者別（短期大学）】'!$AJ$317:$AJ$318</c:f>
              <c:strCache>
                <c:ptCount val="2"/>
                <c:pt idx="0">
                  <c:v>公立</c:v>
                </c:pt>
                <c:pt idx="1">
                  <c:v>私立</c:v>
                </c:pt>
              </c:strCache>
            </c:strRef>
          </c:cat>
          <c:val>
            <c:numRef>
              <c:f>'（08）【設置者別（短期大学）】'!$AO$317:$AO$318</c:f>
              <c:numCache>
                <c:formatCode>0.0%</c:formatCode>
                <c:ptCount val="2"/>
                <c:pt idx="0">
                  <c:v>1.3404825737265416E-2</c:v>
                </c:pt>
                <c:pt idx="1">
                  <c:v>1.8034825870646767E-2</c:v>
                </c:pt>
              </c:numCache>
            </c:numRef>
          </c:val>
          <c:extLst>
            <c:ext xmlns:c16="http://schemas.microsoft.com/office/drawing/2014/chart" uri="{C3380CC4-5D6E-409C-BE32-E72D297353CC}">
              <c16:uniqueId val="{00000004-26D3-4957-A0B2-C2DB8A71FF7E}"/>
            </c:ext>
          </c:extLst>
        </c:ser>
        <c:ser>
          <c:idx val="5"/>
          <c:order val="5"/>
          <c:tx>
            <c:strRef>
              <c:f>'（08）【設置者別（短期大学）】'!$AP$316</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'（08）【設置者別（短期大学）】'!$AJ$317:$AJ$318</c:f>
              <c:strCache>
                <c:ptCount val="2"/>
                <c:pt idx="0">
                  <c:v>公立</c:v>
                </c:pt>
                <c:pt idx="1">
                  <c:v>私立</c:v>
                </c:pt>
              </c:strCache>
            </c:strRef>
          </c:cat>
          <c:val>
            <c:numRef>
              <c:f>'（08）【設置者別（短期大学）】'!$AP$317:$AP$318</c:f>
              <c:numCache>
                <c:formatCode>0.0%</c:formatCode>
                <c:ptCount val="2"/>
                <c:pt idx="0">
                  <c:v>1.0723860589812333E-2</c:v>
                </c:pt>
                <c:pt idx="1">
                  <c:v>1.1038557213930348E-2</c:v>
                </c:pt>
              </c:numCache>
            </c:numRef>
          </c:val>
          <c:extLst>
            <c:ext xmlns:c16="http://schemas.microsoft.com/office/drawing/2014/chart" uri="{C3380CC4-5D6E-409C-BE32-E72D297353CC}">
              <c16:uniqueId val="{00000005-26D3-4957-A0B2-C2DB8A71FF7E}"/>
            </c:ext>
          </c:extLst>
        </c:ser>
        <c:ser>
          <c:idx val="6"/>
          <c:order val="6"/>
          <c:tx>
            <c:strRef>
              <c:f>'（08）【設置者別（短期大学）】'!$AQ$316</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'（08）【設置者別（短期大学）】'!$AJ$317:$AJ$318</c:f>
              <c:strCache>
                <c:ptCount val="2"/>
                <c:pt idx="0">
                  <c:v>公立</c:v>
                </c:pt>
                <c:pt idx="1">
                  <c:v>私立</c:v>
                </c:pt>
              </c:strCache>
            </c:strRef>
          </c:cat>
          <c:val>
            <c:numRef>
              <c:f>'（08）【設置者別（短期大学）】'!$AQ$317:$AQ$318</c:f>
              <c:numCache>
                <c:formatCode>0.0%</c:formatCode>
                <c:ptCount val="2"/>
                <c:pt idx="0">
                  <c:v>8.0428954423592495E-3</c:v>
                </c:pt>
                <c:pt idx="1">
                  <c:v>2.5808457711442787E-2</c:v>
                </c:pt>
              </c:numCache>
            </c:numRef>
          </c:val>
          <c:extLst>
            <c:ext xmlns:c16="http://schemas.microsoft.com/office/drawing/2014/chart" uri="{C3380CC4-5D6E-409C-BE32-E72D297353CC}">
              <c16:uniqueId val="{00000006-26D3-4957-A0B2-C2DB8A71FF7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'（08）【設置者別（短期大学）】'!$B$329</c:f>
          <c:strCache>
            <c:ptCount val="1"/>
            <c:pt idx="0">
              <c:v>項目43：部活動/サークル活動</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'（08）【設置者別（短期大学）】'!$AK$330</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'（08）【設置者別（短期大学）】'!$AJ$331:$AJ$332</c:f>
              <c:strCache>
                <c:ptCount val="2"/>
                <c:pt idx="0">
                  <c:v>公立</c:v>
                </c:pt>
                <c:pt idx="1">
                  <c:v>私立</c:v>
                </c:pt>
              </c:strCache>
            </c:strRef>
          </c:cat>
          <c:val>
            <c:numRef>
              <c:f>'（08）【設置者別（短期大学）】'!$AK$331:$AK$332</c:f>
              <c:numCache>
                <c:formatCode>0.0%</c:formatCode>
                <c:ptCount val="2"/>
                <c:pt idx="0">
                  <c:v>0.76943699731903481</c:v>
                </c:pt>
                <c:pt idx="1">
                  <c:v>0.84359452736318408</c:v>
                </c:pt>
              </c:numCache>
            </c:numRef>
          </c:val>
          <c:extLst>
            <c:ext xmlns:c16="http://schemas.microsoft.com/office/drawing/2014/chart" uri="{C3380CC4-5D6E-409C-BE32-E72D297353CC}">
              <c16:uniqueId val="{00000000-2F91-42B1-9187-5C09C772ED64}"/>
            </c:ext>
          </c:extLst>
        </c:ser>
        <c:ser>
          <c:idx val="1"/>
          <c:order val="1"/>
          <c:tx>
            <c:strRef>
              <c:f>'（08）【設置者別（短期大学）】'!$AL$330</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'（08）【設置者別（短期大学）】'!$AJ$331:$AJ$332</c:f>
              <c:strCache>
                <c:ptCount val="2"/>
                <c:pt idx="0">
                  <c:v>公立</c:v>
                </c:pt>
                <c:pt idx="1">
                  <c:v>私立</c:v>
                </c:pt>
              </c:strCache>
            </c:strRef>
          </c:cat>
          <c:val>
            <c:numRef>
              <c:f>'（08）【設置者別（短期大学）】'!$AL$331:$AL$332</c:f>
              <c:numCache>
                <c:formatCode>0.0%</c:formatCode>
                <c:ptCount val="2"/>
                <c:pt idx="0">
                  <c:v>0.16890080428954424</c:v>
                </c:pt>
                <c:pt idx="1">
                  <c:v>0.10525497512437811</c:v>
                </c:pt>
              </c:numCache>
            </c:numRef>
          </c:val>
          <c:extLst>
            <c:ext xmlns:c16="http://schemas.microsoft.com/office/drawing/2014/chart" uri="{C3380CC4-5D6E-409C-BE32-E72D297353CC}">
              <c16:uniqueId val="{00000001-2F91-42B1-9187-5C09C772ED64}"/>
            </c:ext>
          </c:extLst>
        </c:ser>
        <c:ser>
          <c:idx val="2"/>
          <c:order val="2"/>
          <c:tx>
            <c:strRef>
              <c:f>'（08）【設置者別（短期大学）】'!$AM$330</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'（08）【設置者別（短期大学）】'!$AJ$331:$AJ$332</c:f>
              <c:strCache>
                <c:ptCount val="2"/>
                <c:pt idx="0">
                  <c:v>公立</c:v>
                </c:pt>
                <c:pt idx="1">
                  <c:v>私立</c:v>
                </c:pt>
              </c:strCache>
            </c:strRef>
          </c:cat>
          <c:val>
            <c:numRef>
              <c:f>'（08）【設置者別（短期大学）】'!$AM$331:$AM$332</c:f>
              <c:numCache>
                <c:formatCode>0.0%</c:formatCode>
                <c:ptCount val="2"/>
                <c:pt idx="0">
                  <c:v>2.1447721179624665E-2</c:v>
                </c:pt>
                <c:pt idx="1">
                  <c:v>2.0988805970149255E-2</c:v>
                </c:pt>
              </c:numCache>
            </c:numRef>
          </c:val>
          <c:extLst>
            <c:ext xmlns:c16="http://schemas.microsoft.com/office/drawing/2014/chart" uri="{C3380CC4-5D6E-409C-BE32-E72D297353CC}">
              <c16:uniqueId val="{00000002-2F91-42B1-9187-5C09C772ED64}"/>
            </c:ext>
          </c:extLst>
        </c:ser>
        <c:ser>
          <c:idx val="3"/>
          <c:order val="3"/>
          <c:tx>
            <c:strRef>
              <c:f>'（08）【設置者別（短期大学）】'!$AN$330</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'（08）【設置者別（短期大学）】'!$AJ$331:$AJ$332</c:f>
              <c:strCache>
                <c:ptCount val="2"/>
                <c:pt idx="0">
                  <c:v>公立</c:v>
                </c:pt>
                <c:pt idx="1">
                  <c:v>私立</c:v>
                </c:pt>
              </c:strCache>
            </c:strRef>
          </c:cat>
          <c:val>
            <c:numRef>
              <c:f>'（08）【設置者別（短期大学）】'!$AN$331:$AN$332</c:f>
              <c:numCache>
                <c:formatCode>0.0%</c:formatCode>
                <c:ptCount val="2"/>
                <c:pt idx="0">
                  <c:v>1.0723860589812333E-2</c:v>
                </c:pt>
                <c:pt idx="1">
                  <c:v>1.1349502487562189E-2</c:v>
                </c:pt>
              </c:numCache>
            </c:numRef>
          </c:val>
          <c:extLst>
            <c:ext xmlns:c16="http://schemas.microsoft.com/office/drawing/2014/chart" uri="{C3380CC4-5D6E-409C-BE32-E72D297353CC}">
              <c16:uniqueId val="{00000003-2F91-42B1-9187-5C09C772ED64}"/>
            </c:ext>
          </c:extLst>
        </c:ser>
        <c:ser>
          <c:idx val="4"/>
          <c:order val="4"/>
          <c:tx>
            <c:strRef>
              <c:f>'（08）【設置者別（短期大学）】'!$AO$330</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'（08）【設置者別（短期大学）】'!$AJ$331:$AJ$332</c:f>
              <c:strCache>
                <c:ptCount val="2"/>
                <c:pt idx="0">
                  <c:v>公立</c:v>
                </c:pt>
                <c:pt idx="1">
                  <c:v>私立</c:v>
                </c:pt>
              </c:strCache>
            </c:strRef>
          </c:cat>
          <c:val>
            <c:numRef>
              <c:f>'（08）【設置者別（短期大学）】'!$AO$331:$AO$332</c:f>
              <c:numCache>
                <c:formatCode>0.0%</c:formatCode>
                <c:ptCount val="2"/>
                <c:pt idx="0">
                  <c:v>1.6085790884718499E-2</c:v>
                </c:pt>
                <c:pt idx="1">
                  <c:v>6.5298507462686565E-3</c:v>
                </c:pt>
              </c:numCache>
            </c:numRef>
          </c:val>
          <c:extLst>
            <c:ext xmlns:c16="http://schemas.microsoft.com/office/drawing/2014/chart" uri="{C3380CC4-5D6E-409C-BE32-E72D297353CC}">
              <c16:uniqueId val="{00000004-2F91-42B1-9187-5C09C772ED64}"/>
            </c:ext>
          </c:extLst>
        </c:ser>
        <c:ser>
          <c:idx val="5"/>
          <c:order val="5"/>
          <c:tx>
            <c:strRef>
              <c:f>'（08）【設置者別（短期大学）】'!$AP$330</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'（08）【設置者別（短期大学）】'!$AJ$331:$AJ$332</c:f>
              <c:strCache>
                <c:ptCount val="2"/>
                <c:pt idx="0">
                  <c:v>公立</c:v>
                </c:pt>
                <c:pt idx="1">
                  <c:v>私立</c:v>
                </c:pt>
              </c:strCache>
            </c:strRef>
          </c:cat>
          <c:val>
            <c:numRef>
              <c:f>'（08）【設置者別（短期大学）】'!$AP$331:$AP$332</c:f>
              <c:numCache>
                <c:formatCode>0.0%</c:formatCode>
                <c:ptCount val="2"/>
                <c:pt idx="0">
                  <c:v>5.3619302949061663E-3</c:v>
                </c:pt>
                <c:pt idx="1">
                  <c:v>3.4203980099502488E-3</c:v>
                </c:pt>
              </c:numCache>
            </c:numRef>
          </c:val>
          <c:extLst>
            <c:ext xmlns:c16="http://schemas.microsoft.com/office/drawing/2014/chart" uri="{C3380CC4-5D6E-409C-BE32-E72D297353CC}">
              <c16:uniqueId val="{00000005-2F91-42B1-9187-5C09C772ED64}"/>
            </c:ext>
          </c:extLst>
        </c:ser>
        <c:ser>
          <c:idx val="6"/>
          <c:order val="6"/>
          <c:tx>
            <c:strRef>
              <c:f>'（08）【設置者別（短期大学）】'!$AQ$330</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'（08）【設置者別（短期大学）】'!$AJ$331:$AJ$332</c:f>
              <c:strCache>
                <c:ptCount val="2"/>
                <c:pt idx="0">
                  <c:v>公立</c:v>
                </c:pt>
                <c:pt idx="1">
                  <c:v>私立</c:v>
                </c:pt>
              </c:strCache>
            </c:strRef>
          </c:cat>
          <c:val>
            <c:numRef>
              <c:f>'（08）【設置者別（短期大学）】'!$AQ$331:$AQ$332</c:f>
              <c:numCache>
                <c:formatCode>0.0%</c:formatCode>
                <c:ptCount val="2"/>
                <c:pt idx="0">
                  <c:v>8.0428954423592495E-3</c:v>
                </c:pt>
                <c:pt idx="1">
                  <c:v>8.8619402985074622E-3</c:v>
                </c:pt>
              </c:numCache>
            </c:numRef>
          </c:val>
          <c:extLst>
            <c:ext xmlns:c16="http://schemas.microsoft.com/office/drawing/2014/chart" uri="{C3380CC4-5D6E-409C-BE32-E72D297353CC}">
              <c16:uniqueId val="{00000006-2F91-42B1-9187-5C09C772ED6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'（08）【設置者別（短期大学）】'!$B$359</c:f>
          <c:strCache>
            <c:ptCount val="1"/>
            <c:pt idx="0">
              <c:v>問６　今年度に受けた授業の受講形態のうち、次の割合はそれぞれどのくらいでしたか。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'（08）【設置者別（短期大学）】'!$AH$361</c:f>
              <c:strCache>
                <c:ptCount val="1"/>
                <c:pt idx="0">
                  <c:v>①対面授業の割合</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'（08）【設置者別（短期大学）】'!$AG$362:$AG$363</c:f>
              <c:strCache>
                <c:ptCount val="2"/>
                <c:pt idx="0">
                  <c:v>公立</c:v>
                </c:pt>
                <c:pt idx="1">
                  <c:v>私立</c:v>
                </c:pt>
              </c:strCache>
            </c:strRef>
          </c:cat>
          <c:val>
            <c:numRef>
              <c:f>'（08）【設置者別（短期大学）】'!$AH$362:$AH$363</c:f>
              <c:numCache>
                <c:formatCode>0.0%</c:formatCode>
                <c:ptCount val="2"/>
                <c:pt idx="0">
                  <c:v>0.85896358543417362</c:v>
                </c:pt>
                <c:pt idx="1">
                  <c:v>0.85396526298541697</c:v>
                </c:pt>
              </c:numCache>
            </c:numRef>
          </c:val>
          <c:extLst>
            <c:ext xmlns:c16="http://schemas.microsoft.com/office/drawing/2014/chart" uri="{C3380CC4-5D6E-409C-BE32-E72D297353CC}">
              <c16:uniqueId val="{00000000-A893-4457-BCED-7C2CD93C0124}"/>
            </c:ext>
          </c:extLst>
        </c:ser>
        <c:ser>
          <c:idx val="1"/>
          <c:order val="1"/>
          <c:tx>
            <c:strRef>
              <c:f>'（08）【設置者別（短期大学）】'!$AI$361</c:f>
              <c:strCache>
                <c:ptCount val="1"/>
                <c:pt idx="0">
                  <c:v>②同時双方向型オンライン授業の割合</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'（08）【設置者別（短期大学）】'!$AG$362:$AG$363</c:f>
              <c:strCache>
                <c:ptCount val="2"/>
                <c:pt idx="0">
                  <c:v>公立</c:v>
                </c:pt>
                <c:pt idx="1">
                  <c:v>私立</c:v>
                </c:pt>
              </c:strCache>
            </c:strRef>
          </c:cat>
          <c:val>
            <c:numRef>
              <c:f>'（08）【設置者別（短期大学）】'!$AI$362:$AI$363</c:f>
              <c:numCache>
                <c:formatCode>0.0%</c:formatCode>
                <c:ptCount val="2"/>
                <c:pt idx="0">
                  <c:v>7.4509803921568626E-2</c:v>
                </c:pt>
                <c:pt idx="1">
                  <c:v>5.0008192692118633E-2</c:v>
                </c:pt>
              </c:numCache>
            </c:numRef>
          </c:val>
          <c:extLst>
            <c:ext xmlns:c16="http://schemas.microsoft.com/office/drawing/2014/chart" uri="{C3380CC4-5D6E-409C-BE32-E72D297353CC}">
              <c16:uniqueId val="{00000001-A893-4457-BCED-7C2CD93C0124}"/>
            </c:ext>
          </c:extLst>
        </c:ser>
        <c:ser>
          <c:idx val="2"/>
          <c:order val="2"/>
          <c:tx>
            <c:strRef>
              <c:f>'（08）【設置者別（短期大学）】'!$AJ$361</c:f>
              <c:strCache>
                <c:ptCount val="1"/>
                <c:pt idx="0">
                  <c:v>③オンデマンド型オンライン授業の割合</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'（08）【設置者別（短期大学）】'!$AG$362:$AG$363</c:f>
              <c:strCache>
                <c:ptCount val="2"/>
                <c:pt idx="0">
                  <c:v>公立</c:v>
                </c:pt>
                <c:pt idx="1">
                  <c:v>私立</c:v>
                </c:pt>
              </c:strCache>
            </c:strRef>
          </c:cat>
          <c:val>
            <c:numRef>
              <c:f>'（08）【設置者別（短期大学）】'!$AJ$362:$AJ$363</c:f>
              <c:numCache>
                <c:formatCode>0.0%</c:formatCode>
                <c:ptCount val="2"/>
                <c:pt idx="0">
                  <c:v>4.2436974789915968E-2</c:v>
                </c:pt>
                <c:pt idx="1">
                  <c:v>6.1584466655743075E-2</c:v>
                </c:pt>
              </c:numCache>
            </c:numRef>
          </c:val>
          <c:extLst>
            <c:ext xmlns:c16="http://schemas.microsoft.com/office/drawing/2014/chart" uri="{C3380CC4-5D6E-409C-BE32-E72D297353CC}">
              <c16:uniqueId val="{00000002-A893-4457-BCED-7C2CD93C0124}"/>
            </c:ext>
          </c:extLst>
        </c:ser>
        <c:ser>
          <c:idx val="3"/>
          <c:order val="3"/>
          <c:tx>
            <c:strRef>
              <c:f>'（08）【設置者別（短期大学）】'!$AK$361</c:f>
              <c:strCache>
                <c:ptCount val="1"/>
                <c:pt idx="0">
                  <c:v>④インターンシップ、校外実習など①～③に該当しない授業の割合</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'（08）【設置者別（短期大学）】'!$AG$362:$AG$363</c:f>
              <c:strCache>
                <c:ptCount val="2"/>
                <c:pt idx="0">
                  <c:v>公立</c:v>
                </c:pt>
                <c:pt idx="1">
                  <c:v>私立</c:v>
                </c:pt>
              </c:strCache>
            </c:strRef>
          </c:cat>
          <c:val>
            <c:numRef>
              <c:f>'（08）【設置者別（短期大学）】'!$AK$362:$AK$363</c:f>
              <c:numCache>
                <c:formatCode>0.0%</c:formatCode>
                <c:ptCount val="2"/>
                <c:pt idx="0">
                  <c:v>2.4089635854341738E-2</c:v>
                </c:pt>
                <c:pt idx="1">
                  <c:v>3.4442077666721284E-2</c:v>
                </c:pt>
              </c:numCache>
            </c:numRef>
          </c:val>
          <c:extLst>
            <c:ext xmlns:c16="http://schemas.microsoft.com/office/drawing/2014/chart" uri="{C3380CC4-5D6E-409C-BE32-E72D297353CC}">
              <c16:uniqueId val="{00000003-A893-4457-BCED-7C2CD93C012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'（08）【設置者別（短期大学）】'!$B$344</c:f>
          <c:strCache>
            <c:ptCount val="1"/>
            <c:pt idx="0">
              <c:v>項目44：アルバイト／定職</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'（08）【設置者別（短期大学）】'!$AK$345</c:f>
              <c:strCache>
                <c:ptCount val="1"/>
                <c:pt idx="0">
                  <c:v>0時間</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'（08）【設置者別（短期大学）】'!$AJ$346:$AJ$347</c:f>
              <c:strCache>
                <c:ptCount val="2"/>
                <c:pt idx="0">
                  <c:v>公立</c:v>
                </c:pt>
                <c:pt idx="1">
                  <c:v>私立</c:v>
                </c:pt>
              </c:strCache>
            </c:strRef>
          </c:cat>
          <c:val>
            <c:numRef>
              <c:f>'（08）【設置者別（短期大学）】'!$AK$346:$AK$347</c:f>
              <c:numCache>
                <c:formatCode>0.0%</c:formatCode>
                <c:ptCount val="2"/>
                <c:pt idx="0">
                  <c:v>0.33243967828418231</c:v>
                </c:pt>
                <c:pt idx="1">
                  <c:v>0.23818407960199006</c:v>
                </c:pt>
              </c:numCache>
            </c:numRef>
          </c:val>
          <c:extLst>
            <c:ext xmlns:c16="http://schemas.microsoft.com/office/drawing/2014/chart" uri="{C3380CC4-5D6E-409C-BE32-E72D297353CC}">
              <c16:uniqueId val="{00000000-2EF1-47DA-AEEA-BD785EF2454E}"/>
            </c:ext>
          </c:extLst>
        </c:ser>
        <c:ser>
          <c:idx val="1"/>
          <c:order val="1"/>
          <c:tx>
            <c:strRef>
              <c:f>'（08）【設置者別（短期大学）】'!$AL$345</c:f>
              <c:strCache>
                <c:ptCount val="1"/>
                <c:pt idx="0">
                  <c:v>1-5時間</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'（08）【設置者別（短期大学）】'!$AJ$346:$AJ$347</c:f>
              <c:strCache>
                <c:ptCount val="2"/>
                <c:pt idx="0">
                  <c:v>公立</c:v>
                </c:pt>
                <c:pt idx="1">
                  <c:v>私立</c:v>
                </c:pt>
              </c:strCache>
            </c:strRef>
          </c:cat>
          <c:val>
            <c:numRef>
              <c:f>'（08）【設置者別（短期大学）】'!$AL$346:$AL$347</c:f>
              <c:numCache>
                <c:formatCode>0.0%</c:formatCode>
                <c:ptCount val="2"/>
                <c:pt idx="0">
                  <c:v>9.9195710455764072E-2</c:v>
                </c:pt>
                <c:pt idx="1">
                  <c:v>0.11753731343283583</c:v>
                </c:pt>
              </c:numCache>
            </c:numRef>
          </c:val>
          <c:extLst>
            <c:ext xmlns:c16="http://schemas.microsoft.com/office/drawing/2014/chart" uri="{C3380CC4-5D6E-409C-BE32-E72D297353CC}">
              <c16:uniqueId val="{00000001-2EF1-47DA-AEEA-BD785EF2454E}"/>
            </c:ext>
          </c:extLst>
        </c:ser>
        <c:ser>
          <c:idx val="2"/>
          <c:order val="2"/>
          <c:tx>
            <c:strRef>
              <c:f>'（08）【設置者別（短期大学）】'!$AM$345</c:f>
              <c:strCache>
                <c:ptCount val="1"/>
                <c:pt idx="0">
                  <c:v>6-10時間</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'（08）【設置者別（短期大学）】'!$AJ$346:$AJ$347</c:f>
              <c:strCache>
                <c:ptCount val="2"/>
                <c:pt idx="0">
                  <c:v>公立</c:v>
                </c:pt>
                <c:pt idx="1">
                  <c:v>私立</c:v>
                </c:pt>
              </c:strCache>
            </c:strRef>
          </c:cat>
          <c:val>
            <c:numRef>
              <c:f>'（08）【設置者別（短期大学）】'!$AM$346:$AM$347</c:f>
              <c:numCache>
                <c:formatCode>0.0%</c:formatCode>
                <c:ptCount val="2"/>
                <c:pt idx="0">
                  <c:v>0.16890080428954424</c:v>
                </c:pt>
                <c:pt idx="1">
                  <c:v>0.1615360696517413</c:v>
                </c:pt>
              </c:numCache>
            </c:numRef>
          </c:val>
          <c:extLst>
            <c:ext xmlns:c16="http://schemas.microsoft.com/office/drawing/2014/chart" uri="{C3380CC4-5D6E-409C-BE32-E72D297353CC}">
              <c16:uniqueId val="{00000002-2EF1-47DA-AEEA-BD785EF2454E}"/>
            </c:ext>
          </c:extLst>
        </c:ser>
        <c:ser>
          <c:idx val="3"/>
          <c:order val="3"/>
          <c:tx>
            <c:strRef>
              <c:f>'（08）【設置者別（短期大学）】'!$AN$345</c:f>
              <c:strCache>
                <c:ptCount val="1"/>
                <c:pt idx="0">
                  <c:v>11-15時間</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'（08）【設置者別（短期大学）】'!$AJ$346:$AJ$347</c:f>
              <c:strCache>
                <c:ptCount val="2"/>
                <c:pt idx="0">
                  <c:v>公立</c:v>
                </c:pt>
                <c:pt idx="1">
                  <c:v>私立</c:v>
                </c:pt>
              </c:strCache>
            </c:strRef>
          </c:cat>
          <c:val>
            <c:numRef>
              <c:f>'（08）【設置者別（短期大学）】'!$AN$346:$AN$347</c:f>
              <c:numCache>
                <c:formatCode>0.0%</c:formatCode>
                <c:ptCount val="2"/>
                <c:pt idx="0">
                  <c:v>0.13404825737265416</c:v>
                </c:pt>
                <c:pt idx="1">
                  <c:v>0.16106965174129353</c:v>
                </c:pt>
              </c:numCache>
            </c:numRef>
          </c:val>
          <c:extLst>
            <c:ext xmlns:c16="http://schemas.microsoft.com/office/drawing/2014/chart" uri="{C3380CC4-5D6E-409C-BE32-E72D297353CC}">
              <c16:uniqueId val="{00000003-2EF1-47DA-AEEA-BD785EF2454E}"/>
            </c:ext>
          </c:extLst>
        </c:ser>
        <c:ser>
          <c:idx val="4"/>
          <c:order val="4"/>
          <c:tx>
            <c:strRef>
              <c:f>'（08）【設置者別（短期大学）】'!$AO$345</c:f>
              <c:strCache>
                <c:ptCount val="1"/>
                <c:pt idx="0">
                  <c:v>16-20時間</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'（08）【設置者別（短期大学）】'!$AJ$346:$AJ$347</c:f>
              <c:strCache>
                <c:ptCount val="2"/>
                <c:pt idx="0">
                  <c:v>公立</c:v>
                </c:pt>
                <c:pt idx="1">
                  <c:v>私立</c:v>
                </c:pt>
              </c:strCache>
            </c:strRef>
          </c:cat>
          <c:val>
            <c:numRef>
              <c:f>'（08）【設置者別（短期大学）】'!$AO$346:$AO$347</c:f>
              <c:numCache>
                <c:formatCode>0.0%</c:formatCode>
                <c:ptCount val="2"/>
                <c:pt idx="0">
                  <c:v>0.12600536193029491</c:v>
                </c:pt>
                <c:pt idx="1">
                  <c:v>0.14070273631840796</c:v>
                </c:pt>
              </c:numCache>
            </c:numRef>
          </c:val>
          <c:extLst>
            <c:ext xmlns:c16="http://schemas.microsoft.com/office/drawing/2014/chart" uri="{C3380CC4-5D6E-409C-BE32-E72D297353CC}">
              <c16:uniqueId val="{00000004-2EF1-47DA-AEEA-BD785EF2454E}"/>
            </c:ext>
          </c:extLst>
        </c:ser>
        <c:ser>
          <c:idx val="5"/>
          <c:order val="5"/>
          <c:tx>
            <c:strRef>
              <c:f>'（08）【設置者別（短期大学）】'!$AP$345</c:f>
              <c:strCache>
                <c:ptCount val="1"/>
                <c:pt idx="0">
                  <c:v>21-30時間</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'（08）【設置者別（短期大学）】'!$AJ$346:$AJ$347</c:f>
              <c:strCache>
                <c:ptCount val="2"/>
                <c:pt idx="0">
                  <c:v>公立</c:v>
                </c:pt>
                <c:pt idx="1">
                  <c:v>私立</c:v>
                </c:pt>
              </c:strCache>
            </c:strRef>
          </c:cat>
          <c:val>
            <c:numRef>
              <c:f>'（08）【設置者別（短期大学）】'!$AP$346:$AP$347</c:f>
              <c:numCache>
                <c:formatCode>0.0%</c:formatCode>
                <c:ptCount val="2"/>
                <c:pt idx="0">
                  <c:v>7.2386058981233251E-2</c:v>
                </c:pt>
                <c:pt idx="1">
                  <c:v>8.0068407960199012E-2</c:v>
                </c:pt>
              </c:numCache>
            </c:numRef>
          </c:val>
          <c:extLst>
            <c:ext xmlns:c16="http://schemas.microsoft.com/office/drawing/2014/chart" uri="{C3380CC4-5D6E-409C-BE32-E72D297353CC}">
              <c16:uniqueId val="{00000005-2EF1-47DA-AEEA-BD785EF2454E}"/>
            </c:ext>
          </c:extLst>
        </c:ser>
        <c:ser>
          <c:idx val="6"/>
          <c:order val="6"/>
          <c:tx>
            <c:strRef>
              <c:f>'（08）【設置者別（短期大学）】'!$AQ$345</c:f>
              <c:strCache>
                <c:ptCount val="1"/>
                <c:pt idx="0">
                  <c:v>31時間以上</c:v>
                </c:pt>
              </c:strCache>
            </c:strRef>
          </c:tx>
          <c:spPr>
            <a:solidFill>
              <a:schemeClr val="accent1">
                <a:lumMod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'（08）【設置者別（短期大学）】'!$AJ$346:$AJ$347</c:f>
              <c:strCache>
                <c:ptCount val="2"/>
                <c:pt idx="0">
                  <c:v>公立</c:v>
                </c:pt>
                <c:pt idx="1">
                  <c:v>私立</c:v>
                </c:pt>
              </c:strCache>
            </c:strRef>
          </c:cat>
          <c:val>
            <c:numRef>
              <c:f>'（08）【設置者別（短期大学）】'!$AQ$346:$AQ$347</c:f>
              <c:numCache>
                <c:formatCode>0.0%</c:formatCode>
                <c:ptCount val="2"/>
                <c:pt idx="0">
                  <c:v>6.7024128686327081E-2</c:v>
                </c:pt>
                <c:pt idx="1">
                  <c:v>0.10090174129353234</c:v>
                </c:pt>
              </c:numCache>
            </c:numRef>
          </c:val>
          <c:extLst>
            <c:ext xmlns:c16="http://schemas.microsoft.com/office/drawing/2014/chart" uri="{C3380CC4-5D6E-409C-BE32-E72D297353CC}">
              <c16:uniqueId val="{00000006-2EF1-47DA-AEEA-BD785EF2454E}"/>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'（08）【設置者別（短期大学）】'!$B$94</c:f>
          <c:strCache>
            <c:ptCount val="1"/>
            <c:pt idx="0">
              <c:v>項目15：インターンシップ（５日間以上）</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'（08）【設置者別（短期大学）】'!$AI$95</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'（08）【設置者別（短期大学）】'!$AH$96:$AH$97</c:f>
              <c:strCache>
                <c:ptCount val="2"/>
                <c:pt idx="0">
                  <c:v>公立</c:v>
                </c:pt>
                <c:pt idx="1">
                  <c:v>私立</c:v>
                </c:pt>
              </c:strCache>
            </c:strRef>
          </c:cat>
          <c:val>
            <c:numRef>
              <c:f>'（08）【設置者別（短期大学）】'!$AI$96:$AI$97</c:f>
              <c:numCache>
                <c:formatCode>0.0%</c:formatCode>
                <c:ptCount val="2"/>
                <c:pt idx="0">
                  <c:v>0.14209115281501342</c:v>
                </c:pt>
                <c:pt idx="1">
                  <c:v>0.22481343283582089</c:v>
                </c:pt>
              </c:numCache>
            </c:numRef>
          </c:val>
          <c:extLst>
            <c:ext xmlns:c16="http://schemas.microsoft.com/office/drawing/2014/chart" uri="{C3380CC4-5D6E-409C-BE32-E72D297353CC}">
              <c16:uniqueId val="{00000000-79FA-4D38-9AA8-DC9201A17043}"/>
            </c:ext>
          </c:extLst>
        </c:ser>
        <c:ser>
          <c:idx val="1"/>
          <c:order val="1"/>
          <c:tx>
            <c:strRef>
              <c:f>'（08）【設置者別（短期大学）】'!$AJ$95</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'（08）【設置者別（短期大学）】'!$AH$96:$AH$97</c:f>
              <c:strCache>
                <c:ptCount val="2"/>
                <c:pt idx="0">
                  <c:v>公立</c:v>
                </c:pt>
                <c:pt idx="1">
                  <c:v>私立</c:v>
                </c:pt>
              </c:strCache>
            </c:strRef>
          </c:cat>
          <c:val>
            <c:numRef>
              <c:f>'（08）【設置者別（短期大学）】'!$AJ$96:$AJ$97</c:f>
              <c:numCache>
                <c:formatCode>0.0%</c:formatCode>
                <c:ptCount val="2"/>
                <c:pt idx="0">
                  <c:v>8.3109919571045576E-2</c:v>
                </c:pt>
                <c:pt idx="1">
                  <c:v>0.12966417910447761</c:v>
                </c:pt>
              </c:numCache>
            </c:numRef>
          </c:val>
          <c:extLst>
            <c:ext xmlns:c16="http://schemas.microsoft.com/office/drawing/2014/chart" uri="{C3380CC4-5D6E-409C-BE32-E72D297353CC}">
              <c16:uniqueId val="{00000001-79FA-4D38-9AA8-DC9201A17043}"/>
            </c:ext>
          </c:extLst>
        </c:ser>
        <c:ser>
          <c:idx val="2"/>
          <c:order val="2"/>
          <c:tx>
            <c:strRef>
              <c:f>'（08）【設置者別（短期大学）】'!$AK$95</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'（08）【設置者別（短期大学）】'!$AH$96:$AH$97</c:f>
              <c:strCache>
                <c:ptCount val="2"/>
                <c:pt idx="0">
                  <c:v>公立</c:v>
                </c:pt>
                <c:pt idx="1">
                  <c:v>私立</c:v>
                </c:pt>
              </c:strCache>
            </c:strRef>
          </c:cat>
          <c:val>
            <c:numRef>
              <c:f>'（08）【設置者別（短期大学）】'!$AK$96:$AK$97</c:f>
              <c:numCache>
                <c:formatCode>0.0%</c:formatCode>
                <c:ptCount val="2"/>
                <c:pt idx="0">
                  <c:v>2.6809651474530832E-2</c:v>
                </c:pt>
                <c:pt idx="1">
                  <c:v>3.2804726368159204E-2</c:v>
                </c:pt>
              </c:numCache>
            </c:numRef>
          </c:val>
          <c:extLst>
            <c:ext xmlns:c16="http://schemas.microsoft.com/office/drawing/2014/chart" uri="{C3380CC4-5D6E-409C-BE32-E72D297353CC}">
              <c16:uniqueId val="{00000002-79FA-4D38-9AA8-DC9201A17043}"/>
            </c:ext>
          </c:extLst>
        </c:ser>
        <c:ser>
          <c:idx val="3"/>
          <c:order val="3"/>
          <c:tx>
            <c:strRef>
              <c:f>'（08）【設置者別（短期大学）】'!$AL$95</c:f>
              <c:strCache>
                <c:ptCount val="1"/>
                <c:pt idx="0">
                  <c:v>有用ではなかった</c:v>
                </c:pt>
              </c:strCache>
            </c:strRef>
          </c:tx>
          <c:spPr>
            <a:solidFill>
              <a:schemeClr val="accent4"/>
            </a:solidFill>
            <a:ln>
              <a:noFill/>
            </a:ln>
            <a:effectLst/>
          </c:spPr>
          <c:invertIfNegative val="0"/>
          <c:dLbls>
            <c:dLbl>
              <c:idx val="0"/>
              <c:layout>
                <c:manualLayout>
                  <c:x val="1.3565891886891652E-2"/>
                  <c:y val="-4.87064354705887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FA-4D38-9AA8-DC9201A17043}"/>
                </c:ext>
              </c:extLst>
            </c:dLbl>
            <c:dLbl>
              <c:idx val="1"/>
              <c:layout>
                <c:manualLayout>
                  <c:x val="1.3565891886891604E-2"/>
                  <c:y val="4.87102709249935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FA-4D38-9AA8-DC9201A1704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'（08）【設置者別（短期大学）】'!$AH$96:$AH$97</c:f>
              <c:strCache>
                <c:ptCount val="2"/>
                <c:pt idx="0">
                  <c:v>公立</c:v>
                </c:pt>
                <c:pt idx="1">
                  <c:v>私立</c:v>
                </c:pt>
              </c:strCache>
            </c:strRef>
          </c:cat>
          <c:val>
            <c:numRef>
              <c:f>'（08）【設置者別（短期大学）】'!$AL$96:$AL$97</c:f>
              <c:numCache>
                <c:formatCode>0.0%</c:formatCode>
                <c:ptCount val="2"/>
                <c:pt idx="0">
                  <c:v>1.3404825737265416E-2</c:v>
                </c:pt>
                <c:pt idx="1">
                  <c:v>1.3059701492537313E-2</c:v>
                </c:pt>
              </c:numCache>
            </c:numRef>
          </c:val>
          <c:extLst>
            <c:ext xmlns:c16="http://schemas.microsoft.com/office/drawing/2014/chart" uri="{C3380CC4-5D6E-409C-BE32-E72D297353CC}">
              <c16:uniqueId val="{00000005-79FA-4D38-9AA8-DC9201A17043}"/>
            </c:ext>
          </c:extLst>
        </c:ser>
        <c:ser>
          <c:idx val="4"/>
          <c:order val="4"/>
          <c:tx>
            <c:strRef>
              <c:f>'（08）【設置者別（短期大学）】'!$AM$95</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'（08）【設置者別（短期大学）】'!$AH$96:$AH$97</c:f>
              <c:strCache>
                <c:ptCount val="2"/>
                <c:pt idx="0">
                  <c:v>公立</c:v>
                </c:pt>
                <c:pt idx="1">
                  <c:v>私立</c:v>
                </c:pt>
              </c:strCache>
            </c:strRef>
          </c:cat>
          <c:val>
            <c:numRef>
              <c:f>'（08）【設置者別（短期大学）】'!$AM$96:$AM$97</c:f>
              <c:numCache>
                <c:formatCode>0.0%</c:formatCode>
                <c:ptCount val="2"/>
                <c:pt idx="0">
                  <c:v>0.73458445040214482</c:v>
                </c:pt>
                <c:pt idx="1">
                  <c:v>0.59965796019900497</c:v>
                </c:pt>
              </c:numCache>
            </c:numRef>
          </c:val>
          <c:extLst>
            <c:ext xmlns:c16="http://schemas.microsoft.com/office/drawing/2014/chart" uri="{C3380CC4-5D6E-409C-BE32-E72D297353CC}">
              <c16:uniqueId val="{00000006-79FA-4D38-9AA8-DC9201A17043}"/>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'（08）【設置者別（短期大学）】'!$B$108</c:f>
          <c:strCache>
            <c:ptCount val="1"/>
            <c:pt idx="0">
              <c:v>項目17：海外の大学等が提供するオンライン授業（オンライン留学等）</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'（08）【設置者別（短期大学）】'!$AI$109</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'（08）【設置者別（短期大学）】'!$AH$110:$AH$111</c:f>
              <c:strCache>
                <c:ptCount val="2"/>
                <c:pt idx="0">
                  <c:v>公立</c:v>
                </c:pt>
                <c:pt idx="1">
                  <c:v>私立</c:v>
                </c:pt>
              </c:strCache>
            </c:strRef>
          </c:cat>
          <c:val>
            <c:numRef>
              <c:f>'（08）【設置者別（短期大学）】'!$AI$110:$AI$111</c:f>
              <c:numCache>
                <c:formatCode>0.0%</c:formatCode>
                <c:ptCount val="2"/>
                <c:pt idx="0">
                  <c:v>2.9490616621983913E-2</c:v>
                </c:pt>
                <c:pt idx="1">
                  <c:v>4.7263681592039801E-2</c:v>
                </c:pt>
              </c:numCache>
            </c:numRef>
          </c:val>
          <c:extLst>
            <c:ext xmlns:c16="http://schemas.microsoft.com/office/drawing/2014/chart" uri="{C3380CC4-5D6E-409C-BE32-E72D297353CC}">
              <c16:uniqueId val="{00000000-85DD-422D-9110-415094F4FB28}"/>
            </c:ext>
          </c:extLst>
        </c:ser>
        <c:ser>
          <c:idx val="1"/>
          <c:order val="1"/>
          <c:tx>
            <c:strRef>
              <c:f>'（08）【設置者別（短期大学）】'!$AJ$109</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'（08）【設置者別（短期大学）】'!$AH$110:$AH$111</c:f>
              <c:strCache>
                <c:ptCount val="2"/>
                <c:pt idx="0">
                  <c:v>公立</c:v>
                </c:pt>
                <c:pt idx="1">
                  <c:v>私立</c:v>
                </c:pt>
              </c:strCache>
            </c:strRef>
          </c:cat>
          <c:val>
            <c:numRef>
              <c:f>'（08）【設置者別（短期大学）】'!$AJ$110:$AJ$111</c:f>
              <c:numCache>
                <c:formatCode>0.0%</c:formatCode>
                <c:ptCount val="2"/>
                <c:pt idx="0">
                  <c:v>3.7533512064343161E-2</c:v>
                </c:pt>
                <c:pt idx="1">
                  <c:v>6.5609452736318408E-2</c:v>
                </c:pt>
              </c:numCache>
            </c:numRef>
          </c:val>
          <c:extLst>
            <c:ext xmlns:c16="http://schemas.microsoft.com/office/drawing/2014/chart" uri="{C3380CC4-5D6E-409C-BE32-E72D297353CC}">
              <c16:uniqueId val="{00000001-85DD-422D-9110-415094F4FB28}"/>
            </c:ext>
          </c:extLst>
        </c:ser>
        <c:ser>
          <c:idx val="2"/>
          <c:order val="2"/>
          <c:tx>
            <c:strRef>
              <c:f>'（08）【設置者別（短期大学）】'!$AK$109</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'（08）【設置者別（短期大学）】'!$AH$110:$AH$111</c:f>
              <c:strCache>
                <c:ptCount val="2"/>
                <c:pt idx="0">
                  <c:v>公立</c:v>
                </c:pt>
                <c:pt idx="1">
                  <c:v>私立</c:v>
                </c:pt>
              </c:strCache>
            </c:strRef>
          </c:cat>
          <c:val>
            <c:numRef>
              <c:f>'（08）【設置者別（短期大学）】'!$AK$110:$AK$111</c:f>
              <c:numCache>
                <c:formatCode>0.0%</c:formatCode>
                <c:ptCount val="2"/>
                <c:pt idx="0">
                  <c:v>4.2895442359249331E-2</c:v>
                </c:pt>
                <c:pt idx="1">
                  <c:v>2.0677860696517412E-2</c:v>
                </c:pt>
              </c:numCache>
            </c:numRef>
          </c:val>
          <c:extLst>
            <c:ext xmlns:c16="http://schemas.microsoft.com/office/drawing/2014/chart" uri="{C3380CC4-5D6E-409C-BE32-E72D297353CC}">
              <c16:uniqueId val="{00000002-85DD-422D-9110-415094F4FB28}"/>
            </c:ext>
          </c:extLst>
        </c:ser>
        <c:ser>
          <c:idx val="3"/>
          <c:order val="3"/>
          <c:tx>
            <c:strRef>
              <c:f>'（08）【設置者別（短期大学）】'!$AL$109</c:f>
              <c:strCache>
                <c:ptCount val="1"/>
                <c:pt idx="0">
                  <c:v>有用ではなかった</c:v>
                </c:pt>
              </c:strCache>
            </c:strRef>
          </c:tx>
          <c:spPr>
            <a:solidFill>
              <a:schemeClr val="accent4"/>
            </a:solidFill>
            <a:ln>
              <a:noFill/>
            </a:ln>
            <a:effectLst/>
          </c:spPr>
          <c:invertIfNegative val="0"/>
          <c:dLbls>
            <c:dLbl>
              <c:idx val="0"/>
              <c:layout>
                <c:manualLayout>
                  <c:x val="1.3565891886891652E-2"/>
                  <c:y val="9.7849506688244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DD-422D-9110-415094F4FB28}"/>
                </c:ext>
              </c:extLst>
            </c:dLbl>
            <c:dLbl>
              <c:idx val="1"/>
              <c:layout>
                <c:manualLayout>
                  <c:x val="1.899224864164829E-2"/>
                  <c:y val="3.8523427830017685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DD-422D-9110-415094F4FB2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'（08）【設置者別（短期大学）】'!$AH$110:$AH$111</c:f>
              <c:strCache>
                <c:ptCount val="2"/>
                <c:pt idx="0">
                  <c:v>公立</c:v>
                </c:pt>
                <c:pt idx="1">
                  <c:v>私立</c:v>
                </c:pt>
              </c:strCache>
            </c:strRef>
          </c:cat>
          <c:val>
            <c:numRef>
              <c:f>'（08）【設置者別（短期大学）】'!$AL$110:$AL$111</c:f>
              <c:numCache>
                <c:formatCode>0.0%</c:formatCode>
                <c:ptCount val="2"/>
                <c:pt idx="0">
                  <c:v>2.6809651474530832E-3</c:v>
                </c:pt>
                <c:pt idx="1">
                  <c:v>1.1194029850746268E-2</c:v>
                </c:pt>
              </c:numCache>
            </c:numRef>
          </c:val>
          <c:extLst>
            <c:ext xmlns:c16="http://schemas.microsoft.com/office/drawing/2014/chart" uri="{C3380CC4-5D6E-409C-BE32-E72D297353CC}">
              <c16:uniqueId val="{00000005-85DD-422D-9110-415094F4FB28}"/>
            </c:ext>
          </c:extLst>
        </c:ser>
        <c:ser>
          <c:idx val="4"/>
          <c:order val="4"/>
          <c:tx>
            <c:strRef>
              <c:f>'（08）【設置者別（短期大学）】'!$AM$109</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'（08）【設置者別（短期大学）】'!$AH$110:$AH$111</c:f>
              <c:strCache>
                <c:ptCount val="2"/>
                <c:pt idx="0">
                  <c:v>公立</c:v>
                </c:pt>
                <c:pt idx="1">
                  <c:v>私立</c:v>
                </c:pt>
              </c:strCache>
            </c:strRef>
          </c:cat>
          <c:val>
            <c:numRef>
              <c:f>'（08）【設置者別（短期大学）】'!$AM$110:$AM$111</c:f>
              <c:numCache>
                <c:formatCode>0.0%</c:formatCode>
                <c:ptCount val="2"/>
                <c:pt idx="0">
                  <c:v>0.88739946380697055</c:v>
                </c:pt>
                <c:pt idx="1">
                  <c:v>0.85525497512437809</c:v>
                </c:pt>
              </c:numCache>
            </c:numRef>
          </c:val>
          <c:extLst>
            <c:ext xmlns:c16="http://schemas.microsoft.com/office/drawing/2014/chart" uri="{C3380CC4-5D6E-409C-BE32-E72D297353CC}">
              <c16:uniqueId val="{00000006-85DD-422D-9110-415094F4FB2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'（08）【設置者別（短期大学）】'!$B$115</c:f>
          <c:strCache>
            <c:ptCount val="1"/>
            <c:pt idx="0">
              <c:v>項目18：学内で自分と異なる文化圏の学生と交流する機会</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'（08）【設置者別（短期大学）】'!$AI$116</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'（08）【設置者別（短期大学）】'!$AH$117:$AH$118</c:f>
              <c:strCache>
                <c:ptCount val="2"/>
                <c:pt idx="0">
                  <c:v>公立</c:v>
                </c:pt>
                <c:pt idx="1">
                  <c:v>私立</c:v>
                </c:pt>
              </c:strCache>
            </c:strRef>
          </c:cat>
          <c:val>
            <c:numRef>
              <c:f>'（08）【設置者別（短期大学）】'!$AI$117:$AI$118</c:f>
              <c:numCache>
                <c:formatCode>0.0%</c:formatCode>
                <c:ptCount val="2"/>
                <c:pt idx="0">
                  <c:v>5.3619302949061663E-2</c:v>
                </c:pt>
                <c:pt idx="1">
                  <c:v>6.7941542288557213E-2</c:v>
                </c:pt>
              </c:numCache>
            </c:numRef>
          </c:val>
          <c:extLst>
            <c:ext xmlns:c16="http://schemas.microsoft.com/office/drawing/2014/chart" uri="{C3380CC4-5D6E-409C-BE32-E72D297353CC}">
              <c16:uniqueId val="{00000000-FD9E-4E2C-AC29-0EDF18C19D15}"/>
            </c:ext>
          </c:extLst>
        </c:ser>
        <c:ser>
          <c:idx val="1"/>
          <c:order val="1"/>
          <c:tx>
            <c:strRef>
              <c:f>'（08）【設置者別（短期大学）】'!$AJ$116</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'（08）【設置者別（短期大学）】'!$AH$117:$AH$118</c:f>
              <c:strCache>
                <c:ptCount val="2"/>
                <c:pt idx="0">
                  <c:v>公立</c:v>
                </c:pt>
                <c:pt idx="1">
                  <c:v>私立</c:v>
                </c:pt>
              </c:strCache>
            </c:strRef>
          </c:cat>
          <c:val>
            <c:numRef>
              <c:f>'（08）【設置者別（短期大学）】'!$AJ$117:$AJ$118</c:f>
              <c:numCache>
                <c:formatCode>0.0%</c:formatCode>
                <c:ptCount val="2"/>
                <c:pt idx="0">
                  <c:v>5.6300268096514748E-2</c:v>
                </c:pt>
                <c:pt idx="1">
                  <c:v>0.10743159203980099</c:v>
                </c:pt>
              </c:numCache>
            </c:numRef>
          </c:val>
          <c:extLst>
            <c:ext xmlns:c16="http://schemas.microsoft.com/office/drawing/2014/chart" uri="{C3380CC4-5D6E-409C-BE32-E72D297353CC}">
              <c16:uniqueId val="{00000001-FD9E-4E2C-AC29-0EDF18C19D15}"/>
            </c:ext>
          </c:extLst>
        </c:ser>
        <c:ser>
          <c:idx val="2"/>
          <c:order val="2"/>
          <c:tx>
            <c:strRef>
              <c:f>'（08）【設置者別（短期大学）】'!$AK$116</c:f>
              <c:strCache>
                <c:ptCount val="1"/>
                <c:pt idx="0">
                  <c:v>あまり有用ではなかった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'（08）【設置者別（短期大学）】'!$AH$117:$AH$118</c:f>
              <c:strCache>
                <c:ptCount val="2"/>
                <c:pt idx="0">
                  <c:v>公立</c:v>
                </c:pt>
                <c:pt idx="1">
                  <c:v>私立</c:v>
                </c:pt>
              </c:strCache>
            </c:strRef>
          </c:cat>
          <c:val>
            <c:numRef>
              <c:f>'（08）【設置者別（短期大学）】'!$AK$117:$AK$118</c:f>
              <c:numCache>
                <c:formatCode>0.0%</c:formatCode>
                <c:ptCount val="2"/>
                <c:pt idx="0">
                  <c:v>3.7533512064343161E-2</c:v>
                </c:pt>
                <c:pt idx="1">
                  <c:v>3.9800995024875621E-2</c:v>
                </c:pt>
              </c:numCache>
            </c:numRef>
          </c:val>
          <c:extLst>
            <c:ext xmlns:c16="http://schemas.microsoft.com/office/drawing/2014/chart" uri="{C3380CC4-5D6E-409C-BE32-E72D297353CC}">
              <c16:uniqueId val="{00000002-FD9E-4E2C-AC29-0EDF18C19D15}"/>
            </c:ext>
          </c:extLst>
        </c:ser>
        <c:ser>
          <c:idx val="3"/>
          <c:order val="3"/>
          <c:tx>
            <c:strRef>
              <c:f>'（08）【設置者別（短期大学）】'!$AL$116</c:f>
              <c:strCache>
                <c:ptCount val="1"/>
                <c:pt idx="0">
                  <c:v>有用ではなかった</c:v>
                </c:pt>
              </c:strCache>
            </c:strRef>
          </c:tx>
          <c:spPr>
            <a:solidFill>
              <a:schemeClr val="accent4"/>
            </a:solidFill>
            <a:ln>
              <a:noFill/>
            </a:ln>
            <a:effectLst/>
          </c:spPr>
          <c:invertIfNegative val="0"/>
          <c:dLbls>
            <c:dLbl>
              <c:idx val="0"/>
              <c:layout>
                <c:manualLayout>
                  <c:x val="1.22117876550686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9E-4E2C-AC29-0EDF18C19D15}"/>
                </c:ext>
              </c:extLst>
            </c:dLbl>
            <c:dLbl>
              <c:idx val="1"/>
              <c:layout>
                <c:manualLayout>
                  <c:x val="8.1411917700457345E-3"/>
                  <c:y val="8.97602174216261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9E-4E2C-AC29-0EDF18C19D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'（08）【設置者別（短期大学）】'!$AH$117:$AH$118</c:f>
              <c:strCache>
                <c:ptCount val="2"/>
                <c:pt idx="0">
                  <c:v>公立</c:v>
                </c:pt>
                <c:pt idx="1">
                  <c:v>私立</c:v>
                </c:pt>
              </c:strCache>
            </c:strRef>
          </c:cat>
          <c:val>
            <c:numRef>
              <c:f>'（08）【設置者別（短期大学）】'!$AL$117:$AL$118</c:f>
              <c:numCache>
                <c:formatCode>0.0%</c:formatCode>
                <c:ptCount val="2"/>
                <c:pt idx="0">
                  <c:v>5.3619302949061663E-3</c:v>
                </c:pt>
                <c:pt idx="1">
                  <c:v>1.8034825870646767E-2</c:v>
                </c:pt>
              </c:numCache>
            </c:numRef>
          </c:val>
          <c:extLst>
            <c:ext xmlns:c16="http://schemas.microsoft.com/office/drawing/2014/chart" uri="{C3380CC4-5D6E-409C-BE32-E72D297353CC}">
              <c16:uniqueId val="{00000005-FD9E-4E2C-AC29-0EDF18C19D15}"/>
            </c:ext>
          </c:extLst>
        </c:ser>
        <c:ser>
          <c:idx val="4"/>
          <c:order val="4"/>
          <c:tx>
            <c:strRef>
              <c:f>'（08）【設置者別（短期大学）】'!$AM$116</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'（08）【設置者別（短期大学）】'!$AH$117:$AH$118</c:f>
              <c:strCache>
                <c:ptCount val="2"/>
                <c:pt idx="0">
                  <c:v>公立</c:v>
                </c:pt>
                <c:pt idx="1">
                  <c:v>私立</c:v>
                </c:pt>
              </c:strCache>
            </c:strRef>
          </c:cat>
          <c:val>
            <c:numRef>
              <c:f>'（08）【設置者別（短期大学）】'!$AM$117:$AM$118</c:f>
              <c:numCache>
                <c:formatCode>0.0%</c:formatCode>
                <c:ptCount val="2"/>
                <c:pt idx="0">
                  <c:v>0.84718498659517427</c:v>
                </c:pt>
                <c:pt idx="1">
                  <c:v>0.76679104477611937</c:v>
                </c:pt>
              </c:numCache>
            </c:numRef>
          </c:val>
          <c:extLst>
            <c:ext xmlns:c16="http://schemas.microsoft.com/office/drawing/2014/chart" uri="{C3380CC4-5D6E-409C-BE32-E72D297353CC}">
              <c16:uniqueId val="{00000006-FD9E-4E2C-AC29-0EDF18C19D15}"/>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'（08）【設置者別（短期大学）】'!$B$122</c:f>
          <c:strCache>
            <c:ptCount val="1"/>
            <c:pt idx="0">
              <c:v>項目19：図書館やラーニングスペースなど大学施設を活用した自主的な学習</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'（08）【設置者別（短期大学）】'!$AI$123</c:f>
              <c:strCache>
                <c:ptCount val="1"/>
                <c:pt idx="0">
                  <c:v>有用だった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'（08）【設置者別（短期大学）】'!$AH$124:$AH$125</c:f>
              <c:strCache>
                <c:ptCount val="2"/>
                <c:pt idx="0">
                  <c:v>公立</c:v>
                </c:pt>
                <c:pt idx="1">
                  <c:v>私立</c:v>
                </c:pt>
              </c:strCache>
            </c:strRef>
          </c:cat>
          <c:val>
            <c:numRef>
              <c:f>'（08）【設置者別（短期大学）】'!$AI$124:$AI$125</c:f>
              <c:numCache>
                <c:formatCode>0.0%</c:formatCode>
                <c:ptCount val="2"/>
                <c:pt idx="0">
                  <c:v>0.41018766756032171</c:v>
                </c:pt>
                <c:pt idx="1">
                  <c:v>0.24253731343283583</c:v>
                </c:pt>
              </c:numCache>
            </c:numRef>
          </c:val>
          <c:extLst>
            <c:ext xmlns:c16="http://schemas.microsoft.com/office/drawing/2014/chart" uri="{C3380CC4-5D6E-409C-BE32-E72D297353CC}">
              <c16:uniqueId val="{00000000-D231-4D44-8D02-2E987038D404}"/>
            </c:ext>
          </c:extLst>
        </c:ser>
        <c:ser>
          <c:idx val="1"/>
          <c:order val="1"/>
          <c:tx>
            <c:strRef>
              <c:f>'（08）【設置者別（短期大学）】'!$AJ$123</c:f>
              <c:strCache>
                <c:ptCount val="1"/>
                <c:pt idx="0">
                  <c:v>ある程度有用だった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'（08）【設置者別（短期大学）】'!$AH$124:$AH$125</c:f>
              <c:strCache>
                <c:ptCount val="2"/>
                <c:pt idx="0">
                  <c:v>公立</c:v>
                </c:pt>
                <c:pt idx="1">
                  <c:v>私立</c:v>
                </c:pt>
              </c:strCache>
            </c:strRef>
          </c:cat>
          <c:val>
            <c:numRef>
              <c:f>'（08）【設置者別（短期大学）】'!$AJ$124:$AJ$125</c:f>
              <c:numCache>
                <c:formatCode>0.0%</c:formatCode>
                <c:ptCount val="2"/>
                <c:pt idx="0">
                  <c:v>0.42359249329758714</c:v>
                </c:pt>
                <c:pt idx="1">
                  <c:v>0.36940298507462688</c:v>
                </c:pt>
              </c:numCache>
            </c:numRef>
          </c:val>
          <c:extLst>
            <c:ext xmlns:c16="http://schemas.microsoft.com/office/drawing/2014/chart" uri="{C3380CC4-5D6E-409C-BE32-E72D297353CC}">
              <c16:uniqueId val="{00000001-D231-4D44-8D02-2E987038D404}"/>
            </c:ext>
          </c:extLst>
        </c:ser>
        <c:ser>
          <c:idx val="2"/>
          <c:order val="2"/>
          <c:tx>
            <c:strRef>
              <c:f>'（08）【設置者別（短期大学）】'!$AK$123</c:f>
              <c:strCache>
                <c:ptCount val="1"/>
                <c:pt idx="0">
                  <c:v>あまり有用ではなかった</c:v>
                </c:pt>
              </c:strCache>
            </c:strRef>
          </c:tx>
          <c:spPr>
            <a:solidFill>
              <a:schemeClr val="accent3"/>
            </a:solidFill>
            <a:ln>
              <a:noFill/>
            </a:ln>
            <a:effectLst/>
          </c:spPr>
          <c:invertIfNegative val="0"/>
          <c:dLbls>
            <c:dLbl>
              <c:idx val="0"/>
              <c:layout>
                <c:manualLayout>
                  <c:x val="-2.0273508250253633E-2"/>
                  <c:y val="9.61244076901039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31-4D44-8D02-2E987038D40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'（08）【設置者別（短期大学）】'!$AH$124:$AH$125</c:f>
              <c:strCache>
                <c:ptCount val="2"/>
                <c:pt idx="0">
                  <c:v>公立</c:v>
                </c:pt>
                <c:pt idx="1">
                  <c:v>私立</c:v>
                </c:pt>
              </c:strCache>
            </c:strRef>
          </c:cat>
          <c:val>
            <c:numRef>
              <c:f>'（08）【設置者別（短期大学）】'!$AK$124:$AK$125</c:f>
              <c:numCache>
                <c:formatCode>0.0%</c:formatCode>
                <c:ptCount val="2"/>
                <c:pt idx="0">
                  <c:v>4.5576407506702415E-2</c:v>
                </c:pt>
                <c:pt idx="1">
                  <c:v>8.5509950248756225E-2</c:v>
                </c:pt>
              </c:numCache>
            </c:numRef>
          </c:val>
          <c:extLst>
            <c:ext xmlns:c16="http://schemas.microsoft.com/office/drawing/2014/chart" uri="{C3380CC4-5D6E-409C-BE32-E72D297353CC}">
              <c16:uniqueId val="{00000003-D231-4D44-8D02-2E987038D404}"/>
            </c:ext>
          </c:extLst>
        </c:ser>
        <c:ser>
          <c:idx val="3"/>
          <c:order val="3"/>
          <c:tx>
            <c:strRef>
              <c:f>'（08）【設置者別（短期大学）】'!$AL$123</c:f>
              <c:strCache>
                <c:ptCount val="1"/>
                <c:pt idx="0">
                  <c:v>有用ではなかった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'（08）【設置者別（短期大学）】'!$AH$124:$AH$125</c:f>
              <c:strCache>
                <c:ptCount val="2"/>
                <c:pt idx="0">
                  <c:v>公立</c:v>
                </c:pt>
                <c:pt idx="1">
                  <c:v>私立</c:v>
                </c:pt>
              </c:strCache>
            </c:strRef>
          </c:cat>
          <c:val>
            <c:numRef>
              <c:f>'（08）【設置者別（短期大学）】'!$AL$124:$AL$125</c:f>
              <c:numCache>
                <c:formatCode>0.0%</c:formatCode>
                <c:ptCount val="2"/>
                <c:pt idx="0">
                  <c:v>1.0723860589812333E-2</c:v>
                </c:pt>
                <c:pt idx="1">
                  <c:v>2.8296019900497512E-2</c:v>
                </c:pt>
              </c:numCache>
            </c:numRef>
          </c:val>
          <c:extLst>
            <c:ext xmlns:c16="http://schemas.microsoft.com/office/drawing/2014/chart" uri="{C3380CC4-5D6E-409C-BE32-E72D297353CC}">
              <c16:uniqueId val="{00000004-D231-4D44-8D02-2E987038D404}"/>
            </c:ext>
          </c:extLst>
        </c:ser>
        <c:ser>
          <c:idx val="4"/>
          <c:order val="4"/>
          <c:tx>
            <c:strRef>
              <c:f>'（08）【設置者別（短期大学）】'!$AM$123</c:f>
              <c:strCache>
                <c:ptCount val="1"/>
                <c:pt idx="0">
                  <c:v>経験していない</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'（08）【設置者別（短期大学）】'!$AH$124:$AH$125</c:f>
              <c:strCache>
                <c:ptCount val="2"/>
                <c:pt idx="0">
                  <c:v>公立</c:v>
                </c:pt>
                <c:pt idx="1">
                  <c:v>私立</c:v>
                </c:pt>
              </c:strCache>
            </c:strRef>
          </c:cat>
          <c:val>
            <c:numRef>
              <c:f>'（08）【設置者別（短期大学）】'!$AM$124:$AM$125</c:f>
              <c:numCache>
                <c:formatCode>0.0%</c:formatCode>
                <c:ptCount val="2"/>
                <c:pt idx="0">
                  <c:v>0.10991957104557641</c:v>
                </c:pt>
                <c:pt idx="1">
                  <c:v>0.27425373134328357</c:v>
                </c:pt>
              </c:numCache>
            </c:numRef>
          </c:val>
          <c:extLst>
            <c:ext xmlns:c16="http://schemas.microsoft.com/office/drawing/2014/chart" uri="{C3380CC4-5D6E-409C-BE32-E72D297353CC}">
              <c16:uniqueId val="{00000005-D231-4D44-8D02-2E987038D40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'（07）【全体（短期大学）】'!$B$48</c:f>
          <c:strCache>
            <c:ptCount val="1"/>
            <c:pt idx="0">
              <c:v>項目９：ティーチングアシスタントなどによる補助的な指導がある。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manualLayout>
          <c:layoutTarget val="inner"/>
          <c:xMode val="edge"/>
          <c:yMode val="edge"/>
          <c:x val="0.40274029054957156"/>
          <c:y val="0.25270659591766342"/>
          <c:w val="0.20378257833113606"/>
          <c:h val="0.64531121041155959"/>
        </c:manualLayout>
      </c:layout>
      <c:pieChart>
        <c:varyColors val="1"/>
        <c:ser>
          <c:idx val="0"/>
          <c:order val="0"/>
          <c:tx>
            <c:strRef>
              <c:f>'（07）【全体（短期大学）】'!$AG$50</c:f>
              <c:strCache>
                <c:ptCount val="1"/>
                <c:pt idx="0">
                  <c:v>全体</c:v>
                </c:pt>
              </c:strCache>
            </c:strRef>
          </c:tx>
          <c:dPt>
            <c:idx val="0"/>
            <c:bubble3D val="0"/>
            <c:spPr>
              <a:solidFill>
                <a:schemeClr val="accent1"/>
              </a:solidFill>
              <a:ln>
                <a:noFill/>
              </a:ln>
              <a:effectLst/>
            </c:spPr>
            <c:extLst>
              <c:ext xmlns:c16="http://schemas.microsoft.com/office/drawing/2014/chart" uri="{C3380CC4-5D6E-409C-BE32-E72D297353CC}">
                <c16:uniqueId val="{00000001-BBEB-4516-9F1E-42FFA6452C81}"/>
              </c:ext>
            </c:extLst>
          </c:dPt>
          <c:dPt>
            <c:idx val="1"/>
            <c:bubble3D val="0"/>
            <c:spPr>
              <a:solidFill>
                <a:schemeClr val="accent2"/>
              </a:solidFill>
              <a:ln>
                <a:noFill/>
              </a:ln>
              <a:effectLst/>
            </c:spPr>
            <c:extLst>
              <c:ext xmlns:c16="http://schemas.microsoft.com/office/drawing/2014/chart" uri="{C3380CC4-5D6E-409C-BE32-E72D297353CC}">
                <c16:uniqueId val="{00000003-BBEB-4516-9F1E-42FFA6452C81}"/>
              </c:ext>
            </c:extLst>
          </c:dPt>
          <c:dPt>
            <c:idx val="2"/>
            <c:bubble3D val="0"/>
            <c:spPr>
              <a:solidFill>
                <a:schemeClr val="accent3"/>
              </a:solidFill>
              <a:ln>
                <a:noFill/>
              </a:ln>
              <a:effectLst/>
            </c:spPr>
            <c:extLst>
              <c:ext xmlns:c16="http://schemas.microsoft.com/office/drawing/2014/chart" uri="{C3380CC4-5D6E-409C-BE32-E72D297353CC}">
                <c16:uniqueId val="{00000005-BBEB-4516-9F1E-42FFA6452C81}"/>
              </c:ext>
            </c:extLst>
          </c:dPt>
          <c:dPt>
            <c:idx val="3"/>
            <c:bubble3D val="0"/>
            <c:spPr>
              <a:solidFill>
                <a:schemeClr val="accent4"/>
              </a:solidFill>
              <a:ln>
                <a:noFill/>
              </a:ln>
              <a:effectLst/>
            </c:spPr>
            <c:extLst>
              <c:ext xmlns:c16="http://schemas.microsoft.com/office/drawing/2014/chart" uri="{C3380CC4-5D6E-409C-BE32-E72D297353CC}">
                <c16:uniqueId val="{00000007-BBEB-4516-9F1E-42FFA6452C8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'（07）【全体（短期大学）】'!$AH$49:$AK$49</c:f>
              <c:strCache>
                <c:ptCount val="4"/>
                <c:pt idx="0">
                  <c:v>よくあった</c:v>
                </c:pt>
                <c:pt idx="1">
                  <c:v>ある程度あった</c:v>
                </c:pt>
                <c:pt idx="2">
                  <c:v>あまりなかった</c:v>
                </c:pt>
                <c:pt idx="3">
                  <c:v>なかった</c:v>
                </c:pt>
              </c:strCache>
            </c:strRef>
          </c:cat>
          <c:val>
            <c:numRef>
              <c:f>'（07）【全体（短期大学）】'!$AH$50:$AK$50</c:f>
              <c:numCache>
                <c:formatCode>0.0%</c:formatCode>
                <c:ptCount val="4"/>
                <c:pt idx="0">
                  <c:v>0.17736958119030125</c:v>
                </c:pt>
                <c:pt idx="1">
                  <c:v>0.42292432035268185</c:v>
                </c:pt>
                <c:pt idx="2">
                  <c:v>0.27964731814842025</c:v>
                </c:pt>
                <c:pt idx="3">
                  <c:v>0.12005878030859662</c:v>
                </c:pt>
              </c:numCache>
            </c:numRef>
          </c:val>
          <c:extLst>
            <c:ext xmlns:c16="http://schemas.microsoft.com/office/drawing/2014/chart" uri="{C3380CC4-5D6E-409C-BE32-E72D297353CC}">
              <c16:uniqueId val="{00000008-BBEB-4516-9F1E-42FFA6452C8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'（08）【設置者別（短期大学）】'!$B$139</c:f>
          <c:strCache>
            <c:ptCount val="1"/>
            <c:pt idx="0">
              <c:v>項目21：専門分野に関する知識・理解</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'（08）【設置者別（短期大学）】'!$AH$140</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'（08）【設置者別（短期大学）】'!$AG$141:$AG$142</c:f>
              <c:strCache>
                <c:ptCount val="2"/>
                <c:pt idx="0">
                  <c:v>公立</c:v>
                </c:pt>
                <c:pt idx="1">
                  <c:v>私立</c:v>
                </c:pt>
              </c:strCache>
            </c:strRef>
          </c:cat>
          <c:val>
            <c:numRef>
              <c:f>'（08）【設置者別（短期大学）】'!$AH$141:$AH$142</c:f>
              <c:numCache>
                <c:formatCode>0.0%</c:formatCode>
                <c:ptCount val="2"/>
                <c:pt idx="0">
                  <c:v>0.39946380697050937</c:v>
                </c:pt>
                <c:pt idx="1">
                  <c:v>0.50979477611940294</c:v>
                </c:pt>
              </c:numCache>
            </c:numRef>
          </c:val>
          <c:extLst>
            <c:ext xmlns:c16="http://schemas.microsoft.com/office/drawing/2014/chart" uri="{C3380CC4-5D6E-409C-BE32-E72D297353CC}">
              <c16:uniqueId val="{00000000-8A91-42BA-80E0-FA5D65D82938}"/>
            </c:ext>
          </c:extLst>
        </c:ser>
        <c:ser>
          <c:idx val="1"/>
          <c:order val="1"/>
          <c:tx>
            <c:strRef>
              <c:f>'（08）【設置者別（短期大学）】'!$AI$140</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'（08）【設置者別（短期大学）】'!$AG$141:$AG$142</c:f>
              <c:strCache>
                <c:ptCount val="2"/>
                <c:pt idx="0">
                  <c:v>公立</c:v>
                </c:pt>
                <c:pt idx="1">
                  <c:v>私立</c:v>
                </c:pt>
              </c:strCache>
            </c:strRef>
          </c:cat>
          <c:val>
            <c:numRef>
              <c:f>'（08）【設置者別（短期大学）】'!$AI$141:$AI$142</c:f>
              <c:numCache>
                <c:formatCode>0.0%</c:formatCode>
                <c:ptCount val="2"/>
                <c:pt idx="0">
                  <c:v>0.55764075067024133</c:v>
                </c:pt>
                <c:pt idx="1">
                  <c:v>0.4504042288557214</c:v>
                </c:pt>
              </c:numCache>
            </c:numRef>
          </c:val>
          <c:extLst>
            <c:ext xmlns:c16="http://schemas.microsoft.com/office/drawing/2014/chart" uri="{C3380CC4-5D6E-409C-BE32-E72D297353CC}">
              <c16:uniqueId val="{00000001-8A91-42BA-80E0-FA5D65D82938}"/>
            </c:ext>
          </c:extLst>
        </c:ser>
        <c:ser>
          <c:idx val="2"/>
          <c:order val="2"/>
          <c:tx>
            <c:strRef>
              <c:f>'（08）【設置者別（短期大学）】'!$AJ$140</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'（08）【設置者別（短期大学）】'!$AG$141:$AG$142</c:f>
              <c:strCache>
                <c:ptCount val="2"/>
                <c:pt idx="0">
                  <c:v>公立</c:v>
                </c:pt>
                <c:pt idx="1">
                  <c:v>私立</c:v>
                </c:pt>
              </c:strCache>
            </c:strRef>
          </c:cat>
          <c:val>
            <c:numRef>
              <c:f>'（08）【設置者別（短期大学）】'!$AJ$141:$AJ$142</c:f>
              <c:numCache>
                <c:formatCode>0.0%</c:formatCode>
                <c:ptCount val="2"/>
                <c:pt idx="0">
                  <c:v>3.4852546916890083E-2</c:v>
                </c:pt>
                <c:pt idx="1">
                  <c:v>3.2649253731343281E-2</c:v>
                </c:pt>
              </c:numCache>
            </c:numRef>
          </c:val>
          <c:extLst>
            <c:ext xmlns:c16="http://schemas.microsoft.com/office/drawing/2014/chart" uri="{C3380CC4-5D6E-409C-BE32-E72D297353CC}">
              <c16:uniqueId val="{00000002-8A91-42BA-80E0-FA5D65D82938}"/>
            </c:ext>
          </c:extLst>
        </c:ser>
        <c:ser>
          <c:idx val="3"/>
          <c:order val="3"/>
          <c:tx>
            <c:strRef>
              <c:f>'（08）【設置者別（短期大学）】'!$AK$140</c:f>
              <c:strCache>
                <c:ptCount val="1"/>
                <c:pt idx="0">
                  <c:v>身に付いていない</c:v>
                </c:pt>
              </c:strCache>
            </c:strRef>
          </c:tx>
          <c:spPr>
            <a:solidFill>
              <a:schemeClr val="accent4"/>
            </a:solidFill>
            <a:ln>
              <a:noFill/>
            </a:ln>
            <a:effectLst/>
          </c:spPr>
          <c:invertIfNegative val="0"/>
          <c:dLbls>
            <c:dLbl>
              <c:idx val="0"/>
              <c:layout>
                <c:manualLayout>
                  <c:x val="1.0859773389878263E-2"/>
                  <c:y val="-4.88530496420071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1-42BA-80E0-FA5D65D82938}"/>
                </c:ext>
              </c:extLst>
            </c:dLbl>
            <c:dLbl>
              <c:idx val="1"/>
              <c:layout>
                <c:manualLayout>
                  <c:x val="1.3574716737347829E-2"/>
                  <c:y val="3.84669682220528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91-42BA-80E0-FA5D65D8293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'（08）【設置者別（短期大学）】'!$AG$141:$AG$142</c:f>
              <c:strCache>
                <c:ptCount val="2"/>
                <c:pt idx="0">
                  <c:v>公立</c:v>
                </c:pt>
                <c:pt idx="1">
                  <c:v>私立</c:v>
                </c:pt>
              </c:strCache>
            </c:strRef>
          </c:cat>
          <c:val>
            <c:numRef>
              <c:f>'（08）【設置者別（短期大学）】'!$AK$141:$AK$142</c:f>
              <c:numCache>
                <c:formatCode>0.0%</c:formatCode>
                <c:ptCount val="2"/>
                <c:pt idx="0">
                  <c:v>8.0428954423592495E-3</c:v>
                </c:pt>
                <c:pt idx="1">
                  <c:v>7.1517412935323387E-3</c:v>
                </c:pt>
              </c:numCache>
            </c:numRef>
          </c:val>
          <c:extLst>
            <c:ext xmlns:c16="http://schemas.microsoft.com/office/drawing/2014/chart" uri="{C3380CC4-5D6E-409C-BE32-E72D297353CC}">
              <c16:uniqueId val="{00000005-8A91-42BA-80E0-FA5D65D82938}"/>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'（08）【設置者別（短期大学）】'!$B$146</c:f>
          <c:strCache>
            <c:ptCount val="1"/>
            <c:pt idx="0">
              <c:v>項目22：将来の仕事につながるような知識・技能</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'（08）【設置者別（短期大学）】'!$AH$147</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'（08）【設置者別（短期大学）】'!$AG$148:$AG$149</c:f>
              <c:strCache>
                <c:ptCount val="2"/>
                <c:pt idx="0">
                  <c:v>公立</c:v>
                </c:pt>
                <c:pt idx="1">
                  <c:v>私立</c:v>
                </c:pt>
              </c:strCache>
            </c:strRef>
          </c:cat>
          <c:val>
            <c:numRef>
              <c:f>'（08）【設置者別（短期大学）】'!$AH$148:$AH$149</c:f>
              <c:numCache>
                <c:formatCode>0.0%</c:formatCode>
                <c:ptCount val="2"/>
                <c:pt idx="0">
                  <c:v>0.38069705093833778</c:v>
                </c:pt>
                <c:pt idx="1">
                  <c:v>0.54120024875621886</c:v>
                </c:pt>
              </c:numCache>
            </c:numRef>
          </c:val>
          <c:extLst>
            <c:ext xmlns:c16="http://schemas.microsoft.com/office/drawing/2014/chart" uri="{C3380CC4-5D6E-409C-BE32-E72D297353CC}">
              <c16:uniqueId val="{00000000-C7F0-4BFA-8ECE-A0B9FB0C8DBD}"/>
            </c:ext>
          </c:extLst>
        </c:ser>
        <c:ser>
          <c:idx val="1"/>
          <c:order val="1"/>
          <c:tx>
            <c:strRef>
              <c:f>'（08）【設置者別（短期大学）】'!$AI$147</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'（08）【設置者別（短期大学）】'!$AG$148:$AG$149</c:f>
              <c:strCache>
                <c:ptCount val="2"/>
                <c:pt idx="0">
                  <c:v>公立</c:v>
                </c:pt>
                <c:pt idx="1">
                  <c:v>私立</c:v>
                </c:pt>
              </c:strCache>
            </c:strRef>
          </c:cat>
          <c:val>
            <c:numRef>
              <c:f>'（08）【設置者別（短期大学）】'!$AI$148:$AI$149</c:f>
              <c:numCache>
                <c:formatCode>0.0%</c:formatCode>
                <c:ptCount val="2"/>
                <c:pt idx="0">
                  <c:v>0.45308310991957107</c:v>
                </c:pt>
                <c:pt idx="1">
                  <c:v>0.40267412935323382</c:v>
                </c:pt>
              </c:numCache>
            </c:numRef>
          </c:val>
          <c:extLst>
            <c:ext xmlns:c16="http://schemas.microsoft.com/office/drawing/2014/chart" uri="{C3380CC4-5D6E-409C-BE32-E72D297353CC}">
              <c16:uniqueId val="{00000001-C7F0-4BFA-8ECE-A0B9FB0C8DBD}"/>
            </c:ext>
          </c:extLst>
        </c:ser>
        <c:ser>
          <c:idx val="2"/>
          <c:order val="2"/>
          <c:tx>
            <c:strRef>
              <c:f>'（08）【設置者別（短期大学）】'!$AJ$147</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'（08）【設置者別（短期大学）】'!$AG$148:$AG$149</c:f>
              <c:strCache>
                <c:ptCount val="2"/>
                <c:pt idx="0">
                  <c:v>公立</c:v>
                </c:pt>
                <c:pt idx="1">
                  <c:v>私立</c:v>
                </c:pt>
              </c:strCache>
            </c:strRef>
          </c:cat>
          <c:val>
            <c:numRef>
              <c:f>'（08）【設置者別（短期大学）】'!$AJ$148:$AJ$149</c:f>
              <c:numCache>
                <c:formatCode>0.0%</c:formatCode>
                <c:ptCount val="2"/>
                <c:pt idx="0">
                  <c:v>0.12868632707774799</c:v>
                </c:pt>
                <c:pt idx="1">
                  <c:v>4.4931592039800995E-2</c:v>
                </c:pt>
              </c:numCache>
            </c:numRef>
          </c:val>
          <c:extLst>
            <c:ext xmlns:c16="http://schemas.microsoft.com/office/drawing/2014/chart" uri="{C3380CC4-5D6E-409C-BE32-E72D297353CC}">
              <c16:uniqueId val="{00000002-C7F0-4BFA-8ECE-A0B9FB0C8DBD}"/>
            </c:ext>
          </c:extLst>
        </c:ser>
        <c:ser>
          <c:idx val="3"/>
          <c:order val="3"/>
          <c:tx>
            <c:strRef>
              <c:f>'（08）【設置者別（短期大学）】'!$AK$147</c:f>
              <c:strCache>
                <c:ptCount val="1"/>
                <c:pt idx="0">
                  <c:v>身に付いていない</c:v>
                </c:pt>
              </c:strCache>
            </c:strRef>
          </c:tx>
          <c:spPr>
            <a:solidFill>
              <a:schemeClr val="accent4"/>
            </a:solidFill>
            <a:ln>
              <a:noFill/>
            </a:ln>
            <a:effectLst/>
          </c:spPr>
          <c:invertIfNegative val="0"/>
          <c:dLbls>
            <c:dLbl>
              <c:idx val="1"/>
              <c:layout>
                <c:manualLayout>
                  <c:x val="1.3566429517645064E-2"/>
                  <c:y val="4.87853968763671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F0-4BFA-8ECE-A0B9FB0C8DB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'（08）【設置者別（短期大学）】'!$AG$148:$AG$149</c:f>
              <c:strCache>
                <c:ptCount val="2"/>
                <c:pt idx="0">
                  <c:v>公立</c:v>
                </c:pt>
                <c:pt idx="1">
                  <c:v>私立</c:v>
                </c:pt>
              </c:strCache>
            </c:strRef>
          </c:cat>
          <c:val>
            <c:numRef>
              <c:f>'（08）【設置者別（短期大学）】'!$AK$148:$AK$149</c:f>
              <c:numCache>
                <c:formatCode>0.0%</c:formatCode>
                <c:ptCount val="2"/>
                <c:pt idx="0">
                  <c:v>3.7533512064343161E-2</c:v>
                </c:pt>
                <c:pt idx="1">
                  <c:v>1.1194029850746268E-2</c:v>
                </c:pt>
              </c:numCache>
            </c:numRef>
          </c:val>
          <c:extLst>
            <c:ext xmlns:c16="http://schemas.microsoft.com/office/drawing/2014/chart" uri="{C3380CC4-5D6E-409C-BE32-E72D297353CC}">
              <c16:uniqueId val="{00000004-C7F0-4BFA-8ECE-A0B9FB0C8DB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'（08）【設置者別（短期大学）】'!$B$153</c:f>
          <c:strCache>
            <c:ptCount val="1"/>
            <c:pt idx="0">
              <c:v>項目23：文献・資料を収集・分析する力</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'（08）【設置者別（短期大学）】'!$AH$154</c:f>
              <c:strCache>
                <c:ptCount val="1"/>
                <c:pt idx="0">
                  <c:v>身に付いた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'（08）【設置者別（短期大学）】'!$AG$155:$AG$156</c:f>
              <c:strCache>
                <c:ptCount val="2"/>
                <c:pt idx="0">
                  <c:v>公立</c:v>
                </c:pt>
                <c:pt idx="1">
                  <c:v>私立</c:v>
                </c:pt>
              </c:strCache>
            </c:strRef>
          </c:cat>
          <c:val>
            <c:numRef>
              <c:f>'（08）【設置者別（短期大学）】'!$AH$155:$AH$156</c:f>
              <c:numCache>
                <c:formatCode>0.0%</c:formatCode>
                <c:ptCount val="2"/>
                <c:pt idx="0">
                  <c:v>0.31099195710455763</c:v>
                </c:pt>
                <c:pt idx="1">
                  <c:v>0.27798507462686567</c:v>
                </c:pt>
              </c:numCache>
            </c:numRef>
          </c:val>
          <c:extLst>
            <c:ext xmlns:c16="http://schemas.microsoft.com/office/drawing/2014/chart" uri="{C3380CC4-5D6E-409C-BE32-E72D297353CC}">
              <c16:uniqueId val="{00000000-7C23-4189-8C71-1EAECCFBB6F6}"/>
            </c:ext>
          </c:extLst>
        </c:ser>
        <c:ser>
          <c:idx val="1"/>
          <c:order val="1"/>
          <c:tx>
            <c:strRef>
              <c:f>'（08）【設置者別（短期大学）】'!$AI$154</c:f>
              <c:strCache>
                <c:ptCount val="1"/>
                <c:pt idx="0">
                  <c:v>ある程度身に付いた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'（08）【設置者別（短期大学）】'!$AG$155:$AG$156</c:f>
              <c:strCache>
                <c:ptCount val="2"/>
                <c:pt idx="0">
                  <c:v>公立</c:v>
                </c:pt>
                <c:pt idx="1">
                  <c:v>私立</c:v>
                </c:pt>
              </c:strCache>
            </c:strRef>
          </c:cat>
          <c:val>
            <c:numRef>
              <c:f>'（08）【設置者別（短期大学）】'!$AI$155:$AI$156</c:f>
              <c:numCache>
                <c:formatCode>0.0%</c:formatCode>
                <c:ptCount val="2"/>
                <c:pt idx="0">
                  <c:v>0.52815013404825739</c:v>
                </c:pt>
                <c:pt idx="1">
                  <c:v>0.54011194029850751</c:v>
                </c:pt>
              </c:numCache>
            </c:numRef>
          </c:val>
          <c:extLst>
            <c:ext xmlns:c16="http://schemas.microsoft.com/office/drawing/2014/chart" uri="{C3380CC4-5D6E-409C-BE32-E72D297353CC}">
              <c16:uniqueId val="{00000001-7C23-4189-8C71-1EAECCFBB6F6}"/>
            </c:ext>
          </c:extLst>
        </c:ser>
        <c:ser>
          <c:idx val="2"/>
          <c:order val="2"/>
          <c:tx>
            <c:strRef>
              <c:f>'（08）【設置者別（短期大学）】'!$AJ$154</c:f>
              <c:strCache>
                <c:ptCount val="1"/>
                <c:pt idx="0">
                  <c:v>あまり身に付いていない</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'（08）【設置者別（短期大学）】'!$AG$155:$AG$156</c:f>
              <c:strCache>
                <c:ptCount val="2"/>
                <c:pt idx="0">
                  <c:v>公立</c:v>
                </c:pt>
                <c:pt idx="1">
                  <c:v>私立</c:v>
                </c:pt>
              </c:strCache>
            </c:strRef>
          </c:cat>
          <c:val>
            <c:numRef>
              <c:f>'（08）【設置者別（短期大学）】'!$AJ$155:$AJ$156</c:f>
              <c:numCache>
                <c:formatCode>0.0%</c:formatCode>
                <c:ptCount val="2"/>
                <c:pt idx="0">
                  <c:v>0.13941018766756033</c:v>
                </c:pt>
                <c:pt idx="1">
                  <c:v>0.15889303482587064</c:v>
                </c:pt>
              </c:numCache>
            </c:numRef>
          </c:val>
          <c:extLst>
            <c:ext xmlns:c16="http://schemas.microsoft.com/office/drawing/2014/chart" uri="{C3380CC4-5D6E-409C-BE32-E72D297353CC}">
              <c16:uniqueId val="{00000002-7C23-4189-8C71-1EAECCFBB6F6}"/>
            </c:ext>
          </c:extLst>
        </c:ser>
        <c:ser>
          <c:idx val="3"/>
          <c:order val="3"/>
          <c:tx>
            <c:strRef>
              <c:f>'（08）【設置者別（短期大学）】'!$AK$154</c:f>
              <c:strCache>
                <c:ptCount val="1"/>
                <c:pt idx="0">
                  <c:v>身に付いていない</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'（08）【設置者別（短期大学）】'!$AG$155:$AG$156</c:f>
              <c:strCache>
                <c:ptCount val="2"/>
                <c:pt idx="0">
                  <c:v>公立</c:v>
                </c:pt>
                <c:pt idx="1">
                  <c:v>私立</c:v>
                </c:pt>
              </c:strCache>
            </c:strRef>
          </c:cat>
          <c:val>
            <c:numRef>
              <c:f>'（08）【設置者別（短期大学）】'!$AK$155:$AK$156</c:f>
              <c:numCache>
                <c:formatCode>0.0%</c:formatCode>
                <c:ptCount val="2"/>
                <c:pt idx="0">
                  <c:v>2.1447721179624665E-2</c:v>
                </c:pt>
                <c:pt idx="1">
                  <c:v>2.3009950248756218E-2</c:v>
                </c:pt>
              </c:numCache>
            </c:numRef>
          </c:val>
          <c:extLst>
            <c:ext xmlns:c16="http://schemas.microsoft.com/office/drawing/2014/chart" uri="{C3380CC4-5D6E-409C-BE32-E72D297353CC}">
              <c16:uniqueId val="{00000003-7C23-4189-8C71-1EAECCFBB6F6}"/>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'（09）【大学規模別（短期大学）】'!$AH$17</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'（09）【大学規模別（短期大学）】'!$AG$18:$AG$21</c:f>
              <c:strCache>
                <c:ptCount val="4"/>
                <c:pt idx="0">
                  <c:v>400人以上</c:v>
                </c:pt>
                <c:pt idx="1">
                  <c:v>400人未満200人以上</c:v>
                </c:pt>
                <c:pt idx="2">
                  <c:v>200人未満100人以上</c:v>
                </c:pt>
                <c:pt idx="3">
                  <c:v>100人未満</c:v>
                </c:pt>
              </c:strCache>
            </c:strRef>
          </c:cat>
          <c:val>
            <c:numRef>
              <c:f>'（09）【大学規模別（短期大学）】'!$AH$18:$AH$21</c:f>
              <c:numCache>
                <c:formatCode>0.0%</c:formatCode>
                <c:ptCount val="4"/>
                <c:pt idx="0">
                  <c:v>0.43055555555555558</c:v>
                </c:pt>
                <c:pt idx="1">
                  <c:v>0.39366197183098589</c:v>
                </c:pt>
                <c:pt idx="2">
                  <c:v>0.39736713798147244</c:v>
                </c:pt>
                <c:pt idx="3">
                  <c:v>0.45378151260504201</c:v>
                </c:pt>
              </c:numCache>
            </c:numRef>
          </c:val>
          <c:extLst>
            <c:ext xmlns:c16="http://schemas.microsoft.com/office/drawing/2014/chart" uri="{C3380CC4-5D6E-409C-BE32-E72D297353CC}">
              <c16:uniqueId val="{00000000-CFD5-4059-8740-02F527659E94}"/>
            </c:ext>
          </c:extLst>
        </c:ser>
        <c:ser>
          <c:idx val="1"/>
          <c:order val="1"/>
          <c:tx>
            <c:strRef>
              <c:f>'（09）【大学規模別（短期大学）】'!$AI$17</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'（09）【大学規模別（短期大学）】'!$AG$18:$AG$21</c:f>
              <c:strCache>
                <c:ptCount val="4"/>
                <c:pt idx="0">
                  <c:v>400人以上</c:v>
                </c:pt>
                <c:pt idx="1">
                  <c:v>400人未満200人以上</c:v>
                </c:pt>
                <c:pt idx="2">
                  <c:v>200人未満100人以上</c:v>
                </c:pt>
                <c:pt idx="3">
                  <c:v>100人未満</c:v>
                </c:pt>
              </c:strCache>
            </c:strRef>
          </c:cat>
          <c:val>
            <c:numRef>
              <c:f>'（09）【大学規模別（短期大学）】'!$AI$18:$AI$21</c:f>
              <c:numCache>
                <c:formatCode>0.0%</c:formatCode>
                <c:ptCount val="4"/>
                <c:pt idx="0">
                  <c:v>0.53240740740740744</c:v>
                </c:pt>
                <c:pt idx="1">
                  <c:v>0.54366197183098597</c:v>
                </c:pt>
                <c:pt idx="2">
                  <c:v>0.56021452949780592</c:v>
                </c:pt>
                <c:pt idx="3">
                  <c:v>0.51353874883286643</c:v>
                </c:pt>
              </c:numCache>
            </c:numRef>
          </c:val>
          <c:extLst>
            <c:ext xmlns:c16="http://schemas.microsoft.com/office/drawing/2014/chart" uri="{C3380CC4-5D6E-409C-BE32-E72D297353CC}">
              <c16:uniqueId val="{00000001-CFD5-4059-8740-02F527659E94}"/>
            </c:ext>
          </c:extLst>
        </c:ser>
        <c:ser>
          <c:idx val="2"/>
          <c:order val="2"/>
          <c:tx>
            <c:strRef>
              <c:f>'（09）【大学規模別（短期大学）】'!$AJ$17</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'（09）【大学規模別（短期大学）】'!$AG$18:$AG$21</c:f>
              <c:strCache>
                <c:ptCount val="4"/>
                <c:pt idx="0">
                  <c:v>400人以上</c:v>
                </c:pt>
                <c:pt idx="1">
                  <c:v>400人未満200人以上</c:v>
                </c:pt>
                <c:pt idx="2">
                  <c:v>200人未満100人以上</c:v>
                </c:pt>
                <c:pt idx="3">
                  <c:v>100人未満</c:v>
                </c:pt>
              </c:strCache>
            </c:strRef>
          </c:cat>
          <c:val>
            <c:numRef>
              <c:f>'（09）【大学規模別（短期大学）】'!$AJ$18:$AJ$21</c:f>
              <c:numCache>
                <c:formatCode>0.0%</c:formatCode>
                <c:ptCount val="4"/>
                <c:pt idx="0">
                  <c:v>2.7777777777777776E-2</c:v>
                </c:pt>
                <c:pt idx="1">
                  <c:v>5.7746478873239436E-2</c:v>
                </c:pt>
                <c:pt idx="2">
                  <c:v>3.5592393954168695E-2</c:v>
                </c:pt>
                <c:pt idx="3">
                  <c:v>2.8944911297852476E-2</c:v>
                </c:pt>
              </c:numCache>
            </c:numRef>
          </c:val>
          <c:extLst>
            <c:ext xmlns:c16="http://schemas.microsoft.com/office/drawing/2014/chart" uri="{C3380CC4-5D6E-409C-BE32-E72D297353CC}">
              <c16:uniqueId val="{00000002-CFD5-4059-8740-02F527659E94}"/>
            </c:ext>
          </c:extLst>
        </c:ser>
        <c:ser>
          <c:idx val="3"/>
          <c:order val="3"/>
          <c:tx>
            <c:strRef>
              <c:f>'（09）【大学規模別（短期大学）】'!$AK$17</c:f>
              <c:strCache>
                <c:ptCount val="1"/>
                <c:pt idx="0">
                  <c:v>なかった</c:v>
                </c:pt>
              </c:strCache>
            </c:strRef>
          </c:tx>
          <c:spPr>
            <a:solidFill>
              <a:schemeClr val="accent4"/>
            </a:solidFill>
            <a:ln>
              <a:noFill/>
            </a:ln>
            <a:effectLst/>
          </c:spPr>
          <c:invertIfNegative val="0"/>
          <c:dLbls>
            <c:dLbl>
              <c:idx val="0"/>
              <c:layout>
                <c:manualLayout>
                  <c:x val="1.2256130743384512E-2"/>
                  <c:y val="3.352849151013047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D5-4059-8740-02F527659E94}"/>
                </c:ext>
              </c:extLst>
            </c:dLbl>
            <c:dLbl>
              <c:idx val="1"/>
              <c:layout>
                <c:manualLayout>
                  <c:x val="7.3536784460305274E-3"/>
                  <c:y val="7.806460258138190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D5-4059-8740-02F527659E94}"/>
                </c:ext>
              </c:extLst>
            </c:dLbl>
            <c:dLbl>
              <c:idx val="2"/>
              <c:layout>
                <c:manualLayout>
                  <c:x val="1.22561307433843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D5-4059-8740-02F527659E94}"/>
                </c:ext>
              </c:extLst>
            </c:dLbl>
            <c:dLbl>
              <c:idx val="3"/>
              <c:layout>
                <c:manualLayout>
                  <c:x val="1.3481743817722963E-2"/>
                  <c:y val="3.35284915140337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D5-4059-8740-02F527659E9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'（09）【大学規模別（短期大学）】'!$AG$18:$AG$21</c:f>
              <c:strCache>
                <c:ptCount val="4"/>
                <c:pt idx="0">
                  <c:v>400人以上</c:v>
                </c:pt>
                <c:pt idx="1">
                  <c:v>400人未満200人以上</c:v>
                </c:pt>
                <c:pt idx="2">
                  <c:v>200人未満100人以上</c:v>
                </c:pt>
                <c:pt idx="3">
                  <c:v>100人未満</c:v>
                </c:pt>
              </c:strCache>
            </c:strRef>
          </c:cat>
          <c:val>
            <c:numRef>
              <c:f>'（09）【大学規模別（短期大学）】'!$AK$18:$AK$21</c:f>
              <c:numCache>
                <c:formatCode>0.0%</c:formatCode>
                <c:ptCount val="4"/>
                <c:pt idx="0">
                  <c:v>9.2592592592592587E-3</c:v>
                </c:pt>
                <c:pt idx="1">
                  <c:v>4.9295774647887328E-3</c:v>
                </c:pt>
                <c:pt idx="2">
                  <c:v>6.8259385665529011E-3</c:v>
                </c:pt>
                <c:pt idx="3">
                  <c:v>3.7348272642390291E-3</c:v>
                </c:pt>
              </c:numCache>
            </c:numRef>
          </c:val>
          <c:extLst>
            <c:ext xmlns:c16="http://schemas.microsoft.com/office/drawing/2014/chart" uri="{C3380CC4-5D6E-409C-BE32-E72D297353CC}">
              <c16:uniqueId val="{00000007-CFD5-4059-8740-02F527659E94}"/>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'（09）【大学規模別（短期大学）】'!$B$24</c:f>
          <c:strCache>
            <c:ptCount val="1"/>
            <c:pt idx="0">
              <c:v>項目５：予習・復習など授業時間外に行うべき学習が指示される。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'（09）【大学規模別（短期大学）】'!$AG$26:$AG$29</c:f>
              <c:strCache>
                <c:ptCount val="4"/>
                <c:pt idx="0">
                  <c:v>400人以上</c:v>
                </c:pt>
                <c:pt idx="1">
                  <c:v>400人未満200人以上</c:v>
                </c:pt>
                <c:pt idx="2">
                  <c:v>200人未満100人以上</c:v>
                </c:pt>
                <c:pt idx="3">
                  <c:v>100人未満</c:v>
                </c:pt>
              </c:strCache>
            </c:strRef>
          </c:cat>
          <c:val>
            <c:numRef>
              <c:f>'（09）【大学規模別（短期大学）】'!$AH$26:$AH$29</c:f>
              <c:numCache>
                <c:formatCode>0.0%</c:formatCode>
                <c:ptCount val="4"/>
                <c:pt idx="0">
                  <c:v>0.25925925925925924</c:v>
                </c:pt>
                <c:pt idx="1">
                  <c:v>0.25704225352112675</c:v>
                </c:pt>
                <c:pt idx="2">
                  <c:v>0.28522671867381766</c:v>
                </c:pt>
                <c:pt idx="3">
                  <c:v>0.31372549019607843</c:v>
                </c:pt>
              </c:numCache>
            </c:numRef>
          </c:val>
          <c:extLst>
            <c:ext xmlns:c16="http://schemas.microsoft.com/office/drawing/2014/chart" uri="{C3380CC4-5D6E-409C-BE32-E72D297353CC}">
              <c16:uniqueId val="{00000000-EF19-4F0D-8BAF-E20CB83431DB}"/>
            </c:ext>
          </c:extLst>
        </c:ser>
        <c:ser>
          <c:idx val="1"/>
          <c:order val="1"/>
          <c:tx>
            <c:strRef>
              <c:f>'（09）【大学規模別（短期大学）】'!$AI$25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'（09）【大学規模別（短期大学）】'!$AG$26:$AG$29</c:f>
              <c:strCache>
                <c:ptCount val="4"/>
                <c:pt idx="0">
                  <c:v>400人以上</c:v>
                </c:pt>
                <c:pt idx="1">
                  <c:v>400人未満200人以上</c:v>
                </c:pt>
                <c:pt idx="2">
                  <c:v>200人未満100人以上</c:v>
                </c:pt>
                <c:pt idx="3">
                  <c:v>100人未満</c:v>
                </c:pt>
              </c:strCache>
            </c:strRef>
          </c:cat>
          <c:val>
            <c:numRef>
              <c:f>'（09）【大学規模別（短期大学）】'!$AI$26:$AI$29</c:f>
              <c:numCache>
                <c:formatCode>0.0%</c:formatCode>
                <c:ptCount val="4"/>
                <c:pt idx="0">
                  <c:v>0.51851851851851849</c:v>
                </c:pt>
                <c:pt idx="1">
                  <c:v>0.53380281690140841</c:v>
                </c:pt>
                <c:pt idx="2">
                  <c:v>0.53193564115065817</c:v>
                </c:pt>
                <c:pt idx="3">
                  <c:v>0.5266106442577031</c:v>
                </c:pt>
              </c:numCache>
            </c:numRef>
          </c:val>
          <c:extLst>
            <c:ext xmlns:c16="http://schemas.microsoft.com/office/drawing/2014/chart" uri="{C3380CC4-5D6E-409C-BE32-E72D297353CC}">
              <c16:uniqueId val="{00000001-EF19-4F0D-8BAF-E20CB83431DB}"/>
            </c:ext>
          </c:extLst>
        </c:ser>
        <c:ser>
          <c:idx val="2"/>
          <c:order val="2"/>
          <c:tx>
            <c:strRef>
              <c:f>'（09）【大学規模別（短期大学）】'!$AJ$25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'（09）【大学規模別（短期大学）】'!$AG$26:$AG$29</c:f>
              <c:strCache>
                <c:ptCount val="4"/>
                <c:pt idx="0">
                  <c:v>400人以上</c:v>
                </c:pt>
                <c:pt idx="1">
                  <c:v>400人未満200人以上</c:v>
                </c:pt>
                <c:pt idx="2">
                  <c:v>200人未満100人以上</c:v>
                </c:pt>
                <c:pt idx="3">
                  <c:v>100人未満</c:v>
                </c:pt>
              </c:strCache>
            </c:strRef>
          </c:cat>
          <c:val>
            <c:numRef>
              <c:f>'（09）【大学規模別（短期大学）】'!$AJ$26:$AJ$29</c:f>
              <c:numCache>
                <c:formatCode>0.0%</c:formatCode>
                <c:ptCount val="4"/>
                <c:pt idx="0">
                  <c:v>0.16666666666666666</c:v>
                </c:pt>
                <c:pt idx="1">
                  <c:v>0.18732394366197183</c:v>
                </c:pt>
                <c:pt idx="2">
                  <c:v>0.16284739151633348</c:v>
                </c:pt>
                <c:pt idx="3">
                  <c:v>0.15219421101774042</c:v>
                </c:pt>
              </c:numCache>
            </c:numRef>
          </c:val>
          <c:extLst>
            <c:ext xmlns:c16="http://schemas.microsoft.com/office/drawing/2014/chart" uri="{C3380CC4-5D6E-409C-BE32-E72D297353CC}">
              <c16:uniqueId val="{00000002-EF19-4F0D-8BAF-E20CB83431DB}"/>
            </c:ext>
          </c:extLst>
        </c:ser>
        <c:ser>
          <c:idx val="3"/>
          <c:order val="3"/>
          <c:tx>
            <c:strRef>
              <c:f>'（09）【大学規模別（短期大学）】'!$AK$25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'（09）【大学規模別（短期大学）】'!$AG$26:$AG$29</c:f>
              <c:strCache>
                <c:ptCount val="4"/>
                <c:pt idx="0">
                  <c:v>400人以上</c:v>
                </c:pt>
                <c:pt idx="1">
                  <c:v>400人未満200人以上</c:v>
                </c:pt>
                <c:pt idx="2">
                  <c:v>200人未満100人以上</c:v>
                </c:pt>
                <c:pt idx="3">
                  <c:v>100人未満</c:v>
                </c:pt>
              </c:strCache>
            </c:strRef>
          </c:cat>
          <c:val>
            <c:numRef>
              <c:f>'（09）【大学規模別（短期大学）】'!$AK$26:$AK$29</c:f>
              <c:numCache>
                <c:formatCode>0.0%</c:formatCode>
                <c:ptCount val="4"/>
                <c:pt idx="0">
                  <c:v>5.5555555555555552E-2</c:v>
                </c:pt>
                <c:pt idx="1">
                  <c:v>2.1830985915492956E-2</c:v>
                </c:pt>
                <c:pt idx="2">
                  <c:v>1.9990248659190638E-2</c:v>
                </c:pt>
                <c:pt idx="3">
                  <c:v>7.4696545284780582E-3</c:v>
                </c:pt>
              </c:numCache>
            </c:numRef>
          </c:val>
          <c:extLst>
            <c:ext xmlns:c16="http://schemas.microsoft.com/office/drawing/2014/chart" uri="{C3380CC4-5D6E-409C-BE32-E72D297353CC}">
              <c16:uniqueId val="{00000003-EF19-4F0D-8BAF-E20CB83431DB}"/>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'（09）【大学規模別（短期大学）】'!$B$32</c:f>
          <c:strCache>
            <c:ptCount val="1"/>
            <c:pt idx="0">
              <c:v>項目６：課題等の提出物に適切なコメントが付されて返却される。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'（09）【大学規模別（短期大学）】'!$AH$33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'（09）【大学規模別（短期大学）】'!$AG$34:$AG$37</c:f>
              <c:strCache>
                <c:ptCount val="4"/>
                <c:pt idx="0">
                  <c:v>400人以上</c:v>
                </c:pt>
                <c:pt idx="1">
                  <c:v>400人未満200人以上</c:v>
                </c:pt>
                <c:pt idx="2">
                  <c:v>200人未満100人以上</c:v>
                </c:pt>
                <c:pt idx="3">
                  <c:v>100人未満</c:v>
                </c:pt>
              </c:strCache>
            </c:strRef>
          </c:cat>
          <c:val>
            <c:numRef>
              <c:f>'（09）【大学規模別（短期大学）】'!$AH$34:$AH$37</c:f>
              <c:numCache>
                <c:formatCode>0.0%</c:formatCode>
                <c:ptCount val="4"/>
                <c:pt idx="0">
                  <c:v>0.26851851851851855</c:v>
                </c:pt>
                <c:pt idx="1">
                  <c:v>0.23943661971830985</c:v>
                </c:pt>
                <c:pt idx="2">
                  <c:v>0.22428083861530962</c:v>
                </c:pt>
                <c:pt idx="3">
                  <c:v>0.21101774042950514</c:v>
                </c:pt>
              </c:numCache>
            </c:numRef>
          </c:val>
          <c:extLst>
            <c:ext xmlns:c16="http://schemas.microsoft.com/office/drawing/2014/chart" uri="{C3380CC4-5D6E-409C-BE32-E72D297353CC}">
              <c16:uniqueId val="{00000000-AD24-4DA4-8BE9-35AFD66AF19A}"/>
            </c:ext>
          </c:extLst>
        </c:ser>
        <c:ser>
          <c:idx val="1"/>
          <c:order val="1"/>
          <c:tx>
            <c:strRef>
              <c:f>'（09）【大学規模別（短期大学）】'!$AI$33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'（09）【大学規模別（短期大学）】'!$AG$34:$AG$37</c:f>
              <c:strCache>
                <c:ptCount val="4"/>
                <c:pt idx="0">
                  <c:v>400人以上</c:v>
                </c:pt>
                <c:pt idx="1">
                  <c:v>400人未満200人以上</c:v>
                </c:pt>
                <c:pt idx="2">
                  <c:v>200人未満100人以上</c:v>
                </c:pt>
                <c:pt idx="3">
                  <c:v>100人未満</c:v>
                </c:pt>
              </c:strCache>
            </c:strRef>
          </c:cat>
          <c:val>
            <c:numRef>
              <c:f>'（09）【大学規模別（短期大学）】'!$AI$34:$AI$37</c:f>
              <c:numCache>
                <c:formatCode>0.0%</c:formatCode>
                <c:ptCount val="4"/>
                <c:pt idx="0">
                  <c:v>0.43518518518518517</c:v>
                </c:pt>
                <c:pt idx="1">
                  <c:v>0.43802816901408453</c:v>
                </c:pt>
                <c:pt idx="2">
                  <c:v>0.48659190638712824</c:v>
                </c:pt>
                <c:pt idx="3">
                  <c:v>0.4827264239028945</c:v>
                </c:pt>
              </c:numCache>
            </c:numRef>
          </c:val>
          <c:extLst>
            <c:ext xmlns:c16="http://schemas.microsoft.com/office/drawing/2014/chart" uri="{C3380CC4-5D6E-409C-BE32-E72D297353CC}">
              <c16:uniqueId val="{00000001-AD24-4DA4-8BE9-35AFD66AF19A}"/>
            </c:ext>
          </c:extLst>
        </c:ser>
        <c:ser>
          <c:idx val="2"/>
          <c:order val="2"/>
          <c:tx>
            <c:strRef>
              <c:f>'（09）【大学規模別（短期大学）】'!$AJ$33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'（09）【大学規模別（短期大学）】'!$AG$34:$AG$37</c:f>
              <c:strCache>
                <c:ptCount val="4"/>
                <c:pt idx="0">
                  <c:v>400人以上</c:v>
                </c:pt>
                <c:pt idx="1">
                  <c:v>400人未満200人以上</c:v>
                </c:pt>
                <c:pt idx="2">
                  <c:v>200人未満100人以上</c:v>
                </c:pt>
                <c:pt idx="3">
                  <c:v>100人未満</c:v>
                </c:pt>
              </c:strCache>
            </c:strRef>
          </c:cat>
          <c:val>
            <c:numRef>
              <c:f>'（09）【大学規模別（短期大学）】'!$AJ$34:$AJ$37</c:f>
              <c:numCache>
                <c:formatCode>0.0%</c:formatCode>
                <c:ptCount val="4"/>
                <c:pt idx="0">
                  <c:v>0.25</c:v>
                </c:pt>
                <c:pt idx="1">
                  <c:v>0.25774647887323943</c:v>
                </c:pt>
                <c:pt idx="2">
                  <c:v>0.24427108727450025</c:v>
                </c:pt>
                <c:pt idx="3">
                  <c:v>0.26050420168067229</c:v>
                </c:pt>
              </c:numCache>
            </c:numRef>
          </c:val>
          <c:extLst>
            <c:ext xmlns:c16="http://schemas.microsoft.com/office/drawing/2014/chart" uri="{C3380CC4-5D6E-409C-BE32-E72D297353CC}">
              <c16:uniqueId val="{00000002-AD24-4DA4-8BE9-35AFD66AF19A}"/>
            </c:ext>
          </c:extLst>
        </c:ser>
        <c:ser>
          <c:idx val="3"/>
          <c:order val="3"/>
          <c:tx>
            <c:strRef>
              <c:f>'（09）【大学規模別（短期大学）】'!$AK$33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'（09）【大学規模別（短期大学）】'!$AG$34:$AG$37</c:f>
              <c:strCache>
                <c:ptCount val="4"/>
                <c:pt idx="0">
                  <c:v>400人以上</c:v>
                </c:pt>
                <c:pt idx="1">
                  <c:v>400人未満200人以上</c:v>
                </c:pt>
                <c:pt idx="2">
                  <c:v>200人未満100人以上</c:v>
                </c:pt>
                <c:pt idx="3">
                  <c:v>100人未満</c:v>
                </c:pt>
              </c:strCache>
            </c:strRef>
          </c:cat>
          <c:val>
            <c:numRef>
              <c:f>'（09）【大学規模別（短期大学）】'!$AK$34:$AK$37</c:f>
              <c:numCache>
                <c:formatCode>0.0%</c:formatCode>
                <c:ptCount val="4"/>
                <c:pt idx="0">
                  <c:v>4.6296296296296294E-2</c:v>
                </c:pt>
                <c:pt idx="1">
                  <c:v>6.4788732394366194E-2</c:v>
                </c:pt>
                <c:pt idx="2">
                  <c:v>4.4856167723061918E-2</c:v>
                </c:pt>
                <c:pt idx="3">
                  <c:v>4.5751633986928102E-2</c:v>
                </c:pt>
              </c:numCache>
            </c:numRef>
          </c:val>
          <c:extLst>
            <c:ext xmlns:c16="http://schemas.microsoft.com/office/drawing/2014/chart" uri="{C3380CC4-5D6E-409C-BE32-E72D297353CC}">
              <c16:uniqueId val="{00000003-AD24-4DA4-8BE9-35AFD66AF19A}"/>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'（09）【大学規模別（短期大学）】'!$AH$25</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'（09）【大学規模別（短期大学）】'!$AG$26:$AG$29</c:f>
              <c:strCache>
                <c:ptCount val="4"/>
                <c:pt idx="0">
                  <c:v>400人以上</c:v>
                </c:pt>
                <c:pt idx="1">
                  <c:v>400人未満200人以上</c:v>
                </c:pt>
                <c:pt idx="2">
                  <c:v>200人未満100人以上</c:v>
                </c:pt>
                <c:pt idx="3">
                  <c:v>100人未満</c:v>
                </c:pt>
              </c:strCache>
            </c:strRef>
          </c:cat>
          <c:val>
            <c:numRef>
              <c:f>'（09）【大学規模別（短期大学）】'!$AH$26:$AH$29</c:f>
              <c:numCache>
                <c:formatCode>0.0%</c:formatCode>
                <c:ptCount val="4"/>
                <c:pt idx="0">
                  <c:v>0.25925925925925924</c:v>
                </c:pt>
                <c:pt idx="1">
                  <c:v>0.25704225352112675</c:v>
                </c:pt>
                <c:pt idx="2">
                  <c:v>0.28522671867381766</c:v>
                </c:pt>
                <c:pt idx="3">
                  <c:v>0.31372549019607843</c:v>
                </c:pt>
              </c:numCache>
            </c:numRef>
          </c:val>
          <c:extLst>
            <c:ext xmlns:c16="http://schemas.microsoft.com/office/drawing/2014/chart" uri="{C3380CC4-5D6E-409C-BE32-E72D297353CC}">
              <c16:uniqueId val="{00000000-F7A7-4609-86DE-CEE17540AB79}"/>
            </c:ext>
          </c:extLst>
        </c:ser>
        <c:ser>
          <c:idx val="1"/>
          <c:order val="1"/>
          <c:tx>
            <c:strRef>
              <c:f>'（09）【大学規模別（短期大学）】'!$AI$25</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'（09）【大学規模別（短期大学）】'!$AG$26:$AG$29</c:f>
              <c:strCache>
                <c:ptCount val="4"/>
                <c:pt idx="0">
                  <c:v>400人以上</c:v>
                </c:pt>
                <c:pt idx="1">
                  <c:v>400人未満200人以上</c:v>
                </c:pt>
                <c:pt idx="2">
                  <c:v>200人未満100人以上</c:v>
                </c:pt>
                <c:pt idx="3">
                  <c:v>100人未満</c:v>
                </c:pt>
              </c:strCache>
            </c:strRef>
          </c:cat>
          <c:val>
            <c:numRef>
              <c:f>'（09）【大学規模別（短期大学）】'!$AI$26:$AI$29</c:f>
              <c:numCache>
                <c:formatCode>0.0%</c:formatCode>
                <c:ptCount val="4"/>
                <c:pt idx="0">
                  <c:v>0.51851851851851849</c:v>
                </c:pt>
                <c:pt idx="1">
                  <c:v>0.53380281690140841</c:v>
                </c:pt>
                <c:pt idx="2">
                  <c:v>0.53193564115065817</c:v>
                </c:pt>
                <c:pt idx="3">
                  <c:v>0.5266106442577031</c:v>
                </c:pt>
              </c:numCache>
            </c:numRef>
          </c:val>
          <c:extLst>
            <c:ext xmlns:c16="http://schemas.microsoft.com/office/drawing/2014/chart" uri="{C3380CC4-5D6E-409C-BE32-E72D297353CC}">
              <c16:uniqueId val="{00000001-F7A7-4609-86DE-CEE17540AB79}"/>
            </c:ext>
          </c:extLst>
        </c:ser>
        <c:ser>
          <c:idx val="2"/>
          <c:order val="2"/>
          <c:tx>
            <c:strRef>
              <c:f>'（09）【大学規模別（短期大学）】'!$AJ$25</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'（09）【大学規模別（短期大学）】'!$AG$26:$AG$29</c:f>
              <c:strCache>
                <c:ptCount val="4"/>
                <c:pt idx="0">
                  <c:v>400人以上</c:v>
                </c:pt>
                <c:pt idx="1">
                  <c:v>400人未満200人以上</c:v>
                </c:pt>
                <c:pt idx="2">
                  <c:v>200人未満100人以上</c:v>
                </c:pt>
                <c:pt idx="3">
                  <c:v>100人未満</c:v>
                </c:pt>
              </c:strCache>
            </c:strRef>
          </c:cat>
          <c:val>
            <c:numRef>
              <c:f>'（09）【大学規模別（短期大学）】'!$AJ$26:$AJ$29</c:f>
              <c:numCache>
                <c:formatCode>0.0%</c:formatCode>
                <c:ptCount val="4"/>
                <c:pt idx="0">
                  <c:v>0.16666666666666666</c:v>
                </c:pt>
                <c:pt idx="1">
                  <c:v>0.18732394366197183</c:v>
                </c:pt>
                <c:pt idx="2">
                  <c:v>0.16284739151633348</c:v>
                </c:pt>
                <c:pt idx="3">
                  <c:v>0.15219421101774042</c:v>
                </c:pt>
              </c:numCache>
            </c:numRef>
          </c:val>
          <c:extLst>
            <c:ext xmlns:c16="http://schemas.microsoft.com/office/drawing/2014/chart" uri="{C3380CC4-5D6E-409C-BE32-E72D297353CC}">
              <c16:uniqueId val="{00000002-F7A7-4609-86DE-CEE17540AB79}"/>
            </c:ext>
          </c:extLst>
        </c:ser>
        <c:ser>
          <c:idx val="3"/>
          <c:order val="3"/>
          <c:tx>
            <c:strRef>
              <c:f>'（09）【大学規模別（短期大学）】'!$AK$25</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'（09）【大学規模別（短期大学）】'!$AG$26:$AG$29</c:f>
              <c:strCache>
                <c:ptCount val="4"/>
                <c:pt idx="0">
                  <c:v>400人以上</c:v>
                </c:pt>
                <c:pt idx="1">
                  <c:v>400人未満200人以上</c:v>
                </c:pt>
                <c:pt idx="2">
                  <c:v>200人未満100人以上</c:v>
                </c:pt>
                <c:pt idx="3">
                  <c:v>100人未満</c:v>
                </c:pt>
              </c:strCache>
            </c:strRef>
          </c:cat>
          <c:val>
            <c:numRef>
              <c:f>'（09）【大学規模別（短期大学）】'!$AK$26:$AK$29</c:f>
              <c:numCache>
                <c:formatCode>0.0%</c:formatCode>
                <c:ptCount val="4"/>
                <c:pt idx="0">
                  <c:v>5.5555555555555552E-2</c:v>
                </c:pt>
                <c:pt idx="1">
                  <c:v>2.1830985915492956E-2</c:v>
                </c:pt>
                <c:pt idx="2">
                  <c:v>1.9990248659190638E-2</c:v>
                </c:pt>
                <c:pt idx="3">
                  <c:v>7.4696545284780582E-3</c:v>
                </c:pt>
              </c:numCache>
            </c:numRef>
          </c:val>
          <c:extLst>
            <c:ext xmlns:c16="http://schemas.microsoft.com/office/drawing/2014/chart" uri="{C3380CC4-5D6E-409C-BE32-E72D297353CC}">
              <c16:uniqueId val="{00000003-F7A7-4609-86DE-CEE17540AB79}"/>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'（09）【大学規模別（短期大学）】'!$B$16</c:f>
          <c:strCache>
            <c:ptCount val="1"/>
            <c:pt idx="0">
              <c:v>項目４：授業内容の意義や必要性を十分に説明してくれる。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'（09）【大学規模別（短期大学）】'!$AH$33</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'（09）【大学規模別（短期大学）】'!$AG$34:$AG$37</c:f>
              <c:strCache>
                <c:ptCount val="4"/>
                <c:pt idx="0">
                  <c:v>400人以上</c:v>
                </c:pt>
                <c:pt idx="1">
                  <c:v>400人未満200人以上</c:v>
                </c:pt>
                <c:pt idx="2">
                  <c:v>200人未満100人以上</c:v>
                </c:pt>
                <c:pt idx="3">
                  <c:v>100人未満</c:v>
                </c:pt>
              </c:strCache>
            </c:strRef>
          </c:cat>
          <c:val>
            <c:numRef>
              <c:f>'（09）【大学規模別（短期大学）】'!$AH$34:$AH$37</c:f>
              <c:numCache>
                <c:formatCode>0.0%</c:formatCode>
                <c:ptCount val="4"/>
                <c:pt idx="0">
                  <c:v>0.26851851851851855</c:v>
                </c:pt>
                <c:pt idx="1">
                  <c:v>0.23943661971830985</c:v>
                </c:pt>
                <c:pt idx="2">
                  <c:v>0.22428083861530962</c:v>
                </c:pt>
                <c:pt idx="3">
                  <c:v>0.21101774042950514</c:v>
                </c:pt>
              </c:numCache>
            </c:numRef>
          </c:val>
          <c:extLst>
            <c:ext xmlns:c16="http://schemas.microsoft.com/office/drawing/2014/chart" uri="{C3380CC4-5D6E-409C-BE32-E72D297353CC}">
              <c16:uniqueId val="{00000000-8A16-4E42-8A2E-B4914BE3F9F0}"/>
            </c:ext>
          </c:extLst>
        </c:ser>
        <c:ser>
          <c:idx val="1"/>
          <c:order val="1"/>
          <c:tx>
            <c:strRef>
              <c:f>'（09）【大学規模別（短期大学）】'!$AI$33</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'（09）【大学規模別（短期大学）】'!$AG$34:$AG$37</c:f>
              <c:strCache>
                <c:ptCount val="4"/>
                <c:pt idx="0">
                  <c:v>400人以上</c:v>
                </c:pt>
                <c:pt idx="1">
                  <c:v>400人未満200人以上</c:v>
                </c:pt>
                <c:pt idx="2">
                  <c:v>200人未満100人以上</c:v>
                </c:pt>
                <c:pt idx="3">
                  <c:v>100人未満</c:v>
                </c:pt>
              </c:strCache>
            </c:strRef>
          </c:cat>
          <c:val>
            <c:numRef>
              <c:f>'（09）【大学規模別（短期大学）】'!$AI$34:$AI$37</c:f>
              <c:numCache>
                <c:formatCode>0.0%</c:formatCode>
                <c:ptCount val="4"/>
                <c:pt idx="0">
                  <c:v>0.43518518518518517</c:v>
                </c:pt>
                <c:pt idx="1">
                  <c:v>0.43802816901408453</c:v>
                </c:pt>
                <c:pt idx="2">
                  <c:v>0.48659190638712824</c:v>
                </c:pt>
                <c:pt idx="3">
                  <c:v>0.4827264239028945</c:v>
                </c:pt>
              </c:numCache>
            </c:numRef>
          </c:val>
          <c:extLst>
            <c:ext xmlns:c16="http://schemas.microsoft.com/office/drawing/2014/chart" uri="{C3380CC4-5D6E-409C-BE32-E72D297353CC}">
              <c16:uniqueId val="{00000001-8A16-4E42-8A2E-B4914BE3F9F0}"/>
            </c:ext>
          </c:extLst>
        </c:ser>
        <c:ser>
          <c:idx val="2"/>
          <c:order val="2"/>
          <c:tx>
            <c:strRef>
              <c:f>'（09）【大学規模別（短期大学）】'!$AJ$33</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'（09）【大学規模別（短期大学）】'!$AG$34:$AG$37</c:f>
              <c:strCache>
                <c:ptCount val="4"/>
                <c:pt idx="0">
                  <c:v>400人以上</c:v>
                </c:pt>
                <c:pt idx="1">
                  <c:v>400人未満200人以上</c:v>
                </c:pt>
                <c:pt idx="2">
                  <c:v>200人未満100人以上</c:v>
                </c:pt>
                <c:pt idx="3">
                  <c:v>100人未満</c:v>
                </c:pt>
              </c:strCache>
            </c:strRef>
          </c:cat>
          <c:val>
            <c:numRef>
              <c:f>'（09）【大学規模別（短期大学）】'!$AJ$34:$AJ$37</c:f>
              <c:numCache>
                <c:formatCode>0.0%</c:formatCode>
                <c:ptCount val="4"/>
                <c:pt idx="0">
                  <c:v>0.25</c:v>
                </c:pt>
                <c:pt idx="1">
                  <c:v>0.25774647887323943</c:v>
                </c:pt>
                <c:pt idx="2">
                  <c:v>0.24427108727450025</c:v>
                </c:pt>
                <c:pt idx="3">
                  <c:v>0.26050420168067229</c:v>
                </c:pt>
              </c:numCache>
            </c:numRef>
          </c:val>
          <c:extLst>
            <c:ext xmlns:c16="http://schemas.microsoft.com/office/drawing/2014/chart" uri="{C3380CC4-5D6E-409C-BE32-E72D297353CC}">
              <c16:uniqueId val="{00000002-8A16-4E42-8A2E-B4914BE3F9F0}"/>
            </c:ext>
          </c:extLst>
        </c:ser>
        <c:ser>
          <c:idx val="3"/>
          <c:order val="3"/>
          <c:tx>
            <c:strRef>
              <c:f>'（09）【大学規模別（短期大学）】'!$AK$33</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'（09）【大学規模別（短期大学）】'!$AG$34:$AG$37</c:f>
              <c:strCache>
                <c:ptCount val="4"/>
                <c:pt idx="0">
                  <c:v>400人以上</c:v>
                </c:pt>
                <c:pt idx="1">
                  <c:v>400人未満200人以上</c:v>
                </c:pt>
                <c:pt idx="2">
                  <c:v>200人未満100人以上</c:v>
                </c:pt>
                <c:pt idx="3">
                  <c:v>100人未満</c:v>
                </c:pt>
              </c:strCache>
            </c:strRef>
          </c:cat>
          <c:val>
            <c:numRef>
              <c:f>'（09）【大学規模別（短期大学）】'!$AK$34:$AK$37</c:f>
              <c:numCache>
                <c:formatCode>0.0%</c:formatCode>
                <c:ptCount val="4"/>
                <c:pt idx="0">
                  <c:v>4.6296296296296294E-2</c:v>
                </c:pt>
                <c:pt idx="1">
                  <c:v>6.4788732394366194E-2</c:v>
                </c:pt>
                <c:pt idx="2">
                  <c:v>4.4856167723061918E-2</c:v>
                </c:pt>
                <c:pt idx="3">
                  <c:v>4.5751633986928102E-2</c:v>
                </c:pt>
              </c:numCache>
            </c:numRef>
          </c:val>
          <c:extLst>
            <c:ext xmlns:c16="http://schemas.microsoft.com/office/drawing/2014/chart" uri="{C3380CC4-5D6E-409C-BE32-E72D297353CC}">
              <c16:uniqueId val="{00000003-8A16-4E42-8A2E-B4914BE3F9F0}"/>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'（09）【大学規模別（短期大学）】'!$B$40</c:f>
          <c:strCache>
            <c:ptCount val="1"/>
            <c:pt idx="0">
              <c:v>項目７：グループワークやディスカッションの機会がある。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'（09）【大学規模別（短期大学）】'!$AH$41</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'（09）【大学規模別（短期大学）】'!$AG$42:$AG$45</c:f>
              <c:strCache>
                <c:ptCount val="4"/>
                <c:pt idx="0">
                  <c:v>400人以上</c:v>
                </c:pt>
                <c:pt idx="1">
                  <c:v>400人未満200人以上</c:v>
                </c:pt>
                <c:pt idx="2">
                  <c:v>200人未満100人以上</c:v>
                </c:pt>
                <c:pt idx="3">
                  <c:v>100人未満</c:v>
                </c:pt>
              </c:strCache>
            </c:strRef>
          </c:cat>
          <c:val>
            <c:numRef>
              <c:f>'（09）【大学規模別（短期大学）】'!$AH$42:$AH$45</c:f>
              <c:numCache>
                <c:formatCode>0.0%</c:formatCode>
                <c:ptCount val="4"/>
                <c:pt idx="0">
                  <c:v>0.40740740740740738</c:v>
                </c:pt>
                <c:pt idx="1">
                  <c:v>0.45140845070422536</c:v>
                </c:pt>
                <c:pt idx="2">
                  <c:v>0.43929790346172598</c:v>
                </c:pt>
                <c:pt idx="3">
                  <c:v>0.49206349206349204</c:v>
                </c:pt>
              </c:numCache>
            </c:numRef>
          </c:val>
          <c:extLst>
            <c:ext xmlns:c16="http://schemas.microsoft.com/office/drawing/2014/chart" uri="{C3380CC4-5D6E-409C-BE32-E72D297353CC}">
              <c16:uniqueId val="{00000000-CA8A-416D-8EEB-86F0C97350F1}"/>
            </c:ext>
          </c:extLst>
        </c:ser>
        <c:ser>
          <c:idx val="1"/>
          <c:order val="1"/>
          <c:tx>
            <c:strRef>
              <c:f>'（09）【大学規模別（短期大学）】'!$AI$41</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'（09）【大学規模別（短期大学）】'!$AG$42:$AG$45</c:f>
              <c:strCache>
                <c:ptCount val="4"/>
                <c:pt idx="0">
                  <c:v>400人以上</c:v>
                </c:pt>
                <c:pt idx="1">
                  <c:v>400人未満200人以上</c:v>
                </c:pt>
                <c:pt idx="2">
                  <c:v>200人未満100人以上</c:v>
                </c:pt>
                <c:pt idx="3">
                  <c:v>100人未満</c:v>
                </c:pt>
              </c:strCache>
            </c:strRef>
          </c:cat>
          <c:val>
            <c:numRef>
              <c:f>'（09）【大学規模別（短期大学）】'!$AI$42:$AI$45</c:f>
              <c:numCache>
                <c:formatCode>0.0%</c:formatCode>
                <c:ptCount val="4"/>
                <c:pt idx="0">
                  <c:v>0.40277777777777779</c:v>
                </c:pt>
                <c:pt idx="1">
                  <c:v>0.41408450704225352</c:v>
                </c:pt>
                <c:pt idx="2">
                  <c:v>0.43978547050219408</c:v>
                </c:pt>
                <c:pt idx="3">
                  <c:v>0.40056022408963587</c:v>
                </c:pt>
              </c:numCache>
            </c:numRef>
          </c:val>
          <c:extLst>
            <c:ext xmlns:c16="http://schemas.microsoft.com/office/drawing/2014/chart" uri="{C3380CC4-5D6E-409C-BE32-E72D297353CC}">
              <c16:uniqueId val="{00000001-CA8A-416D-8EEB-86F0C97350F1}"/>
            </c:ext>
          </c:extLst>
        </c:ser>
        <c:ser>
          <c:idx val="2"/>
          <c:order val="2"/>
          <c:tx>
            <c:strRef>
              <c:f>'（09）【大学規模別（短期大学）】'!$AJ$41</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'（09）【大学規模別（短期大学）】'!$AG$42:$AG$45</c:f>
              <c:strCache>
                <c:ptCount val="4"/>
                <c:pt idx="0">
                  <c:v>400人以上</c:v>
                </c:pt>
                <c:pt idx="1">
                  <c:v>400人未満200人以上</c:v>
                </c:pt>
                <c:pt idx="2">
                  <c:v>200人未満100人以上</c:v>
                </c:pt>
                <c:pt idx="3">
                  <c:v>100人未満</c:v>
                </c:pt>
              </c:strCache>
            </c:strRef>
          </c:cat>
          <c:val>
            <c:numRef>
              <c:f>'（09）【大学規模別（短期大学）】'!$AJ$42:$AJ$45</c:f>
              <c:numCache>
                <c:formatCode>0.0%</c:formatCode>
                <c:ptCount val="4"/>
                <c:pt idx="0">
                  <c:v>0.17129629629629631</c:v>
                </c:pt>
                <c:pt idx="1">
                  <c:v>0.12605633802816901</c:v>
                </c:pt>
                <c:pt idx="2">
                  <c:v>0.10872745002437835</c:v>
                </c:pt>
                <c:pt idx="3">
                  <c:v>9.2436974789915971E-2</c:v>
                </c:pt>
              </c:numCache>
            </c:numRef>
          </c:val>
          <c:extLst>
            <c:ext xmlns:c16="http://schemas.microsoft.com/office/drawing/2014/chart" uri="{C3380CC4-5D6E-409C-BE32-E72D297353CC}">
              <c16:uniqueId val="{00000002-CA8A-416D-8EEB-86F0C97350F1}"/>
            </c:ext>
          </c:extLst>
        </c:ser>
        <c:ser>
          <c:idx val="3"/>
          <c:order val="3"/>
          <c:tx>
            <c:strRef>
              <c:f>'（09）【大学規模別（短期大学）】'!$AK$41</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'（09）【大学規模別（短期大学）】'!$AG$42:$AG$45</c:f>
              <c:strCache>
                <c:ptCount val="4"/>
                <c:pt idx="0">
                  <c:v>400人以上</c:v>
                </c:pt>
                <c:pt idx="1">
                  <c:v>400人未満200人以上</c:v>
                </c:pt>
                <c:pt idx="2">
                  <c:v>200人未満100人以上</c:v>
                </c:pt>
                <c:pt idx="3">
                  <c:v>100人未満</c:v>
                </c:pt>
              </c:strCache>
            </c:strRef>
          </c:cat>
          <c:val>
            <c:numRef>
              <c:f>'（09）【大学規模別（短期大学）】'!$AK$42:$AK$45</c:f>
              <c:numCache>
                <c:formatCode>0.0%</c:formatCode>
                <c:ptCount val="4"/>
                <c:pt idx="0">
                  <c:v>1.8518518518518517E-2</c:v>
                </c:pt>
                <c:pt idx="1">
                  <c:v>8.4507042253521118E-3</c:v>
                </c:pt>
                <c:pt idx="2">
                  <c:v>1.218917601170161E-2</c:v>
                </c:pt>
                <c:pt idx="3">
                  <c:v>1.4939309056956116E-2</c:v>
                </c:pt>
              </c:numCache>
            </c:numRef>
          </c:val>
          <c:extLst>
            <c:ext xmlns:c16="http://schemas.microsoft.com/office/drawing/2014/chart" uri="{C3380CC4-5D6E-409C-BE32-E72D297353CC}">
              <c16:uniqueId val="{00000003-CA8A-416D-8EEB-86F0C97350F1}"/>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'（09）【大学規模別（短期大学）】'!$B$48</c:f>
          <c:strCache>
            <c:ptCount val="1"/>
            <c:pt idx="0">
              <c:v>項目８：質疑応答など、教員等との意見交換の機会がある。</c:v>
            </c:pt>
          </c:strCache>
        </c:strRef>
      </c:tx>
      <c:layout>
        <c:manualLayout>
          <c:xMode val="edge"/>
          <c:yMode val="edge"/>
          <c:x val="0.11216972887234311"/>
          <c:y val="9.324340346641373E-2"/>
        </c:manualLayout>
      </c:layout>
      <c:overlay val="0"/>
      <c:spPr>
        <a:noFill/>
        <a:ln>
          <a:noFill/>
        </a:ln>
        <a:effectLst/>
      </c:spPr>
      <c:txPr>
        <a:bodyPr rot="0" spcFirstLastPara="1" vertOverflow="ellipsis" vert="horz" wrap="square" anchor="ctr" anchorCtr="1"/>
        <a:lstStyle/>
        <a:p>
          <a:pPr algn="l">
            <a:defRPr sz="1680" b="1" i="0" u="none" strike="noStrike" kern="1200" spc="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title>
    <c:autoTitleDeleted val="0"/>
    <c:plotArea>
      <c:layout/>
      <c:barChart>
        <c:barDir val="bar"/>
        <c:grouping val="stacked"/>
        <c:varyColors val="0"/>
        <c:ser>
          <c:idx val="0"/>
          <c:order val="0"/>
          <c:tx>
            <c:strRef>
              <c:f>'（09）【大学規模別（短期大学）】'!$AH$49</c:f>
              <c:strCache>
                <c:ptCount val="1"/>
                <c:pt idx="0">
                  <c:v>よくあった</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'（09）【大学規模別（短期大学）】'!$AG$50:$AG$53</c:f>
              <c:strCache>
                <c:ptCount val="4"/>
                <c:pt idx="0">
                  <c:v>400人以上</c:v>
                </c:pt>
                <c:pt idx="1">
                  <c:v>400人未満200人以上</c:v>
                </c:pt>
                <c:pt idx="2">
                  <c:v>200人未満100人以上</c:v>
                </c:pt>
                <c:pt idx="3">
                  <c:v>100人未満</c:v>
                </c:pt>
              </c:strCache>
            </c:strRef>
          </c:cat>
          <c:val>
            <c:numRef>
              <c:f>'（09）【大学規模別（短期大学）】'!$AH$50:$AH$53</c:f>
              <c:numCache>
                <c:formatCode>0.0%</c:formatCode>
                <c:ptCount val="4"/>
                <c:pt idx="0">
                  <c:v>0.32407407407407407</c:v>
                </c:pt>
                <c:pt idx="1">
                  <c:v>0.27816901408450706</c:v>
                </c:pt>
                <c:pt idx="2">
                  <c:v>0.25012189176011701</c:v>
                </c:pt>
                <c:pt idx="3">
                  <c:v>0.27731092436974791</c:v>
                </c:pt>
              </c:numCache>
            </c:numRef>
          </c:val>
          <c:extLst>
            <c:ext xmlns:c16="http://schemas.microsoft.com/office/drawing/2014/chart" uri="{C3380CC4-5D6E-409C-BE32-E72D297353CC}">
              <c16:uniqueId val="{00000000-F24E-4ABB-8FA7-FB8CAC8EEFED}"/>
            </c:ext>
          </c:extLst>
        </c:ser>
        <c:ser>
          <c:idx val="1"/>
          <c:order val="1"/>
          <c:tx>
            <c:strRef>
              <c:f>'（09）【大学規模別（短期大学）】'!$AI$49</c:f>
              <c:strCache>
                <c:ptCount val="1"/>
                <c:pt idx="0">
                  <c:v>ある程度あった</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'（09）【大学規模別（短期大学）】'!$AG$50:$AG$53</c:f>
              <c:strCache>
                <c:ptCount val="4"/>
                <c:pt idx="0">
                  <c:v>400人以上</c:v>
                </c:pt>
                <c:pt idx="1">
                  <c:v>400人未満200人以上</c:v>
                </c:pt>
                <c:pt idx="2">
                  <c:v>200人未満100人以上</c:v>
                </c:pt>
                <c:pt idx="3">
                  <c:v>100人未満</c:v>
                </c:pt>
              </c:strCache>
            </c:strRef>
          </c:cat>
          <c:val>
            <c:numRef>
              <c:f>'（09）【大学規模別（短期大学）】'!$AI$50:$AI$53</c:f>
              <c:numCache>
                <c:formatCode>0.0%</c:formatCode>
                <c:ptCount val="4"/>
                <c:pt idx="0">
                  <c:v>0.47685185185185186</c:v>
                </c:pt>
                <c:pt idx="1">
                  <c:v>0.51478873239436618</c:v>
                </c:pt>
                <c:pt idx="2">
                  <c:v>0.5173086299366163</c:v>
                </c:pt>
                <c:pt idx="3">
                  <c:v>0.5387488328664799</c:v>
                </c:pt>
              </c:numCache>
            </c:numRef>
          </c:val>
          <c:extLst>
            <c:ext xmlns:c16="http://schemas.microsoft.com/office/drawing/2014/chart" uri="{C3380CC4-5D6E-409C-BE32-E72D297353CC}">
              <c16:uniqueId val="{00000001-F24E-4ABB-8FA7-FB8CAC8EEFED}"/>
            </c:ext>
          </c:extLst>
        </c:ser>
        <c:ser>
          <c:idx val="2"/>
          <c:order val="2"/>
          <c:tx>
            <c:strRef>
              <c:f>'（09）【大学規模別（短期大学）】'!$AJ$49</c:f>
              <c:strCache>
                <c:ptCount val="1"/>
                <c:pt idx="0">
                  <c:v>あまりなかった</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'（09）【大学規模別（短期大学）】'!$AG$50:$AG$53</c:f>
              <c:strCache>
                <c:ptCount val="4"/>
                <c:pt idx="0">
                  <c:v>400人以上</c:v>
                </c:pt>
                <c:pt idx="1">
                  <c:v>400人未満200人以上</c:v>
                </c:pt>
                <c:pt idx="2">
                  <c:v>200人未満100人以上</c:v>
                </c:pt>
                <c:pt idx="3">
                  <c:v>100人未満</c:v>
                </c:pt>
              </c:strCache>
            </c:strRef>
          </c:cat>
          <c:val>
            <c:numRef>
              <c:f>'（09）【大学規模別（短期大学）】'!$AJ$50:$AJ$53</c:f>
              <c:numCache>
                <c:formatCode>0.0%</c:formatCode>
                <c:ptCount val="4"/>
                <c:pt idx="0">
                  <c:v>0.18981481481481483</c:v>
                </c:pt>
                <c:pt idx="1">
                  <c:v>0.18591549295774648</c:v>
                </c:pt>
                <c:pt idx="2">
                  <c:v>0.20819112627986347</c:v>
                </c:pt>
                <c:pt idx="3">
                  <c:v>0.16993464052287582</c:v>
                </c:pt>
              </c:numCache>
            </c:numRef>
          </c:val>
          <c:extLst>
            <c:ext xmlns:c16="http://schemas.microsoft.com/office/drawing/2014/chart" uri="{C3380CC4-5D6E-409C-BE32-E72D297353CC}">
              <c16:uniqueId val="{00000002-F24E-4ABB-8FA7-FB8CAC8EEFED}"/>
            </c:ext>
          </c:extLst>
        </c:ser>
        <c:ser>
          <c:idx val="3"/>
          <c:order val="3"/>
          <c:tx>
            <c:strRef>
              <c:f>'（09）【大学規模別（短期大学）】'!$AK$49</c:f>
              <c:strCache>
                <c:ptCount val="1"/>
                <c:pt idx="0">
                  <c:v>なかった</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'（09）【大学規模別（短期大学）】'!$AG$50:$AG$53</c:f>
              <c:strCache>
                <c:ptCount val="4"/>
                <c:pt idx="0">
                  <c:v>400人以上</c:v>
                </c:pt>
                <c:pt idx="1">
                  <c:v>400人未満200人以上</c:v>
                </c:pt>
                <c:pt idx="2">
                  <c:v>200人未満100人以上</c:v>
                </c:pt>
                <c:pt idx="3">
                  <c:v>100人未満</c:v>
                </c:pt>
              </c:strCache>
            </c:strRef>
          </c:cat>
          <c:val>
            <c:numRef>
              <c:f>'（09）【大学規模別（短期大学）】'!$AK$50:$AK$53</c:f>
              <c:numCache>
                <c:formatCode>0.0%</c:formatCode>
                <c:ptCount val="4"/>
                <c:pt idx="0">
                  <c:v>9.2592592592592587E-3</c:v>
                </c:pt>
                <c:pt idx="1">
                  <c:v>2.1126760563380281E-2</c:v>
                </c:pt>
                <c:pt idx="2">
                  <c:v>2.4378352023403219E-2</c:v>
                </c:pt>
                <c:pt idx="3">
                  <c:v>1.4005602240896359E-2</c:v>
                </c:pt>
              </c:numCache>
            </c:numRef>
          </c:val>
          <c:extLst>
            <c:ext xmlns:c16="http://schemas.microsoft.com/office/drawing/2014/chart" uri="{C3380CC4-5D6E-409C-BE32-E72D297353CC}">
              <c16:uniqueId val="{00000003-F24E-4ABB-8FA7-FB8CAC8EEFED}"/>
            </c:ext>
          </c:extLst>
        </c:ser>
        <c:dLbls>
          <c:dLblPos val="ctr"/>
          <c:showLegendKey val="0"/>
          <c:showVal val="1"/>
          <c:showCatName val="0"/>
          <c:showSerName val="0"/>
          <c:showPercent val="0"/>
          <c:showBubbleSize val="0"/>
        </c:dLbls>
        <c:gapWidth val="150"/>
        <c:overlap val="100"/>
        <c:axId val="754123471"/>
        <c:axId val="754144271"/>
      </c:barChart>
      <c:catAx>
        <c:axId val="7541234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44271"/>
        <c:crosses val="autoZero"/>
        <c:auto val="1"/>
        <c:lblAlgn val="ctr"/>
        <c:lblOffset val="100"/>
        <c:noMultiLvlLbl val="0"/>
      </c:catAx>
      <c:valAx>
        <c:axId val="75414427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crossAx val="754123471"/>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HG丸ｺﾞｼｯｸM-PRO" panose="020F0600000000000000" pitchFamily="50" charset="-128"/>
              <a:ea typeface="HG丸ｺﾞｼｯｸM-PRO" panose="020F0600000000000000" pitchFamily="50" charset="-128"/>
              <a:cs typeface="+mn-cs"/>
            </a:defRPr>
          </a:pPr>
          <a:endParaRPr lang="ja-JP"/>
        </a:p>
      </c:txPr>
    </c:legend>
    <c:plotVisOnly val="1"/>
    <c:dispBlanksAs val="gap"/>
    <c:showDLblsOverMax val="0"/>
  </c:chart>
  <c:spPr>
    <a:solidFill>
      <a:schemeClr val="bg1"/>
    </a:solidFill>
    <a:ln w="9525" cap="flat" cmpd="sng" algn="ctr">
      <a:solidFill>
        <a:srgbClr val="00B0F0"/>
      </a:solidFill>
      <a:round/>
    </a:ln>
    <a:effectLst/>
  </c:spPr>
  <c:txPr>
    <a:bodyPr/>
    <a:lstStyle/>
    <a:p>
      <a:pPr>
        <a:defRPr sz="1400" b="1">
          <a:solidFill>
            <a:sysClr val="windowText" lastClr="000000"/>
          </a:solidFill>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0" Type="http://schemas.openxmlformats.org/officeDocument/2006/relationships/chart" Target="../charts/chart20.xml"/><Relationship Id="rId41" Type="http://schemas.openxmlformats.org/officeDocument/2006/relationships/chart" Target="../charts/chart41.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61.xml"/><Relationship Id="rId18" Type="http://schemas.openxmlformats.org/officeDocument/2006/relationships/chart" Target="../charts/chart66.xml"/><Relationship Id="rId26" Type="http://schemas.openxmlformats.org/officeDocument/2006/relationships/chart" Target="../charts/chart74.xml"/><Relationship Id="rId39" Type="http://schemas.openxmlformats.org/officeDocument/2006/relationships/chart" Target="../charts/chart87.xml"/><Relationship Id="rId21" Type="http://schemas.openxmlformats.org/officeDocument/2006/relationships/chart" Target="../charts/chart69.xml"/><Relationship Id="rId34" Type="http://schemas.openxmlformats.org/officeDocument/2006/relationships/chart" Target="../charts/chart82.xml"/><Relationship Id="rId42" Type="http://schemas.openxmlformats.org/officeDocument/2006/relationships/chart" Target="../charts/chart90.xml"/><Relationship Id="rId7" Type="http://schemas.openxmlformats.org/officeDocument/2006/relationships/chart" Target="../charts/chart55.xml"/><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chart" Target="../charts/chart68.xml"/><Relationship Id="rId29" Type="http://schemas.openxmlformats.org/officeDocument/2006/relationships/chart" Target="../charts/chart77.xml"/><Relationship Id="rId41" Type="http://schemas.openxmlformats.org/officeDocument/2006/relationships/chart" Target="../charts/chart89.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24" Type="http://schemas.openxmlformats.org/officeDocument/2006/relationships/chart" Target="../charts/chart72.xml"/><Relationship Id="rId32" Type="http://schemas.openxmlformats.org/officeDocument/2006/relationships/chart" Target="../charts/chart80.xml"/><Relationship Id="rId37" Type="http://schemas.openxmlformats.org/officeDocument/2006/relationships/chart" Target="../charts/chart85.xml"/><Relationship Id="rId40" Type="http://schemas.openxmlformats.org/officeDocument/2006/relationships/chart" Target="../charts/chart88.xml"/><Relationship Id="rId5" Type="http://schemas.openxmlformats.org/officeDocument/2006/relationships/chart" Target="../charts/chart53.xml"/><Relationship Id="rId15" Type="http://schemas.openxmlformats.org/officeDocument/2006/relationships/chart" Target="../charts/chart63.xml"/><Relationship Id="rId23" Type="http://schemas.openxmlformats.org/officeDocument/2006/relationships/chart" Target="../charts/chart71.xml"/><Relationship Id="rId28" Type="http://schemas.openxmlformats.org/officeDocument/2006/relationships/chart" Target="../charts/chart76.xml"/><Relationship Id="rId36" Type="http://schemas.openxmlformats.org/officeDocument/2006/relationships/chart" Target="../charts/chart84.xml"/><Relationship Id="rId10" Type="http://schemas.openxmlformats.org/officeDocument/2006/relationships/chart" Target="../charts/chart58.xml"/><Relationship Id="rId19" Type="http://schemas.openxmlformats.org/officeDocument/2006/relationships/chart" Target="../charts/chart67.xml"/><Relationship Id="rId31" Type="http://schemas.openxmlformats.org/officeDocument/2006/relationships/chart" Target="../charts/chart79.xml"/><Relationship Id="rId44" Type="http://schemas.openxmlformats.org/officeDocument/2006/relationships/chart" Target="../charts/chart92.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chart" Target="../charts/chart70.xml"/><Relationship Id="rId27" Type="http://schemas.openxmlformats.org/officeDocument/2006/relationships/chart" Target="../charts/chart75.xml"/><Relationship Id="rId30" Type="http://schemas.openxmlformats.org/officeDocument/2006/relationships/chart" Target="../charts/chart78.xml"/><Relationship Id="rId35" Type="http://schemas.openxmlformats.org/officeDocument/2006/relationships/chart" Target="../charts/chart83.xml"/><Relationship Id="rId43" Type="http://schemas.openxmlformats.org/officeDocument/2006/relationships/chart" Target="../charts/chart91.xml"/><Relationship Id="rId8" Type="http://schemas.openxmlformats.org/officeDocument/2006/relationships/chart" Target="../charts/chart56.xml"/><Relationship Id="rId3" Type="http://schemas.openxmlformats.org/officeDocument/2006/relationships/chart" Target="../charts/chart51.xml"/><Relationship Id="rId12" Type="http://schemas.openxmlformats.org/officeDocument/2006/relationships/chart" Target="../charts/chart60.xml"/><Relationship Id="rId17" Type="http://schemas.openxmlformats.org/officeDocument/2006/relationships/chart" Target="../charts/chart65.xml"/><Relationship Id="rId25" Type="http://schemas.openxmlformats.org/officeDocument/2006/relationships/chart" Target="../charts/chart73.xml"/><Relationship Id="rId33" Type="http://schemas.openxmlformats.org/officeDocument/2006/relationships/chart" Target="../charts/chart81.xml"/><Relationship Id="rId38" Type="http://schemas.openxmlformats.org/officeDocument/2006/relationships/chart" Target="../charts/chart86.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105.xml"/><Relationship Id="rId18" Type="http://schemas.openxmlformats.org/officeDocument/2006/relationships/chart" Target="../charts/chart110.xml"/><Relationship Id="rId26" Type="http://schemas.openxmlformats.org/officeDocument/2006/relationships/chart" Target="../charts/chart118.xml"/><Relationship Id="rId39" Type="http://schemas.openxmlformats.org/officeDocument/2006/relationships/chart" Target="../charts/chart131.xml"/><Relationship Id="rId21" Type="http://schemas.openxmlformats.org/officeDocument/2006/relationships/chart" Target="../charts/chart113.xml"/><Relationship Id="rId34" Type="http://schemas.openxmlformats.org/officeDocument/2006/relationships/chart" Target="../charts/chart126.xml"/><Relationship Id="rId42" Type="http://schemas.openxmlformats.org/officeDocument/2006/relationships/chart" Target="../charts/chart134.xml"/><Relationship Id="rId7" Type="http://schemas.openxmlformats.org/officeDocument/2006/relationships/chart" Target="../charts/chart99.xml"/><Relationship Id="rId2" Type="http://schemas.openxmlformats.org/officeDocument/2006/relationships/chart" Target="../charts/chart94.xml"/><Relationship Id="rId16" Type="http://schemas.openxmlformats.org/officeDocument/2006/relationships/chart" Target="../charts/chart108.xml"/><Relationship Id="rId29" Type="http://schemas.openxmlformats.org/officeDocument/2006/relationships/chart" Target="../charts/chart121.xml"/><Relationship Id="rId1" Type="http://schemas.openxmlformats.org/officeDocument/2006/relationships/chart" Target="../charts/chart93.xml"/><Relationship Id="rId6" Type="http://schemas.openxmlformats.org/officeDocument/2006/relationships/chart" Target="../charts/chart98.xml"/><Relationship Id="rId11" Type="http://schemas.openxmlformats.org/officeDocument/2006/relationships/chart" Target="../charts/chart103.xml"/><Relationship Id="rId24" Type="http://schemas.openxmlformats.org/officeDocument/2006/relationships/chart" Target="../charts/chart116.xml"/><Relationship Id="rId32" Type="http://schemas.openxmlformats.org/officeDocument/2006/relationships/chart" Target="../charts/chart124.xml"/><Relationship Id="rId37" Type="http://schemas.openxmlformats.org/officeDocument/2006/relationships/chart" Target="../charts/chart129.xml"/><Relationship Id="rId40" Type="http://schemas.openxmlformats.org/officeDocument/2006/relationships/chart" Target="../charts/chart132.xml"/><Relationship Id="rId45" Type="http://schemas.openxmlformats.org/officeDocument/2006/relationships/chart" Target="../charts/chart137.xml"/><Relationship Id="rId5" Type="http://schemas.openxmlformats.org/officeDocument/2006/relationships/chart" Target="../charts/chart97.xml"/><Relationship Id="rId15" Type="http://schemas.openxmlformats.org/officeDocument/2006/relationships/chart" Target="../charts/chart107.xml"/><Relationship Id="rId23" Type="http://schemas.openxmlformats.org/officeDocument/2006/relationships/chart" Target="../charts/chart115.xml"/><Relationship Id="rId28" Type="http://schemas.openxmlformats.org/officeDocument/2006/relationships/chart" Target="../charts/chart120.xml"/><Relationship Id="rId36" Type="http://schemas.openxmlformats.org/officeDocument/2006/relationships/chart" Target="../charts/chart128.xml"/><Relationship Id="rId10" Type="http://schemas.openxmlformats.org/officeDocument/2006/relationships/chart" Target="../charts/chart102.xml"/><Relationship Id="rId19" Type="http://schemas.openxmlformats.org/officeDocument/2006/relationships/chart" Target="../charts/chart111.xml"/><Relationship Id="rId31" Type="http://schemas.openxmlformats.org/officeDocument/2006/relationships/chart" Target="../charts/chart123.xml"/><Relationship Id="rId44" Type="http://schemas.openxmlformats.org/officeDocument/2006/relationships/chart" Target="../charts/chart136.xml"/><Relationship Id="rId4" Type="http://schemas.openxmlformats.org/officeDocument/2006/relationships/chart" Target="../charts/chart96.xml"/><Relationship Id="rId9" Type="http://schemas.openxmlformats.org/officeDocument/2006/relationships/chart" Target="../charts/chart101.xml"/><Relationship Id="rId14" Type="http://schemas.openxmlformats.org/officeDocument/2006/relationships/chart" Target="../charts/chart106.xml"/><Relationship Id="rId22" Type="http://schemas.openxmlformats.org/officeDocument/2006/relationships/chart" Target="../charts/chart114.xml"/><Relationship Id="rId27" Type="http://schemas.openxmlformats.org/officeDocument/2006/relationships/chart" Target="../charts/chart119.xml"/><Relationship Id="rId30" Type="http://schemas.openxmlformats.org/officeDocument/2006/relationships/chart" Target="../charts/chart122.xml"/><Relationship Id="rId35" Type="http://schemas.openxmlformats.org/officeDocument/2006/relationships/chart" Target="../charts/chart127.xml"/><Relationship Id="rId43" Type="http://schemas.openxmlformats.org/officeDocument/2006/relationships/chart" Target="../charts/chart135.xml"/><Relationship Id="rId8" Type="http://schemas.openxmlformats.org/officeDocument/2006/relationships/chart" Target="../charts/chart100.xml"/><Relationship Id="rId3" Type="http://schemas.openxmlformats.org/officeDocument/2006/relationships/chart" Target="../charts/chart95.xml"/><Relationship Id="rId12" Type="http://schemas.openxmlformats.org/officeDocument/2006/relationships/chart" Target="../charts/chart104.xml"/><Relationship Id="rId17" Type="http://schemas.openxmlformats.org/officeDocument/2006/relationships/chart" Target="../charts/chart109.xml"/><Relationship Id="rId25" Type="http://schemas.openxmlformats.org/officeDocument/2006/relationships/chart" Target="../charts/chart117.xml"/><Relationship Id="rId33" Type="http://schemas.openxmlformats.org/officeDocument/2006/relationships/chart" Target="../charts/chart125.xml"/><Relationship Id="rId38" Type="http://schemas.openxmlformats.org/officeDocument/2006/relationships/chart" Target="../charts/chart130.xml"/><Relationship Id="rId46" Type="http://schemas.openxmlformats.org/officeDocument/2006/relationships/chart" Target="../charts/chart138.xml"/><Relationship Id="rId20" Type="http://schemas.openxmlformats.org/officeDocument/2006/relationships/chart" Target="../charts/chart112.xml"/><Relationship Id="rId41" Type="http://schemas.openxmlformats.org/officeDocument/2006/relationships/chart" Target="../charts/chart133.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151.xml"/><Relationship Id="rId18" Type="http://schemas.openxmlformats.org/officeDocument/2006/relationships/chart" Target="../charts/chart156.xml"/><Relationship Id="rId26" Type="http://schemas.openxmlformats.org/officeDocument/2006/relationships/chart" Target="../charts/chart164.xml"/><Relationship Id="rId39" Type="http://schemas.openxmlformats.org/officeDocument/2006/relationships/chart" Target="../charts/chart177.xml"/><Relationship Id="rId21" Type="http://schemas.openxmlformats.org/officeDocument/2006/relationships/chart" Target="../charts/chart159.xml"/><Relationship Id="rId34" Type="http://schemas.openxmlformats.org/officeDocument/2006/relationships/chart" Target="../charts/chart172.xml"/><Relationship Id="rId42" Type="http://schemas.openxmlformats.org/officeDocument/2006/relationships/chart" Target="../charts/chart180.xml"/><Relationship Id="rId47" Type="http://schemas.openxmlformats.org/officeDocument/2006/relationships/chart" Target="../charts/chart185.xml"/><Relationship Id="rId7" Type="http://schemas.openxmlformats.org/officeDocument/2006/relationships/chart" Target="../charts/chart145.xml"/><Relationship Id="rId2" Type="http://schemas.openxmlformats.org/officeDocument/2006/relationships/chart" Target="../charts/chart140.xml"/><Relationship Id="rId16" Type="http://schemas.openxmlformats.org/officeDocument/2006/relationships/chart" Target="../charts/chart154.xml"/><Relationship Id="rId29" Type="http://schemas.openxmlformats.org/officeDocument/2006/relationships/chart" Target="../charts/chart167.xml"/><Relationship Id="rId1" Type="http://schemas.openxmlformats.org/officeDocument/2006/relationships/chart" Target="../charts/chart139.xml"/><Relationship Id="rId6" Type="http://schemas.openxmlformats.org/officeDocument/2006/relationships/chart" Target="../charts/chart144.xml"/><Relationship Id="rId11" Type="http://schemas.openxmlformats.org/officeDocument/2006/relationships/chart" Target="../charts/chart149.xml"/><Relationship Id="rId24" Type="http://schemas.openxmlformats.org/officeDocument/2006/relationships/chart" Target="../charts/chart162.xml"/><Relationship Id="rId32" Type="http://schemas.openxmlformats.org/officeDocument/2006/relationships/chart" Target="../charts/chart170.xml"/><Relationship Id="rId37" Type="http://schemas.openxmlformats.org/officeDocument/2006/relationships/chart" Target="../charts/chart175.xml"/><Relationship Id="rId40" Type="http://schemas.openxmlformats.org/officeDocument/2006/relationships/chart" Target="../charts/chart178.xml"/><Relationship Id="rId45" Type="http://schemas.openxmlformats.org/officeDocument/2006/relationships/chart" Target="../charts/chart183.xml"/><Relationship Id="rId5" Type="http://schemas.openxmlformats.org/officeDocument/2006/relationships/chart" Target="../charts/chart143.xml"/><Relationship Id="rId15" Type="http://schemas.openxmlformats.org/officeDocument/2006/relationships/chart" Target="../charts/chart153.xml"/><Relationship Id="rId23" Type="http://schemas.openxmlformats.org/officeDocument/2006/relationships/chart" Target="../charts/chart161.xml"/><Relationship Id="rId28" Type="http://schemas.openxmlformats.org/officeDocument/2006/relationships/chart" Target="../charts/chart166.xml"/><Relationship Id="rId36" Type="http://schemas.openxmlformats.org/officeDocument/2006/relationships/chart" Target="../charts/chart174.xml"/><Relationship Id="rId10" Type="http://schemas.openxmlformats.org/officeDocument/2006/relationships/chart" Target="../charts/chart148.xml"/><Relationship Id="rId19" Type="http://schemas.openxmlformats.org/officeDocument/2006/relationships/chart" Target="../charts/chart157.xml"/><Relationship Id="rId31" Type="http://schemas.openxmlformats.org/officeDocument/2006/relationships/chart" Target="../charts/chart169.xml"/><Relationship Id="rId44" Type="http://schemas.openxmlformats.org/officeDocument/2006/relationships/chart" Target="../charts/chart182.xml"/><Relationship Id="rId4" Type="http://schemas.openxmlformats.org/officeDocument/2006/relationships/chart" Target="../charts/chart142.xml"/><Relationship Id="rId9" Type="http://schemas.openxmlformats.org/officeDocument/2006/relationships/chart" Target="../charts/chart147.xml"/><Relationship Id="rId14" Type="http://schemas.openxmlformats.org/officeDocument/2006/relationships/chart" Target="../charts/chart152.xml"/><Relationship Id="rId22" Type="http://schemas.openxmlformats.org/officeDocument/2006/relationships/chart" Target="../charts/chart160.xml"/><Relationship Id="rId27" Type="http://schemas.openxmlformats.org/officeDocument/2006/relationships/chart" Target="../charts/chart165.xml"/><Relationship Id="rId30" Type="http://schemas.openxmlformats.org/officeDocument/2006/relationships/chart" Target="../charts/chart168.xml"/><Relationship Id="rId35" Type="http://schemas.openxmlformats.org/officeDocument/2006/relationships/chart" Target="../charts/chart173.xml"/><Relationship Id="rId43" Type="http://schemas.openxmlformats.org/officeDocument/2006/relationships/chart" Target="../charts/chart181.xml"/><Relationship Id="rId8" Type="http://schemas.openxmlformats.org/officeDocument/2006/relationships/chart" Target="../charts/chart146.xml"/><Relationship Id="rId3" Type="http://schemas.openxmlformats.org/officeDocument/2006/relationships/chart" Target="../charts/chart141.xml"/><Relationship Id="rId12" Type="http://schemas.openxmlformats.org/officeDocument/2006/relationships/chart" Target="../charts/chart150.xml"/><Relationship Id="rId17" Type="http://schemas.openxmlformats.org/officeDocument/2006/relationships/chart" Target="../charts/chart155.xml"/><Relationship Id="rId25" Type="http://schemas.openxmlformats.org/officeDocument/2006/relationships/chart" Target="../charts/chart163.xml"/><Relationship Id="rId33" Type="http://schemas.openxmlformats.org/officeDocument/2006/relationships/chart" Target="../charts/chart171.xml"/><Relationship Id="rId38" Type="http://schemas.openxmlformats.org/officeDocument/2006/relationships/chart" Target="../charts/chart176.xml"/><Relationship Id="rId46" Type="http://schemas.openxmlformats.org/officeDocument/2006/relationships/chart" Target="../charts/chart184.xml"/><Relationship Id="rId20" Type="http://schemas.openxmlformats.org/officeDocument/2006/relationships/chart" Target="../charts/chart158.xml"/><Relationship Id="rId41" Type="http://schemas.openxmlformats.org/officeDocument/2006/relationships/chart" Target="../charts/chart179.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98.xml"/><Relationship Id="rId18" Type="http://schemas.openxmlformats.org/officeDocument/2006/relationships/chart" Target="../charts/chart203.xml"/><Relationship Id="rId26" Type="http://schemas.openxmlformats.org/officeDocument/2006/relationships/chart" Target="../charts/chart211.xml"/><Relationship Id="rId39" Type="http://schemas.openxmlformats.org/officeDocument/2006/relationships/chart" Target="../charts/chart224.xml"/><Relationship Id="rId21" Type="http://schemas.openxmlformats.org/officeDocument/2006/relationships/chart" Target="../charts/chart206.xml"/><Relationship Id="rId34" Type="http://schemas.openxmlformats.org/officeDocument/2006/relationships/chart" Target="../charts/chart219.xml"/><Relationship Id="rId42" Type="http://schemas.openxmlformats.org/officeDocument/2006/relationships/chart" Target="../charts/chart227.xml"/><Relationship Id="rId7" Type="http://schemas.openxmlformats.org/officeDocument/2006/relationships/chart" Target="../charts/chart192.xml"/><Relationship Id="rId2" Type="http://schemas.openxmlformats.org/officeDocument/2006/relationships/chart" Target="../charts/chart187.xml"/><Relationship Id="rId16" Type="http://schemas.openxmlformats.org/officeDocument/2006/relationships/chart" Target="../charts/chart201.xml"/><Relationship Id="rId20" Type="http://schemas.openxmlformats.org/officeDocument/2006/relationships/chart" Target="../charts/chart205.xml"/><Relationship Id="rId29" Type="http://schemas.openxmlformats.org/officeDocument/2006/relationships/chart" Target="../charts/chart214.xml"/><Relationship Id="rId41" Type="http://schemas.openxmlformats.org/officeDocument/2006/relationships/chart" Target="../charts/chart226.xml"/><Relationship Id="rId1" Type="http://schemas.openxmlformats.org/officeDocument/2006/relationships/chart" Target="../charts/chart186.xml"/><Relationship Id="rId6" Type="http://schemas.openxmlformats.org/officeDocument/2006/relationships/chart" Target="../charts/chart191.xml"/><Relationship Id="rId11" Type="http://schemas.openxmlformats.org/officeDocument/2006/relationships/chart" Target="../charts/chart196.xml"/><Relationship Id="rId24" Type="http://schemas.openxmlformats.org/officeDocument/2006/relationships/chart" Target="../charts/chart209.xml"/><Relationship Id="rId32" Type="http://schemas.openxmlformats.org/officeDocument/2006/relationships/chart" Target="../charts/chart217.xml"/><Relationship Id="rId37" Type="http://schemas.openxmlformats.org/officeDocument/2006/relationships/chart" Target="../charts/chart222.xml"/><Relationship Id="rId40" Type="http://schemas.openxmlformats.org/officeDocument/2006/relationships/chart" Target="../charts/chart225.xml"/><Relationship Id="rId5" Type="http://schemas.openxmlformats.org/officeDocument/2006/relationships/chart" Target="../charts/chart190.xml"/><Relationship Id="rId15" Type="http://schemas.openxmlformats.org/officeDocument/2006/relationships/chart" Target="../charts/chart200.xml"/><Relationship Id="rId23" Type="http://schemas.openxmlformats.org/officeDocument/2006/relationships/chart" Target="../charts/chart208.xml"/><Relationship Id="rId28" Type="http://schemas.openxmlformats.org/officeDocument/2006/relationships/chart" Target="../charts/chart213.xml"/><Relationship Id="rId36" Type="http://schemas.openxmlformats.org/officeDocument/2006/relationships/chart" Target="../charts/chart221.xml"/><Relationship Id="rId10" Type="http://schemas.openxmlformats.org/officeDocument/2006/relationships/chart" Target="../charts/chart195.xml"/><Relationship Id="rId19" Type="http://schemas.openxmlformats.org/officeDocument/2006/relationships/chart" Target="../charts/chart204.xml"/><Relationship Id="rId31" Type="http://schemas.openxmlformats.org/officeDocument/2006/relationships/chart" Target="../charts/chart216.xml"/><Relationship Id="rId4" Type="http://schemas.openxmlformats.org/officeDocument/2006/relationships/chart" Target="../charts/chart189.xml"/><Relationship Id="rId9" Type="http://schemas.openxmlformats.org/officeDocument/2006/relationships/chart" Target="../charts/chart194.xml"/><Relationship Id="rId14" Type="http://schemas.openxmlformats.org/officeDocument/2006/relationships/chart" Target="../charts/chart199.xml"/><Relationship Id="rId22" Type="http://schemas.openxmlformats.org/officeDocument/2006/relationships/chart" Target="../charts/chart207.xml"/><Relationship Id="rId27" Type="http://schemas.openxmlformats.org/officeDocument/2006/relationships/chart" Target="../charts/chart212.xml"/><Relationship Id="rId30" Type="http://schemas.openxmlformats.org/officeDocument/2006/relationships/chart" Target="../charts/chart215.xml"/><Relationship Id="rId35" Type="http://schemas.openxmlformats.org/officeDocument/2006/relationships/chart" Target="../charts/chart220.xml"/><Relationship Id="rId8" Type="http://schemas.openxmlformats.org/officeDocument/2006/relationships/chart" Target="../charts/chart193.xml"/><Relationship Id="rId3" Type="http://schemas.openxmlformats.org/officeDocument/2006/relationships/chart" Target="../charts/chart188.xml"/><Relationship Id="rId12" Type="http://schemas.openxmlformats.org/officeDocument/2006/relationships/chart" Target="../charts/chart197.xml"/><Relationship Id="rId17" Type="http://schemas.openxmlformats.org/officeDocument/2006/relationships/chart" Target="../charts/chart202.xml"/><Relationship Id="rId25" Type="http://schemas.openxmlformats.org/officeDocument/2006/relationships/chart" Target="../charts/chart210.xml"/><Relationship Id="rId33" Type="http://schemas.openxmlformats.org/officeDocument/2006/relationships/chart" Target="../charts/chart218.xml"/><Relationship Id="rId38" Type="http://schemas.openxmlformats.org/officeDocument/2006/relationships/chart" Target="../charts/chart223.xml"/></Relationships>
</file>

<file path=xl/drawings/drawing1.xml><?xml version="1.0" encoding="utf-8"?>
<xdr:wsDr xmlns:xdr="http://schemas.openxmlformats.org/drawingml/2006/spreadsheetDrawing" xmlns:a="http://schemas.openxmlformats.org/drawingml/2006/main">
  <xdr:twoCellAnchor>
    <xdr:from>
      <xdr:col>11</xdr:col>
      <xdr:colOff>400224</xdr:colOff>
      <xdr:row>12</xdr:row>
      <xdr:rowOff>44335</xdr:rowOff>
    </xdr:from>
    <xdr:to>
      <xdr:col>22</xdr:col>
      <xdr:colOff>329046</xdr:colOff>
      <xdr:row>18</xdr:row>
      <xdr:rowOff>307918</xdr:rowOff>
    </xdr:to>
    <xdr:graphicFrame macro="">
      <xdr:nvGraphicFramePr>
        <xdr:cNvPr id="2" name="グラフ 1">
          <a:extLst>
            <a:ext uri="{FF2B5EF4-FFF2-40B4-BE49-F238E27FC236}">
              <a16:creationId xmlns:a16="http://schemas.microsoft.com/office/drawing/2014/main" id="{04D86A2E-0BD8-4341-B846-315EB3407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381000</xdr:colOff>
      <xdr:row>19</xdr:row>
      <xdr:rowOff>0</xdr:rowOff>
    </xdr:from>
    <xdr:to>
      <xdr:col>22</xdr:col>
      <xdr:colOff>380999</xdr:colOff>
      <xdr:row>25</xdr:row>
      <xdr:rowOff>311728</xdr:rowOff>
    </xdr:to>
    <xdr:graphicFrame macro="">
      <xdr:nvGraphicFramePr>
        <xdr:cNvPr id="3" name="グラフ 2">
          <a:extLst>
            <a:ext uri="{FF2B5EF4-FFF2-40B4-BE49-F238E27FC236}">
              <a16:creationId xmlns:a16="http://schemas.microsoft.com/office/drawing/2014/main" id="{CDE55D32-6E42-4DF9-9F5C-B885E1CD6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380999</xdr:colOff>
      <xdr:row>26</xdr:row>
      <xdr:rowOff>17318</xdr:rowOff>
    </xdr:from>
    <xdr:to>
      <xdr:col>22</xdr:col>
      <xdr:colOff>380998</xdr:colOff>
      <xdr:row>32</xdr:row>
      <xdr:rowOff>329046</xdr:rowOff>
    </xdr:to>
    <xdr:graphicFrame macro="">
      <xdr:nvGraphicFramePr>
        <xdr:cNvPr id="4" name="グラフ 3">
          <a:extLst>
            <a:ext uri="{FF2B5EF4-FFF2-40B4-BE49-F238E27FC236}">
              <a16:creationId xmlns:a16="http://schemas.microsoft.com/office/drawing/2014/main" id="{232CB325-4EE3-4D86-B66B-F3CD5D9FC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33</xdr:row>
      <xdr:rowOff>0</xdr:rowOff>
    </xdr:from>
    <xdr:to>
      <xdr:col>17</xdr:col>
      <xdr:colOff>917864</xdr:colOff>
      <xdr:row>39</xdr:row>
      <xdr:rowOff>311728</xdr:rowOff>
    </xdr:to>
    <xdr:graphicFrame macro="">
      <xdr:nvGraphicFramePr>
        <xdr:cNvPr id="5" name="グラフ 4">
          <a:extLst>
            <a:ext uri="{FF2B5EF4-FFF2-40B4-BE49-F238E27FC236}">
              <a16:creationId xmlns:a16="http://schemas.microsoft.com/office/drawing/2014/main" id="{864A9DCB-E10B-472B-99A9-9A3742009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40</xdr:row>
      <xdr:rowOff>0</xdr:rowOff>
    </xdr:from>
    <xdr:to>
      <xdr:col>17</xdr:col>
      <xdr:colOff>917864</xdr:colOff>
      <xdr:row>46</xdr:row>
      <xdr:rowOff>311728</xdr:rowOff>
    </xdr:to>
    <xdr:graphicFrame macro="">
      <xdr:nvGraphicFramePr>
        <xdr:cNvPr id="6" name="グラフ 5">
          <a:extLst>
            <a:ext uri="{FF2B5EF4-FFF2-40B4-BE49-F238E27FC236}">
              <a16:creationId xmlns:a16="http://schemas.microsoft.com/office/drawing/2014/main" id="{004D690A-22ED-4538-A563-F303F57784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623455</xdr:colOff>
      <xdr:row>47</xdr:row>
      <xdr:rowOff>0</xdr:rowOff>
    </xdr:from>
    <xdr:to>
      <xdr:col>17</xdr:col>
      <xdr:colOff>917864</xdr:colOff>
      <xdr:row>53</xdr:row>
      <xdr:rowOff>311728</xdr:rowOff>
    </xdr:to>
    <xdr:graphicFrame macro="">
      <xdr:nvGraphicFramePr>
        <xdr:cNvPr id="7" name="グラフ 6">
          <a:extLst>
            <a:ext uri="{FF2B5EF4-FFF2-40B4-BE49-F238E27FC236}">
              <a16:creationId xmlns:a16="http://schemas.microsoft.com/office/drawing/2014/main" id="{2A938A76-2DF7-4077-BA3F-8C93BF3E1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381000</xdr:colOff>
      <xdr:row>33</xdr:row>
      <xdr:rowOff>0</xdr:rowOff>
    </xdr:from>
    <xdr:to>
      <xdr:col>22</xdr:col>
      <xdr:colOff>380999</xdr:colOff>
      <xdr:row>39</xdr:row>
      <xdr:rowOff>311728</xdr:rowOff>
    </xdr:to>
    <xdr:graphicFrame macro="">
      <xdr:nvGraphicFramePr>
        <xdr:cNvPr id="8" name="グラフ 7">
          <a:extLst>
            <a:ext uri="{FF2B5EF4-FFF2-40B4-BE49-F238E27FC236}">
              <a16:creationId xmlns:a16="http://schemas.microsoft.com/office/drawing/2014/main" id="{573DD019-4D50-4B31-A3D7-00208C907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381000</xdr:colOff>
      <xdr:row>40</xdr:row>
      <xdr:rowOff>0</xdr:rowOff>
    </xdr:from>
    <xdr:to>
      <xdr:col>22</xdr:col>
      <xdr:colOff>380999</xdr:colOff>
      <xdr:row>46</xdr:row>
      <xdr:rowOff>311728</xdr:rowOff>
    </xdr:to>
    <xdr:graphicFrame macro="">
      <xdr:nvGraphicFramePr>
        <xdr:cNvPr id="9" name="グラフ 8">
          <a:extLst>
            <a:ext uri="{FF2B5EF4-FFF2-40B4-BE49-F238E27FC236}">
              <a16:creationId xmlns:a16="http://schemas.microsoft.com/office/drawing/2014/main" id="{4867D936-EBFC-43CA-84E2-0AB9D4E92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381000</xdr:colOff>
      <xdr:row>47</xdr:row>
      <xdr:rowOff>0</xdr:rowOff>
    </xdr:from>
    <xdr:to>
      <xdr:col>22</xdr:col>
      <xdr:colOff>380999</xdr:colOff>
      <xdr:row>53</xdr:row>
      <xdr:rowOff>311728</xdr:rowOff>
    </xdr:to>
    <xdr:graphicFrame macro="">
      <xdr:nvGraphicFramePr>
        <xdr:cNvPr id="10" name="グラフ 9">
          <a:extLst>
            <a:ext uri="{FF2B5EF4-FFF2-40B4-BE49-F238E27FC236}">
              <a16:creationId xmlns:a16="http://schemas.microsoft.com/office/drawing/2014/main" id="{6E507522-AC7C-4F52-96B6-7CF84C979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361778</xdr:colOff>
      <xdr:row>54</xdr:row>
      <xdr:rowOff>21129</xdr:rowOff>
    </xdr:from>
    <xdr:to>
      <xdr:col>22</xdr:col>
      <xdr:colOff>338744</xdr:colOff>
      <xdr:row>61</xdr:row>
      <xdr:rowOff>117418</xdr:rowOff>
    </xdr:to>
    <xdr:graphicFrame macro="">
      <xdr:nvGraphicFramePr>
        <xdr:cNvPr id="11" name="グラフ 10">
          <a:extLst>
            <a:ext uri="{FF2B5EF4-FFF2-40B4-BE49-F238E27FC236}">
              <a16:creationId xmlns:a16="http://schemas.microsoft.com/office/drawing/2014/main" id="{D24B998E-1B3D-46FC-B4A5-1B7927A69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176298</xdr:colOff>
      <xdr:row>65</xdr:row>
      <xdr:rowOff>31173</xdr:rowOff>
    </xdr:from>
    <xdr:to>
      <xdr:col>24</xdr:col>
      <xdr:colOff>425681</xdr:colOff>
      <xdr:row>71</xdr:row>
      <xdr:rowOff>335974</xdr:rowOff>
    </xdr:to>
    <xdr:graphicFrame macro="">
      <xdr:nvGraphicFramePr>
        <xdr:cNvPr id="12" name="グラフ 11">
          <a:extLst>
            <a:ext uri="{FF2B5EF4-FFF2-40B4-BE49-F238E27FC236}">
              <a16:creationId xmlns:a16="http://schemas.microsoft.com/office/drawing/2014/main" id="{F81401A2-F8D0-4F68-A2AB-1A4460AB74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180109</xdr:colOff>
      <xdr:row>72</xdr:row>
      <xdr:rowOff>29268</xdr:rowOff>
    </xdr:from>
    <xdr:to>
      <xdr:col>24</xdr:col>
      <xdr:colOff>421872</xdr:colOff>
      <xdr:row>78</xdr:row>
      <xdr:rowOff>334069</xdr:rowOff>
    </xdr:to>
    <xdr:graphicFrame macro="">
      <xdr:nvGraphicFramePr>
        <xdr:cNvPr id="13" name="グラフ 12">
          <a:extLst>
            <a:ext uri="{FF2B5EF4-FFF2-40B4-BE49-F238E27FC236}">
              <a16:creationId xmlns:a16="http://schemas.microsoft.com/office/drawing/2014/main" id="{F9382933-C418-4070-94B6-377E82922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176299</xdr:colOff>
      <xdr:row>79</xdr:row>
      <xdr:rowOff>50397</xdr:rowOff>
    </xdr:from>
    <xdr:to>
      <xdr:col>24</xdr:col>
      <xdr:colOff>429492</xdr:colOff>
      <xdr:row>85</xdr:row>
      <xdr:rowOff>350174</xdr:rowOff>
    </xdr:to>
    <xdr:graphicFrame macro="">
      <xdr:nvGraphicFramePr>
        <xdr:cNvPr id="14" name="グラフ 13">
          <a:extLst>
            <a:ext uri="{FF2B5EF4-FFF2-40B4-BE49-F238E27FC236}">
              <a16:creationId xmlns:a16="http://schemas.microsoft.com/office/drawing/2014/main" id="{072A7D29-638F-4B8C-A777-EDBC6FC97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609946</xdr:colOff>
      <xdr:row>160</xdr:row>
      <xdr:rowOff>34636</xdr:rowOff>
    </xdr:from>
    <xdr:to>
      <xdr:col>22</xdr:col>
      <xdr:colOff>879417</xdr:colOff>
      <xdr:row>166</xdr:row>
      <xdr:rowOff>348269</xdr:rowOff>
    </xdr:to>
    <xdr:graphicFrame macro="">
      <xdr:nvGraphicFramePr>
        <xdr:cNvPr id="15" name="グラフ 14">
          <a:extLst>
            <a:ext uri="{FF2B5EF4-FFF2-40B4-BE49-F238E27FC236}">
              <a16:creationId xmlns:a16="http://schemas.microsoft.com/office/drawing/2014/main" id="{9BEE3693-A283-4F48-BE78-2EDEC8E7F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609946</xdr:colOff>
      <xdr:row>167</xdr:row>
      <xdr:rowOff>17318</xdr:rowOff>
    </xdr:from>
    <xdr:to>
      <xdr:col>22</xdr:col>
      <xdr:colOff>900545</xdr:colOff>
      <xdr:row>173</xdr:row>
      <xdr:rowOff>330951</xdr:rowOff>
    </xdr:to>
    <xdr:graphicFrame macro="">
      <xdr:nvGraphicFramePr>
        <xdr:cNvPr id="16" name="グラフ 15">
          <a:extLst>
            <a:ext uri="{FF2B5EF4-FFF2-40B4-BE49-F238E27FC236}">
              <a16:creationId xmlns:a16="http://schemas.microsoft.com/office/drawing/2014/main" id="{77EEAAB5-5EEE-4FCF-B8D4-6E3C6EE5B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623454</xdr:colOff>
      <xdr:row>174</xdr:row>
      <xdr:rowOff>0</xdr:rowOff>
    </xdr:from>
    <xdr:to>
      <xdr:col>23</xdr:col>
      <xdr:colOff>-1</xdr:colOff>
      <xdr:row>180</xdr:row>
      <xdr:rowOff>311728</xdr:rowOff>
    </xdr:to>
    <xdr:graphicFrame macro="">
      <xdr:nvGraphicFramePr>
        <xdr:cNvPr id="17" name="グラフ 16">
          <a:extLst>
            <a:ext uri="{FF2B5EF4-FFF2-40B4-BE49-F238E27FC236}">
              <a16:creationId xmlns:a16="http://schemas.microsoft.com/office/drawing/2014/main" id="{6E5DFFF6-C26B-4C75-8DC2-38A7B773C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623455</xdr:colOff>
      <xdr:row>188</xdr:row>
      <xdr:rowOff>0</xdr:rowOff>
    </xdr:from>
    <xdr:to>
      <xdr:col>17</xdr:col>
      <xdr:colOff>917864</xdr:colOff>
      <xdr:row>194</xdr:row>
      <xdr:rowOff>311728</xdr:rowOff>
    </xdr:to>
    <xdr:graphicFrame macro="">
      <xdr:nvGraphicFramePr>
        <xdr:cNvPr id="18" name="グラフ 17">
          <a:extLst>
            <a:ext uri="{FF2B5EF4-FFF2-40B4-BE49-F238E27FC236}">
              <a16:creationId xmlns:a16="http://schemas.microsoft.com/office/drawing/2014/main" id="{AF452E07-77E2-4B80-B29D-472060338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623455</xdr:colOff>
      <xdr:row>195</xdr:row>
      <xdr:rowOff>0</xdr:rowOff>
    </xdr:from>
    <xdr:to>
      <xdr:col>17</xdr:col>
      <xdr:colOff>917864</xdr:colOff>
      <xdr:row>201</xdr:row>
      <xdr:rowOff>311728</xdr:rowOff>
    </xdr:to>
    <xdr:graphicFrame macro="">
      <xdr:nvGraphicFramePr>
        <xdr:cNvPr id="19" name="グラフ 18">
          <a:extLst>
            <a:ext uri="{FF2B5EF4-FFF2-40B4-BE49-F238E27FC236}">
              <a16:creationId xmlns:a16="http://schemas.microsoft.com/office/drawing/2014/main" id="{3D8F4E52-ED60-4D13-B9A5-BC0FB3CF2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648393</xdr:colOff>
      <xdr:row>181</xdr:row>
      <xdr:rowOff>53859</xdr:rowOff>
    </xdr:from>
    <xdr:to>
      <xdr:col>23</xdr:col>
      <xdr:colOff>21128</xdr:colOff>
      <xdr:row>187</xdr:row>
      <xdr:rowOff>361777</xdr:rowOff>
    </xdr:to>
    <xdr:graphicFrame macro="">
      <xdr:nvGraphicFramePr>
        <xdr:cNvPr id="20" name="グラフ 19">
          <a:extLst>
            <a:ext uri="{FF2B5EF4-FFF2-40B4-BE49-F238E27FC236}">
              <a16:creationId xmlns:a16="http://schemas.microsoft.com/office/drawing/2014/main" id="{565D9D93-8BA2-4D6F-BE0E-2F8DBBE17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623454</xdr:colOff>
      <xdr:row>188</xdr:row>
      <xdr:rowOff>0</xdr:rowOff>
    </xdr:from>
    <xdr:to>
      <xdr:col>23</xdr:col>
      <xdr:colOff>-1</xdr:colOff>
      <xdr:row>194</xdr:row>
      <xdr:rowOff>311728</xdr:rowOff>
    </xdr:to>
    <xdr:graphicFrame macro="">
      <xdr:nvGraphicFramePr>
        <xdr:cNvPr id="21" name="グラフ 20">
          <a:extLst>
            <a:ext uri="{FF2B5EF4-FFF2-40B4-BE49-F238E27FC236}">
              <a16:creationId xmlns:a16="http://schemas.microsoft.com/office/drawing/2014/main" id="{49FE1DDE-6D13-4D63-9CD0-38472314A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623454</xdr:colOff>
      <xdr:row>195</xdr:row>
      <xdr:rowOff>0</xdr:rowOff>
    </xdr:from>
    <xdr:to>
      <xdr:col>23</xdr:col>
      <xdr:colOff>-1</xdr:colOff>
      <xdr:row>201</xdr:row>
      <xdr:rowOff>311728</xdr:rowOff>
    </xdr:to>
    <xdr:graphicFrame macro="">
      <xdr:nvGraphicFramePr>
        <xdr:cNvPr id="22" name="グラフ 21">
          <a:extLst>
            <a:ext uri="{FF2B5EF4-FFF2-40B4-BE49-F238E27FC236}">
              <a16:creationId xmlns:a16="http://schemas.microsoft.com/office/drawing/2014/main" id="{D9DB23A8-12A7-444F-A52E-01A194A37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627363</xdr:colOff>
      <xdr:row>202</xdr:row>
      <xdr:rowOff>45967</xdr:rowOff>
    </xdr:from>
    <xdr:to>
      <xdr:col>22</xdr:col>
      <xdr:colOff>908437</xdr:colOff>
      <xdr:row>208</xdr:row>
      <xdr:rowOff>351980</xdr:rowOff>
    </xdr:to>
    <xdr:graphicFrame macro="">
      <xdr:nvGraphicFramePr>
        <xdr:cNvPr id="23" name="グラフ 22">
          <a:extLst>
            <a:ext uri="{FF2B5EF4-FFF2-40B4-BE49-F238E27FC236}">
              <a16:creationId xmlns:a16="http://schemas.microsoft.com/office/drawing/2014/main" id="{0D3333EB-3472-4192-B4E3-BC602EDD4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623454</xdr:colOff>
      <xdr:row>209</xdr:row>
      <xdr:rowOff>0</xdr:rowOff>
    </xdr:from>
    <xdr:to>
      <xdr:col>23</xdr:col>
      <xdr:colOff>-1</xdr:colOff>
      <xdr:row>215</xdr:row>
      <xdr:rowOff>311728</xdr:rowOff>
    </xdr:to>
    <xdr:graphicFrame macro="">
      <xdr:nvGraphicFramePr>
        <xdr:cNvPr id="24" name="グラフ 23">
          <a:extLst>
            <a:ext uri="{FF2B5EF4-FFF2-40B4-BE49-F238E27FC236}">
              <a16:creationId xmlns:a16="http://schemas.microsoft.com/office/drawing/2014/main" id="{23EAD67D-DBC5-4E49-BC15-F314F8222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623454</xdr:colOff>
      <xdr:row>216</xdr:row>
      <xdr:rowOff>0</xdr:rowOff>
    </xdr:from>
    <xdr:to>
      <xdr:col>23</xdr:col>
      <xdr:colOff>-1</xdr:colOff>
      <xdr:row>222</xdr:row>
      <xdr:rowOff>311728</xdr:rowOff>
    </xdr:to>
    <xdr:graphicFrame macro="">
      <xdr:nvGraphicFramePr>
        <xdr:cNvPr id="25" name="グラフ 24">
          <a:extLst>
            <a:ext uri="{FF2B5EF4-FFF2-40B4-BE49-F238E27FC236}">
              <a16:creationId xmlns:a16="http://schemas.microsoft.com/office/drawing/2014/main" id="{CAC74D12-94EF-4419-97A9-2CFD75C585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642677</xdr:colOff>
      <xdr:row>223</xdr:row>
      <xdr:rowOff>1</xdr:rowOff>
    </xdr:from>
    <xdr:to>
      <xdr:col>22</xdr:col>
      <xdr:colOff>865908</xdr:colOff>
      <xdr:row>230</xdr:row>
      <xdr:rowOff>0</xdr:rowOff>
    </xdr:to>
    <xdr:graphicFrame macro="">
      <xdr:nvGraphicFramePr>
        <xdr:cNvPr id="26" name="グラフ 25">
          <a:extLst>
            <a:ext uri="{FF2B5EF4-FFF2-40B4-BE49-F238E27FC236}">
              <a16:creationId xmlns:a16="http://schemas.microsoft.com/office/drawing/2014/main" id="{40380123-039B-4854-BDA8-17C1A4BB2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134734</xdr:colOff>
      <xdr:row>87</xdr:row>
      <xdr:rowOff>69273</xdr:rowOff>
    </xdr:from>
    <xdr:to>
      <xdr:col>24</xdr:col>
      <xdr:colOff>402128</xdr:colOff>
      <xdr:row>94</xdr:row>
      <xdr:rowOff>1906</xdr:rowOff>
    </xdr:to>
    <xdr:graphicFrame macro="">
      <xdr:nvGraphicFramePr>
        <xdr:cNvPr id="27" name="グラフ 26">
          <a:extLst>
            <a:ext uri="{FF2B5EF4-FFF2-40B4-BE49-F238E27FC236}">
              <a16:creationId xmlns:a16="http://schemas.microsoft.com/office/drawing/2014/main" id="{66C9F15B-2DF2-4CA7-AF14-B4DC402B7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134734</xdr:colOff>
      <xdr:row>94</xdr:row>
      <xdr:rowOff>34636</xdr:rowOff>
    </xdr:from>
    <xdr:to>
      <xdr:col>24</xdr:col>
      <xdr:colOff>402128</xdr:colOff>
      <xdr:row>100</xdr:row>
      <xdr:rowOff>348269</xdr:rowOff>
    </xdr:to>
    <xdr:graphicFrame macro="">
      <xdr:nvGraphicFramePr>
        <xdr:cNvPr id="28" name="グラフ 27">
          <a:extLst>
            <a:ext uri="{FF2B5EF4-FFF2-40B4-BE49-F238E27FC236}">
              <a16:creationId xmlns:a16="http://schemas.microsoft.com/office/drawing/2014/main" id="{14147154-B3C5-4AB5-98FF-37F447D37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173180</xdr:colOff>
      <xdr:row>101</xdr:row>
      <xdr:rowOff>0</xdr:rowOff>
    </xdr:from>
    <xdr:to>
      <xdr:col>24</xdr:col>
      <xdr:colOff>432954</xdr:colOff>
      <xdr:row>107</xdr:row>
      <xdr:rowOff>311728</xdr:rowOff>
    </xdr:to>
    <xdr:graphicFrame macro="">
      <xdr:nvGraphicFramePr>
        <xdr:cNvPr id="29" name="グラフ 28">
          <a:extLst>
            <a:ext uri="{FF2B5EF4-FFF2-40B4-BE49-F238E27FC236}">
              <a16:creationId xmlns:a16="http://schemas.microsoft.com/office/drawing/2014/main" id="{AD7E7D15-0774-4EE8-AC6F-2CCC427A8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173180</xdr:colOff>
      <xdr:row>108</xdr:row>
      <xdr:rowOff>0</xdr:rowOff>
    </xdr:from>
    <xdr:to>
      <xdr:col>24</xdr:col>
      <xdr:colOff>432954</xdr:colOff>
      <xdr:row>114</xdr:row>
      <xdr:rowOff>311728</xdr:rowOff>
    </xdr:to>
    <xdr:graphicFrame macro="">
      <xdr:nvGraphicFramePr>
        <xdr:cNvPr id="30" name="グラフ 29">
          <a:extLst>
            <a:ext uri="{FF2B5EF4-FFF2-40B4-BE49-F238E27FC236}">
              <a16:creationId xmlns:a16="http://schemas.microsoft.com/office/drawing/2014/main" id="{3F4FD962-C829-47FE-A32B-ED5435BBE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169370</xdr:colOff>
      <xdr:row>115</xdr:row>
      <xdr:rowOff>33617</xdr:rowOff>
    </xdr:from>
    <xdr:to>
      <xdr:col>24</xdr:col>
      <xdr:colOff>436764</xdr:colOff>
      <xdr:row>121</xdr:row>
      <xdr:rowOff>347250</xdr:rowOff>
    </xdr:to>
    <xdr:graphicFrame macro="">
      <xdr:nvGraphicFramePr>
        <xdr:cNvPr id="31" name="グラフ 30">
          <a:extLst>
            <a:ext uri="{FF2B5EF4-FFF2-40B4-BE49-F238E27FC236}">
              <a16:creationId xmlns:a16="http://schemas.microsoft.com/office/drawing/2014/main" id="{3788928F-FCCC-432A-B879-46E9A4F41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173180</xdr:colOff>
      <xdr:row>122</xdr:row>
      <xdr:rowOff>0</xdr:rowOff>
    </xdr:from>
    <xdr:to>
      <xdr:col>24</xdr:col>
      <xdr:colOff>432954</xdr:colOff>
      <xdr:row>128</xdr:row>
      <xdr:rowOff>311728</xdr:rowOff>
    </xdr:to>
    <xdr:graphicFrame macro="">
      <xdr:nvGraphicFramePr>
        <xdr:cNvPr id="32" name="グラフ 31">
          <a:extLst>
            <a:ext uri="{FF2B5EF4-FFF2-40B4-BE49-F238E27FC236}">
              <a16:creationId xmlns:a16="http://schemas.microsoft.com/office/drawing/2014/main" id="{190BD426-D4DC-4E7B-9178-ED9A19EEF6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173180</xdr:colOff>
      <xdr:row>128</xdr:row>
      <xdr:rowOff>365587</xdr:rowOff>
    </xdr:from>
    <xdr:to>
      <xdr:col>24</xdr:col>
      <xdr:colOff>432954</xdr:colOff>
      <xdr:row>135</xdr:row>
      <xdr:rowOff>292505</xdr:rowOff>
    </xdr:to>
    <xdr:graphicFrame macro="">
      <xdr:nvGraphicFramePr>
        <xdr:cNvPr id="33" name="グラフ 32">
          <a:extLst>
            <a:ext uri="{FF2B5EF4-FFF2-40B4-BE49-F238E27FC236}">
              <a16:creationId xmlns:a16="http://schemas.microsoft.com/office/drawing/2014/main" id="{C114AA6C-0055-4998-A033-DAAC91303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577538</xdr:colOff>
      <xdr:row>138</xdr:row>
      <xdr:rowOff>365241</xdr:rowOff>
    </xdr:from>
    <xdr:to>
      <xdr:col>22</xdr:col>
      <xdr:colOff>898071</xdr:colOff>
      <xdr:row>145</xdr:row>
      <xdr:rowOff>289042</xdr:rowOff>
    </xdr:to>
    <xdr:graphicFrame macro="">
      <xdr:nvGraphicFramePr>
        <xdr:cNvPr id="34" name="グラフ 33">
          <a:extLst>
            <a:ext uri="{FF2B5EF4-FFF2-40B4-BE49-F238E27FC236}">
              <a16:creationId xmlns:a16="http://schemas.microsoft.com/office/drawing/2014/main" id="{F94BA8AE-E3BA-4188-9833-847FC9959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xdr:col>
      <xdr:colOff>555393</xdr:colOff>
      <xdr:row>145</xdr:row>
      <xdr:rowOff>326794</xdr:rowOff>
    </xdr:from>
    <xdr:to>
      <xdr:col>22</xdr:col>
      <xdr:colOff>884465</xdr:colOff>
      <xdr:row>152</xdr:row>
      <xdr:rowOff>250595</xdr:rowOff>
    </xdr:to>
    <xdr:graphicFrame macro="">
      <xdr:nvGraphicFramePr>
        <xdr:cNvPr id="35" name="グラフ 34">
          <a:extLst>
            <a:ext uri="{FF2B5EF4-FFF2-40B4-BE49-F238E27FC236}">
              <a16:creationId xmlns:a16="http://schemas.microsoft.com/office/drawing/2014/main" id="{E78CCF3E-47A2-461C-A223-FD580A0BE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11</xdr:col>
      <xdr:colOff>590030</xdr:colOff>
      <xdr:row>152</xdr:row>
      <xdr:rowOff>326794</xdr:rowOff>
    </xdr:from>
    <xdr:to>
      <xdr:col>22</xdr:col>
      <xdr:colOff>870857</xdr:colOff>
      <xdr:row>159</xdr:row>
      <xdr:rowOff>250595</xdr:rowOff>
    </xdr:to>
    <xdr:graphicFrame macro="">
      <xdr:nvGraphicFramePr>
        <xdr:cNvPr id="36" name="グラフ 35">
          <a:extLst>
            <a:ext uri="{FF2B5EF4-FFF2-40B4-BE49-F238E27FC236}">
              <a16:creationId xmlns:a16="http://schemas.microsoft.com/office/drawing/2014/main" id="{337D59B7-ABFD-4702-9533-ED19A586E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11</xdr:col>
      <xdr:colOff>623454</xdr:colOff>
      <xdr:row>240</xdr:row>
      <xdr:rowOff>0</xdr:rowOff>
    </xdr:from>
    <xdr:to>
      <xdr:col>23</xdr:col>
      <xdr:colOff>-1</xdr:colOff>
      <xdr:row>246</xdr:row>
      <xdr:rowOff>311728</xdr:rowOff>
    </xdr:to>
    <xdr:graphicFrame macro="">
      <xdr:nvGraphicFramePr>
        <xdr:cNvPr id="37" name="グラフ 36">
          <a:extLst>
            <a:ext uri="{FF2B5EF4-FFF2-40B4-BE49-F238E27FC236}">
              <a16:creationId xmlns:a16="http://schemas.microsoft.com/office/drawing/2014/main" id="{E86A7328-5496-4339-82EE-E9D508C76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623455</xdr:colOff>
      <xdr:row>247</xdr:row>
      <xdr:rowOff>0</xdr:rowOff>
    </xdr:from>
    <xdr:to>
      <xdr:col>17</xdr:col>
      <xdr:colOff>917864</xdr:colOff>
      <xdr:row>253</xdr:row>
      <xdr:rowOff>311728</xdr:rowOff>
    </xdr:to>
    <xdr:graphicFrame macro="">
      <xdr:nvGraphicFramePr>
        <xdr:cNvPr id="38" name="グラフ 37">
          <a:extLst>
            <a:ext uri="{FF2B5EF4-FFF2-40B4-BE49-F238E27FC236}">
              <a16:creationId xmlns:a16="http://schemas.microsoft.com/office/drawing/2014/main" id="{8732532B-9376-48A6-80A3-47A8D904E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xdr:col>
      <xdr:colOff>623454</xdr:colOff>
      <xdr:row>247</xdr:row>
      <xdr:rowOff>0</xdr:rowOff>
    </xdr:from>
    <xdr:to>
      <xdr:col>23</xdr:col>
      <xdr:colOff>-1</xdr:colOff>
      <xdr:row>253</xdr:row>
      <xdr:rowOff>311728</xdr:rowOff>
    </xdr:to>
    <xdr:graphicFrame macro="">
      <xdr:nvGraphicFramePr>
        <xdr:cNvPr id="39" name="グラフ 38">
          <a:extLst>
            <a:ext uri="{FF2B5EF4-FFF2-40B4-BE49-F238E27FC236}">
              <a16:creationId xmlns:a16="http://schemas.microsoft.com/office/drawing/2014/main" id="{D79070B4-75A2-4F7B-A39F-B411D1799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11</xdr:col>
      <xdr:colOff>606135</xdr:colOff>
      <xdr:row>254</xdr:row>
      <xdr:rowOff>65462</xdr:rowOff>
    </xdr:from>
    <xdr:to>
      <xdr:col>23</xdr:col>
      <xdr:colOff>5713</xdr:colOff>
      <xdr:row>261</xdr:row>
      <xdr:rowOff>5715</xdr:rowOff>
    </xdr:to>
    <xdr:graphicFrame macro="">
      <xdr:nvGraphicFramePr>
        <xdr:cNvPr id="40" name="グラフ 39">
          <a:extLst>
            <a:ext uri="{FF2B5EF4-FFF2-40B4-BE49-F238E27FC236}">
              <a16:creationId xmlns:a16="http://schemas.microsoft.com/office/drawing/2014/main" id="{96ADB2C3-E89C-4C86-BAF0-2E882FFA9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627263</xdr:colOff>
      <xdr:row>261</xdr:row>
      <xdr:rowOff>55765</xdr:rowOff>
    </xdr:from>
    <xdr:to>
      <xdr:col>22</xdr:col>
      <xdr:colOff>860192</xdr:colOff>
      <xdr:row>268</xdr:row>
      <xdr:rowOff>298219</xdr:rowOff>
    </xdr:to>
    <xdr:graphicFrame macro="">
      <xdr:nvGraphicFramePr>
        <xdr:cNvPr id="41" name="グラフ 40">
          <a:extLst>
            <a:ext uri="{FF2B5EF4-FFF2-40B4-BE49-F238E27FC236}">
              <a16:creationId xmlns:a16="http://schemas.microsoft.com/office/drawing/2014/main" id="{161E79AE-5B22-40B2-8450-7DF196AE7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41562</xdr:colOff>
      <xdr:row>274</xdr:row>
      <xdr:rowOff>65461</xdr:rowOff>
    </xdr:from>
    <xdr:to>
      <xdr:col>9</xdr:col>
      <xdr:colOff>381000</xdr:colOff>
      <xdr:row>284</xdr:row>
      <xdr:rowOff>363683</xdr:rowOff>
    </xdr:to>
    <xdr:graphicFrame macro="">
      <xdr:nvGraphicFramePr>
        <xdr:cNvPr id="42" name="グラフ 41">
          <a:extLst>
            <a:ext uri="{FF2B5EF4-FFF2-40B4-BE49-F238E27FC236}">
              <a16:creationId xmlns:a16="http://schemas.microsoft.com/office/drawing/2014/main" id="{D03340FC-B1B2-4B08-B26D-1CC4199A8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27708</xdr:colOff>
      <xdr:row>289</xdr:row>
      <xdr:rowOff>55418</xdr:rowOff>
    </xdr:from>
    <xdr:to>
      <xdr:col>9</xdr:col>
      <xdr:colOff>252844</xdr:colOff>
      <xdr:row>299</xdr:row>
      <xdr:rowOff>374073</xdr:rowOff>
    </xdr:to>
    <xdr:graphicFrame macro="">
      <xdr:nvGraphicFramePr>
        <xdr:cNvPr id="43" name="グラフ 42">
          <a:extLst>
            <a:ext uri="{FF2B5EF4-FFF2-40B4-BE49-F238E27FC236}">
              <a16:creationId xmlns:a16="http://schemas.microsoft.com/office/drawing/2014/main" id="{D9879F69-CCDB-44C4-A597-E34213D82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55417</xdr:colOff>
      <xdr:row>304</xdr:row>
      <xdr:rowOff>27710</xdr:rowOff>
    </xdr:from>
    <xdr:to>
      <xdr:col>9</xdr:col>
      <xdr:colOff>280553</xdr:colOff>
      <xdr:row>314</xdr:row>
      <xdr:rowOff>332509</xdr:rowOff>
    </xdr:to>
    <xdr:graphicFrame macro="">
      <xdr:nvGraphicFramePr>
        <xdr:cNvPr id="44" name="グラフ 43">
          <a:extLst>
            <a:ext uri="{FF2B5EF4-FFF2-40B4-BE49-F238E27FC236}">
              <a16:creationId xmlns:a16="http://schemas.microsoft.com/office/drawing/2014/main" id="{66771FD0-F569-49C5-B04A-8A7866E0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69272</xdr:colOff>
      <xdr:row>320</xdr:row>
      <xdr:rowOff>27709</xdr:rowOff>
    </xdr:from>
    <xdr:to>
      <xdr:col>9</xdr:col>
      <xdr:colOff>294408</xdr:colOff>
      <xdr:row>330</xdr:row>
      <xdr:rowOff>318654</xdr:rowOff>
    </xdr:to>
    <xdr:graphicFrame macro="">
      <xdr:nvGraphicFramePr>
        <xdr:cNvPr id="45" name="グラフ 44">
          <a:extLst>
            <a:ext uri="{FF2B5EF4-FFF2-40B4-BE49-F238E27FC236}">
              <a16:creationId xmlns:a16="http://schemas.microsoft.com/office/drawing/2014/main" id="{EAA88103-FA82-4D0A-906E-63197B08D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58880</xdr:colOff>
      <xdr:row>335</xdr:row>
      <xdr:rowOff>64251</xdr:rowOff>
    </xdr:from>
    <xdr:to>
      <xdr:col>9</xdr:col>
      <xdr:colOff>282111</xdr:colOff>
      <xdr:row>345</xdr:row>
      <xdr:rowOff>359007</xdr:rowOff>
    </xdr:to>
    <xdr:graphicFrame macro="">
      <xdr:nvGraphicFramePr>
        <xdr:cNvPr id="46" name="グラフ 45">
          <a:extLst>
            <a:ext uri="{FF2B5EF4-FFF2-40B4-BE49-F238E27FC236}">
              <a16:creationId xmlns:a16="http://schemas.microsoft.com/office/drawing/2014/main" id="{89B8DE48-FF88-4C36-8950-6497690E3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1728</xdr:colOff>
      <xdr:row>367</xdr:row>
      <xdr:rowOff>115514</xdr:rowOff>
    </xdr:from>
    <xdr:to>
      <xdr:col>14</xdr:col>
      <xdr:colOff>554180</xdr:colOff>
      <xdr:row>379</xdr:row>
      <xdr:rowOff>173182</xdr:rowOff>
    </xdr:to>
    <xdr:graphicFrame macro="">
      <xdr:nvGraphicFramePr>
        <xdr:cNvPr id="47" name="グラフ 46">
          <a:extLst>
            <a:ext uri="{FF2B5EF4-FFF2-40B4-BE49-F238E27FC236}">
              <a16:creationId xmlns:a16="http://schemas.microsoft.com/office/drawing/2014/main" id="{9D0FC9D9-4412-48DE-8B8D-5EDD99D86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658091</xdr:colOff>
      <xdr:row>230</xdr:row>
      <xdr:rowOff>38447</xdr:rowOff>
    </xdr:from>
    <xdr:to>
      <xdr:col>23</xdr:col>
      <xdr:colOff>1903</xdr:colOff>
      <xdr:row>236</xdr:row>
      <xdr:rowOff>311728</xdr:rowOff>
    </xdr:to>
    <xdr:graphicFrame macro="">
      <xdr:nvGraphicFramePr>
        <xdr:cNvPr id="48" name="グラフ 47">
          <a:extLst>
            <a:ext uri="{FF2B5EF4-FFF2-40B4-BE49-F238E27FC236}">
              <a16:creationId xmlns:a16="http://schemas.microsoft.com/office/drawing/2014/main" id="{BF5C025D-7B62-4FF9-96C5-E714E19DE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41563</xdr:colOff>
      <xdr:row>350</xdr:row>
      <xdr:rowOff>27710</xdr:rowOff>
    </xdr:from>
    <xdr:to>
      <xdr:col>9</xdr:col>
      <xdr:colOff>266699</xdr:colOff>
      <xdr:row>360</xdr:row>
      <xdr:rowOff>318656</xdr:rowOff>
    </xdr:to>
    <xdr:graphicFrame macro="">
      <xdr:nvGraphicFramePr>
        <xdr:cNvPr id="49" name="グラフ 48">
          <a:extLst>
            <a:ext uri="{FF2B5EF4-FFF2-40B4-BE49-F238E27FC236}">
              <a16:creationId xmlns:a16="http://schemas.microsoft.com/office/drawing/2014/main" id="{5B9C804D-84BF-41D2-837A-63A55BF5B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631074</xdr:colOff>
      <xdr:row>13</xdr:row>
      <xdr:rowOff>0</xdr:rowOff>
    </xdr:from>
    <xdr:to>
      <xdr:col>20</xdr:col>
      <xdr:colOff>103909</xdr:colOff>
      <xdr:row>19</xdr:row>
      <xdr:rowOff>315538</xdr:rowOff>
    </xdr:to>
    <xdr:graphicFrame macro="">
      <xdr:nvGraphicFramePr>
        <xdr:cNvPr id="2" name="グラフ 1">
          <a:extLst>
            <a:ext uri="{FF2B5EF4-FFF2-40B4-BE49-F238E27FC236}">
              <a16:creationId xmlns:a16="http://schemas.microsoft.com/office/drawing/2014/main" id="{36789E1C-E7F6-41CC-AE1C-604D7936A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627265</xdr:colOff>
      <xdr:row>20</xdr:row>
      <xdr:rowOff>0</xdr:rowOff>
    </xdr:from>
    <xdr:to>
      <xdr:col>20</xdr:col>
      <xdr:colOff>103909</xdr:colOff>
      <xdr:row>26</xdr:row>
      <xdr:rowOff>313633</xdr:rowOff>
    </xdr:to>
    <xdr:graphicFrame macro="">
      <xdr:nvGraphicFramePr>
        <xdr:cNvPr id="3" name="グラフ 2">
          <a:extLst>
            <a:ext uri="{FF2B5EF4-FFF2-40B4-BE49-F238E27FC236}">
              <a16:creationId xmlns:a16="http://schemas.microsoft.com/office/drawing/2014/main" id="{1C8AA8F5-06FD-4132-A829-AAD7B0403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627265</xdr:colOff>
      <xdr:row>27</xdr:row>
      <xdr:rowOff>0</xdr:rowOff>
    </xdr:from>
    <xdr:to>
      <xdr:col>20</xdr:col>
      <xdr:colOff>103909</xdr:colOff>
      <xdr:row>33</xdr:row>
      <xdr:rowOff>313633</xdr:rowOff>
    </xdr:to>
    <xdr:graphicFrame macro="">
      <xdr:nvGraphicFramePr>
        <xdr:cNvPr id="4" name="グラフ 3">
          <a:extLst>
            <a:ext uri="{FF2B5EF4-FFF2-40B4-BE49-F238E27FC236}">
              <a16:creationId xmlns:a16="http://schemas.microsoft.com/office/drawing/2014/main" id="{B4252147-D1C0-42B5-A164-68409FFA5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48</xdr:row>
      <xdr:rowOff>0</xdr:rowOff>
    </xdr:from>
    <xdr:to>
      <xdr:col>17</xdr:col>
      <xdr:colOff>917864</xdr:colOff>
      <xdr:row>54</xdr:row>
      <xdr:rowOff>311728</xdr:rowOff>
    </xdr:to>
    <xdr:graphicFrame macro="">
      <xdr:nvGraphicFramePr>
        <xdr:cNvPr id="5" name="グラフ 4">
          <a:extLst>
            <a:ext uri="{FF2B5EF4-FFF2-40B4-BE49-F238E27FC236}">
              <a16:creationId xmlns:a16="http://schemas.microsoft.com/office/drawing/2014/main" id="{83C68A86-8D61-469B-9915-A5269AC3B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631075</xdr:colOff>
      <xdr:row>34</xdr:row>
      <xdr:rowOff>57670</xdr:rowOff>
    </xdr:from>
    <xdr:to>
      <xdr:col>20</xdr:col>
      <xdr:colOff>69273</xdr:colOff>
      <xdr:row>40</xdr:row>
      <xdr:rowOff>365588</xdr:rowOff>
    </xdr:to>
    <xdr:graphicFrame macro="">
      <xdr:nvGraphicFramePr>
        <xdr:cNvPr id="6" name="グラフ 5">
          <a:extLst>
            <a:ext uri="{FF2B5EF4-FFF2-40B4-BE49-F238E27FC236}">
              <a16:creationId xmlns:a16="http://schemas.microsoft.com/office/drawing/2014/main" id="{C6D3D11C-5F81-4B76-9A54-07731C7282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611851</xdr:colOff>
      <xdr:row>41</xdr:row>
      <xdr:rowOff>21129</xdr:rowOff>
    </xdr:from>
    <xdr:to>
      <xdr:col>20</xdr:col>
      <xdr:colOff>51954</xdr:colOff>
      <xdr:row>47</xdr:row>
      <xdr:rowOff>327142</xdr:rowOff>
    </xdr:to>
    <xdr:graphicFrame macro="">
      <xdr:nvGraphicFramePr>
        <xdr:cNvPr id="7" name="グラフ 6">
          <a:extLst>
            <a:ext uri="{FF2B5EF4-FFF2-40B4-BE49-F238E27FC236}">
              <a16:creationId xmlns:a16="http://schemas.microsoft.com/office/drawing/2014/main" id="{63F4E6D8-DA62-407B-8484-9CCE50921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627265</xdr:colOff>
      <xdr:row>48</xdr:row>
      <xdr:rowOff>0</xdr:rowOff>
    </xdr:from>
    <xdr:to>
      <xdr:col>20</xdr:col>
      <xdr:colOff>69273</xdr:colOff>
      <xdr:row>54</xdr:row>
      <xdr:rowOff>313633</xdr:rowOff>
    </xdr:to>
    <xdr:graphicFrame macro="">
      <xdr:nvGraphicFramePr>
        <xdr:cNvPr id="8" name="グラフ 7">
          <a:extLst>
            <a:ext uri="{FF2B5EF4-FFF2-40B4-BE49-F238E27FC236}">
              <a16:creationId xmlns:a16="http://schemas.microsoft.com/office/drawing/2014/main" id="{A37B5FF8-E0A7-42D0-B176-38D5A7D23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636963</xdr:colOff>
      <xdr:row>54</xdr:row>
      <xdr:rowOff>359872</xdr:rowOff>
    </xdr:from>
    <xdr:to>
      <xdr:col>20</xdr:col>
      <xdr:colOff>86591</xdr:colOff>
      <xdr:row>61</xdr:row>
      <xdr:rowOff>346364</xdr:rowOff>
    </xdr:to>
    <xdr:graphicFrame macro="">
      <xdr:nvGraphicFramePr>
        <xdr:cNvPr id="9" name="グラフ 8">
          <a:extLst>
            <a:ext uri="{FF2B5EF4-FFF2-40B4-BE49-F238E27FC236}">
              <a16:creationId xmlns:a16="http://schemas.microsoft.com/office/drawing/2014/main" id="{425CA15D-3CE2-4E43-ABA6-3F9F3B778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317443</xdr:colOff>
      <xdr:row>65</xdr:row>
      <xdr:rowOff>21129</xdr:rowOff>
    </xdr:from>
    <xdr:to>
      <xdr:col>22</xdr:col>
      <xdr:colOff>692727</xdr:colOff>
      <xdr:row>71</xdr:row>
      <xdr:rowOff>327142</xdr:rowOff>
    </xdr:to>
    <xdr:graphicFrame macro="">
      <xdr:nvGraphicFramePr>
        <xdr:cNvPr id="10" name="グラフ 9">
          <a:extLst>
            <a:ext uri="{FF2B5EF4-FFF2-40B4-BE49-F238E27FC236}">
              <a16:creationId xmlns:a16="http://schemas.microsoft.com/office/drawing/2014/main" id="{F64777DF-4600-4F55-BC10-CF96087C6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317442</xdr:colOff>
      <xdr:row>71</xdr:row>
      <xdr:rowOff>359872</xdr:rowOff>
    </xdr:from>
    <xdr:to>
      <xdr:col>22</xdr:col>
      <xdr:colOff>710046</xdr:colOff>
      <xdr:row>78</xdr:row>
      <xdr:rowOff>294410</xdr:rowOff>
    </xdr:to>
    <xdr:graphicFrame macro="">
      <xdr:nvGraphicFramePr>
        <xdr:cNvPr id="11" name="グラフ 10">
          <a:extLst>
            <a:ext uri="{FF2B5EF4-FFF2-40B4-BE49-F238E27FC236}">
              <a16:creationId xmlns:a16="http://schemas.microsoft.com/office/drawing/2014/main" id="{1DB94B24-B1B1-4B1D-A5C3-D7C3319325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334760</xdr:colOff>
      <xdr:row>79</xdr:row>
      <xdr:rowOff>65462</xdr:rowOff>
    </xdr:from>
    <xdr:to>
      <xdr:col>22</xdr:col>
      <xdr:colOff>710045</xdr:colOff>
      <xdr:row>86</xdr:row>
      <xdr:rowOff>0</xdr:rowOff>
    </xdr:to>
    <xdr:graphicFrame macro="">
      <xdr:nvGraphicFramePr>
        <xdr:cNvPr id="12" name="グラフ 11">
          <a:extLst>
            <a:ext uri="{FF2B5EF4-FFF2-40B4-BE49-F238E27FC236}">
              <a16:creationId xmlns:a16="http://schemas.microsoft.com/office/drawing/2014/main" id="{BCEFEE72-DAD6-4D50-9EE2-E5ED4A693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521451</xdr:colOff>
      <xdr:row>159</xdr:row>
      <xdr:rowOff>55764</xdr:rowOff>
    </xdr:from>
    <xdr:to>
      <xdr:col>20</xdr:col>
      <xdr:colOff>762000</xdr:colOff>
      <xdr:row>165</xdr:row>
      <xdr:rowOff>361777</xdr:rowOff>
    </xdr:to>
    <xdr:graphicFrame macro="">
      <xdr:nvGraphicFramePr>
        <xdr:cNvPr id="13" name="グラフ 12">
          <a:extLst>
            <a:ext uri="{FF2B5EF4-FFF2-40B4-BE49-F238E27FC236}">
              <a16:creationId xmlns:a16="http://schemas.microsoft.com/office/drawing/2014/main" id="{5BBE3530-1E90-49EB-9541-81A1B1105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521451</xdr:colOff>
      <xdr:row>166</xdr:row>
      <xdr:rowOff>34636</xdr:rowOff>
    </xdr:from>
    <xdr:to>
      <xdr:col>20</xdr:col>
      <xdr:colOff>779318</xdr:colOff>
      <xdr:row>172</xdr:row>
      <xdr:rowOff>350174</xdr:rowOff>
    </xdr:to>
    <xdr:graphicFrame macro="">
      <xdr:nvGraphicFramePr>
        <xdr:cNvPr id="14" name="グラフ 13">
          <a:extLst>
            <a:ext uri="{FF2B5EF4-FFF2-40B4-BE49-F238E27FC236}">
              <a16:creationId xmlns:a16="http://schemas.microsoft.com/office/drawing/2014/main" id="{2AB737E7-2A3A-4C6A-AB88-1F8F77BC7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521450</xdr:colOff>
      <xdr:row>173</xdr:row>
      <xdr:rowOff>21128</xdr:rowOff>
    </xdr:from>
    <xdr:to>
      <xdr:col>20</xdr:col>
      <xdr:colOff>813955</xdr:colOff>
      <xdr:row>179</xdr:row>
      <xdr:rowOff>327141</xdr:rowOff>
    </xdr:to>
    <xdr:graphicFrame macro="">
      <xdr:nvGraphicFramePr>
        <xdr:cNvPr id="15" name="グラフ 14">
          <a:extLst>
            <a:ext uri="{FF2B5EF4-FFF2-40B4-BE49-F238E27FC236}">
              <a16:creationId xmlns:a16="http://schemas.microsoft.com/office/drawing/2014/main" id="{31E63EA3-2BB4-41D6-8B71-9EB5B92B7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511752</xdr:colOff>
      <xdr:row>180</xdr:row>
      <xdr:rowOff>73083</xdr:rowOff>
    </xdr:from>
    <xdr:to>
      <xdr:col>20</xdr:col>
      <xdr:colOff>848591</xdr:colOff>
      <xdr:row>186</xdr:row>
      <xdr:rowOff>379096</xdr:rowOff>
    </xdr:to>
    <xdr:graphicFrame macro="">
      <xdr:nvGraphicFramePr>
        <xdr:cNvPr id="16" name="グラフ 15">
          <a:extLst>
            <a:ext uri="{FF2B5EF4-FFF2-40B4-BE49-F238E27FC236}">
              <a16:creationId xmlns:a16="http://schemas.microsoft.com/office/drawing/2014/main" id="{65358D44-707A-4228-9B38-DB4BD8B89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511753</xdr:colOff>
      <xdr:row>187</xdr:row>
      <xdr:rowOff>34637</xdr:rowOff>
    </xdr:from>
    <xdr:to>
      <xdr:col>20</xdr:col>
      <xdr:colOff>831273</xdr:colOff>
      <xdr:row>193</xdr:row>
      <xdr:rowOff>353985</xdr:rowOff>
    </xdr:to>
    <xdr:graphicFrame macro="">
      <xdr:nvGraphicFramePr>
        <xdr:cNvPr id="17" name="グラフ 16">
          <a:extLst>
            <a:ext uri="{FF2B5EF4-FFF2-40B4-BE49-F238E27FC236}">
              <a16:creationId xmlns:a16="http://schemas.microsoft.com/office/drawing/2014/main" id="{C7057CF0-49E5-4F27-9972-55C3374ECE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525261</xdr:colOff>
      <xdr:row>194</xdr:row>
      <xdr:rowOff>36542</xdr:rowOff>
    </xdr:from>
    <xdr:to>
      <xdr:col>20</xdr:col>
      <xdr:colOff>831273</xdr:colOff>
      <xdr:row>200</xdr:row>
      <xdr:rowOff>344460</xdr:rowOff>
    </xdr:to>
    <xdr:graphicFrame macro="">
      <xdr:nvGraphicFramePr>
        <xdr:cNvPr id="18" name="グラフ 17">
          <a:extLst>
            <a:ext uri="{FF2B5EF4-FFF2-40B4-BE49-F238E27FC236}">
              <a16:creationId xmlns:a16="http://schemas.microsoft.com/office/drawing/2014/main" id="{7EF49E06-6602-42F7-9FA1-BB5C3F21B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511753</xdr:colOff>
      <xdr:row>201</xdr:row>
      <xdr:rowOff>34637</xdr:rowOff>
    </xdr:from>
    <xdr:to>
      <xdr:col>20</xdr:col>
      <xdr:colOff>864004</xdr:colOff>
      <xdr:row>207</xdr:row>
      <xdr:rowOff>344460</xdr:rowOff>
    </xdr:to>
    <xdr:graphicFrame macro="">
      <xdr:nvGraphicFramePr>
        <xdr:cNvPr id="19" name="グラフ 18">
          <a:extLst>
            <a:ext uri="{FF2B5EF4-FFF2-40B4-BE49-F238E27FC236}">
              <a16:creationId xmlns:a16="http://schemas.microsoft.com/office/drawing/2014/main" id="{0D58CE2F-70D1-4130-B7D7-D69D818E3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546387</xdr:colOff>
      <xdr:row>208</xdr:row>
      <xdr:rowOff>55764</xdr:rowOff>
    </xdr:from>
    <xdr:to>
      <xdr:col>20</xdr:col>
      <xdr:colOff>883226</xdr:colOff>
      <xdr:row>214</xdr:row>
      <xdr:rowOff>361777</xdr:rowOff>
    </xdr:to>
    <xdr:graphicFrame macro="">
      <xdr:nvGraphicFramePr>
        <xdr:cNvPr id="20" name="グラフ 19">
          <a:extLst>
            <a:ext uri="{FF2B5EF4-FFF2-40B4-BE49-F238E27FC236}">
              <a16:creationId xmlns:a16="http://schemas.microsoft.com/office/drawing/2014/main" id="{05C8D139-D5A2-4706-8C35-7A2CC70CB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554182</xdr:colOff>
      <xdr:row>215</xdr:row>
      <xdr:rowOff>55765</xdr:rowOff>
    </xdr:from>
    <xdr:to>
      <xdr:col>20</xdr:col>
      <xdr:colOff>917864</xdr:colOff>
      <xdr:row>221</xdr:row>
      <xdr:rowOff>361778</xdr:rowOff>
    </xdr:to>
    <xdr:graphicFrame macro="">
      <xdr:nvGraphicFramePr>
        <xdr:cNvPr id="21" name="グラフ 20">
          <a:extLst>
            <a:ext uri="{FF2B5EF4-FFF2-40B4-BE49-F238E27FC236}">
              <a16:creationId xmlns:a16="http://schemas.microsoft.com/office/drawing/2014/main" id="{A0D31424-9EE4-4BD9-9780-6C82424F5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569596</xdr:colOff>
      <xdr:row>229</xdr:row>
      <xdr:rowOff>63558</xdr:rowOff>
    </xdr:from>
    <xdr:to>
      <xdr:col>20</xdr:col>
      <xdr:colOff>935182</xdr:colOff>
      <xdr:row>236</xdr:row>
      <xdr:rowOff>34637</xdr:rowOff>
    </xdr:to>
    <xdr:graphicFrame macro="">
      <xdr:nvGraphicFramePr>
        <xdr:cNvPr id="22" name="グラフ 21">
          <a:extLst>
            <a:ext uri="{FF2B5EF4-FFF2-40B4-BE49-F238E27FC236}">
              <a16:creationId xmlns:a16="http://schemas.microsoft.com/office/drawing/2014/main" id="{EAA66667-5C8C-495B-996C-AEA339D8B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577214</xdr:colOff>
      <xdr:row>222</xdr:row>
      <xdr:rowOff>55764</xdr:rowOff>
    </xdr:from>
    <xdr:to>
      <xdr:col>20</xdr:col>
      <xdr:colOff>917863</xdr:colOff>
      <xdr:row>229</xdr:row>
      <xdr:rowOff>28921</xdr:rowOff>
    </xdr:to>
    <xdr:graphicFrame macro="">
      <xdr:nvGraphicFramePr>
        <xdr:cNvPr id="23" name="グラフ 22">
          <a:extLst>
            <a:ext uri="{FF2B5EF4-FFF2-40B4-BE49-F238E27FC236}">
              <a16:creationId xmlns:a16="http://schemas.microsoft.com/office/drawing/2014/main" id="{690F776F-FD5B-4DD5-83B5-68B89D78E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325235</xdr:colOff>
      <xdr:row>86</xdr:row>
      <xdr:rowOff>34636</xdr:rowOff>
    </xdr:from>
    <xdr:to>
      <xdr:col>22</xdr:col>
      <xdr:colOff>706235</xdr:colOff>
      <xdr:row>92</xdr:row>
      <xdr:rowOff>348269</xdr:rowOff>
    </xdr:to>
    <xdr:graphicFrame macro="">
      <xdr:nvGraphicFramePr>
        <xdr:cNvPr id="24" name="グラフ 23">
          <a:extLst>
            <a:ext uri="{FF2B5EF4-FFF2-40B4-BE49-F238E27FC236}">
              <a16:creationId xmlns:a16="http://schemas.microsoft.com/office/drawing/2014/main" id="{B4594668-B553-4A43-84E3-3F411DA26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325235</xdr:colOff>
      <xdr:row>100</xdr:row>
      <xdr:rowOff>34637</xdr:rowOff>
    </xdr:from>
    <xdr:to>
      <xdr:col>22</xdr:col>
      <xdr:colOff>706235</xdr:colOff>
      <xdr:row>106</xdr:row>
      <xdr:rowOff>348270</xdr:rowOff>
    </xdr:to>
    <xdr:graphicFrame macro="">
      <xdr:nvGraphicFramePr>
        <xdr:cNvPr id="25" name="グラフ 24">
          <a:extLst>
            <a:ext uri="{FF2B5EF4-FFF2-40B4-BE49-F238E27FC236}">
              <a16:creationId xmlns:a16="http://schemas.microsoft.com/office/drawing/2014/main" id="{7F6DD152-BFA5-4855-A241-73E72EEA4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290598</xdr:colOff>
      <xdr:row>127</xdr:row>
      <xdr:rowOff>329045</xdr:rowOff>
    </xdr:from>
    <xdr:to>
      <xdr:col>22</xdr:col>
      <xdr:colOff>671598</xdr:colOff>
      <xdr:row>134</xdr:row>
      <xdr:rowOff>261678</xdr:rowOff>
    </xdr:to>
    <xdr:graphicFrame macro="">
      <xdr:nvGraphicFramePr>
        <xdr:cNvPr id="26" name="グラフ 25">
          <a:extLst>
            <a:ext uri="{FF2B5EF4-FFF2-40B4-BE49-F238E27FC236}">
              <a16:creationId xmlns:a16="http://schemas.microsoft.com/office/drawing/2014/main" id="{B34FE631-18C1-459C-AF7C-437FE6155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627264</xdr:colOff>
      <xdr:row>240</xdr:row>
      <xdr:rowOff>102003</xdr:rowOff>
    </xdr:from>
    <xdr:to>
      <xdr:col>20</xdr:col>
      <xdr:colOff>935181</xdr:colOff>
      <xdr:row>247</xdr:row>
      <xdr:rowOff>34636</xdr:rowOff>
    </xdr:to>
    <xdr:graphicFrame macro="">
      <xdr:nvGraphicFramePr>
        <xdr:cNvPr id="27" name="グラフ 26">
          <a:extLst>
            <a:ext uri="{FF2B5EF4-FFF2-40B4-BE49-F238E27FC236}">
              <a16:creationId xmlns:a16="http://schemas.microsoft.com/office/drawing/2014/main" id="{7E52D4EC-7CB1-4C54-AEF5-E7A375575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646488</xdr:colOff>
      <xdr:row>247</xdr:row>
      <xdr:rowOff>113432</xdr:rowOff>
    </xdr:from>
    <xdr:to>
      <xdr:col>20</xdr:col>
      <xdr:colOff>935182</xdr:colOff>
      <xdr:row>253</xdr:row>
      <xdr:rowOff>296313</xdr:rowOff>
    </xdr:to>
    <xdr:graphicFrame macro="">
      <xdr:nvGraphicFramePr>
        <xdr:cNvPr id="28" name="グラフ 27">
          <a:extLst>
            <a:ext uri="{FF2B5EF4-FFF2-40B4-BE49-F238E27FC236}">
              <a16:creationId xmlns:a16="http://schemas.microsoft.com/office/drawing/2014/main" id="{5B7FD015-6FFD-44E2-BF8D-8E6421366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623455</xdr:colOff>
      <xdr:row>254</xdr:row>
      <xdr:rowOff>0</xdr:rowOff>
    </xdr:from>
    <xdr:to>
      <xdr:col>17</xdr:col>
      <xdr:colOff>917864</xdr:colOff>
      <xdr:row>260</xdr:row>
      <xdr:rowOff>311728</xdr:rowOff>
    </xdr:to>
    <xdr:graphicFrame macro="">
      <xdr:nvGraphicFramePr>
        <xdr:cNvPr id="29" name="グラフ 28">
          <a:extLst>
            <a:ext uri="{FF2B5EF4-FFF2-40B4-BE49-F238E27FC236}">
              <a16:creationId xmlns:a16="http://schemas.microsoft.com/office/drawing/2014/main" id="{55FED201-2B17-469F-83E3-5CC31380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627264</xdr:colOff>
      <xdr:row>254</xdr:row>
      <xdr:rowOff>0</xdr:rowOff>
    </xdr:from>
    <xdr:to>
      <xdr:col>20</xdr:col>
      <xdr:colOff>900545</xdr:colOff>
      <xdr:row>260</xdr:row>
      <xdr:rowOff>313633</xdr:rowOff>
    </xdr:to>
    <xdr:graphicFrame macro="">
      <xdr:nvGraphicFramePr>
        <xdr:cNvPr id="30" name="グラフ 29">
          <a:extLst>
            <a:ext uri="{FF2B5EF4-FFF2-40B4-BE49-F238E27FC236}">
              <a16:creationId xmlns:a16="http://schemas.microsoft.com/office/drawing/2014/main" id="{77F358C1-0EE4-4096-9698-0BC801FFF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631074</xdr:colOff>
      <xdr:row>261</xdr:row>
      <xdr:rowOff>1</xdr:rowOff>
    </xdr:from>
    <xdr:to>
      <xdr:col>20</xdr:col>
      <xdr:colOff>900546</xdr:colOff>
      <xdr:row>267</xdr:row>
      <xdr:rowOff>311727</xdr:rowOff>
    </xdr:to>
    <xdr:graphicFrame macro="">
      <xdr:nvGraphicFramePr>
        <xdr:cNvPr id="31" name="グラフ 30">
          <a:extLst>
            <a:ext uri="{FF2B5EF4-FFF2-40B4-BE49-F238E27FC236}">
              <a16:creationId xmlns:a16="http://schemas.microsoft.com/office/drawing/2014/main" id="{36B5A7F9-8552-46B1-8AA7-4FE2EF56F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134735</xdr:colOff>
      <xdr:row>274</xdr:row>
      <xdr:rowOff>85033</xdr:rowOff>
    </xdr:from>
    <xdr:to>
      <xdr:col>9</xdr:col>
      <xdr:colOff>744681</xdr:colOff>
      <xdr:row>284</xdr:row>
      <xdr:rowOff>0</xdr:rowOff>
    </xdr:to>
    <xdr:graphicFrame macro="">
      <xdr:nvGraphicFramePr>
        <xdr:cNvPr id="32" name="グラフ 31">
          <a:extLst>
            <a:ext uri="{FF2B5EF4-FFF2-40B4-BE49-F238E27FC236}">
              <a16:creationId xmlns:a16="http://schemas.microsoft.com/office/drawing/2014/main" id="{9D325966-95BB-4411-923D-66F4CACF6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106681</xdr:colOff>
      <xdr:row>288</xdr:row>
      <xdr:rowOff>18184</xdr:rowOff>
    </xdr:from>
    <xdr:to>
      <xdr:col>9</xdr:col>
      <xdr:colOff>710045</xdr:colOff>
      <xdr:row>298</xdr:row>
      <xdr:rowOff>170584</xdr:rowOff>
    </xdr:to>
    <xdr:graphicFrame macro="">
      <xdr:nvGraphicFramePr>
        <xdr:cNvPr id="33" name="グラフ 32">
          <a:extLst>
            <a:ext uri="{FF2B5EF4-FFF2-40B4-BE49-F238E27FC236}">
              <a16:creationId xmlns:a16="http://schemas.microsoft.com/office/drawing/2014/main" id="{FD6B1935-D21B-4E85-B4DA-F99B98B05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56630</xdr:colOff>
      <xdr:row>303</xdr:row>
      <xdr:rowOff>43817</xdr:rowOff>
    </xdr:from>
    <xdr:to>
      <xdr:col>9</xdr:col>
      <xdr:colOff>744682</xdr:colOff>
      <xdr:row>312</xdr:row>
      <xdr:rowOff>359873</xdr:rowOff>
    </xdr:to>
    <xdr:graphicFrame macro="">
      <xdr:nvGraphicFramePr>
        <xdr:cNvPr id="34" name="グラフ 33">
          <a:extLst>
            <a:ext uri="{FF2B5EF4-FFF2-40B4-BE49-F238E27FC236}">
              <a16:creationId xmlns:a16="http://schemas.microsoft.com/office/drawing/2014/main" id="{83A77960-76B7-4B4B-92CC-29FBC9515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17663</xdr:colOff>
      <xdr:row>318</xdr:row>
      <xdr:rowOff>16971</xdr:rowOff>
    </xdr:from>
    <xdr:to>
      <xdr:col>9</xdr:col>
      <xdr:colOff>727363</xdr:colOff>
      <xdr:row>327</xdr:row>
      <xdr:rowOff>322464</xdr:rowOff>
    </xdr:to>
    <xdr:graphicFrame macro="">
      <xdr:nvGraphicFramePr>
        <xdr:cNvPr id="35" name="グラフ 34">
          <a:extLst>
            <a:ext uri="{FF2B5EF4-FFF2-40B4-BE49-F238E27FC236}">
              <a16:creationId xmlns:a16="http://schemas.microsoft.com/office/drawing/2014/main" id="{E173294C-A065-48E5-85ED-1137027A6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67715</xdr:colOff>
      <xdr:row>332</xdr:row>
      <xdr:rowOff>45025</xdr:rowOff>
    </xdr:from>
    <xdr:to>
      <xdr:col>9</xdr:col>
      <xdr:colOff>831273</xdr:colOff>
      <xdr:row>342</xdr:row>
      <xdr:rowOff>230158</xdr:rowOff>
    </xdr:to>
    <xdr:graphicFrame macro="">
      <xdr:nvGraphicFramePr>
        <xdr:cNvPr id="36" name="グラフ 35">
          <a:extLst>
            <a:ext uri="{FF2B5EF4-FFF2-40B4-BE49-F238E27FC236}">
              <a16:creationId xmlns:a16="http://schemas.microsoft.com/office/drawing/2014/main" id="{8877646B-DAFB-43CF-895C-7F53DCFD2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207817</xdr:colOff>
      <xdr:row>363</xdr:row>
      <xdr:rowOff>96114</xdr:rowOff>
    </xdr:from>
    <xdr:to>
      <xdr:col>9</xdr:col>
      <xdr:colOff>983326</xdr:colOff>
      <xdr:row>372</xdr:row>
      <xdr:rowOff>0</xdr:rowOff>
    </xdr:to>
    <xdr:graphicFrame macro="">
      <xdr:nvGraphicFramePr>
        <xdr:cNvPr id="37" name="グラフ 36">
          <a:extLst>
            <a:ext uri="{FF2B5EF4-FFF2-40B4-BE49-F238E27FC236}">
              <a16:creationId xmlns:a16="http://schemas.microsoft.com/office/drawing/2014/main" id="{A533167C-16D7-484B-9E26-5461445C6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67715</xdr:colOff>
      <xdr:row>347</xdr:row>
      <xdr:rowOff>45025</xdr:rowOff>
    </xdr:from>
    <xdr:to>
      <xdr:col>9</xdr:col>
      <xdr:colOff>831273</xdr:colOff>
      <xdr:row>357</xdr:row>
      <xdr:rowOff>230158</xdr:rowOff>
    </xdr:to>
    <xdr:graphicFrame macro="">
      <xdr:nvGraphicFramePr>
        <xdr:cNvPr id="38" name="グラフ 37">
          <a:extLst>
            <a:ext uri="{FF2B5EF4-FFF2-40B4-BE49-F238E27FC236}">
              <a16:creationId xmlns:a16="http://schemas.microsoft.com/office/drawing/2014/main" id="{6D13E42A-CAF0-44A2-8370-AD57AF050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329045</xdr:colOff>
      <xdr:row>93</xdr:row>
      <xdr:rowOff>0</xdr:rowOff>
    </xdr:from>
    <xdr:to>
      <xdr:col>22</xdr:col>
      <xdr:colOff>710045</xdr:colOff>
      <xdr:row>99</xdr:row>
      <xdr:rowOff>317443</xdr:rowOff>
    </xdr:to>
    <xdr:graphicFrame macro="">
      <xdr:nvGraphicFramePr>
        <xdr:cNvPr id="39" name="グラフ 38">
          <a:extLst>
            <a:ext uri="{FF2B5EF4-FFF2-40B4-BE49-F238E27FC236}">
              <a16:creationId xmlns:a16="http://schemas.microsoft.com/office/drawing/2014/main" id="{FB89F261-40FF-4F6B-BEF1-09FA90D61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13</xdr:col>
      <xdr:colOff>311726</xdr:colOff>
      <xdr:row>107</xdr:row>
      <xdr:rowOff>51954</xdr:rowOff>
    </xdr:from>
    <xdr:to>
      <xdr:col>22</xdr:col>
      <xdr:colOff>692726</xdr:colOff>
      <xdr:row>113</xdr:row>
      <xdr:rowOff>369397</xdr:rowOff>
    </xdr:to>
    <xdr:graphicFrame macro="">
      <xdr:nvGraphicFramePr>
        <xdr:cNvPr id="40" name="グラフ 39">
          <a:extLst>
            <a:ext uri="{FF2B5EF4-FFF2-40B4-BE49-F238E27FC236}">
              <a16:creationId xmlns:a16="http://schemas.microsoft.com/office/drawing/2014/main" id="{31C54CF1-D9E8-4798-B038-D711DB05B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311726</xdr:colOff>
      <xdr:row>114</xdr:row>
      <xdr:rowOff>13508</xdr:rowOff>
    </xdr:from>
    <xdr:to>
      <xdr:col>22</xdr:col>
      <xdr:colOff>690821</xdr:colOff>
      <xdr:row>120</xdr:row>
      <xdr:rowOff>329046</xdr:rowOff>
    </xdr:to>
    <xdr:graphicFrame macro="">
      <xdr:nvGraphicFramePr>
        <xdr:cNvPr id="41" name="グラフ 40">
          <a:extLst>
            <a:ext uri="{FF2B5EF4-FFF2-40B4-BE49-F238E27FC236}">
              <a16:creationId xmlns:a16="http://schemas.microsoft.com/office/drawing/2014/main" id="{1D1BF657-53B7-478E-A1CB-687AA388A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311727</xdr:colOff>
      <xdr:row>120</xdr:row>
      <xdr:rowOff>329046</xdr:rowOff>
    </xdr:from>
    <xdr:to>
      <xdr:col>22</xdr:col>
      <xdr:colOff>688917</xdr:colOff>
      <xdr:row>127</xdr:row>
      <xdr:rowOff>255964</xdr:rowOff>
    </xdr:to>
    <xdr:graphicFrame macro="">
      <xdr:nvGraphicFramePr>
        <xdr:cNvPr id="42" name="グラフ 41">
          <a:extLst>
            <a:ext uri="{FF2B5EF4-FFF2-40B4-BE49-F238E27FC236}">
              <a16:creationId xmlns:a16="http://schemas.microsoft.com/office/drawing/2014/main" id="{50E024D0-9466-419D-AAAF-DC4080C8E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554181</xdr:colOff>
      <xdr:row>137</xdr:row>
      <xdr:rowOff>363681</xdr:rowOff>
    </xdr:from>
    <xdr:to>
      <xdr:col>20</xdr:col>
      <xdr:colOff>765809</xdr:colOff>
      <xdr:row>144</xdr:row>
      <xdr:rowOff>296314</xdr:rowOff>
    </xdr:to>
    <xdr:graphicFrame macro="">
      <xdr:nvGraphicFramePr>
        <xdr:cNvPr id="43" name="グラフ 42">
          <a:extLst>
            <a:ext uri="{FF2B5EF4-FFF2-40B4-BE49-F238E27FC236}">
              <a16:creationId xmlns:a16="http://schemas.microsoft.com/office/drawing/2014/main" id="{54A3AF6B-536C-47CC-BF70-656A73520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11</xdr:col>
      <xdr:colOff>515735</xdr:colOff>
      <xdr:row>144</xdr:row>
      <xdr:rowOff>359872</xdr:rowOff>
    </xdr:from>
    <xdr:to>
      <xdr:col>20</xdr:col>
      <xdr:colOff>733078</xdr:colOff>
      <xdr:row>151</xdr:row>
      <xdr:rowOff>296315</xdr:rowOff>
    </xdr:to>
    <xdr:graphicFrame macro="">
      <xdr:nvGraphicFramePr>
        <xdr:cNvPr id="44" name="グラフ 43">
          <a:extLst>
            <a:ext uri="{FF2B5EF4-FFF2-40B4-BE49-F238E27FC236}">
              <a16:creationId xmlns:a16="http://schemas.microsoft.com/office/drawing/2014/main" id="{F6057C75-104B-4D57-A720-B26935D14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515735</xdr:colOff>
      <xdr:row>152</xdr:row>
      <xdr:rowOff>36541</xdr:rowOff>
    </xdr:from>
    <xdr:to>
      <xdr:col>20</xdr:col>
      <xdr:colOff>742603</xdr:colOff>
      <xdr:row>158</xdr:row>
      <xdr:rowOff>353984</xdr:rowOff>
    </xdr:to>
    <xdr:graphicFrame macro="">
      <xdr:nvGraphicFramePr>
        <xdr:cNvPr id="45" name="グラフ 44">
          <a:extLst>
            <a:ext uri="{FF2B5EF4-FFF2-40B4-BE49-F238E27FC236}">
              <a16:creationId xmlns:a16="http://schemas.microsoft.com/office/drawing/2014/main" id="{F1A5214B-10B8-4670-ABE2-A02DE9536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627264</xdr:colOff>
      <xdr:row>15</xdr:row>
      <xdr:rowOff>0</xdr:rowOff>
    </xdr:from>
    <xdr:to>
      <xdr:col>21</xdr:col>
      <xdr:colOff>900545</xdr:colOff>
      <xdr:row>22</xdr:row>
      <xdr:rowOff>313633</xdr:rowOff>
    </xdr:to>
    <xdr:graphicFrame macro="">
      <xdr:nvGraphicFramePr>
        <xdr:cNvPr id="2" name="グラフ 1">
          <a:extLst>
            <a:ext uri="{FF2B5EF4-FFF2-40B4-BE49-F238E27FC236}">
              <a16:creationId xmlns:a16="http://schemas.microsoft.com/office/drawing/2014/main" id="{C3C62AC3-83AC-4F55-84C6-8C24BA1BD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627264</xdr:colOff>
      <xdr:row>23</xdr:row>
      <xdr:rowOff>0</xdr:rowOff>
    </xdr:from>
    <xdr:to>
      <xdr:col>21</xdr:col>
      <xdr:colOff>900545</xdr:colOff>
      <xdr:row>30</xdr:row>
      <xdr:rowOff>313633</xdr:rowOff>
    </xdr:to>
    <xdr:graphicFrame macro="">
      <xdr:nvGraphicFramePr>
        <xdr:cNvPr id="3" name="グラフ 2">
          <a:extLst>
            <a:ext uri="{FF2B5EF4-FFF2-40B4-BE49-F238E27FC236}">
              <a16:creationId xmlns:a16="http://schemas.microsoft.com/office/drawing/2014/main" id="{17501746-0DAF-43FD-8BC6-DDBDAE1A6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609946</xdr:colOff>
      <xdr:row>31</xdr:row>
      <xdr:rowOff>34637</xdr:rowOff>
    </xdr:from>
    <xdr:to>
      <xdr:col>21</xdr:col>
      <xdr:colOff>917863</xdr:colOff>
      <xdr:row>38</xdr:row>
      <xdr:rowOff>350175</xdr:rowOff>
    </xdr:to>
    <xdr:graphicFrame macro="">
      <xdr:nvGraphicFramePr>
        <xdr:cNvPr id="4" name="グラフ 3">
          <a:extLst>
            <a:ext uri="{FF2B5EF4-FFF2-40B4-BE49-F238E27FC236}">
              <a16:creationId xmlns:a16="http://schemas.microsoft.com/office/drawing/2014/main" id="{50C2A557-F761-464A-BE9D-38338C959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47</xdr:row>
      <xdr:rowOff>0</xdr:rowOff>
    </xdr:from>
    <xdr:to>
      <xdr:col>17</xdr:col>
      <xdr:colOff>917864</xdr:colOff>
      <xdr:row>54</xdr:row>
      <xdr:rowOff>311728</xdr:rowOff>
    </xdr:to>
    <xdr:graphicFrame macro="">
      <xdr:nvGraphicFramePr>
        <xdr:cNvPr id="5" name="グラフ 4">
          <a:extLst>
            <a:ext uri="{FF2B5EF4-FFF2-40B4-BE49-F238E27FC236}">
              <a16:creationId xmlns:a16="http://schemas.microsoft.com/office/drawing/2014/main" id="{17CE0EE7-71A0-4A1F-BFAB-2EBB13170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55</xdr:row>
      <xdr:rowOff>0</xdr:rowOff>
    </xdr:from>
    <xdr:to>
      <xdr:col>17</xdr:col>
      <xdr:colOff>917864</xdr:colOff>
      <xdr:row>62</xdr:row>
      <xdr:rowOff>311728</xdr:rowOff>
    </xdr:to>
    <xdr:graphicFrame macro="">
      <xdr:nvGraphicFramePr>
        <xdr:cNvPr id="6" name="グラフ 5">
          <a:extLst>
            <a:ext uri="{FF2B5EF4-FFF2-40B4-BE49-F238E27FC236}">
              <a16:creationId xmlns:a16="http://schemas.microsoft.com/office/drawing/2014/main" id="{C4F31E5C-B20B-4767-8E24-88E9D9643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631074</xdr:colOff>
      <xdr:row>39</xdr:row>
      <xdr:rowOff>50049</xdr:rowOff>
    </xdr:from>
    <xdr:to>
      <xdr:col>21</xdr:col>
      <xdr:colOff>896735</xdr:colOff>
      <xdr:row>46</xdr:row>
      <xdr:rowOff>369397</xdr:rowOff>
    </xdr:to>
    <xdr:graphicFrame macro="">
      <xdr:nvGraphicFramePr>
        <xdr:cNvPr id="7" name="グラフ 6">
          <a:extLst>
            <a:ext uri="{FF2B5EF4-FFF2-40B4-BE49-F238E27FC236}">
              <a16:creationId xmlns:a16="http://schemas.microsoft.com/office/drawing/2014/main" id="{21EDD27D-D5CF-40C4-9A9F-879D33BCB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627265</xdr:colOff>
      <xdr:row>47</xdr:row>
      <xdr:rowOff>0</xdr:rowOff>
    </xdr:from>
    <xdr:to>
      <xdr:col>21</xdr:col>
      <xdr:colOff>883227</xdr:colOff>
      <xdr:row>54</xdr:row>
      <xdr:rowOff>313633</xdr:rowOff>
    </xdr:to>
    <xdr:graphicFrame macro="">
      <xdr:nvGraphicFramePr>
        <xdr:cNvPr id="8" name="グラフ 7">
          <a:extLst>
            <a:ext uri="{FF2B5EF4-FFF2-40B4-BE49-F238E27FC236}">
              <a16:creationId xmlns:a16="http://schemas.microsoft.com/office/drawing/2014/main" id="{33DC2315-1616-423D-BF22-94D840A27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627265</xdr:colOff>
      <xdr:row>55</xdr:row>
      <xdr:rowOff>0</xdr:rowOff>
    </xdr:from>
    <xdr:to>
      <xdr:col>21</xdr:col>
      <xdr:colOff>883227</xdr:colOff>
      <xdr:row>62</xdr:row>
      <xdr:rowOff>313633</xdr:rowOff>
    </xdr:to>
    <xdr:graphicFrame macro="">
      <xdr:nvGraphicFramePr>
        <xdr:cNvPr id="9" name="グラフ 8">
          <a:extLst>
            <a:ext uri="{FF2B5EF4-FFF2-40B4-BE49-F238E27FC236}">
              <a16:creationId xmlns:a16="http://schemas.microsoft.com/office/drawing/2014/main" id="{8F9D65AB-AABD-4C77-B470-AC0716514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636962</xdr:colOff>
      <xdr:row>62</xdr:row>
      <xdr:rowOff>346363</xdr:rowOff>
    </xdr:from>
    <xdr:to>
      <xdr:col>21</xdr:col>
      <xdr:colOff>900546</xdr:colOff>
      <xdr:row>70</xdr:row>
      <xdr:rowOff>333722</xdr:rowOff>
    </xdr:to>
    <xdr:graphicFrame macro="">
      <xdr:nvGraphicFramePr>
        <xdr:cNvPr id="10" name="グラフ 9">
          <a:extLst>
            <a:ext uri="{FF2B5EF4-FFF2-40B4-BE49-F238E27FC236}">
              <a16:creationId xmlns:a16="http://schemas.microsoft.com/office/drawing/2014/main" id="{B7F2BCD8-4C7B-4CDC-9781-1891742CD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124692</xdr:colOff>
      <xdr:row>73</xdr:row>
      <xdr:rowOff>249382</xdr:rowOff>
    </xdr:from>
    <xdr:to>
      <xdr:col>22</xdr:col>
      <xdr:colOff>502228</xdr:colOff>
      <xdr:row>81</xdr:row>
      <xdr:rowOff>173182</xdr:rowOff>
    </xdr:to>
    <xdr:graphicFrame macro="">
      <xdr:nvGraphicFramePr>
        <xdr:cNvPr id="11" name="グラフ 10">
          <a:extLst>
            <a:ext uri="{FF2B5EF4-FFF2-40B4-BE49-F238E27FC236}">
              <a16:creationId xmlns:a16="http://schemas.microsoft.com/office/drawing/2014/main" id="{E3CBE5E4-B823-4569-B40B-94BBCA6E8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124692</xdr:colOff>
      <xdr:row>81</xdr:row>
      <xdr:rowOff>249381</xdr:rowOff>
    </xdr:from>
    <xdr:to>
      <xdr:col>22</xdr:col>
      <xdr:colOff>502228</xdr:colOff>
      <xdr:row>89</xdr:row>
      <xdr:rowOff>173182</xdr:rowOff>
    </xdr:to>
    <xdr:graphicFrame macro="">
      <xdr:nvGraphicFramePr>
        <xdr:cNvPr id="12" name="グラフ 11">
          <a:extLst>
            <a:ext uri="{FF2B5EF4-FFF2-40B4-BE49-F238E27FC236}">
              <a16:creationId xmlns:a16="http://schemas.microsoft.com/office/drawing/2014/main" id="{568C7220-F61B-4A81-94E0-90917A85E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124692</xdr:colOff>
      <xdr:row>89</xdr:row>
      <xdr:rowOff>249381</xdr:rowOff>
    </xdr:from>
    <xdr:to>
      <xdr:col>22</xdr:col>
      <xdr:colOff>502228</xdr:colOff>
      <xdr:row>97</xdr:row>
      <xdr:rowOff>173182</xdr:rowOff>
    </xdr:to>
    <xdr:graphicFrame macro="">
      <xdr:nvGraphicFramePr>
        <xdr:cNvPr id="13" name="グラフ 12">
          <a:extLst>
            <a:ext uri="{FF2B5EF4-FFF2-40B4-BE49-F238E27FC236}">
              <a16:creationId xmlns:a16="http://schemas.microsoft.com/office/drawing/2014/main" id="{011EADF6-30BE-4D1F-A7BC-6A891A4B6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5714</xdr:colOff>
      <xdr:row>181</xdr:row>
      <xdr:rowOff>55765</xdr:rowOff>
    </xdr:from>
    <xdr:to>
      <xdr:col>21</xdr:col>
      <xdr:colOff>259772</xdr:colOff>
      <xdr:row>188</xdr:row>
      <xdr:rowOff>361778</xdr:rowOff>
    </xdr:to>
    <xdr:graphicFrame macro="">
      <xdr:nvGraphicFramePr>
        <xdr:cNvPr id="14" name="グラフ 13">
          <a:extLst>
            <a:ext uri="{FF2B5EF4-FFF2-40B4-BE49-F238E27FC236}">
              <a16:creationId xmlns:a16="http://schemas.microsoft.com/office/drawing/2014/main" id="{83BA7C6D-66EF-4BE5-B506-AD45413D9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17318</xdr:colOff>
      <xdr:row>189</xdr:row>
      <xdr:rowOff>55764</xdr:rowOff>
    </xdr:from>
    <xdr:to>
      <xdr:col>21</xdr:col>
      <xdr:colOff>277091</xdr:colOff>
      <xdr:row>196</xdr:row>
      <xdr:rowOff>361777</xdr:rowOff>
    </xdr:to>
    <xdr:graphicFrame macro="">
      <xdr:nvGraphicFramePr>
        <xdr:cNvPr id="15" name="グラフ 14">
          <a:extLst>
            <a:ext uri="{FF2B5EF4-FFF2-40B4-BE49-F238E27FC236}">
              <a16:creationId xmlns:a16="http://schemas.microsoft.com/office/drawing/2014/main" id="{28345814-9381-4A67-8A9F-1B023D0C6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17318</xdr:colOff>
      <xdr:row>197</xdr:row>
      <xdr:rowOff>55765</xdr:rowOff>
    </xdr:from>
    <xdr:to>
      <xdr:col>21</xdr:col>
      <xdr:colOff>277091</xdr:colOff>
      <xdr:row>204</xdr:row>
      <xdr:rowOff>361778</xdr:rowOff>
    </xdr:to>
    <xdr:graphicFrame macro="">
      <xdr:nvGraphicFramePr>
        <xdr:cNvPr id="16" name="グラフ 15">
          <a:extLst>
            <a:ext uri="{FF2B5EF4-FFF2-40B4-BE49-F238E27FC236}">
              <a16:creationId xmlns:a16="http://schemas.microsoft.com/office/drawing/2014/main" id="{DD04EB98-FD7D-4715-960C-16666DA37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1029393</xdr:colOff>
      <xdr:row>205</xdr:row>
      <xdr:rowOff>50050</xdr:rowOff>
    </xdr:from>
    <xdr:to>
      <xdr:col>21</xdr:col>
      <xdr:colOff>277091</xdr:colOff>
      <xdr:row>212</xdr:row>
      <xdr:rowOff>359873</xdr:rowOff>
    </xdr:to>
    <xdr:graphicFrame macro="">
      <xdr:nvGraphicFramePr>
        <xdr:cNvPr id="17" name="グラフ 16">
          <a:extLst>
            <a:ext uri="{FF2B5EF4-FFF2-40B4-BE49-F238E27FC236}">
              <a16:creationId xmlns:a16="http://schemas.microsoft.com/office/drawing/2014/main" id="{EBA67A5F-660D-4B8D-AE43-E0151A08B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15414</xdr:colOff>
      <xdr:row>213</xdr:row>
      <xdr:rowOff>57670</xdr:rowOff>
    </xdr:from>
    <xdr:to>
      <xdr:col>21</xdr:col>
      <xdr:colOff>277091</xdr:colOff>
      <xdr:row>220</xdr:row>
      <xdr:rowOff>365588</xdr:rowOff>
    </xdr:to>
    <xdr:graphicFrame macro="">
      <xdr:nvGraphicFramePr>
        <xdr:cNvPr id="18" name="グラフ 17">
          <a:extLst>
            <a:ext uri="{FF2B5EF4-FFF2-40B4-BE49-F238E27FC236}">
              <a16:creationId xmlns:a16="http://schemas.microsoft.com/office/drawing/2014/main" id="{94B62A60-0DEB-434D-AE69-788607C24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5714</xdr:colOff>
      <xdr:row>221</xdr:row>
      <xdr:rowOff>34636</xdr:rowOff>
    </xdr:from>
    <xdr:to>
      <xdr:col>21</xdr:col>
      <xdr:colOff>294408</xdr:colOff>
      <xdr:row>228</xdr:row>
      <xdr:rowOff>350174</xdr:rowOff>
    </xdr:to>
    <xdr:graphicFrame macro="">
      <xdr:nvGraphicFramePr>
        <xdr:cNvPr id="19" name="グラフ 18">
          <a:extLst>
            <a:ext uri="{FF2B5EF4-FFF2-40B4-BE49-F238E27FC236}">
              <a16:creationId xmlns:a16="http://schemas.microsoft.com/office/drawing/2014/main" id="{6617D9B1-DBDC-4205-B2ED-018B1F980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5714</xdr:colOff>
      <xdr:row>229</xdr:row>
      <xdr:rowOff>21128</xdr:rowOff>
    </xdr:from>
    <xdr:to>
      <xdr:col>21</xdr:col>
      <xdr:colOff>259772</xdr:colOff>
      <xdr:row>236</xdr:row>
      <xdr:rowOff>327141</xdr:rowOff>
    </xdr:to>
    <xdr:graphicFrame macro="">
      <xdr:nvGraphicFramePr>
        <xdr:cNvPr id="20" name="グラフ 19">
          <a:extLst>
            <a:ext uri="{FF2B5EF4-FFF2-40B4-BE49-F238E27FC236}">
              <a16:creationId xmlns:a16="http://schemas.microsoft.com/office/drawing/2014/main" id="{4188CB89-6E17-43D8-AEC2-7665186AB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17318</xdr:colOff>
      <xdr:row>236</xdr:row>
      <xdr:rowOff>359872</xdr:rowOff>
    </xdr:from>
    <xdr:to>
      <xdr:col>21</xdr:col>
      <xdr:colOff>242455</xdr:colOff>
      <xdr:row>244</xdr:row>
      <xdr:rowOff>294410</xdr:rowOff>
    </xdr:to>
    <xdr:graphicFrame macro="">
      <xdr:nvGraphicFramePr>
        <xdr:cNvPr id="21" name="グラフ 20">
          <a:extLst>
            <a:ext uri="{FF2B5EF4-FFF2-40B4-BE49-F238E27FC236}">
              <a16:creationId xmlns:a16="http://schemas.microsoft.com/office/drawing/2014/main" id="{E02F2743-000F-49D3-BF63-D96C6E557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38446</xdr:colOff>
      <xdr:row>245</xdr:row>
      <xdr:rowOff>0</xdr:rowOff>
    </xdr:from>
    <xdr:to>
      <xdr:col>21</xdr:col>
      <xdr:colOff>277091</xdr:colOff>
      <xdr:row>252</xdr:row>
      <xdr:rowOff>315538</xdr:rowOff>
    </xdr:to>
    <xdr:graphicFrame macro="">
      <xdr:nvGraphicFramePr>
        <xdr:cNvPr id="22" name="グラフ 21">
          <a:extLst>
            <a:ext uri="{FF2B5EF4-FFF2-40B4-BE49-F238E27FC236}">
              <a16:creationId xmlns:a16="http://schemas.microsoft.com/office/drawing/2014/main" id="{CBB801EE-DDA8-48EF-A66A-47E9C92E6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11430</xdr:colOff>
      <xdr:row>261</xdr:row>
      <xdr:rowOff>53858</xdr:rowOff>
    </xdr:from>
    <xdr:to>
      <xdr:col>21</xdr:col>
      <xdr:colOff>242455</xdr:colOff>
      <xdr:row>268</xdr:row>
      <xdr:rowOff>294409</xdr:rowOff>
    </xdr:to>
    <xdr:graphicFrame macro="">
      <xdr:nvGraphicFramePr>
        <xdr:cNvPr id="23" name="グラフ 22">
          <a:extLst>
            <a:ext uri="{FF2B5EF4-FFF2-40B4-BE49-F238E27FC236}">
              <a16:creationId xmlns:a16="http://schemas.microsoft.com/office/drawing/2014/main" id="{41CDFA6D-121E-469E-AD42-163319E75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19222</xdr:colOff>
      <xdr:row>253</xdr:row>
      <xdr:rowOff>21128</xdr:rowOff>
    </xdr:from>
    <xdr:to>
      <xdr:col>21</xdr:col>
      <xdr:colOff>277090</xdr:colOff>
      <xdr:row>260</xdr:row>
      <xdr:rowOff>346363</xdr:rowOff>
    </xdr:to>
    <xdr:graphicFrame macro="">
      <xdr:nvGraphicFramePr>
        <xdr:cNvPr id="24" name="グラフ 23">
          <a:extLst>
            <a:ext uri="{FF2B5EF4-FFF2-40B4-BE49-F238E27FC236}">
              <a16:creationId xmlns:a16="http://schemas.microsoft.com/office/drawing/2014/main" id="{4DE54661-30B2-43F0-9DE4-32C103AEF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173181</xdr:colOff>
      <xdr:row>98</xdr:row>
      <xdr:rowOff>0</xdr:rowOff>
    </xdr:from>
    <xdr:to>
      <xdr:col>22</xdr:col>
      <xdr:colOff>554181</xdr:colOff>
      <xdr:row>105</xdr:row>
      <xdr:rowOff>311728</xdr:rowOff>
    </xdr:to>
    <xdr:graphicFrame macro="">
      <xdr:nvGraphicFramePr>
        <xdr:cNvPr id="25" name="グラフ 24">
          <a:extLst>
            <a:ext uri="{FF2B5EF4-FFF2-40B4-BE49-F238E27FC236}">
              <a16:creationId xmlns:a16="http://schemas.microsoft.com/office/drawing/2014/main" id="{9BB29763-BC1D-4A68-AB95-168BC6E91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155516</xdr:colOff>
      <xdr:row>114</xdr:row>
      <xdr:rowOff>58882</xdr:rowOff>
    </xdr:from>
    <xdr:to>
      <xdr:col>22</xdr:col>
      <xdr:colOff>536516</xdr:colOff>
      <xdr:row>121</xdr:row>
      <xdr:rowOff>372515</xdr:rowOff>
    </xdr:to>
    <xdr:graphicFrame macro="">
      <xdr:nvGraphicFramePr>
        <xdr:cNvPr id="26" name="グラフ 25">
          <a:extLst>
            <a:ext uri="{FF2B5EF4-FFF2-40B4-BE49-F238E27FC236}">
              <a16:creationId xmlns:a16="http://schemas.microsoft.com/office/drawing/2014/main" id="{A3A49944-FB53-402B-8808-6FC16D845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173181</xdr:colOff>
      <xdr:row>146</xdr:row>
      <xdr:rowOff>0</xdr:rowOff>
    </xdr:from>
    <xdr:to>
      <xdr:col>22</xdr:col>
      <xdr:colOff>554181</xdr:colOff>
      <xdr:row>153</xdr:row>
      <xdr:rowOff>311728</xdr:rowOff>
    </xdr:to>
    <xdr:graphicFrame macro="">
      <xdr:nvGraphicFramePr>
        <xdr:cNvPr id="27" name="グラフ 26">
          <a:extLst>
            <a:ext uri="{FF2B5EF4-FFF2-40B4-BE49-F238E27FC236}">
              <a16:creationId xmlns:a16="http://schemas.microsoft.com/office/drawing/2014/main" id="{92A74ABE-7364-4841-8960-3F92E80D6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631074</xdr:colOff>
      <xdr:row>272</xdr:row>
      <xdr:rowOff>34636</xdr:rowOff>
    </xdr:from>
    <xdr:to>
      <xdr:col>21</xdr:col>
      <xdr:colOff>103909</xdr:colOff>
      <xdr:row>279</xdr:row>
      <xdr:rowOff>321253</xdr:rowOff>
    </xdr:to>
    <xdr:graphicFrame macro="">
      <xdr:nvGraphicFramePr>
        <xdr:cNvPr id="28" name="グラフ 27">
          <a:extLst>
            <a:ext uri="{FF2B5EF4-FFF2-40B4-BE49-F238E27FC236}">
              <a16:creationId xmlns:a16="http://schemas.microsoft.com/office/drawing/2014/main" id="{C14C9F37-95F8-4840-A815-D0DA931D2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623455</xdr:colOff>
      <xdr:row>280</xdr:row>
      <xdr:rowOff>0</xdr:rowOff>
    </xdr:from>
    <xdr:to>
      <xdr:col>17</xdr:col>
      <xdr:colOff>917864</xdr:colOff>
      <xdr:row>287</xdr:row>
      <xdr:rowOff>311728</xdr:rowOff>
    </xdr:to>
    <xdr:graphicFrame macro="">
      <xdr:nvGraphicFramePr>
        <xdr:cNvPr id="29" name="グラフ 28">
          <a:extLst>
            <a:ext uri="{FF2B5EF4-FFF2-40B4-BE49-F238E27FC236}">
              <a16:creationId xmlns:a16="http://schemas.microsoft.com/office/drawing/2014/main" id="{3737C7E7-0441-4766-ADFE-60C37DE9E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627265</xdr:colOff>
      <xdr:row>280</xdr:row>
      <xdr:rowOff>0</xdr:rowOff>
    </xdr:from>
    <xdr:to>
      <xdr:col>21</xdr:col>
      <xdr:colOff>103909</xdr:colOff>
      <xdr:row>287</xdr:row>
      <xdr:rowOff>313633</xdr:rowOff>
    </xdr:to>
    <xdr:graphicFrame macro="">
      <xdr:nvGraphicFramePr>
        <xdr:cNvPr id="30" name="グラフ 29">
          <a:extLst>
            <a:ext uri="{FF2B5EF4-FFF2-40B4-BE49-F238E27FC236}">
              <a16:creationId xmlns:a16="http://schemas.microsoft.com/office/drawing/2014/main" id="{32DE291A-E13E-4731-83F8-D445BB46F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623455</xdr:colOff>
      <xdr:row>288</xdr:row>
      <xdr:rowOff>0</xdr:rowOff>
    </xdr:from>
    <xdr:to>
      <xdr:col>17</xdr:col>
      <xdr:colOff>917864</xdr:colOff>
      <xdr:row>295</xdr:row>
      <xdr:rowOff>311728</xdr:rowOff>
    </xdr:to>
    <xdr:graphicFrame macro="">
      <xdr:nvGraphicFramePr>
        <xdr:cNvPr id="31" name="グラフ 30">
          <a:extLst>
            <a:ext uri="{FF2B5EF4-FFF2-40B4-BE49-F238E27FC236}">
              <a16:creationId xmlns:a16="http://schemas.microsoft.com/office/drawing/2014/main" id="{168F348E-CE13-43A1-A764-9495640F2C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627265</xdr:colOff>
      <xdr:row>288</xdr:row>
      <xdr:rowOff>0</xdr:rowOff>
    </xdr:from>
    <xdr:to>
      <xdr:col>21</xdr:col>
      <xdr:colOff>121227</xdr:colOff>
      <xdr:row>295</xdr:row>
      <xdr:rowOff>313633</xdr:rowOff>
    </xdr:to>
    <xdr:graphicFrame macro="">
      <xdr:nvGraphicFramePr>
        <xdr:cNvPr id="32" name="グラフ 31">
          <a:extLst>
            <a:ext uri="{FF2B5EF4-FFF2-40B4-BE49-F238E27FC236}">
              <a16:creationId xmlns:a16="http://schemas.microsoft.com/office/drawing/2014/main" id="{936C9C48-9828-4382-A1F4-CC00453EB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640773</xdr:colOff>
      <xdr:row>296</xdr:row>
      <xdr:rowOff>0</xdr:rowOff>
    </xdr:from>
    <xdr:to>
      <xdr:col>21</xdr:col>
      <xdr:colOff>102005</xdr:colOff>
      <xdr:row>303</xdr:row>
      <xdr:rowOff>311727</xdr:rowOff>
    </xdr:to>
    <xdr:graphicFrame macro="">
      <xdr:nvGraphicFramePr>
        <xdr:cNvPr id="33" name="グラフ 32">
          <a:extLst>
            <a:ext uri="{FF2B5EF4-FFF2-40B4-BE49-F238E27FC236}">
              <a16:creationId xmlns:a16="http://schemas.microsoft.com/office/drawing/2014/main" id="{9A5BEA6A-1B2F-4514-83EB-1D0826F91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25805</xdr:colOff>
      <xdr:row>312</xdr:row>
      <xdr:rowOff>41564</xdr:rowOff>
    </xdr:from>
    <xdr:to>
      <xdr:col>10</xdr:col>
      <xdr:colOff>952500</xdr:colOff>
      <xdr:row>321</xdr:row>
      <xdr:rowOff>372168</xdr:rowOff>
    </xdr:to>
    <xdr:graphicFrame macro="">
      <xdr:nvGraphicFramePr>
        <xdr:cNvPr id="34" name="グラフ 33">
          <a:extLst>
            <a:ext uri="{FF2B5EF4-FFF2-40B4-BE49-F238E27FC236}">
              <a16:creationId xmlns:a16="http://schemas.microsoft.com/office/drawing/2014/main" id="{C753186A-9A71-4516-93E7-0EC5DB7CD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41564</xdr:colOff>
      <xdr:row>329</xdr:row>
      <xdr:rowOff>41564</xdr:rowOff>
    </xdr:from>
    <xdr:to>
      <xdr:col>10</xdr:col>
      <xdr:colOff>935182</xdr:colOff>
      <xdr:row>339</xdr:row>
      <xdr:rowOff>363681</xdr:rowOff>
    </xdr:to>
    <xdr:graphicFrame macro="">
      <xdr:nvGraphicFramePr>
        <xdr:cNvPr id="35" name="グラフ 34">
          <a:extLst>
            <a:ext uri="{FF2B5EF4-FFF2-40B4-BE49-F238E27FC236}">
              <a16:creationId xmlns:a16="http://schemas.microsoft.com/office/drawing/2014/main" id="{A2F83FB9-39A8-47D7-8021-189A9D812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56111</xdr:colOff>
      <xdr:row>347</xdr:row>
      <xdr:rowOff>77760</xdr:rowOff>
    </xdr:from>
    <xdr:to>
      <xdr:col>10</xdr:col>
      <xdr:colOff>848590</xdr:colOff>
      <xdr:row>357</xdr:row>
      <xdr:rowOff>21128</xdr:rowOff>
    </xdr:to>
    <xdr:graphicFrame macro="">
      <xdr:nvGraphicFramePr>
        <xdr:cNvPr id="36" name="グラフ 35">
          <a:extLst>
            <a:ext uri="{FF2B5EF4-FFF2-40B4-BE49-F238E27FC236}">
              <a16:creationId xmlns:a16="http://schemas.microsoft.com/office/drawing/2014/main" id="{F601FC2B-D188-42AD-8B1B-E3E432035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76201</xdr:colOff>
      <xdr:row>365</xdr:row>
      <xdr:rowOff>65464</xdr:rowOff>
    </xdr:from>
    <xdr:to>
      <xdr:col>10</xdr:col>
      <xdr:colOff>952500</xdr:colOff>
      <xdr:row>374</xdr:row>
      <xdr:rowOff>346364</xdr:rowOff>
    </xdr:to>
    <xdr:graphicFrame macro="">
      <xdr:nvGraphicFramePr>
        <xdr:cNvPr id="37" name="グラフ 36">
          <a:extLst>
            <a:ext uri="{FF2B5EF4-FFF2-40B4-BE49-F238E27FC236}">
              <a16:creationId xmlns:a16="http://schemas.microsoft.com/office/drawing/2014/main" id="{D7DDF22E-FB55-46C4-BB69-78A5E6F4A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94383</xdr:colOff>
      <xdr:row>382</xdr:row>
      <xdr:rowOff>94383</xdr:rowOff>
    </xdr:from>
    <xdr:to>
      <xdr:col>10</xdr:col>
      <xdr:colOff>935182</xdr:colOff>
      <xdr:row>392</xdr:row>
      <xdr:rowOff>0</xdr:rowOff>
    </xdr:to>
    <xdr:graphicFrame macro="">
      <xdr:nvGraphicFramePr>
        <xdr:cNvPr id="38" name="グラフ 37">
          <a:extLst>
            <a:ext uri="{FF2B5EF4-FFF2-40B4-BE49-F238E27FC236}">
              <a16:creationId xmlns:a16="http://schemas.microsoft.com/office/drawing/2014/main" id="{5DE6E079-1C5F-4E2D-87D3-854020DC5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34635</xdr:colOff>
      <xdr:row>417</xdr:row>
      <xdr:rowOff>98019</xdr:rowOff>
    </xdr:from>
    <xdr:to>
      <xdr:col>11</xdr:col>
      <xdr:colOff>346363</xdr:colOff>
      <xdr:row>428</xdr:row>
      <xdr:rowOff>123131</xdr:rowOff>
    </xdr:to>
    <xdr:graphicFrame macro="">
      <xdr:nvGraphicFramePr>
        <xdr:cNvPr id="39" name="グラフ 38">
          <a:extLst>
            <a:ext uri="{FF2B5EF4-FFF2-40B4-BE49-F238E27FC236}">
              <a16:creationId xmlns:a16="http://schemas.microsoft.com/office/drawing/2014/main" id="{38791063-2800-4CC7-88A0-73E2CE2AC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55763</xdr:colOff>
      <xdr:row>399</xdr:row>
      <xdr:rowOff>126942</xdr:rowOff>
    </xdr:from>
    <xdr:to>
      <xdr:col>11</xdr:col>
      <xdr:colOff>17317</xdr:colOff>
      <xdr:row>408</xdr:row>
      <xdr:rowOff>346364</xdr:rowOff>
    </xdr:to>
    <xdr:graphicFrame macro="">
      <xdr:nvGraphicFramePr>
        <xdr:cNvPr id="40" name="グラフ 39">
          <a:extLst>
            <a:ext uri="{FF2B5EF4-FFF2-40B4-BE49-F238E27FC236}">
              <a16:creationId xmlns:a16="http://schemas.microsoft.com/office/drawing/2014/main" id="{669CC09D-9BAC-4B45-8242-3F7BD7249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173182</xdr:colOff>
      <xdr:row>105</xdr:row>
      <xdr:rowOff>363682</xdr:rowOff>
    </xdr:from>
    <xdr:to>
      <xdr:col>22</xdr:col>
      <xdr:colOff>554182</xdr:colOff>
      <xdr:row>113</xdr:row>
      <xdr:rowOff>298220</xdr:rowOff>
    </xdr:to>
    <xdr:graphicFrame macro="">
      <xdr:nvGraphicFramePr>
        <xdr:cNvPr id="41" name="グラフ 40">
          <a:extLst>
            <a:ext uri="{FF2B5EF4-FFF2-40B4-BE49-F238E27FC236}">
              <a16:creationId xmlns:a16="http://schemas.microsoft.com/office/drawing/2014/main" id="{327D8FCE-5C07-4268-BA5C-2831C0F61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173181</xdr:colOff>
      <xdr:row>122</xdr:row>
      <xdr:rowOff>56632</xdr:rowOff>
    </xdr:from>
    <xdr:to>
      <xdr:col>22</xdr:col>
      <xdr:colOff>550371</xdr:colOff>
      <xdr:row>129</xdr:row>
      <xdr:rowOff>369572</xdr:rowOff>
    </xdr:to>
    <xdr:graphicFrame macro="">
      <xdr:nvGraphicFramePr>
        <xdr:cNvPr id="42" name="グラフ 41">
          <a:extLst>
            <a:ext uri="{FF2B5EF4-FFF2-40B4-BE49-F238E27FC236}">
              <a16:creationId xmlns:a16="http://schemas.microsoft.com/office/drawing/2014/main" id="{8B415375-7718-43A5-99FC-BB90C64E5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173181</xdr:colOff>
      <xdr:row>130</xdr:row>
      <xdr:rowOff>51955</xdr:rowOff>
    </xdr:from>
    <xdr:to>
      <xdr:col>22</xdr:col>
      <xdr:colOff>557991</xdr:colOff>
      <xdr:row>137</xdr:row>
      <xdr:rowOff>359873</xdr:rowOff>
    </xdr:to>
    <xdr:graphicFrame macro="">
      <xdr:nvGraphicFramePr>
        <xdr:cNvPr id="43" name="グラフ 42">
          <a:extLst>
            <a:ext uri="{FF2B5EF4-FFF2-40B4-BE49-F238E27FC236}">
              <a16:creationId xmlns:a16="http://schemas.microsoft.com/office/drawing/2014/main" id="{424F6D0C-7215-411A-9B9F-757A4D48A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xdr:col>
      <xdr:colOff>173181</xdr:colOff>
      <xdr:row>138</xdr:row>
      <xdr:rowOff>34637</xdr:rowOff>
    </xdr:from>
    <xdr:to>
      <xdr:col>22</xdr:col>
      <xdr:colOff>557991</xdr:colOff>
      <xdr:row>145</xdr:row>
      <xdr:rowOff>342555</xdr:rowOff>
    </xdr:to>
    <xdr:graphicFrame macro="">
      <xdr:nvGraphicFramePr>
        <xdr:cNvPr id="44" name="グラフ 43">
          <a:extLst>
            <a:ext uri="{FF2B5EF4-FFF2-40B4-BE49-F238E27FC236}">
              <a16:creationId xmlns:a16="http://schemas.microsoft.com/office/drawing/2014/main" id="{9D0A79F8-0780-4993-B7AD-4EB3D9A4F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17318</xdr:colOff>
      <xdr:row>156</xdr:row>
      <xdr:rowOff>325235</xdr:rowOff>
    </xdr:from>
    <xdr:to>
      <xdr:col>21</xdr:col>
      <xdr:colOff>311727</xdr:colOff>
      <xdr:row>164</xdr:row>
      <xdr:rowOff>263583</xdr:rowOff>
    </xdr:to>
    <xdr:graphicFrame macro="">
      <xdr:nvGraphicFramePr>
        <xdr:cNvPr id="45" name="グラフ 44">
          <a:extLst>
            <a:ext uri="{FF2B5EF4-FFF2-40B4-BE49-F238E27FC236}">
              <a16:creationId xmlns:a16="http://schemas.microsoft.com/office/drawing/2014/main" id="{5883FE69-2F97-4CAB-AF02-F8BC4F906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17317</xdr:colOff>
      <xdr:row>165</xdr:row>
      <xdr:rowOff>0</xdr:rowOff>
    </xdr:from>
    <xdr:to>
      <xdr:col>21</xdr:col>
      <xdr:colOff>304106</xdr:colOff>
      <xdr:row>172</xdr:row>
      <xdr:rowOff>323158</xdr:rowOff>
    </xdr:to>
    <xdr:graphicFrame macro="">
      <xdr:nvGraphicFramePr>
        <xdr:cNvPr id="46" name="グラフ 45">
          <a:extLst>
            <a:ext uri="{FF2B5EF4-FFF2-40B4-BE49-F238E27FC236}">
              <a16:creationId xmlns:a16="http://schemas.microsoft.com/office/drawing/2014/main" id="{5D6D018E-20AC-4E3A-B384-631F9B2D1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1037185</xdr:colOff>
      <xdr:row>173</xdr:row>
      <xdr:rowOff>36541</xdr:rowOff>
    </xdr:from>
    <xdr:to>
      <xdr:col>21</xdr:col>
      <xdr:colOff>279168</xdr:colOff>
      <xdr:row>180</xdr:row>
      <xdr:rowOff>353984</xdr:rowOff>
    </xdr:to>
    <xdr:graphicFrame macro="">
      <xdr:nvGraphicFramePr>
        <xdr:cNvPr id="47" name="グラフ 46">
          <a:extLst>
            <a:ext uri="{FF2B5EF4-FFF2-40B4-BE49-F238E27FC236}">
              <a16:creationId xmlns:a16="http://schemas.microsoft.com/office/drawing/2014/main" id="{749783DA-2664-4ABB-BF66-F68E64630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627264</xdr:colOff>
      <xdr:row>20</xdr:row>
      <xdr:rowOff>0</xdr:rowOff>
    </xdr:from>
    <xdr:to>
      <xdr:col>21</xdr:col>
      <xdr:colOff>900545</xdr:colOff>
      <xdr:row>32</xdr:row>
      <xdr:rowOff>313633</xdr:rowOff>
    </xdr:to>
    <xdr:graphicFrame macro="">
      <xdr:nvGraphicFramePr>
        <xdr:cNvPr id="2" name="グラフ 1">
          <a:extLst>
            <a:ext uri="{FF2B5EF4-FFF2-40B4-BE49-F238E27FC236}">
              <a16:creationId xmlns:a16="http://schemas.microsoft.com/office/drawing/2014/main" id="{4E736735-0571-42C9-8E1A-0D35CAED0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631074</xdr:colOff>
      <xdr:row>33</xdr:row>
      <xdr:rowOff>55765</xdr:rowOff>
    </xdr:from>
    <xdr:to>
      <xdr:col>21</xdr:col>
      <xdr:colOff>952499</xdr:colOff>
      <xdr:row>45</xdr:row>
      <xdr:rowOff>361778</xdr:rowOff>
    </xdr:to>
    <xdr:graphicFrame macro="">
      <xdr:nvGraphicFramePr>
        <xdr:cNvPr id="3" name="グラフ 2">
          <a:extLst>
            <a:ext uri="{FF2B5EF4-FFF2-40B4-BE49-F238E27FC236}">
              <a16:creationId xmlns:a16="http://schemas.microsoft.com/office/drawing/2014/main" id="{1CA4EF60-3ED7-4198-BF07-151873377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644582</xdr:colOff>
      <xdr:row>46</xdr:row>
      <xdr:rowOff>34636</xdr:rowOff>
    </xdr:from>
    <xdr:to>
      <xdr:col>21</xdr:col>
      <xdr:colOff>900545</xdr:colOff>
      <xdr:row>58</xdr:row>
      <xdr:rowOff>350174</xdr:rowOff>
    </xdr:to>
    <xdr:graphicFrame macro="">
      <xdr:nvGraphicFramePr>
        <xdr:cNvPr id="4" name="グラフ 3">
          <a:extLst>
            <a:ext uri="{FF2B5EF4-FFF2-40B4-BE49-F238E27FC236}">
              <a16:creationId xmlns:a16="http://schemas.microsoft.com/office/drawing/2014/main" id="{E91F29DD-7C5E-4CD7-9BD3-127D7D2E4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623455</xdr:colOff>
      <xdr:row>59</xdr:row>
      <xdr:rowOff>0</xdr:rowOff>
    </xdr:from>
    <xdr:to>
      <xdr:col>17</xdr:col>
      <xdr:colOff>917864</xdr:colOff>
      <xdr:row>71</xdr:row>
      <xdr:rowOff>311728</xdr:rowOff>
    </xdr:to>
    <xdr:graphicFrame macro="">
      <xdr:nvGraphicFramePr>
        <xdr:cNvPr id="5" name="グラフ 4">
          <a:extLst>
            <a:ext uri="{FF2B5EF4-FFF2-40B4-BE49-F238E27FC236}">
              <a16:creationId xmlns:a16="http://schemas.microsoft.com/office/drawing/2014/main" id="{FAC30493-7F61-4D9B-B054-9A970F3D4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623455</xdr:colOff>
      <xdr:row>85</xdr:row>
      <xdr:rowOff>0</xdr:rowOff>
    </xdr:from>
    <xdr:to>
      <xdr:col>17</xdr:col>
      <xdr:colOff>917864</xdr:colOff>
      <xdr:row>97</xdr:row>
      <xdr:rowOff>311728</xdr:rowOff>
    </xdr:to>
    <xdr:graphicFrame macro="">
      <xdr:nvGraphicFramePr>
        <xdr:cNvPr id="6" name="グラフ 5">
          <a:extLst>
            <a:ext uri="{FF2B5EF4-FFF2-40B4-BE49-F238E27FC236}">
              <a16:creationId xmlns:a16="http://schemas.microsoft.com/office/drawing/2014/main" id="{E276EC9C-D91A-4A67-BB03-BC02F4F4B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627264</xdr:colOff>
      <xdr:row>59</xdr:row>
      <xdr:rowOff>0</xdr:rowOff>
    </xdr:from>
    <xdr:to>
      <xdr:col>21</xdr:col>
      <xdr:colOff>935181</xdr:colOff>
      <xdr:row>71</xdr:row>
      <xdr:rowOff>313633</xdr:rowOff>
    </xdr:to>
    <xdr:graphicFrame macro="">
      <xdr:nvGraphicFramePr>
        <xdr:cNvPr id="7" name="グラフ 6">
          <a:extLst>
            <a:ext uri="{FF2B5EF4-FFF2-40B4-BE49-F238E27FC236}">
              <a16:creationId xmlns:a16="http://schemas.microsoft.com/office/drawing/2014/main" id="{424DD0EB-DD54-4008-A6D2-49FB0C397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611852</xdr:colOff>
      <xdr:row>72</xdr:row>
      <xdr:rowOff>34637</xdr:rowOff>
    </xdr:from>
    <xdr:to>
      <xdr:col>22</xdr:col>
      <xdr:colOff>0</xdr:colOff>
      <xdr:row>84</xdr:row>
      <xdr:rowOff>353985</xdr:rowOff>
    </xdr:to>
    <xdr:graphicFrame macro="">
      <xdr:nvGraphicFramePr>
        <xdr:cNvPr id="8" name="グラフ 7">
          <a:extLst>
            <a:ext uri="{FF2B5EF4-FFF2-40B4-BE49-F238E27FC236}">
              <a16:creationId xmlns:a16="http://schemas.microsoft.com/office/drawing/2014/main" id="{3DEBBBBD-4CBB-4CFF-8DA5-0B7891F28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627264</xdr:colOff>
      <xdr:row>85</xdr:row>
      <xdr:rowOff>0</xdr:rowOff>
    </xdr:from>
    <xdr:to>
      <xdr:col>21</xdr:col>
      <xdr:colOff>952499</xdr:colOff>
      <xdr:row>97</xdr:row>
      <xdr:rowOff>313633</xdr:rowOff>
    </xdr:to>
    <xdr:graphicFrame macro="">
      <xdr:nvGraphicFramePr>
        <xdr:cNvPr id="9" name="グラフ 8">
          <a:extLst>
            <a:ext uri="{FF2B5EF4-FFF2-40B4-BE49-F238E27FC236}">
              <a16:creationId xmlns:a16="http://schemas.microsoft.com/office/drawing/2014/main" id="{3613DD42-B6A2-4844-AF32-F42D940E3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623454</xdr:colOff>
      <xdr:row>98</xdr:row>
      <xdr:rowOff>0</xdr:rowOff>
    </xdr:from>
    <xdr:to>
      <xdr:col>22</xdr:col>
      <xdr:colOff>0</xdr:colOff>
      <xdr:row>110</xdr:row>
      <xdr:rowOff>294409</xdr:rowOff>
    </xdr:to>
    <xdr:graphicFrame macro="">
      <xdr:nvGraphicFramePr>
        <xdr:cNvPr id="10" name="グラフ 9">
          <a:extLst>
            <a:ext uri="{FF2B5EF4-FFF2-40B4-BE49-F238E27FC236}">
              <a16:creationId xmlns:a16="http://schemas.microsoft.com/office/drawing/2014/main" id="{DBFAD713-7931-40AB-A228-99923F79F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117764</xdr:colOff>
      <xdr:row>114</xdr:row>
      <xdr:rowOff>42452</xdr:rowOff>
    </xdr:from>
    <xdr:to>
      <xdr:col>22</xdr:col>
      <xdr:colOff>495300</xdr:colOff>
      <xdr:row>126</xdr:row>
      <xdr:rowOff>356085</xdr:rowOff>
    </xdr:to>
    <xdr:graphicFrame macro="">
      <xdr:nvGraphicFramePr>
        <xdr:cNvPr id="11" name="グラフ 10">
          <a:extLst>
            <a:ext uri="{FF2B5EF4-FFF2-40B4-BE49-F238E27FC236}">
              <a16:creationId xmlns:a16="http://schemas.microsoft.com/office/drawing/2014/main" id="{3FC4BD28-9D72-4286-B419-68A9F5F23F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117764</xdr:colOff>
      <xdr:row>127</xdr:row>
      <xdr:rowOff>42452</xdr:rowOff>
    </xdr:from>
    <xdr:to>
      <xdr:col>22</xdr:col>
      <xdr:colOff>495300</xdr:colOff>
      <xdr:row>139</xdr:row>
      <xdr:rowOff>356085</xdr:rowOff>
    </xdr:to>
    <xdr:graphicFrame macro="">
      <xdr:nvGraphicFramePr>
        <xdr:cNvPr id="12" name="グラフ 11">
          <a:extLst>
            <a:ext uri="{FF2B5EF4-FFF2-40B4-BE49-F238E27FC236}">
              <a16:creationId xmlns:a16="http://schemas.microsoft.com/office/drawing/2014/main" id="{D9CBEDC1-EE17-41C3-94E4-2804598E5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117762</xdr:colOff>
      <xdr:row>140</xdr:row>
      <xdr:rowOff>50542</xdr:rowOff>
    </xdr:from>
    <xdr:to>
      <xdr:col>22</xdr:col>
      <xdr:colOff>554181</xdr:colOff>
      <xdr:row>152</xdr:row>
      <xdr:rowOff>311728</xdr:rowOff>
    </xdr:to>
    <xdr:graphicFrame macro="">
      <xdr:nvGraphicFramePr>
        <xdr:cNvPr id="13" name="グラフ 12">
          <a:extLst>
            <a:ext uri="{FF2B5EF4-FFF2-40B4-BE49-F238E27FC236}">
              <a16:creationId xmlns:a16="http://schemas.microsoft.com/office/drawing/2014/main" id="{E8799CC5-ECD2-4DB0-B843-6D9EA37F5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677315</xdr:colOff>
      <xdr:row>286</xdr:row>
      <xdr:rowOff>34636</xdr:rowOff>
    </xdr:from>
    <xdr:to>
      <xdr:col>21</xdr:col>
      <xdr:colOff>900546</xdr:colOff>
      <xdr:row>298</xdr:row>
      <xdr:rowOff>350174</xdr:rowOff>
    </xdr:to>
    <xdr:graphicFrame macro="">
      <xdr:nvGraphicFramePr>
        <xdr:cNvPr id="14" name="グラフ 13">
          <a:extLst>
            <a:ext uri="{FF2B5EF4-FFF2-40B4-BE49-F238E27FC236}">
              <a16:creationId xmlns:a16="http://schemas.microsoft.com/office/drawing/2014/main" id="{48AA7379-FE16-4795-9773-A3AFD8818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627264</xdr:colOff>
      <xdr:row>299</xdr:row>
      <xdr:rowOff>0</xdr:rowOff>
    </xdr:from>
    <xdr:to>
      <xdr:col>21</xdr:col>
      <xdr:colOff>900545</xdr:colOff>
      <xdr:row>311</xdr:row>
      <xdr:rowOff>313633</xdr:rowOff>
    </xdr:to>
    <xdr:graphicFrame macro="">
      <xdr:nvGraphicFramePr>
        <xdr:cNvPr id="15" name="グラフ 14">
          <a:extLst>
            <a:ext uri="{FF2B5EF4-FFF2-40B4-BE49-F238E27FC236}">
              <a16:creationId xmlns:a16="http://schemas.microsoft.com/office/drawing/2014/main" id="{48CF4704-1CF7-40E7-A712-74A300EF3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631074</xdr:colOff>
      <xdr:row>312</xdr:row>
      <xdr:rowOff>34637</xdr:rowOff>
    </xdr:from>
    <xdr:to>
      <xdr:col>21</xdr:col>
      <xdr:colOff>900545</xdr:colOff>
      <xdr:row>324</xdr:row>
      <xdr:rowOff>350175</xdr:rowOff>
    </xdr:to>
    <xdr:graphicFrame macro="">
      <xdr:nvGraphicFramePr>
        <xdr:cNvPr id="16" name="グラフ 15">
          <a:extLst>
            <a:ext uri="{FF2B5EF4-FFF2-40B4-BE49-F238E27FC236}">
              <a16:creationId xmlns:a16="http://schemas.microsoft.com/office/drawing/2014/main" id="{8269549E-C2CE-4042-BA45-E6D7AFCDD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623455</xdr:colOff>
      <xdr:row>325</xdr:row>
      <xdr:rowOff>0</xdr:rowOff>
    </xdr:from>
    <xdr:to>
      <xdr:col>17</xdr:col>
      <xdr:colOff>917864</xdr:colOff>
      <xdr:row>337</xdr:row>
      <xdr:rowOff>311728</xdr:rowOff>
    </xdr:to>
    <xdr:graphicFrame macro="">
      <xdr:nvGraphicFramePr>
        <xdr:cNvPr id="17" name="グラフ 16">
          <a:extLst>
            <a:ext uri="{FF2B5EF4-FFF2-40B4-BE49-F238E27FC236}">
              <a16:creationId xmlns:a16="http://schemas.microsoft.com/office/drawing/2014/main" id="{91AAD9DF-90E1-48CD-8C5B-CE4AC8913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623455</xdr:colOff>
      <xdr:row>338</xdr:row>
      <xdr:rowOff>0</xdr:rowOff>
    </xdr:from>
    <xdr:to>
      <xdr:col>17</xdr:col>
      <xdr:colOff>917864</xdr:colOff>
      <xdr:row>350</xdr:row>
      <xdr:rowOff>311728</xdr:rowOff>
    </xdr:to>
    <xdr:graphicFrame macro="">
      <xdr:nvGraphicFramePr>
        <xdr:cNvPr id="18" name="グラフ 17">
          <a:extLst>
            <a:ext uri="{FF2B5EF4-FFF2-40B4-BE49-F238E27FC236}">
              <a16:creationId xmlns:a16="http://schemas.microsoft.com/office/drawing/2014/main" id="{B32D096D-7B59-454C-B24E-B1B0ECC49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627265</xdr:colOff>
      <xdr:row>325</xdr:row>
      <xdr:rowOff>0</xdr:rowOff>
    </xdr:from>
    <xdr:to>
      <xdr:col>21</xdr:col>
      <xdr:colOff>883227</xdr:colOff>
      <xdr:row>337</xdr:row>
      <xdr:rowOff>313633</xdr:rowOff>
    </xdr:to>
    <xdr:graphicFrame macro="">
      <xdr:nvGraphicFramePr>
        <xdr:cNvPr id="19" name="グラフ 18">
          <a:extLst>
            <a:ext uri="{FF2B5EF4-FFF2-40B4-BE49-F238E27FC236}">
              <a16:creationId xmlns:a16="http://schemas.microsoft.com/office/drawing/2014/main" id="{24878BC8-83EA-48DC-ADD0-45BC5D6A32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627265</xdr:colOff>
      <xdr:row>338</xdr:row>
      <xdr:rowOff>0</xdr:rowOff>
    </xdr:from>
    <xdr:to>
      <xdr:col>21</xdr:col>
      <xdr:colOff>883227</xdr:colOff>
      <xdr:row>350</xdr:row>
      <xdr:rowOff>313633</xdr:rowOff>
    </xdr:to>
    <xdr:graphicFrame macro="">
      <xdr:nvGraphicFramePr>
        <xdr:cNvPr id="20" name="グラフ 19">
          <a:extLst>
            <a:ext uri="{FF2B5EF4-FFF2-40B4-BE49-F238E27FC236}">
              <a16:creationId xmlns:a16="http://schemas.microsoft.com/office/drawing/2014/main" id="{BA5EDE38-CF32-469C-B507-1DC9C65FE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631074</xdr:colOff>
      <xdr:row>351</xdr:row>
      <xdr:rowOff>53860</xdr:rowOff>
    </xdr:from>
    <xdr:to>
      <xdr:col>21</xdr:col>
      <xdr:colOff>900545</xdr:colOff>
      <xdr:row>363</xdr:row>
      <xdr:rowOff>361778</xdr:rowOff>
    </xdr:to>
    <xdr:graphicFrame macro="">
      <xdr:nvGraphicFramePr>
        <xdr:cNvPr id="21" name="グラフ 20">
          <a:extLst>
            <a:ext uri="{FF2B5EF4-FFF2-40B4-BE49-F238E27FC236}">
              <a16:creationId xmlns:a16="http://schemas.microsoft.com/office/drawing/2014/main" id="{637ADCC2-B578-4CFF-81DA-F94D6D82A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631075</xdr:colOff>
      <xdr:row>364</xdr:row>
      <xdr:rowOff>21128</xdr:rowOff>
    </xdr:from>
    <xdr:to>
      <xdr:col>21</xdr:col>
      <xdr:colOff>883227</xdr:colOff>
      <xdr:row>376</xdr:row>
      <xdr:rowOff>327141</xdr:rowOff>
    </xdr:to>
    <xdr:graphicFrame macro="">
      <xdr:nvGraphicFramePr>
        <xdr:cNvPr id="22" name="グラフ 21">
          <a:extLst>
            <a:ext uri="{FF2B5EF4-FFF2-40B4-BE49-F238E27FC236}">
              <a16:creationId xmlns:a16="http://schemas.microsoft.com/office/drawing/2014/main" id="{D8D2E424-4F75-4AFC-9F6B-17B30FF4E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627265</xdr:colOff>
      <xdr:row>377</xdr:row>
      <xdr:rowOff>0</xdr:rowOff>
    </xdr:from>
    <xdr:to>
      <xdr:col>21</xdr:col>
      <xdr:colOff>883227</xdr:colOff>
      <xdr:row>389</xdr:row>
      <xdr:rowOff>313633</xdr:rowOff>
    </xdr:to>
    <xdr:graphicFrame macro="">
      <xdr:nvGraphicFramePr>
        <xdr:cNvPr id="23" name="グラフ 22">
          <a:extLst>
            <a:ext uri="{FF2B5EF4-FFF2-40B4-BE49-F238E27FC236}">
              <a16:creationId xmlns:a16="http://schemas.microsoft.com/office/drawing/2014/main" id="{9F28F582-D377-49EF-AFFF-79EE16EF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644584</xdr:colOff>
      <xdr:row>390</xdr:row>
      <xdr:rowOff>67368</xdr:rowOff>
    </xdr:from>
    <xdr:to>
      <xdr:col>21</xdr:col>
      <xdr:colOff>917864</xdr:colOff>
      <xdr:row>403</xdr:row>
      <xdr:rowOff>1906</xdr:rowOff>
    </xdr:to>
    <xdr:graphicFrame macro="">
      <xdr:nvGraphicFramePr>
        <xdr:cNvPr id="24" name="グラフ 23">
          <a:extLst>
            <a:ext uri="{FF2B5EF4-FFF2-40B4-BE49-F238E27FC236}">
              <a16:creationId xmlns:a16="http://schemas.microsoft.com/office/drawing/2014/main" id="{DCE5801D-A6EC-4E20-BD42-6DB2FE8E3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600421</xdr:colOff>
      <xdr:row>416</xdr:row>
      <xdr:rowOff>73084</xdr:rowOff>
    </xdr:from>
    <xdr:to>
      <xdr:col>21</xdr:col>
      <xdr:colOff>931372</xdr:colOff>
      <xdr:row>428</xdr:row>
      <xdr:rowOff>311727</xdr:rowOff>
    </xdr:to>
    <xdr:graphicFrame macro="">
      <xdr:nvGraphicFramePr>
        <xdr:cNvPr id="25" name="グラフ 24">
          <a:extLst>
            <a:ext uri="{FF2B5EF4-FFF2-40B4-BE49-F238E27FC236}">
              <a16:creationId xmlns:a16="http://schemas.microsoft.com/office/drawing/2014/main" id="{92B9033E-5871-4FF8-A19E-5A6291743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631076</xdr:colOff>
      <xdr:row>403</xdr:row>
      <xdr:rowOff>50048</xdr:rowOff>
    </xdr:from>
    <xdr:to>
      <xdr:col>22</xdr:col>
      <xdr:colOff>0</xdr:colOff>
      <xdr:row>416</xdr:row>
      <xdr:rowOff>19223</xdr:rowOff>
    </xdr:to>
    <xdr:graphicFrame macro="">
      <xdr:nvGraphicFramePr>
        <xdr:cNvPr id="26" name="グラフ 25">
          <a:extLst>
            <a:ext uri="{FF2B5EF4-FFF2-40B4-BE49-F238E27FC236}">
              <a16:creationId xmlns:a16="http://schemas.microsoft.com/office/drawing/2014/main" id="{B409F173-FEAD-4423-B391-3641D36F8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121226</xdr:colOff>
      <xdr:row>153</xdr:row>
      <xdr:rowOff>51954</xdr:rowOff>
    </xdr:from>
    <xdr:to>
      <xdr:col>22</xdr:col>
      <xdr:colOff>502226</xdr:colOff>
      <xdr:row>165</xdr:row>
      <xdr:rowOff>367492</xdr:rowOff>
    </xdr:to>
    <xdr:graphicFrame macro="">
      <xdr:nvGraphicFramePr>
        <xdr:cNvPr id="27" name="グラフ 26">
          <a:extLst>
            <a:ext uri="{FF2B5EF4-FFF2-40B4-BE49-F238E27FC236}">
              <a16:creationId xmlns:a16="http://schemas.microsoft.com/office/drawing/2014/main" id="{0BB46BE9-A7C9-4412-97EC-87CD2D259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134735</xdr:colOff>
      <xdr:row>179</xdr:row>
      <xdr:rowOff>34636</xdr:rowOff>
    </xdr:from>
    <xdr:to>
      <xdr:col>22</xdr:col>
      <xdr:colOff>515735</xdr:colOff>
      <xdr:row>191</xdr:row>
      <xdr:rowOff>348269</xdr:rowOff>
    </xdr:to>
    <xdr:graphicFrame macro="">
      <xdr:nvGraphicFramePr>
        <xdr:cNvPr id="28" name="グラフ 27">
          <a:extLst>
            <a:ext uri="{FF2B5EF4-FFF2-40B4-BE49-F238E27FC236}">
              <a16:creationId xmlns:a16="http://schemas.microsoft.com/office/drawing/2014/main" id="{BBAB267A-5179-4F90-AD55-1ACE50139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173181</xdr:colOff>
      <xdr:row>231</xdr:row>
      <xdr:rowOff>0</xdr:rowOff>
    </xdr:from>
    <xdr:to>
      <xdr:col>22</xdr:col>
      <xdr:colOff>554181</xdr:colOff>
      <xdr:row>243</xdr:row>
      <xdr:rowOff>311728</xdr:rowOff>
    </xdr:to>
    <xdr:graphicFrame macro="">
      <xdr:nvGraphicFramePr>
        <xdr:cNvPr id="29" name="グラフ 28">
          <a:extLst>
            <a:ext uri="{FF2B5EF4-FFF2-40B4-BE49-F238E27FC236}">
              <a16:creationId xmlns:a16="http://schemas.microsoft.com/office/drawing/2014/main" id="{BD882C3B-A780-4BDD-81AC-86FCFAEC1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631074</xdr:colOff>
      <xdr:row>431</xdr:row>
      <xdr:rowOff>363681</xdr:rowOff>
    </xdr:from>
    <xdr:to>
      <xdr:col>21</xdr:col>
      <xdr:colOff>917863</xdr:colOff>
      <xdr:row>444</xdr:row>
      <xdr:rowOff>298219</xdr:rowOff>
    </xdr:to>
    <xdr:graphicFrame macro="">
      <xdr:nvGraphicFramePr>
        <xdr:cNvPr id="30" name="グラフ 29">
          <a:extLst>
            <a:ext uri="{FF2B5EF4-FFF2-40B4-BE49-F238E27FC236}">
              <a16:creationId xmlns:a16="http://schemas.microsoft.com/office/drawing/2014/main" id="{2B5C1530-0E8D-4BCA-8876-4E9D9CCF1A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623455</xdr:colOff>
      <xdr:row>445</xdr:row>
      <xdr:rowOff>0</xdr:rowOff>
    </xdr:from>
    <xdr:to>
      <xdr:col>17</xdr:col>
      <xdr:colOff>917864</xdr:colOff>
      <xdr:row>457</xdr:row>
      <xdr:rowOff>311728</xdr:rowOff>
    </xdr:to>
    <xdr:graphicFrame macro="">
      <xdr:nvGraphicFramePr>
        <xdr:cNvPr id="31" name="グラフ 30">
          <a:extLst>
            <a:ext uri="{FF2B5EF4-FFF2-40B4-BE49-F238E27FC236}">
              <a16:creationId xmlns:a16="http://schemas.microsoft.com/office/drawing/2014/main" id="{6136C726-8BC1-4687-AFB6-E2A32D7EF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627264</xdr:colOff>
      <xdr:row>445</xdr:row>
      <xdr:rowOff>0</xdr:rowOff>
    </xdr:from>
    <xdr:to>
      <xdr:col>22</xdr:col>
      <xdr:colOff>17317</xdr:colOff>
      <xdr:row>457</xdr:row>
      <xdr:rowOff>313633</xdr:rowOff>
    </xdr:to>
    <xdr:graphicFrame macro="">
      <xdr:nvGraphicFramePr>
        <xdr:cNvPr id="32" name="グラフ 31">
          <a:extLst>
            <a:ext uri="{FF2B5EF4-FFF2-40B4-BE49-F238E27FC236}">
              <a16:creationId xmlns:a16="http://schemas.microsoft.com/office/drawing/2014/main" id="{6523E8F7-5D2D-4654-82B1-FC27FC3DC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650298</xdr:colOff>
      <xdr:row>458</xdr:row>
      <xdr:rowOff>65462</xdr:rowOff>
    </xdr:from>
    <xdr:to>
      <xdr:col>22</xdr:col>
      <xdr:colOff>36541</xdr:colOff>
      <xdr:row>471</xdr:row>
      <xdr:rowOff>3810</xdr:rowOff>
    </xdr:to>
    <xdr:graphicFrame macro="">
      <xdr:nvGraphicFramePr>
        <xdr:cNvPr id="33" name="グラフ 32">
          <a:extLst>
            <a:ext uri="{FF2B5EF4-FFF2-40B4-BE49-F238E27FC236}">
              <a16:creationId xmlns:a16="http://schemas.microsoft.com/office/drawing/2014/main" id="{C3DB0365-9FDB-4C4B-A3B4-BB0B7055C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635058</xdr:colOff>
      <xdr:row>471</xdr:row>
      <xdr:rowOff>98194</xdr:rowOff>
    </xdr:from>
    <xdr:to>
      <xdr:col>21</xdr:col>
      <xdr:colOff>935182</xdr:colOff>
      <xdr:row>483</xdr:row>
      <xdr:rowOff>346363</xdr:rowOff>
    </xdr:to>
    <xdr:graphicFrame macro="">
      <xdr:nvGraphicFramePr>
        <xdr:cNvPr id="34" name="グラフ 33">
          <a:extLst>
            <a:ext uri="{FF2B5EF4-FFF2-40B4-BE49-F238E27FC236}">
              <a16:creationId xmlns:a16="http://schemas.microsoft.com/office/drawing/2014/main" id="{285D58FA-3574-41C5-B43B-C19DCB45F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21994</xdr:colOff>
      <xdr:row>497</xdr:row>
      <xdr:rowOff>41563</xdr:rowOff>
    </xdr:from>
    <xdr:to>
      <xdr:col>12</xdr:col>
      <xdr:colOff>51953</xdr:colOff>
      <xdr:row>508</xdr:row>
      <xdr:rowOff>0</xdr:rowOff>
    </xdr:to>
    <xdr:graphicFrame macro="">
      <xdr:nvGraphicFramePr>
        <xdr:cNvPr id="35" name="グラフ 34">
          <a:extLst>
            <a:ext uri="{FF2B5EF4-FFF2-40B4-BE49-F238E27FC236}">
              <a16:creationId xmlns:a16="http://schemas.microsoft.com/office/drawing/2014/main" id="{E2116C16-B63A-48A2-9D1F-E622587B1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41564</xdr:colOff>
      <xdr:row>518</xdr:row>
      <xdr:rowOff>380999</xdr:rowOff>
    </xdr:from>
    <xdr:to>
      <xdr:col>11</xdr:col>
      <xdr:colOff>1004454</xdr:colOff>
      <xdr:row>529</xdr:row>
      <xdr:rowOff>370263</xdr:rowOff>
    </xdr:to>
    <xdr:graphicFrame macro="">
      <xdr:nvGraphicFramePr>
        <xdr:cNvPr id="36" name="グラフ 35">
          <a:extLst>
            <a:ext uri="{FF2B5EF4-FFF2-40B4-BE49-F238E27FC236}">
              <a16:creationId xmlns:a16="http://schemas.microsoft.com/office/drawing/2014/main" id="{8E93A9AA-4BEB-4070-96CB-A8669BE64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41564</xdr:colOff>
      <xdr:row>541</xdr:row>
      <xdr:rowOff>21474</xdr:rowOff>
    </xdr:from>
    <xdr:to>
      <xdr:col>12</xdr:col>
      <xdr:colOff>0</xdr:colOff>
      <xdr:row>552</xdr:row>
      <xdr:rowOff>0</xdr:rowOff>
    </xdr:to>
    <xdr:graphicFrame macro="">
      <xdr:nvGraphicFramePr>
        <xdr:cNvPr id="37" name="グラフ 36">
          <a:extLst>
            <a:ext uri="{FF2B5EF4-FFF2-40B4-BE49-F238E27FC236}">
              <a16:creationId xmlns:a16="http://schemas.microsoft.com/office/drawing/2014/main" id="{AC66561A-92FE-4EF2-A6BE-C087830E9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55419</xdr:colOff>
      <xdr:row>564</xdr:row>
      <xdr:rowOff>21474</xdr:rowOff>
    </xdr:from>
    <xdr:to>
      <xdr:col>11</xdr:col>
      <xdr:colOff>987136</xdr:colOff>
      <xdr:row>574</xdr:row>
      <xdr:rowOff>311728</xdr:rowOff>
    </xdr:to>
    <xdr:graphicFrame macro="">
      <xdr:nvGraphicFramePr>
        <xdr:cNvPr id="38" name="グラフ 37">
          <a:extLst>
            <a:ext uri="{FF2B5EF4-FFF2-40B4-BE49-F238E27FC236}">
              <a16:creationId xmlns:a16="http://schemas.microsoft.com/office/drawing/2014/main" id="{CC313B3A-AFE7-4AA7-A954-0F65F650C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92306</xdr:colOff>
      <xdr:row>586</xdr:row>
      <xdr:rowOff>54725</xdr:rowOff>
    </xdr:from>
    <xdr:to>
      <xdr:col>11</xdr:col>
      <xdr:colOff>1008264</xdr:colOff>
      <xdr:row>596</xdr:row>
      <xdr:rowOff>294408</xdr:rowOff>
    </xdr:to>
    <xdr:graphicFrame macro="">
      <xdr:nvGraphicFramePr>
        <xdr:cNvPr id="39" name="グラフ 38">
          <a:extLst>
            <a:ext uri="{FF2B5EF4-FFF2-40B4-BE49-F238E27FC236}">
              <a16:creationId xmlns:a16="http://schemas.microsoft.com/office/drawing/2014/main" id="{D09500B4-2525-4B24-AB42-9F88631F4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11</xdr:col>
      <xdr:colOff>53684</xdr:colOff>
      <xdr:row>620</xdr:row>
      <xdr:rowOff>246265</xdr:rowOff>
    </xdr:from>
    <xdr:to>
      <xdr:col>21</xdr:col>
      <xdr:colOff>500322</xdr:colOff>
      <xdr:row>633</xdr:row>
      <xdr:rowOff>59575</xdr:rowOff>
    </xdr:to>
    <xdr:graphicFrame macro="">
      <xdr:nvGraphicFramePr>
        <xdr:cNvPr id="40" name="グラフ 39">
          <a:extLst>
            <a:ext uri="{FF2B5EF4-FFF2-40B4-BE49-F238E27FC236}">
              <a16:creationId xmlns:a16="http://schemas.microsoft.com/office/drawing/2014/main" id="{A2A63494-2B39-46F6-9A93-4BA2BB619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98193</xdr:colOff>
      <xdr:row>608</xdr:row>
      <xdr:rowOff>55765</xdr:rowOff>
    </xdr:from>
    <xdr:to>
      <xdr:col>11</xdr:col>
      <xdr:colOff>969818</xdr:colOff>
      <xdr:row>619</xdr:row>
      <xdr:rowOff>302028</xdr:rowOff>
    </xdr:to>
    <xdr:graphicFrame macro="">
      <xdr:nvGraphicFramePr>
        <xdr:cNvPr id="41" name="グラフ 40">
          <a:extLst>
            <a:ext uri="{FF2B5EF4-FFF2-40B4-BE49-F238E27FC236}">
              <a16:creationId xmlns:a16="http://schemas.microsoft.com/office/drawing/2014/main" id="{FEE251B6-6305-4704-ADBE-74C69F837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xdr:col>
      <xdr:colOff>121227</xdr:colOff>
      <xdr:row>166</xdr:row>
      <xdr:rowOff>34637</xdr:rowOff>
    </xdr:from>
    <xdr:to>
      <xdr:col>22</xdr:col>
      <xdr:colOff>502227</xdr:colOff>
      <xdr:row>178</xdr:row>
      <xdr:rowOff>342555</xdr:rowOff>
    </xdr:to>
    <xdr:graphicFrame macro="">
      <xdr:nvGraphicFramePr>
        <xdr:cNvPr id="42" name="グラフ 41">
          <a:extLst>
            <a:ext uri="{FF2B5EF4-FFF2-40B4-BE49-F238E27FC236}">
              <a16:creationId xmlns:a16="http://schemas.microsoft.com/office/drawing/2014/main" id="{18BB8755-0883-4577-839B-B26BF60E8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138545</xdr:colOff>
      <xdr:row>192</xdr:row>
      <xdr:rowOff>51954</xdr:rowOff>
    </xdr:from>
    <xdr:to>
      <xdr:col>22</xdr:col>
      <xdr:colOff>519545</xdr:colOff>
      <xdr:row>204</xdr:row>
      <xdr:rowOff>369397</xdr:rowOff>
    </xdr:to>
    <xdr:graphicFrame macro="">
      <xdr:nvGraphicFramePr>
        <xdr:cNvPr id="43" name="グラフ 42">
          <a:extLst>
            <a:ext uri="{FF2B5EF4-FFF2-40B4-BE49-F238E27FC236}">
              <a16:creationId xmlns:a16="http://schemas.microsoft.com/office/drawing/2014/main" id="{BF2C5BDB-5C17-461D-9391-72DD0DD59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xdr:col>
      <xdr:colOff>142355</xdr:colOff>
      <xdr:row>204</xdr:row>
      <xdr:rowOff>379095</xdr:rowOff>
    </xdr:from>
    <xdr:to>
      <xdr:col>22</xdr:col>
      <xdr:colOff>519545</xdr:colOff>
      <xdr:row>217</xdr:row>
      <xdr:rowOff>313633</xdr:rowOff>
    </xdr:to>
    <xdr:graphicFrame macro="">
      <xdr:nvGraphicFramePr>
        <xdr:cNvPr id="44" name="グラフ 43">
          <a:extLst>
            <a:ext uri="{FF2B5EF4-FFF2-40B4-BE49-F238E27FC236}">
              <a16:creationId xmlns:a16="http://schemas.microsoft.com/office/drawing/2014/main" id="{A8944FA2-AF16-427D-BBC6-636EE3D90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163484</xdr:colOff>
      <xdr:row>218</xdr:row>
      <xdr:rowOff>50050</xdr:rowOff>
    </xdr:from>
    <xdr:to>
      <xdr:col>22</xdr:col>
      <xdr:colOff>529244</xdr:colOff>
      <xdr:row>230</xdr:row>
      <xdr:rowOff>359873</xdr:rowOff>
    </xdr:to>
    <xdr:graphicFrame macro="">
      <xdr:nvGraphicFramePr>
        <xdr:cNvPr id="45" name="グラフ 44">
          <a:extLst>
            <a:ext uri="{FF2B5EF4-FFF2-40B4-BE49-F238E27FC236}">
              <a16:creationId xmlns:a16="http://schemas.microsoft.com/office/drawing/2014/main" id="{A57AC640-8258-4E9E-88A5-543A6AD30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619643</xdr:colOff>
      <xdr:row>246</xdr:row>
      <xdr:rowOff>356062</xdr:rowOff>
    </xdr:from>
    <xdr:to>
      <xdr:col>21</xdr:col>
      <xdr:colOff>833178</xdr:colOff>
      <xdr:row>259</xdr:row>
      <xdr:rowOff>300125</xdr:rowOff>
    </xdr:to>
    <xdr:graphicFrame macro="">
      <xdr:nvGraphicFramePr>
        <xdr:cNvPr id="46" name="グラフ 45">
          <a:extLst>
            <a:ext uri="{FF2B5EF4-FFF2-40B4-BE49-F238E27FC236}">
              <a16:creationId xmlns:a16="http://schemas.microsoft.com/office/drawing/2014/main" id="{2F2BAB1F-529A-4FE0-9100-00BBDFCDF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11</xdr:col>
      <xdr:colOff>640772</xdr:colOff>
      <xdr:row>260</xdr:row>
      <xdr:rowOff>0</xdr:rowOff>
    </xdr:from>
    <xdr:to>
      <xdr:col>21</xdr:col>
      <xdr:colOff>854307</xdr:colOff>
      <xdr:row>272</xdr:row>
      <xdr:rowOff>321253</xdr:rowOff>
    </xdr:to>
    <xdr:graphicFrame macro="">
      <xdr:nvGraphicFramePr>
        <xdr:cNvPr id="47" name="グラフ 46">
          <a:extLst>
            <a:ext uri="{FF2B5EF4-FFF2-40B4-BE49-F238E27FC236}">
              <a16:creationId xmlns:a16="http://schemas.microsoft.com/office/drawing/2014/main" id="{7F7D863A-1ED3-47F2-BD8E-B887822D2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658091</xdr:colOff>
      <xdr:row>273</xdr:row>
      <xdr:rowOff>51955</xdr:rowOff>
    </xdr:from>
    <xdr:to>
      <xdr:col>21</xdr:col>
      <xdr:colOff>879246</xdr:colOff>
      <xdr:row>285</xdr:row>
      <xdr:rowOff>373208</xdr:rowOff>
    </xdr:to>
    <xdr:graphicFrame macro="">
      <xdr:nvGraphicFramePr>
        <xdr:cNvPr id="48" name="グラフ 47">
          <a:extLst>
            <a:ext uri="{FF2B5EF4-FFF2-40B4-BE49-F238E27FC236}">
              <a16:creationId xmlns:a16="http://schemas.microsoft.com/office/drawing/2014/main" id="{E5B20310-D1E4-4A46-B82A-56A16535C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627265</xdr:colOff>
      <xdr:row>19</xdr:row>
      <xdr:rowOff>0</xdr:rowOff>
    </xdr:from>
    <xdr:to>
      <xdr:col>21</xdr:col>
      <xdr:colOff>935181</xdr:colOff>
      <xdr:row>28</xdr:row>
      <xdr:rowOff>313633</xdr:rowOff>
    </xdr:to>
    <xdr:graphicFrame macro="">
      <xdr:nvGraphicFramePr>
        <xdr:cNvPr id="2" name="グラフ 1">
          <a:extLst>
            <a:ext uri="{FF2B5EF4-FFF2-40B4-BE49-F238E27FC236}">
              <a16:creationId xmlns:a16="http://schemas.microsoft.com/office/drawing/2014/main" id="{F8F74D3F-8930-4987-8FB2-82406A779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627265</xdr:colOff>
      <xdr:row>29</xdr:row>
      <xdr:rowOff>0</xdr:rowOff>
    </xdr:from>
    <xdr:to>
      <xdr:col>21</xdr:col>
      <xdr:colOff>935181</xdr:colOff>
      <xdr:row>38</xdr:row>
      <xdr:rowOff>313633</xdr:rowOff>
    </xdr:to>
    <xdr:graphicFrame macro="">
      <xdr:nvGraphicFramePr>
        <xdr:cNvPr id="3" name="グラフ 2">
          <a:extLst>
            <a:ext uri="{FF2B5EF4-FFF2-40B4-BE49-F238E27FC236}">
              <a16:creationId xmlns:a16="http://schemas.microsoft.com/office/drawing/2014/main" id="{E08FD529-C1EB-49A6-9699-A94B39AE7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631075</xdr:colOff>
      <xdr:row>39</xdr:row>
      <xdr:rowOff>55765</xdr:rowOff>
    </xdr:from>
    <xdr:to>
      <xdr:col>21</xdr:col>
      <xdr:colOff>935181</xdr:colOff>
      <xdr:row>48</xdr:row>
      <xdr:rowOff>361778</xdr:rowOff>
    </xdr:to>
    <xdr:graphicFrame macro="">
      <xdr:nvGraphicFramePr>
        <xdr:cNvPr id="4" name="グラフ 3">
          <a:extLst>
            <a:ext uri="{FF2B5EF4-FFF2-40B4-BE49-F238E27FC236}">
              <a16:creationId xmlns:a16="http://schemas.microsoft.com/office/drawing/2014/main" id="{F1F965B5-B94B-4AB4-B896-C160B8BE5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615663</xdr:colOff>
      <xdr:row>49</xdr:row>
      <xdr:rowOff>36542</xdr:rowOff>
    </xdr:from>
    <xdr:to>
      <xdr:col>21</xdr:col>
      <xdr:colOff>917864</xdr:colOff>
      <xdr:row>58</xdr:row>
      <xdr:rowOff>353985</xdr:rowOff>
    </xdr:to>
    <xdr:graphicFrame macro="">
      <xdr:nvGraphicFramePr>
        <xdr:cNvPr id="5" name="グラフ 4">
          <a:extLst>
            <a:ext uri="{FF2B5EF4-FFF2-40B4-BE49-F238E27FC236}">
              <a16:creationId xmlns:a16="http://schemas.microsoft.com/office/drawing/2014/main" id="{0040F5C3-82B3-4D15-97F4-DB5809517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631075</xdr:colOff>
      <xdr:row>59</xdr:row>
      <xdr:rowOff>21128</xdr:rowOff>
    </xdr:from>
    <xdr:to>
      <xdr:col>21</xdr:col>
      <xdr:colOff>900545</xdr:colOff>
      <xdr:row>68</xdr:row>
      <xdr:rowOff>332856</xdr:rowOff>
    </xdr:to>
    <xdr:graphicFrame macro="">
      <xdr:nvGraphicFramePr>
        <xdr:cNvPr id="6" name="グラフ 5">
          <a:extLst>
            <a:ext uri="{FF2B5EF4-FFF2-40B4-BE49-F238E27FC236}">
              <a16:creationId xmlns:a16="http://schemas.microsoft.com/office/drawing/2014/main" id="{36FDBE09-B0A3-4C0B-8AD9-09A093F97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629171</xdr:colOff>
      <xdr:row>69</xdr:row>
      <xdr:rowOff>53860</xdr:rowOff>
    </xdr:from>
    <xdr:to>
      <xdr:col>21</xdr:col>
      <xdr:colOff>914054</xdr:colOff>
      <xdr:row>78</xdr:row>
      <xdr:rowOff>363683</xdr:rowOff>
    </xdr:to>
    <xdr:graphicFrame macro="">
      <xdr:nvGraphicFramePr>
        <xdr:cNvPr id="7" name="グラフ 6">
          <a:extLst>
            <a:ext uri="{FF2B5EF4-FFF2-40B4-BE49-F238E27FC236}">
              <a16:creationId xmlns:a16="http://schemas.microsoft.com/office/drawing/2014/main" id="{D1D4FDA2-22B4-45DA-B3DA-E344B33B5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629169</xdr:colOff>
      <xdr:row>79</xdr:row>
      <xdr:rowOff>17318</xdr:rowOff>
    </xdr:from>
    <xdr:to>
      <xdr:col>22</xdr:col>
      <xdr:colOff>34636</xdr:colOff>
      <xdr:row>89</xdr:row>
      <xdr:rowOff>313632</xdr:rowOff>
    </xdr:to>
    <xdr:graphicFrame macro="">
      <xdr:nvGraphicFramePr>
        <xdr:cNvPr id="8" name="グラフ 7">
          <a:extLst>
            <a:ext uri="{FF2B5EF4-FFF2-40B4-BE49-F238E27FC236}">
              <a16:creationId xmlns:a16="http://schemas.microsoft.com/office/drawing/2014/main" id="{2DD1CE5A-EA70-463B-99DD-E1AF2CC65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118110</xdr:colOff>
      <xdr:row>93</xdr:row>
      <xdr:rowOff>19224</xdr:rowOff>
    </xdr:from>
    <xdr:to>
      <xdr:col>23</xdr:col>
      <xdr:colOff>493741</xdr:colOff>
      <xdr:row>102</xdr:row>
      <xdr:rowOff>324025</xdr:rowOff>
    </xdr:to>
    <xdr:graphicFrame macro="">
      <xdr:nvGraphicFramePr>
        <xdr:cNvPr id="9" name="グラフ 8">
          <a:extLst>
            <a:ext uri="{FF2B5EF4-FFF2-40B4-BE49-F238E27FC236}">
              <a16:creationId xmlns:a16="http://schemas.microsoft.com/office/drawing/2014/main" id="{7B6009F1-5D70-453A-A2B8-E1B2767AA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118109</xdr:colOff>
      <xdr:row>103</xdr:row>
      <xdr:rowOff>1905</xdr:rowOff>
    </xdr:from>
    <xdr:to>
      <xdr:col>23</xdr:col>
      <xdr:colOff>493740</xdr:colOff>
      <xdr:row>112</xdr:row>
      <xdr:rowOff>306705</xdr:rowOff>
    </xdr:to>
    <xdr:graphicFrame macro="">
      <xdr:nvGraphicFramePr>
        <xdr:cNvPr id="10" name="グラフ 9">
          <a:extLst>
            <a:ext uri="{FF2B5EF4-FFF2-40B4-BE49-F238E27FC236}">
              <a16:creationId xmlns:a16="http://schemas.microsoft.com/office/drawing/2014/main" id="{B4793F24-86A1-4F6D-8BAE-24EBB2611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139412</xdr:colOff>
      <xdr:row>113</xdr:row>
      <xdr:rowOff>76893</xdr:rowOff>
    </xdr:from>
    <xdr:to>
      <xdr:col>23</xdr:col>
      <xdr:colOff>484909</xdr:colOff>
      <xdr:row>122</xdr:row>
      <xdr:rowOff>294408</xdr:rowOff>
    </xdr:to>
    <xdr:graphicFrame macro="">
      <xdr:nvGraphicFramePr>
        <xdr:cNvPr id="11" name="グラフ 10">
          <a:extLst>
            <a:ext uri="{FF2B5EF4-FFF2-40B4-BE49-F238E27FC236}">
              <a16:creationId xmlns:a16="http://schemas.microsoft.com/office/drawing/2014/main" id="{3BD898C0-3710-4B94-8DED-B46EA98CB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98019</xdr:colOff>
      <xdr:row>227</xdr:row>
      <xdr:rowOff>55764</xdr:rowOff>
    </xdr:from>
    <xdr:to>
      <xdr:col>23</xdr:col>
      <xdr:colOff>536862</xdr:colOff>
      <xdr:row>236</xdr:row>
      <xdr:rowOff>259772</xdr:rowOff>
    </xdr:to>
    <xdr:graphicFrame macro="">
      <xdr:nvGraphicFramePr>
        <xdr:cNvPr id="12" name="グラフ 11">
          <a:extLst>
            <a:ext uri="{FF2B5EF4-FFF2-40B4-BE49-F238E27FC236}">
              <a16:creationId xmlns:a16="http://schemas.microsoft.com/office/drawing/2014/main" id="{B6664931-F7F3-4600-A8B6-8486A7E17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103910</xdr:colOff>
      <xdr:row>237</xdr:row>
      <xdr:rowOff>74987</xdr:rowOff>
    </xdr:from>
    <xdr:to>
      <xdr:col>23</xdr:col>
      <xdr:colOff>575310</xdr:colOff>
      <xdr:row>247</xdr:row>
      <xdr:rowOff>3810</xdr:rowOff>
    </xdr:to>
    <xdr:graphicFrame macro="">
      <xdr:nvGraphicFramePr>
        <xdr:cNvPr id="13" name="グラフ 12">
          <a:extLst>
            <a:ext uri="{FF2B5EF4-FFF2-40B4-BE49-F238E27FC236}">
              <a16:creationId xmlns:a16="http://schemas.microsoft.com/office/drawing/2014/main" id="{555852E6-978F-479C-9F51-B2513E3A9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100099</xdr:colOff>
      <xdr:row>247</xdr:row>
      <xdr:rowOff>59749</xdr:rowOff>
    </xdr:from>
    <xdr:to>
      <xdr:col>23</xdr:col>
      <xdr:colOff>557991</xdr:colOff>
      <xdr:row>256</xdr:row>
      <xdr:rowOff>315538</xdr:rowOff>
    </xdr:to>
    <xdr:graphicFrame macro="">
      <xdr:nvGraphicFramePr>
        <xdr:cNvPr id="14" name="グラフ 13">
          <a:extLst>
            <a:ext uri="{FF2B5EF4-FFF2-40B4-BE49-F238E27FC236}">
              <a16:creationId xmlns:a16="http://schemas.microsoft.com/office/drawing/2014/main" id="{5BE0746E-BC5D-4BC6-B703-43D8CDBA3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119323</xdr:colOff>
      <xdr:row>257</xdr:row>
      <xdr:rowOff>17319</xdr:rowOff>
    </xdr:from>
    <xdr:to>
      <xdr:col>23</xdr:col>
      <xdr:colOff>608041</xdr:colOff>
      <xdr:row>266</xdr:row>
      <xdr:rowOff>327142</xdr:rowOff>
    </xdr:to>
    <xdr:graphicFrame macro="">
      <xdr:nvGraphicFramePr>
        <xdr:cNvPr id="15" name="グラフ 14">
          <a:extLst>
            <a:ext uri="{FF2B5EF4-FFF2-40B4-BE49-F238E27FC236}">
              <a16:creationId xmlns:a16="http://schemas.microsoft.com/office/drawing/2014/main" id="{71B825D2-BBA4-41B4-B0C0-EDED41B1C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175088</xdr:colOff>
      <xdr:row>267</xdr:row>
      <xdr:rowOff>55765</xdr:rowOff>
    </xdr:from>
    <xdr:to>
      <xdr:col>23</xdr:col>
      <xdr:colOff>675409</xdr:colOff>
      <xdr:row>276</xdr:row>
      <xdr:rowOff>363683</xdr:rowOff>
    </xdr:to>
    <xdr:graphicFrame macro="">
      <xdr:nvGraphicFramePr>
        <xdr:cNvPr id="16" name="グラフ 15">
          <a:extLst>
            <a:ext uri="{FF2B5EF4-FFF2-40B4-BE49-F238E27FC236}">
              <a16:creationId xmlns:a16="http://schemas.microsoft.com/office/drawing/2014/main" id="{5F91EB99-A14F-415A-A2D5-AA99BB598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196214</xdr:colOff>
      <xdr:row>277</xdr:row>
      <xdr:rowOff>21128</xdr:rowOff>
    </xdr:from>
    <xdr:to>
      <xdr:col>23</xdr:col>
      <xdr:colOff>710044</xdr:colOff>
      <xdr:row>286</xdr:row>
      <xdr:rowOff>327141</xdr:rowOff>
    </xdr:to>
    <xdr:graphicFrame macro="">
      <xdr:nvGraphicFramePr>
        <xdr:cNvPr id="17" name="グラフ 16">
          <a:extLst>
            <a:ext uri="{FF2B5EF4-FFF2-40B4-BE49-F238E27FC236}">
              <a16:creationId xmlns:a16="http://schemas.microsoft.com/office/drawing/2014/main" id="{34C7BC0C-5D0B-4827-B755-4186AD76C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207819</xdr:colOff>
      <xdr:row>287</xdr:row>
      <xdr:rowOff>21129</xdr:rowOff>
    </xdr:from>
    <xdr:to>
      <xdr:col>23</xdr:col>
      <xdr:colOff>744681</xdr:colOff>
      <xdr:row>296</xdr:row>
      <xdr:rowOff>327142</xdr:rowOff>
    </xdr:to>
    <xdr:graphicFrame macro="">
      <xdr:nvGraphicFramePr>
        <xdr:cNvPr id="18" name="グラフ 17">
          <a:extLst>
            <a:ext uri="{FF2B5EF4-FFF2-40B4-BE49-F238E27FC236}">
              <a16:creationId xmlns:a16="http://schemas.microsoft.com/office/drawing/2014/main" id="{C014EB5B-E050-4599-8E80-BEE21B83A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196214</xdr:colOff>
      <xdr:row>297</xdr:row>
      <xdr:rowOff>0</xdr:rowOff>
    </xdr:from>
    <xdr:to>
      <xdr:col>23</xdr:col>
      <xdr:colOff>744680</xdr:colOff>
      <xdr:row>306</xdr:row>
      <xdr:rowOff>315538</xdr:rowOff>
    </xdr:to>
    <xdr:graphicFrame macro="">
      <xdr:nvGraphicFramePr>
        <xdr:cNvPr id="19" name="グラフ 18">
          <a:extLst>
            <a:ext uri="{FF2B5EF4-FFF2-40B4-BE49-F238E27FC236}">
              <a16:creationId xmlns:a16="http://schemas.microsoft.com/office/drawing/2014/main" id="{5557B151-AC20-4DCC-8C59-1AD519382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196216</xdr:colOff>
      <xdr:row>307</xdr:row>
      <xdr:rowOff>21128</xdr:rowOff>
    </xdr:from>
    <xdr:to>
      <xdr:col>23</xdr:col>
      <xdr:colOff>744681</xdr:colOff>
      <xdr:row>316</xdr:row>
      <xdr:rowOff>327141</xdr:rowOff>
    </xdr:to>
    <xdr:graphicFrame macro="">
      <xdr:nvGraphicFramePr>
        <xdr:cNvPr id="20" name="グラフ 19">
          <a:extLst>
            <a:ext uri="{FF2B5EF4-FFF2-40B4-BE49-F238E27FC236}">
              <a16:creationId xmlns:a16="http://schemas.microsoft.com/office/drawing/2014/main" id="{9E985454-4B22-4BD1-80A1-C527BB542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173182</xdr:colOff>
      <xdr:row>328</xdr:row>
      <xdr:rowOff>17317</xdr:rowOff>
    </xdr:from>
    <xdr:to>
      <xdr:col>23</xdr:col>
      <xdr:colOff>727363</xdr:colOff>
      <xdr:row>338</xdr:row>
      <xdr:rowOff>329045</xdr:rowOff>
    </xdr:to>
    <xdr:graphicFrame macro="">
      <xdr:nvGraphicFramePr>
        <xdr:cNvPr id="21" name="グラフ 20">
          <a:extLst>
            <a:ext uri="{FF2B5EF4-FFF2-40B4-BE49-F238E27FC236}">
              <a16:creationId xmlns:a16="http://schemas.microsoft.com/office/drawing/2014/main" id="{A1FDD105-C4A5-4156-9040-C621A3AD3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207818</xdr:colOff>
      <xdr:row>317</xdr:row>
      <xdr:rowOff>55765</xdr:rowOff>
    </xdr:from>
    <xdr:to>
      <xdr:col>23</xdr:col>
      <xdr:colOff>727362</xdr:colOff>
      <xdr:row>327</xdr:row>
      <xdr:rowOff>327140</xdr:rowOff>
    </xdr:to>
    <xdr:graphicFrame macro="">
      <xdr:nvGraphicFramePr>
        <xdr:cNvPr id="22" name="グラフ 21">
          <a:extLst>
            <a:ext uri="{FF2B5EF4-FFF2-40B4-BE49-F238E27FC236}">
              <a16:creationId xmlns:a16="http://schemas.microsoft.com/office/drawing/2014/main" id="{8CCA6300-C28A-4C84-AEEB-243947A2D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152053</xdr:colOff>
      <xdr:row>123</xdr:row>
      <xdr:rowOff>51954</xdr:rowOff>
    </xdr:from>
    <xdr:to>
      <xdr:col>23</xdr:col>
      <xdr:colOff>533053</xdr:colOff>
      <xdr:row>132</xdr:row>
      <xdr:rowOff>365587</xdr:rowOff>
    </xdr:to>
    <xdr:graphicFrame macro="">
      <xdr:nvGraphicFramePr>
        <xdr:cNvPr id="23" name="グラフ 22">
          <a:extLst>
            <a:ext uri="{FF2B5EF4-FFF2-40B4-BE49-F238E27FC236}">
              <a16:creationId xmlns:a16="http://schemas.microsoft.com/office/drawing/2014/main" id="{977E2C7B-94FB-4CD8-91D9-E205E06F4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14</xdr:col>
      <xdr:colOff>173181</xdr:colOff>
      <xdr:row>143</xdr:row>
      <xdr:rowOff>0</xdr:rowOff>
    </xdr:from>
    <xdr:to>
      <xdr:col>23</xdr:col>
      <xdr:colOff>554181</xdr:colOff>
      <xdr:row>152</xdr:row>
      <xdr:rowOff>311728</xdr:rowOff>
    </xdr:to>
    <xdr:graphicFrame macro="">
      <xdr:nvGraphicFramePr>
        <xdr:cNvPr id="24" name="グラフ 23">
          <a:extLst>
            <a:ext uri="{FF2B5EF4-FFF2-40B4-BE49-F238E27FC236}">
              <a16:creationId xmlns:a16="http://schemas.microsoft.com/office/drawing/2014/main" id="{34FAE704-A61D-4068-99A0-BCE970A57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173181</xdr:colOff>
      <xdr:row>183</xdr:row>
      <xdr:rowOff>0</xdr:rowOff>
    </xdr:from>
    <xdr:to>
      <xdr:col>23</xdr:col>
      <xdr:colOff>554181</xdr:colOff>
      <xdr:row>192</xdr:row>
      <xdr:rowOff>311728</xdr:rowOff>
    </xdr:to>
    <xdr:graphicFrame macro="">
      <xdr:nvGraphicFramePr>
        <xdr:cNvPr id="25" name="グラフ 24">
          <a:extLst>
            <a:ext uri="{FF2B5EF4-FFF2-40B4-BE49-F238E27FC236}">
              <a16:creationId xmlns:a16="http://schemas.microsoft.com/office/drawing/2014/main" id="{5693E389-4E84-424B-A8D1-42BB0CDC52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631075</xdr:colOff>
      <xdr:row>342</xdr:row>
      <xdr:rowOff>0</xdr:rowOff>
    </xdr:from>
    <xdr:to>
      <xdr:col>21</xdr:col>
      <xdr:colOff>935181</xdr:colOff>
      <xdr:row>351</xdr:row>
      <xdr:rowOff>315538</xdr:rowOff>
    </xdr:to>
    <xdr:graphicFrame macro="">
      <xdr:nvGraphicFramePr>
        <xdr:cNvPr id="26" name="グラフ 25">
          <a:extLst>
            <a:ext uri="{FF2B5EF4-FFF2-40B4-BE49-F238E27FC236}">
              <a16:creationId xmlns:a16="http://schemas.microsoft.com/office/drawing/2014/main" id="{EEE8AB7C-06E6-4B05-BFDB-D8A4822DD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617566</xdr:colOff>
      <xdr:row>352</xdr:row>
      <xdr:rowOff>46239</xdr:rowOff>
    </xdr:from>
    <xdr:to>
      <xdr:col>22</xdr:col>
      <xdr:colOff>21127</xdr:colOff>
      <xdr:row>361</xdr:row>
      <xdr:rowOff>363681</xdr:rowOff>
    </xdr:to>
    <xdr:graphicFrame macro="">
      <xdr:nvGraphicFramePr>
        <xdr:cNvPr id="27" name="グラフ 26">
          <a:extLst>
            <a:ext uri="{FF2B5EF4-FFF2-40B4-BE49-F238E27FC236}">
              <a16:creationId xmlns:a16="http://schemas.microsoft.com/office/drawing/2014/main" id="{8E6E842D-4D45-460D-B2AD-5F5F6734F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631076</xdr:colOff>
      <xdr:row>362</xdr:row>
      <xdr:rowOff>17318</xdr:rowOff>
    </xdr:from>
    <xdr:to>
      <xdr:col>22</xdr:col>
      <xdr:colOff>17318</xdr:colOff>
      <xdr:row>371</xdr:row>
      <xdr:rowOff>332856</xdr:rowOff>
    </xdr:to>
    <xdr:graphicFrame macro="">
      <xdr:nvGraphicFramePr>
        <xdr:cNvPr id="28" name="グラフ 27">
          <a:extLst>
            <a:ext uri="{FF2B5EF4-FFF2-40B4-BE49-F238E27FC236}">
              <a16:creationId xmlns:a16="http://schemas.microsoft.com/office/drawing/2014/main" id="{B4C189BB-A686-4DDB-899A-211E1BB36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25803</xdr:colOff>
      <xdr:row>392</xdr:row>
      <xdr:rowOff>17666</xdr:rowOff>
    </xdr:from>
    <xdr:to>
      <xdr:col>10</xdr:col>
      <xdr:colOff>1004454</xdr:colOff>
      <xdr:row>402</xdr:row>
      <xdr:rowOff>1</xdr:rowOff>
    </xdr:to>
    <xdr:graphicFrame macro="">
      <xdr:nvGraphicFramePr>
        <xdr:cNvPr id="29" name="グラフ 28">
          <a:extLst>
            <a:ext uri="{FF2B5EF4-FFF2-40B4-BE49-F238E27FC236}">
              <a16:creationId xmlns:a16="http://schemas.microsoft.com/office/drawing/2014/main" id="{CCB944B5-6325-45F1-85B5-427F03248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25803</xdr:colOff>
      <xdr:row>410</xdr:row>
      <xdr:rowOff>17664</xdr:rowOff>
    </xdr:from>
    <xdr:to>
      <xdr:col>10</xdr:col>
      <xdr:colOff>987136</xdr:colOff>
      <xdr:row>419</xdr:row>
      <xdr:rowOff>178204</xdr:rowOff>
    </xdr:to>
    <xdr:graphicFrame macro="">
      <xdr:nvGraphicFramePr>
        <xdr:cNvPr id="30" name="グラフ 29">
          <a:extLst>
            <a:ext uri="{FF2B5EF4-FFF2-40B4-BE49-F238E27FC236}">
              <a16:creationId xmlns:a16="http://schemas.microsoft.com/office/drawing/2014/main" id="{E7B392E3-FE50-46D5-BC08-CD81810DB1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41563</xdr:colOff>
      <xdr:row>428</xdr:row>
      <xdr:rowOff>59229</xdr:rowOff>
    </xdr:from>
    <xdr:to>
      <xdr:col>10</xdr:col>
      <xdr:colOff>1004455</xdr:colOff>
      <xdr:row>438</xdr:row>
      <xdr:rowOff>322465</xdr:rowOff>
    </xdr:to>
    <xdr:graphicFrame macro="">
      <xdr:nvGraphicFramePr>
        <xdr:cNvPr id="31" name="グラフ 30">
          <a:extLst>
            <a:ext uri="{FF2B5EF4-FFF2-40B4-BE49-F238E27FC236}">
              <a16:creationId xmlns:a16="http://schemas.microsoft.com/office/drawing/2014/main" id="{BEE01C26-D0B9-4775-A140-1E73F9E36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25805</xdr:colOff>
      <xdr:row>448</xdr:row>
      <xdr:rowOff>41563</xdr:rowOff>
    </xdr:from>
    <xdr:to>
      <xdr:col>10</xdr:col>
      <xdr:colOff>969819</xdr:colOff>
      <xdr:row>458</xdr:row>
      <xdr:rowOff>134736</xdr:rowOff>
    </xdr:to>
    <xdr:graphicFrame macro="">
      <xdr:nvGraphicFramePr>
        <xdr:cNvPr id="32" name="グラフ 31">
          <a:extLst>
            <a:ext uri="{FF2B5EF4-FFF2-40B4-BE49-F238E27FC236}">
              <a16:creationId xmlns:a16="http://schemas.microsoft.com/office/drawing/2014/main" id="{F8E55E45-CD48-4783-9918-2225697DA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46931</xdr:colOff>
      <xdr:row>467</xdr:row>
      <xdr:rowOff>16973</xdr:rowOff>
    </xdr:from>
    <xdr:to>
      <xdr:col>10</xdr:col>
      <xdr:colOff>1004454</xdr:colOff>
      <xdr:row>477</xdr:row>
      <xdr:rowOff>255963</xdr:rowOff>
    </xdr:to>
    <xdr:graphicFrame macro="">
      <xdr:nvGraphicFramePr>
        <xdr:cNvPr id="33" name="グラフ 32">
          <a:extLst>
            <a:ext uri="{FF2B5EF4-FFF2-40B4-BE49-F238E27FC236}">
              <a16:creationId xmlns:a16="http://schemas.microsoft.com/office/drawing/2014/main" id="{69D78BCB-4C8B-4CDE-9DCA-49AFF17A1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59749</xdr:colOff>
      <xdr:row>507</xdr:row>
      <xdr:rowOff>171278</xdr:rowOff>
    </xdr:from>
    <xdr:to>
      <xdr:col>11</xdr:col>
      <xdr:colOff>86591</xdr:colOff>
      <xdr:row>518</xdr:row>
      <xdr:rowOff>190500</xdr:rowOff>
    </xdr:to>
    <xdr:graphicFrame macro="">
      <xdr:nvGraphicFramePr>
        <xdr:cNvPr id="34" name="グラフ 33">
          <a:extLst>
            <a:ext uri="{FF2B5EF4-FFF2-40B4-BE49-F238E27FC236}">
              <a16:creationId xmlns:a16="http://schemas.microsoft.com/office/drawing/2014/main" id="{EBEC47BF-A03F-4F49-9B55-76CAFE98B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55765</xdr:colOff>
      <xdr:row>486</xdr:row>
      <xdr:rowOff>67368</xdr:rowOff>
    </xdr:from>
    <xdr:to>
      <xdr:col>11</xdr:col>
      <xdr:colOff>0</xdr:colOff>
      <xdr:row>496</xdr:row>
      <xdr:rowOff>312073</xdr:rowOff>
    </xdr:to>
    <xdr:graphicFrame macro="">
      <xdr:nvGraphicFramePr>
        <xdr:cNvPr id="35" name="グラフ 34">
          <a:extLst>
            <a:ext uri="{FF2B5EF4-FFF2-40B4-BE49-F238E27FC236}">
              <a16:creationId xmlns:a16="http://schemas.microsoft.com/office/drawing/2014/main" id="{0F36D337-D993-40E3-BFFC-0E1E08210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14</xdr:col>
      <xdr:colOff>155864</xdr:colOff>
      <xdr:row>133</xdr:row>
      <xdr:rowOff>36541</xdr:rowOff>
    </xdr:from>
    <xdr:to>
      <xdr:col>23</xdr:col>
      <xdr:colOff>536864</xdr:colOff>
      <xdr:row>142</xdr:row>
      <xdr:rowOff>342554</xdr:rowOff>
    </xdr:to>
    <xdr:graphicFrame macro="">
      <xdr:nvGraphicFramePr>
        <xdr:cNvPr id="36" name="グラフ 35">
          <a:extLst>
            <a:ext uri="{FF2B5EF4-FFF2-40B4-BE49-F238E27FC236}">
              <a16:creationId xmlns:a16="http://schemas.microsoft.com/office/drawing/2014/main" id="{3C86F6E2-9D0F-4CC4-8A40-E8C21C7130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14</xdr:col>
      <xdr:colOff>173182</xdr:colOff>
      <xdr:row>153</xdr:row>
      <xdr:rowOff>17318</xdr:rowOff>
    </xdr:from>
    <xdr:to>
      <xdr:col>23</xdr:col>
      <xdr:colOff>554182</xdr:colOff>
      <xdr:row>162</xdr:row>
      <xdr:rowOff>332856</xdr:rowOff>
    </xdr:to>
    <xdr:graphicFrame macro="">
      <xdr:nvGraphicFramePr>
        <xdr:cNvPr id="37" name="グラフ 36">
          <a:extLst>
            <a:ext uri="{FF2B5EF4-FFF2-40B4-BE49-F238E27FC236}">
              <a16:creationId xmlns:a16="http://schemas.microsoft.com/office/drawing/2014/main" id="{C239AD48-91E8-48F3-AB60-925E4C8DA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xdr:col>
      <xdr:colOff>173181</xdr:colOff>
      <xdr:row>163</xdr:row>
      <xdr:rowOff>34637</xdr:rowOff>
    </xdr:from>
    <xdr:to>
      <xdr:col>23</xdr:col>
      <xdr:colOff>554181</xdr:colOff>
      <xdr:row>172</xdr:row>
      <xdr:rowOff>346365</xdr:rowOff>
    </xdr:to>
    <xdr:graphicFrame macro="">
      <xdr:nvGraphicFramePr>
        <xdr:cNvPr id="38" name="グラフ 37">
          <a:extLst>
            <a:ext uri="{FF2B5EF4-FFF2-40B4-BE49-F238E27FC236}">
              <a16:creationId xmlns:a16="http://schemas.microsoft.com/office/drawing/2014/main" id="{9F4744B9-5A30-405D-92EA-16B9E0C48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14</xdr:col>
      <xdr:colOff>173182</xdr:colOff>
      <xdr:row>173</xdr:row>
      <xdr:rowOff>17319</xdr:rowOff>
    </xdr:from>
    <xdr:to>
      <xdr:col>23</xdr:col>
      <xdr:colOff>554182</xdr:colOff>
      <xdr:row>182</xdr:row>
      <xdr:rowOff>329047</xdr:rowOff>
    </xdr:to>
    <xdr:graphicFrame macro="">
      <xdr:nvGraphicFramePr>
        <xdr:cNvPr id="39" name="グラフ 38">
          <a:extLst>
            <a:ext uri="{FF2B5EF4-FFF2-40B4-BE49-F238E27FC236}">
              <a16:creationId xmlns:a16="http://schemas.microsoft.com/office/drawing/2014/main" id="{59E682F1-0BB9-4AA9-8EAD-D30DC78AF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14</xdr:col>
      <xdr:colOff>86591</xdr:colOff>
      <xdr:row>196</xdr:row>
      <xdr:rowOff>325236</xdr:rowOff>
    </xdr:from>
    <xdr:to>
      <xdr:col>23</xdr:col>
      <xdr:colOff>467591</xdr:colOff>
      <xdr:row>206</xdr:row>
      <xdr:rowOff>263584</xdr:rowOff>
    </xdr:to>
    <xdr:graphicFrame macro="">
      <xdr:nvGraphicFramePr>
        <xdr:cNvPr id="40" name="グラフ 39">
          <a:extLst>
            <a:ext uri="{FF2B5EF4-FFF2-40B4-BE49-F238E27FC236}">
              <a16:creationId xmlns:a16="http://schemas.microsoft.com/office/drawing/2014/main" id="{034DE8BE-E5F4-444A-962C-593DF6D98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14</xdr:col>
      <xdr:colOff>103909</xdr:colOff>
      <xdr:row>207</xdr:row>
      <xdr:rowOff>17318</xdr:rowOff>
    </xdr:from>
    <xdr:to>
      <xdr:col>23</xdr:col>
      <xdr:colOff>484909</xdr:colOff>
      <xdr:row>216</xdr:row>
      <xdr:rowOff>340476</xdr:rowOff>
    </xdr:to>
    <xdr:graphicFrame macro="">
      <xdr:nvGraphicFramePr>
        <xdr:cNvPr id="41" name="グラフ 40">
          <a:extLst>
            <a:ext uri="{FF2B5EF4-FFF2-40B4-BE49-F238E27FC236}">
              <a16:creationId xmlns:a16="http://schemas.microsoft.com/office/drawing/2014/main" id="{66A051A7-B35B-44F6-8963-73E3D5E00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105814</xdr:colOff>
      <xdr:row>217</xdr:row>
      <xdr:rowOff>21128</xdr:rowOff>
    </xdr:from>
    <xdr:to>
      <xdr:col>23</xdr:col>
      <xdr:colOff>484909</xdr:colOff>
      <xdr:row>226</xdr:row>
      <xdr:rowOff>340476</xdr:rowOff>
    </xdr:to>
    <xdr:graphicFrame macro="">
      <xdr:nvGraphicFramePr>
        <xdr:cNvPr id="42" name="グラフ 41">
          <a:extLst>
            <a:ext uri="{FF2B5EF4-FFF2-40B4-BE49-F238E27FC236}">
              <a16:creationId xmlns:a16="http://schemas.microsoft.com/office/drawing/2014/main" id="{4888CB1B-2160-4991-894A-90BBC258F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xdr:col>
      <xdr:colOff>623455</xdr:colOff>
      <xdr:row>372</xdr:row>
      <xdr:rowOff>34636</xdr:rowOff>
    </xdr:from>
    <xdr:to>
      <xdr:col>22</xdr:col>
      <xdr:colOff>13507</xdr:colOff>
      <xdr:row>381</xdr:row>
      <xdr:rowOff>346364</xdr:rowOff>
    </xdr:to>
    <xdr:graphicFrame macro="">
      <xdr:nvGraphicFramePr>
        <xdr:cNvPr id="43" name="グラフ 42">
          <a:extLst>
            <a:ext uri="{FF2B5EF4-FFF2-40B4-BE49-F238E27FC236}">
              <a16:creationId xmlns:a16="http://schemas.microsoft.com/office/drawing/2014/main" id="{0F90100C-5038-47AE-87A8-F0918D3A3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92EF1-303E-4AA2-9CB8-BC4C525DB32B}">
  <sheetPr>
    <pageSetUpPr fitToPage="1"/>
  </sheetPr>
  <dimension ref="A1:AQ385"/>
  <sheetViews>
    <sheetView view="pageBreakPreview" topLeftCell="A358" zoomScale="55" zoomScaleNormal="55" zoomScaleSheetLayoutView="55" workbookViewId="0">
      <selection activeCell="B364" sqref="B364"/>
    </sheetView>
  </sheetViews>
  <sheetFormatPr defaultColWidth="9" defaultRowHeight="30" customHeight="1" x14ac:dyDescent="0.45"/>
  <cols>
    <col min="1" max="1" width="10.69921875" style="1" bestFit="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22" width="12.5" style="1" customWidth="1"/>
    <col min="23" max="25" width="12" style="1" customWidth="1"/>
    <col min="26" max="26" width="9" style="1"/>
    <col min="27" max="27" width="12.19921875" style="1" customWidth="1"/>
    <col min="28" max="34" width="9.5" style="1" bestFit="1" customWidth="1"/>
    <col min="35" max="37" width="9.09765625" style="1" bestFit="1" customWidth="1"/>
    <col min="38" max="38" width="10.69921875" style="1" bestFit="1" customWidth="1"/>
    <col min="39" max="39" width="12.3984375" style="1" bestFit="1" customWidth="1"/>
    <col min="40" max="47" width="9" style="1"/>
    <col min="48" max="49" width="11.5" style="1" bestFit="1" customWidth="1"/>
    <col min="50" max="16384" width="9" style="1"/>
  </cols>
  <sheetData>
    <row r="1" spans="1:37" ht="44.25" customHeight="1" x14ac:dyDescent="0.45">
      <c r="B1" s="123" t="s">
        <v>0</v>
      </c>
      <c r="C1" s="123"/>
      <c r="D1" s="123"/>
      <c r="E1" s="123"/>
      <c r="F1" s="123"/>
      <c r="G1" s="123"/>
      <c r="H1" s="123"/>
      <c r="I1" s="123"/>
      <c r="J1" s="123"/>
      <c r="K1" s="123"/>
      <c r="L1" s="123"/>
      <c r="M1" s="123"/>
      <c r="N1" s="123"/>
      <c r="O1" s="123"/>
      <c r="P1" s="123"/>
      <c r="Q1" s="123"/>
      <c r="R1" s="123"/>
      <c r="S1" s="123"/>
      <c r="T1" s="123"/>
      <c r="U1" s="123"/>
      <c r="V1" s="123"/>
      <c r="W1" s="123"/>
      <c r="X1" s="123"/>
      <c r="Y1" s="123"/>
    </row>
    <row r="2" spans="1:37" ht="33" x14ac:dyDescent="0.45">
      <c r="B2" s="2"/>
      <c r="C2" s="2"/>
      <c r="D2" s="2"/>
      <c r="E2" s="2"/>
      <c r="F2" s="2"/>
      <c r="G2" s="2"/>
      <c r="H2" s="2"/>
      <c r="I2" s="2"/>
      <c r="J2" s="2"/>
      <c r="K2" s="2"/>
      <c r="L2" s="2"/>
      <c r="M2" s="2"/>
      <c r="N2" s="2"/>
      <c r="O2" s="2"/>
      <c r="P2" s="2"/>
      <c r="Q2" s="2"/>
      <c r="R2" s="3"/>
      <c r="S2" s="4"/>
      <c r="T2" s="4"/>
      <c r="U2" s="4"/>
      <c r="V2" s="4"/>
      <c r="W2" s="4"/>
      <c r="X2" s="4"/>
      <c r="Y2" s="4"/>
    </row>
    <row r="3" spans="1:37" ht="44.25" customHeight="1" x14ac:dyDescent="0.45">
      <c r="A3" s="5"/>
      <c r="B3" s="124" t="s">
        <v>1</v>
      </c>
      <c r="C3" s="124"/>
      <c r="D3" s="124"/>
      <c r="E3" s="124"/>
      <c r="F3" s="124"/>
      <c r="G3" s="124"/>
      <c r="H3" s="124"/>
      <c r="I3" s="124"/>
      <c r="J3" s="124"/>
      <c r="K3" s="124"/>
      <c r="L3" s="124"/>
      <c r="M3" s="124"/>
      <c r="N3" s="124"/>
      <c r="O3" s="124"/>
      <c r="P3" s="124"/>
      <c r="Q3" s="124"/>
    </row>
    <row r="4" spans="1:37" ht="30" customHeight="1" x14ac:dyDescent="0.45">
      <c r="A4" s="5"/>
      <c r="D4" s="7"/>
      <c r="E4" s="7"/>
      <c r="F4" s="5"/>
      <c r="G4" s="8"/>
      <c r="H4" s="5"/>
      <c r="I4" s="8"/>
      <c r="J4" s="5"/>
      <c r="K4" s="8"/>
      <c r="L4" s="5"/>
      <c r="M4" s="8"/>
      <c r="N4" s="5"/>
      <c r="O4" s="8"/>
      <c r="P4" s="9"/>
      <c r="Q4" s="5"/>
    </row>
    <row r="5" spans="1:37" ht="30" customHeight="1" x14ac:dyDescent="0.45">
      <c r="A5" s="5"/>
      <c r="B5" s="10" t="s">
        <v>2</v>
      </c>
      <c r="H5" s="5"/>
      <c r="I5" s="8"/>
      <c r="J5" s="5"/>
      <c r="K5" s="8"/>
      <c r="L5" s="5"/>
      <c r="M5" s="8"/>
      <c r="N5" s="5"/>
      <c r="O5" s="8"/>
      <c r="P5" s="9"/>
      <c r="Q5" s="5"/>
    </row>
    <row r="6" spans="1:37" s="11" customFormat="1" ht="36" customHeight="1" thickBot="1" x14ac:dyDescent="0.5">
      <c r="B6" s="12" t="s">
        <v>3</v>
      </c>
      <c r="C6" s="12" t="s">
        <v>4</v>
      </c>
      <c r="D6" s="13" t="s">
        <v>5</v>
      </c>
      <c r="E6" s="12" t="s">
        <v>6</v>
      </c>
      <c r="F6" s="13" t="s">
        <v>7</v>
      </c>
      <c r="G6" s="12" t="s">
        <v>8</v>
      </c>
      <c r="I6" s="14"/>
      <c r="K6" s="14"/>
      <c r="M6" s="14"/>
      <c r="O6" s="14"/>
      <c r="P6" s="15"/>
    </row>
    <row r="7" spans="1:37" s="11" customFormat="1" ht="36" customHeight="1" thickTop="1" x14ac:dyDescent="0.45">
      <c r="B7" s="16" t="s">
        <v>9</v>
      </c>
      <c r="C7" s="17">
        <v>148</v>
      </c>
      <c r="D7" s="18">
        <v>294</v>
      </c>
      <c r="E7" s="19">
        <v>24376</v>
      </c>
      <c r="F7" s="19">
        <v>6805</v>
      </c>
      <c r="G7" s="20">
        <f>F7/E7</f>
        <v>0.27916803413193303</v>
      </c>
      <c r="I7" s="14"/>
      <c r="K7" s="14"/>
      <c r="M7" s="14"/>
      <c r="O7" s="14"/>
      <c r="P7" s="15"/>
    </row>
    <row r="8" spans="1:37" ht="30" customHeight="1" x14ac:dyDescent="0.45">
      <c r="A8" s="5"/>
      <c r="B8" s="5"/>
      <c r="C8" s="8"/>
      <c r="D8" s="5"/>
      <c r="E8" s="8"/>
      <c r="F8" s="5"/>
      <c r="G8" s="8"/>
      <c r="H8" s="5"/>
      <c r="I8" s="8"/>
      <c r="J8" s="5"/>
      <c r="K8" s="8"/>
      <c r="L8" s="5"/>
      <c r="M8" s="8"/>
      <c r="N8" s="5"/>
      <c r="O8" s="8"/>
      <c r="P8" s="9"/>
      <c r="Q8" s="5"/>
    </row>
    <row r="9" spans="1:37" ht="30" customHeight="1" x14ac:dyDescent="0.45">
      <c r="A9" s="5"/>
      <c r="B9" s="5"/>
      <c r="C9" s="8"/>
      <c r="D9" s="5"/>
      <c r="E9" s="8"/>
      <c r="F9" s="5"/>
      <c r="G9" s="8"/>
      <c r="H9" s="5"/>
      <c r="I9" s="8"/>
      <c r="J9" s="5"/>
      <c r="K9" s="8"/>
      <c r="L9" s="5"/>
      <c r="M9" s="8"/>
      <c r="N9" s="5"/>
      <c r="O9" s="8"/>
      <c r="P9" s="9"/>
      <c r="Q9" s="5"/>
    </row>
    <row r="10" spans="1:37" s="21" customFormat="1" ht="30" customHeight="1" x14ac:dyDescent="0.45">
      <c r="B10" s="10" t="s">
        <v>10</v>
      </c>
      <c r="E10" s="22"/>
      <c r="G10" s="22"/>
      <c r="I10" s="22"/>
      <c r="K10" s="22"/>
      <c r="M10" s="22"/>
      <c r="O10" s="22"/>
      <c r="P10" s="23"/>
    </row>
    <row r="11" spans="1:37" s="21" customFormat="1" ht="30" customHeight="1" x14ac:dyDescent="0.45">
      <c r="B11" s="14" t="s">
        <v>11</v>
      </c>
      <c r="E11" s="22"/>
      <c r="G11" s="22"/>
      <c r="I11" s="22"/>
      <c r="K11" s="22"/>
      <c r="M11" s="22"/>
      <c r="O11" s="22"/>
      <c r="P11" s="23"/>
    </row>
    <row r="12" spans="1:37" s="21" customFormat="1" ht="30" customHeight="1" x14ac:dyDescent="0.45">
      <c r="B12" s="14"/>
      <c r="E12" s="22"/>
      <c r="G12" s="22"/>
      <c r="I12" s="22"/>
      <c r="K12" s="22"/>
      <c r="M12" s="22"/>
      <c r="O12" s="22"/>
      <c r="P12" s="23"/>
    </row>
    <row r="13" spans="1:37" s="21" customFormat="1" ht="30" customHeight="1" x14ac:dyDescent="0.45">
      <c r="A13" s="5">
        <v>4</v>
      </c>
      <c r="B13" s="10" t="s">
        <v>12</v>
      </c>
      <c r="E13" s="22"/>
      <c r="G13" s="22"/>
      <c r="I13" s="22"/>
      <c r="K13" s="22"/>
      <c r="M13" s="22"/>
      <c r="O13" s="22"/>
      <c r="P13" s="23"/>
      <c r="AA13" s="21" t="s">
        <v>13</v>
      </c>
    </row>
    <row r="14" spans="1:37" ht="30" customHeight="1" thickBot="1" x14ac:dyDescent="0.5">
      <c r="A14" s="5"/>
      <c r="B14" s="24" t="s">
        <v>3</v>
      </c>
      <c r="C14" s="114" t="s">
        <v>14</v>
      </c>
      <c r="D14" s="114"/>
      <c r="E14" s="114" t="s">
        <v>15</v>
      </c>
      <c r="F14" s="114"/>
      <c r="G14" s="114" t="s">
        <v>16</v>
      </c>
      <c r="H14" s="114"/>
      <c r="I14" s="114" t="s">
        <v>17</v>
      </c>
      <c r="J14" s="114"/>
      <c r="K14" s="25" t="s">
        <v>18</v>
      </c>
      <c r="L14" s="5"/>
      <c r="M14" s="8"/>
      <c r="N14" s="5"/>
      <c r="O14" s="8"/>
      <c r="P14" s="5"/>
      <c r="Q14" s="5"/>
      <c r="AA14" s="26"/>
      <c r="AB14" s="27" t="s">
        <v>19</v>
      </c>
      <c r="AC14" s="27" t="s">
        <v>20</v>
      </c>
      <c r="AD14" s="27" t="s">
        <v>21</v>
      </c>
      <c r="AE14" s="27" t="s">
        <v>22</v>
      </c>
      <c r="AF14" s="26" t="s">
        <v>23</v>
      </c>
      <c r="AH14" s="27" t="s">
        <v>19</v>
      </c>
      <c r="AI14" s="27" t="s">
        <v>20</v>
      </c>
      <c r="AJ14" s="27" t="s">
        <v>21</v>
      </c>
      <c r="AK14" s="27" t="s">
        <v>22</v>
      </c>
    </row>
    <row r="15" spans="1:37" ht="30" customHeight="1" thickTop="1" x14ac:dyDescent="0.45">
      <c r="A15" s="5"/>
      <c r="B15" s="28" t="s">
        <v>9</v>
      </c>
      <c r="C15" s="29">
        <f>AB15</f>
        <v>2735</v>
      </c>
      <c r="D15" s="30">
        <f>AB15/AF15</f>
        <v>0.40191036002939018</v>
      </c>
      <c r="E15" s="29">
        <f>AC15</f>
        <v>3724</v>
      </c>
      <c r="F15" s="30">
        <f>AC15/AF15</f>
        <v>0.54724467303453339</v>
      </c>
      <c r="G15" s="29">
        <f>AD15</f>
        <v>308</v>
      </c>
      <c r="H15" s="30">
        <f>AD15/AF15</f>
        <v>4.5260837619397504E-2</v>
      </c>
      <c r="I15" s="29">
        <f>AE15</f>
        <v>38</v>
      </c>
      <c r="J15" s="30">
        <f>AE15/AF15</f>
        <v>5.5841293166789124E-3</v>
      </c>
      <c r="K15" s="31">
        <f>(4*C15+3*E15+2*G15+1*I15)/AF15</f>
        <v>3.3454812637766347</v>
      </c>
      <c r="L15" s="5"/>
      <c r="M15" s="8"/>
      <c r="N15" s="5"/>
      <c r="O15" s="8"/>
      <c r="P15" s="5"/>
      <c r="Q15" s="5"/>
      <c r="AA15" s="26" t="s">
        <v>24</v>
      </c>
      <c r="AB15" s="32">
        <v>2735</v>
      </c>
      <c r="AC15" s="32">
        <v>3724</v>
      </c>
      <c r="AD15" s="32">
        <v>308</v>
      </c>
      <c r="AE15" s="32">
        <v>38</v>
      </c>
      <c r="AF15" s="26">
        <f>SUM(AB15:AE15)</f>
        <v>6805</v>
      </c>
      <c r="AG15" s="26" t="s">
        <v>24</v>
      </c>
      <c r="AH15" s="33">
        <f>D15</f>
        <v>0.40191036002939018</v>
      </c>
      <c r="AI15" s="33">
        <f>F15</f>
        <v>0.54724467303453339</v>
      </c>
      <c r="AJ15" s="33">
        <f>H15</f>
        <v>4.5260837619397504E-2</v>
      </c>
      <c r="AK15" s="33">
        <f>J15</f>
        <v>5.5841293166789124E-3</v>
      </c>
    </row>
    <row r="16" spans="1:37" ht="30" customHeight="1" x14ac:dyDescent="0.45">
      <c r="A16" s="5"/>
      <c r="B16" s="34"/>
      <c r="C16" s="35"/>
      <c r="D16" s="36"/>
      <c r="E16" s="35"/>
      <c r="F16" s="36"/>
      <c r="G16" s="35"/>
      <c r="H16" s="36"/>
      <c r="I16" s="35"/>
      <c r="J16" s="36"/>
      <c r="K16" s="37"/>
      <c r="L16" s="5"/>
      <c r="M16" s="8"/>
      <c r="N16" s="5"/>
      <c r="O16" s="8"/>
      <c r="P16" s="5"/>
      <c r="Q16" s="5"/>
    </row>
    <row r="17" spans="1:37" ht="30" customHeight="1" x14ac:dyDescent="0.45">
      <c r="A17" s="5"/>
      <c r="B17" s="34"/>
      <c r="C17" s="35"/>
      <c r="D17" s="36"/>
      <c r="E17" s="35"/>
      <c r="F17" s="36"/>
      <c r="G17" s="35"/>
      <c r="H17" s="36"/>
      <c r="I17" s="35"/>
      <c r="J17" s="36"/>
      <c r="K17" s="37"/>
      <c r="L17" s="5"/>
      <c r="M17" s="8"/>
      <c r="N17" s="5"/>
      <c r="O17" s="8"/>
      <c r="P17" s="5"/>
      <c r="Q17" s="5"/>
    </row>
    <row r="18" spans="1:37" ht="30" customHeight="1" x14ac:dyDescent="0.45">
      <c r="A18" s="5"/>
      <c r="B18" s="34"/>
      <c r="C18" s="35"/>
      <c r="D18" s="36"/>
      <c r="E18" s="35"/>
      <c r="F18" s="36"/>
      <c r="G18" s="35"/>
      <c r="H18" s="36"/>
      <c r="I18" s="35"/>
      <c r="J18" s="36"/>
      <c r="K18" s="37"/>
      <c r="L18" s="5"/>
      <c r="M18" s="8"/>
      <c r="N18" s="5"/>
      <c r="O18" s="8"/>
      <c r="P18" s="5"/>
      <c r="Q18" s="5"/>
    </row>
    <row r="19" spans="1:37" ht="30" customHeight="1" x14ac:dyDescent="0.45">
      <c r="C19" s="14"/>
      <c r="D19" s="11"/>
      <c r="E19" s="14"/>
      <c r="F19" s="11"/>
      <c r="G19" s="14"/>
      <c r="H19" s="11"/>
      <c r="I19" s="14"/>
      <c r="J19" s="11"/>
      <c r="K19" s="14"/>
      <c r="P19" s="38"/>
    </row>
    <row r="20" spans="1:37" s="21" customFormat="1" ht="30" customHeight="1" x14ac:dyDescent="0.45">
      <c r="A20" s="5">
        <v>5</v>
      </c>
      <c r="B20" s="10" t="s">
        <v>25</v>
      </c>
      <c r="E20" s="22"/>
      <c r="G20" s="22"/>
      <c r="I20" s="22"/>
      <c r="K20" s="22"/>
      <c r="M20" s="22"/>
      <c r="O20" s="22"/>
      <c r="P20" s="23"/>
      <c r="AA20" s="21" t="s">
        <v>13</v>
      </c>
    </row>
    <row r="21" spans="1:37" ht="30" customHeight="1" thickBot="1" x14ac:dyDescent="0.5">
      <c r="A21" s="5"/>
      <c r="B21" s="24" t="s">
        <v>3</v>
      </c>
      <c r="C21" s="114" t="s">
        <v>14</v>
      </c>
      <c r="D21" s="114"/>
      <c r="E21" s="114" t="s">
        <v>15</v>
      </c>
      <c r="F21" s="114"/>
      <c r="G21" s="114" t="s">
        <v>16</v>
      </c>
      <c r="H21" s="114"/>
      <c r="I21" s="114" t="s">
        <v>17</v>
      </c>
      <c r="J21" s="114"/>
      <c r="K21" s="25" t="s">
        <v>18</v>
      </c>
      <c r="L21" s="5"/>
      <c r="M21" s="8"/>
      <c r="N21" s="5"/>
      <c r="O21" s="8"/>
      <c r="P21" s="5"/>
      <c r="Q21" s="5"/>
      <c r="AA21" s="26"/>
      <c r="AB21" s="27" t="s">
        <v>19</v>
      </c>
      <c r="AC21" s="27" t="s">
        <v>20</v>
      </c>
      <c r="AD21" s="27" t="s">
        <v>21</v>
      </c>
      <c r="AE21" s="27" t="s">
        <v>22</v>
      </c>
      <c r="AF21" s="26" t="s">
        <v>23</v>
      </c>
      <c r="AH21" s="27" t="s">
        <v>19</v>
      </c>
      <c r="AI21" s="27" t="s">
        <v>20</v>
      </c>
      <c r="AJ21" s="27" t="s">
        <v>21</v>
      </c>
      <c r="AK21" s="27" t="s">
        <v>22</v>
      </c>
    </row>
    <row r="22" spans="1:37" ht="30" customHeight="1" thickTop="1" x14ac:dyDescent="0.45">
      <c r="A22" s="5"/>
      <c r="B22" s="28" t="s">
        <v>9</v>
      </c>
      <c r="C22" s="29">
        <f>AB22</f>
        <v>1938</v>
      </c>
      <c r="D22" s="30">
        <f>AB22/AF22</f>
        <v>0.28479059515062455</v>
      </c>
      <c r="E22" s="29">
        <f>AC22</f>
        <v>3618</v>
      </c>
      <c r="F22" s="30">
        <f>AC22/AF22</f>
        <v>0.5316678912564291</v>
      </c>
      <c r="G22" s="29">
        <f>AD22</f>
        <v>1124</v>
      </c>
      <c r="H22" s="30">
        <f>AD22/AF22</f>
        <v>0.16517266715650258</v>
      </c>
      <c r="I22" s="29">
        <f>AE22</f>
        <v>125</v>
      </c>
      <c r="J22" s="30">
        <f>AE22/AF22</f>
        <v>1.8368846436443792E-2</v>
      </c>
      <c r="K22" s="31">
        <f>(4*C22+3*E22+2*G22+1*I22)/AF22</f>
        <v>3.0828802351212343</v>
      </c>
      <c r="L22" s="5"/>
      <c r="M22" s="8"/>
      <c r="N22" s="5"/>
      <c r="O22" s="8"/>
      <c r="P22" s="5"/>
      <c r="Q22" s="5"/>
      <c r="AA22" s="26" t="s">
        <v>24</v>
      </c>
      <c r="AB22" s="32">
        <v>1938</v>
      </c>
      <c r="AC22" s="32">
        <v>3618</v>
      </c>
      <c r="AD22" s="32">
        <v>1124</v>
      </c>
      <c r="AE22" s="32">
        <v>125</v>
      </c>
      <c r="AF22" s="26">
        <f>SUM(AB22:AE22)</f>
        <v>6805</v>
      </c>
      <c r="AG22" s="26" t="s">
        <v>24</v>
      </c>
      <c r="AH22" s="33">
        <f>D22</f>
        <v>0.28479059515062455</v>
      </c>
      <c r="AI22" s="33">
        <f>F22</f>
        <v>0.5316678912564291</v>
      </c>
      <c r="AJ22" s="33">
        <f>H22</f>
        <v>0.16517266715650258</v>
      </c>
      <c r="AK22" s="33">
        <f>J22</f>
        <v>1.8368846436443792E-2</v>
      </c>
    </row>
    <row r="23" spans="1:37" ht="30" customHeight="1" x14ac:dyDescent="0.45">
      <c r="A23" s="5"/>
      <c r="B23" s="34"/>
      <c r="C23" s="35"/>
      <c r="D23" s="36"/>
      <c r="E23" s="35"/>
      <c r="F23" s="36"/>
      <c r="G23" s="35"/>
      <c r="H23" s="36"/>
      <c r="I23" s="35"/>
      <c r="J23" s="36"/>
      <c r="K23" s="37"/>
      <c r="L23" s="5"/>
      <c r="M23" s="8"/>
      <c r="N23" s="5"/>
      <c r="O23" s="8"/>
      <c r="P23" s="5"/>
      <c r="Q23" s="5"/>
      <c r="AH23" s="33"/>
      <c r="AI23" s="33"/>
      <c r="AJ23" s="33"/>
      <c r="AK23" s="33"/>
    </row>
    <row r="24" spans="1:37" ht="30" customHeight="1" x14ac:dyDescent="0.45">
      <c r="A24" s="5"/>
      <c r="B24" s="34"/>
      <c r="C24" s="35"/>
      <c r="D24" s="36"/>
      <c r="E24" s="35"/>
      <c r="F24" s="36"/>
      <c r="G24" s="35"/>
      <c r="H24" s="36"/>
      <c r="I24" s="35"/>
      <c r="J24" s="36"/>
      <c r="K24" s="37"/>
      <c r="L24" s="5"/>
      <c r="M24" s="8"/>
      <c r="N24" s="5"/>
      <c r="O24" s="8"/>
      <c r="P24" s="5"/>
      <c r="Q24" s="5"/>
      <c r="AH24" s="33"/>
      <c r="AI24" s="33"/>
      <c r="AJ24" s="33"/>
      <c r="AK24" s="33"/>
    </row>
    <row r="25" spans="1:37" ht="30" customHeight="1" x14ac:dyDescent="0.45">
      <c r="A25" s="5"/>
      <c r="B25" s="34"/>
      <c r="C25" s="35"/>
      <c r="D25" s="36"/>
      <c r="E25" s="35"/>
      <c r="F25" s="36"/>
      <c r="G25" s="35"/>
      <c r="H25" s="36"/>
      <c r="I25" s="35"/>
      <c r="J25" s="36"/>
      <c r="K25" s="37"/>
      <c r="L25" s="5"/>
      <c r="M25" s="8"/>
      <c r="N25" s="5"/>
      <c r="O25" s="8"/>
      <c r="P25" s="5"/>
      <c r="Q25" s="5"/>
    </row>
    <row r="26" spans="1:37" ht="30" customHeight="1" x14ac:dyDescent="0.45">
      <c r="C26" s="14"/>
      <c r="D26" s="11"/>
      <c r="E26" s="14"/>
      <c r="F26" s="11"/>
      <c r="G26" s="14"/>
      <c r="H26" s="11"/>
      <c r="I26" s="14"/>
      <c r="J26" s="11"/>
      <c r="K26" s="14"/>
      <c r="P26" s="38"/>
    </row>
    <row r="27" spans="1:37" s="21" customFormat="1" ht="30" customHeight="1" x14ac:dyDescent="0.45">
      <c r="A27" s="5">
        <v>6</v>
      </c>
      <c r="B27" s="10" t="s">
        <v>26</v>
      </c>
      <c r="E27" s="22"/>
      <c r="G27" s="22"/>
      <c r="I27" s="22"/>
      <c r="K27" s="22"/>
      <c r="M27" s="22"/>
      <c r="O27" s="22"/>
      <c r="P27" s="23"/>
      <c r="AA27" s="21" t="s">
        <v>13</v>
      </c>
    </row>
    <row r="28" spans="1:37" ht="30" customHeight="1" thickBot="1" x14ac:dyDescent="0.5">
      <c r="A28" s="5"/>
      <c r="B28" s="24" t="s">
        <v>3</v>
      </c>
      <c r="C28" s="114" t="s">
        <v>14</v>
      </c>
      <c r="D28" s="114"/>
      <c r="E28" s="114" t="s">
        <v>15</v>
      </c>
      <c r="F28" s="114"/>
      <c r="G28" s="114" t="s">
        <v>16</v>
      </c>
      <c r="H28" s="114"/>
      <c r="I28" s="114" t="s">
        <v>17</v>
      </c>
      <c r="J28" s="114"/>
      <c r="K28" s="25" t="s">
        <v>18</v>
      </c>
      <c r="L28" s="5"/>
      <c r="M28" s="8"/>
      <c r="N28" s="5"/>
      <c r="O28" s="8"/>
      <c r="P28" s="5"/>
      <c r="Q28" s="5"/>
      <c r="AA28" s="26"/>
      <c r="AB28" s="27" t="s">
        <v>19</v>
      </c>
      <c r="AC28" s="27" t="s">
        <v>20</v>
      </c>
      <c r="AD28" s="27" t="s">
        <v>21</v>
      </c>
      <c r="AE28" s="27" t="s">
        <v>22</v>
      </c>
      <c r="AF28" s="26" t="s">
        <v>23</v>
      </c>
      <c r="AH28" s="27" t="s">
        <v>19</v>
      </c>
      <c r="AI28" s="27" t="s">
        <v>20</v>
      </c>
      <c r="AJ28" s="27" t="s">
        <v>21</v>
      </c>
      <c r="AK28" s="27" t="s">
        <v>22</v>
      </c>
    </row>
    <row r="29" spans="1:37" ht="30" customHeight="1" thickTop="1" x14ac:dyDescent="0.45">
      <c r="A29" s="5"/>
      <c r="B29" s="28" t="s">
        <v>9</v>
      </c>
      <c r="C29" s="29">
        <f>AB29</f>
        <v>1513</v>
      </c>
      <c r="D29" s="30">
        <f>AB29/AF29</f>
        <v>0.22233651726671566</v>
      </c>
      <c r="E29" s="29">
        <f>AC29</f>
        <v>3160</v>
      </c>
      <c r="F29" s="30">
        <f>AC29/AF29</f>
        <v>0.46436443791329907</v>
      </c>
      <c r="G29" s="29">
        <f>AD29</f>
        <v>1790</v>
      </c>
      <c r="H29" s="30">
        <f>AD29/AF29</f>
        <v>0.26304188096987507</v>
      </c>
      <c r="I29" s="29">
        <f>AE29</f>
        <v>342</v>
      </c>
      <c r="J29" s="30">
        <f>AE29/AF29</f>
        <v>5.0257163850110212E-2</v>
      </c>
      <c r="K29" s="31">
        <f>(4*C29+3*E29+2*G29+1*I29)/AF29</f>
        <v>2.8587803085966201</v>
      </c>
      <c r="L29" s="5"/>
      <c r="M29" s="8"/>
      <c r="N29" s="5"/>
      <c r="O29" s="8"/>
      <c r="P29" s="5"/>
      <c r="Q29" s="5"/>
      <c r="AA29" s="26" t="s">
        <v>24</v>
      </c>
      <c r="AB29" s="32">
        <v>1513</v>
      </c>
      <c r="AC29" s="32">
        <v>3160</v>
      </c>
      <c r="AD29" s="32">
        <v>1790</v>
      </c>
      <c r="AE29" s="32">
        <v>342</v>
      </c>
      <c r="AF29" s="26">
        <f>SUM(AB29:AE29)</f>
        <v>6805</v>
      </c>
      <c r="AG29" s="26" t="s">
        <v>24</v>
      </c>
      <c r="AH29" s="33">
        <f>D29</f>
        <v>0.22233651726671566</v>
      </c>
      <c r="AI29" s="33">
        <f>F29</f>
        <v>0.46436443791329907</v>
      </c>
      <c r="AJ29" s="33">
        <f>H29</f>
        <v>0.26304188096987507</v>
      </c>
      <c r="AK29" s="33">
        <f>J29</f>
        <v>5.0257163850110212E-2</v>
      </c>
    </row>
    <row r="30" spans="1:37" ht="30" customHeight="1" x14ac:dyDescent="0.45">
      <c r="A30" s="5"/>
      <c r="B30" s="34"/>
      <c r="C30" s="35"/>
      <c r="D30" s="36"/>
      <c r="E30" s="35"/>
      <c r="F30" s="36"/>
      <c r="G30" s="35"/>
      <c r="H30" s="36"/>
      <c r="I30" s="35"/>
      <c r="J30" s="36"/>
      <c r="K30" s="37"/>
      <c r="L30" s="5"/>
      <c r="M30" s="8"/>
      <c r="N30" s="5"/>
      <c r="O30" s="8"/>
      <c r="P30" s="5"/>
      <c r="Q30" s="5"/>
      <c r="AH30" s="33"/>
      <c r="AI30" s="33"/>
      <c r="AJ30" s="33"/>
      <c r="AK30" s="33"/>
    </row>
    <row r="31" spans="1:37" ht="30" customHeight="1" x14ac:dyDescent="0.45">
      <c r="A31" s="5"/>
      <c r="B31" s="34"/>
      <c r="C31" s="35"/>
      <c r="D31" s="36"/>
      <c r="E31" s="35"/>
      <c r="F31" s="36"/>
      <c r="G31" s="35"/>
      <c r="H31" s="36"/>
      <c r="I31" s="35"/>
      <c r="J31" s="36"/>
      <c r="K31" s="37"/>
      <c r="L31" s="5"/>
      <c r="M31" s="8"/>
      <c r="N31" s="5"/>
      <c r="O31" s="8"/>
      <c r="P31" s="5"/>
      <c r="Q31" s="5"/>
      <c r="AH31" s="33"/>
      <c r="AI31" s="33"/>
      <c r="AJ31" s="33"/>
      <c r="AK31" s="33"/>
    </row>
    <row r="32" spans="1:37" ht="30" customHeight="1" x14ac:dyDescent="0.45">
      <c r="A32" s="5"/>
      <c r="B32" s="34"/>
      <c r="C32" s="35"/>
      <c r="D32" s="36"/>
      <c r="E32" s="35"/>
      <c r="F32" s="36"/>
      <c r="G32" s="35"/>
      <c r="H32" s="36"/>
      <c r="I32" s="35"/>
      <c r="J32" s="36"/>
      <c r="K32" s="37"/>
      <c r="L32" s="5"/>
      <c r="M32" s="8"/>
      <c r="N32" s="5"/>
      <c r="O32" s="8"/>
      <c r="P32" s="5"/>
      <c r="Q32" s="5"/>
    </row>
    <row r="33" spans="1:37" ht="30" customHeight="1" x14ac:dyDescent="0.45">
      <c r="C33" s="14"/>
      <c r="D33" s="11"/>
      <c r="E33" s="14"/>
      <c r="F33" s="11"/>
      <c r="G33" s="14"/>
      <c r="H33" s="11"/>
      <c r="I33" s="14"/>
      <c r="J33" s="11"/>
      <c r="K33" s="14"/>
      <c r="P33" s="38"/>
    </row>
    <row r="34" spans="1:37" s="21" customFormat="1" ht="30" customHeight="1" x14ac:dyDescent="0.45">
      <c r="A34" s="5">
        <v>7</v>
      </c>
      <c r="B34" s="10" t="s">
        <v>27</v>
      </c>
      <c r="E34" s="22"/>
      <c r="G34" s="22"/>
      <c r="I34" s="22"/>
      <c r="K34" s="22"/>
      <c r="M34" s="22"/>
      <c r="O34" s="22"/>
      <c r="P34" s="23"/>
      <c r="AA34" s="21" t="s">
        <v>13</v>
      </c>
    </row>
    <row r="35" spans="1:37" ht="30" customHeight="1" thickBot="1" x14ac:dyDescent="0.5">
      <c r="A35" s="5"/>
      <c r="B35" s="24" t="s">
        <v>3</v>
      </c>
      <c r="C35" s="114" t="s">
        <v>14</v>
      </c>
      <c r="D35" s="114"/>
      <c r="E35" s="114" t="s">
        <v>15</v>
      </c>
      <c r="F35" s="114"/>
      <c r="G35" s="114" t="s">
        <v>16</v>
      </c>
      <c r="H35" s="114"/>
      <c r="I35" s="114" t="s">
        <v>17</v>
      </c>
      <c r="J35" s="114"/>
      <c r="K35" s="25" t="s">
        <v>18</v>
      </c>
      <c r="L35" s="5"/>
      <c r="M35" s="8"/>
      <c r="N35" s="5"/>
      <c r="O35" s="8"/>
      <c r="P35" s="5"/>
      <c r="Q35" s="5"/>
      <c r="AA35" s="26"/>
      <c r="AB35" s="27" t="s">
        <v>19</v>
      </c>
      <c r="AC35" s="27" t="s">
        <v>20</v>
      </c>
      <c r="AD35" s="27" t="s">
        <v>21</v>
      </c>
      <c r="AE35" s="27" t="s">
        <v>22</v>
      </c>
      <c r="AF35" s="26" t="s">
        <v>23</v>
      </c>
      <c r="AH35" s="27" t="s">
        <v>19</v>
      </c>
      <c r="AI35" s="27" t="s">
        <v>20</v>
      </c>
      <c r="AJ35" s="27" t="s">
        <v>21</v>
      </c>
      <c r="AK35" s="27" t="s">
        <v>22</v>
      </c>
    </row>
    <row r="36" spans="1:37" ht="30" customHeight="1" thickTop="1" x14ac:dyDescent="0.45">
      <c r="A36" s="5"/>
      <c r="B36" s="28" t="s">
        <v>9</v>
      </c>
      <c r="C36" s="29">
        <f>AB36</f>
        <v>2980</v>
      </c>
      <c r="D36" s="30">
        <f>AB36/AF36</f>
        <v>0.43791329904481996</v>
      </c>
      <c r="E36" s="29">
        <f>AC36</f>
        <v>2914</v>
      </c>
      <c r="F36" s="30">
        <f>AC36/AF36</f>
        <v>0.42821454812637766</v>
      </c>
      <c r="G36" s="29">
        <f>AD36</f>
        <v>815</v>
      </c>
      <c r="H36" s="30">
        <f>AD36/AF36</f>
        <v>0.11976487876561352</v>
      </c>
      <c r="I36" s="29">
        <f>AE36</f>
        <v>96</v>
      </c>
      <c r="J36" s="30">
        <f>AE36/AF36</f>
        <v>1.4107274063188832E-2</v>
      </c>
      <c r="K36" s="31">
        <f>(4*C36+3*E36+2*G36+1*I36)/AF36</f>
        <v>3.2899338721528286</v>
      </c>
      <c r="L36" s="5"/>
      <c r="M36" s="8"/>
      <c r="N36" s="5"/>
      <c r="O36" s="8"/>
      <c r="P36" s="5"/>
      <c r="Q36" s="5"/>
      <c r="AA36" s="26" t="s">
        <v>24</v>
      </c>
      <c r="AB36" s="32">
        <v>2980</v>
      </c>
      <c r="AC36" s="32">
        <v>2914</v>
      </c>
      <c r="AD36" s="32">
        <v>815</v>
      </c>
      <c r="AE36" s="32">
        <v>96</v>
      </c>
      <c r="AF36" s="26">
        <f>SUM(AB36:AE36)</f>
        <v>6805</v>
      </c>
      <c r="AG36" s="26" t="s">
        <v>24</v>
      </c>
      <c r="AH36" s="33">
        <f>D36</f>
        <v>0.43791329904481996</v>
      </c>
      <c r="AI36" s="33">
        <f>F36</f>
        <v>0.42821454812637766</v>
      </c>
      <c r="AJ36" s="33">
        <f>H36</f>
        <v>0.11976487876561352</v>
      </c>
      <c r="AK36" s="33">
        <f>J36</f>
        <v>1.4107274063188832E-2</v>
      </c>
    </row>
    <row r="37" spans="1:37" ht="30" customHeight="1" x14ac:dyDescent="0.45">
      <c r="A37" s="5"/>
      <c r="B37" s="34"/>
      <c r="C37" s="35"/>
      <c r="D37" s="36"/>
      <c r="E37" s="35"/>
      <c r="F37" s="36"/>
      <c r="G37" s="35"/>
      <c r="H37" s="36"/>
      <c r="I37" s="35"/>
      <c r="J37" s="36"/>
      <c r="K37" s="37"/>
      <c r="L37" s="5"/>
      <c r="M37" s="8"/>
      <c r="N37" s="5"/>
      <c r="O37" s="8"/>
      <c r="P37" s="5"/>
      <c r="Q37" s="5"/>
      <c r="AH37" s="33"/>
      <c r="AI37" s="33"/>
      <c r="AJ37" s="33"/>
      <c r="AK37" s="33"/>
    </row>
    <row r="38" spans="1:37" ht="30" customHeight="1" x14ac:dyDescent="0.45">
      <c r="A38" s="5"/>
      <c r="B38" s="34"/>
      <c r="C38" s="35"/>
      <c r="D38" s="36"/>
      <c r="E38" s="35"/>
      <c r="F38" s="36"/>
      <c r="G38" s="35"/>
      <c r="H38" s="36"/>
      <c r="I38" s="35"/>
      <c r="J38" s="36"/>
      <c r="K38" s="37"/>
      <c r="L38" s="5"/>
      <c r="M38" s="8"/>
      <c r="N38" s="5"/>
      <c r="O38" s="8"/>
      <c r="P38" s="5"/>
      <c r="Q38" s="5"/>
      <c r="AH38" s="33"/>
      <c r="AI38" s="33"/>
      <c r="AJ38" s="33"/>
      <c r="AK38" s="33"/>
    </row>
    <row r="39" spans="1:37" ht="30" customHeight="1" x14ac:dyDescent="0.45">
      <c r="A39" s="5"/>
      <c r="B39" s="34"/>
      <c r="C39" s="35"/>
      <c r="D39" s="36"/>
      <c r="E39" s="35"/>
      <c r="F39" s="36"/>
      <c r="G39" s="35"/>
      <c r="H39" s="36"/>
      <c r="I39" s="35"/>
      <c r="J39" s="36"/>
      <c r="K39" s="37"/>
      <c r="L39" s="5"/>
      <c r="M39" s="8"/>
      <c r="N39" s="5"/>
      <c r="O39" s="8"/>
      <c r="P39" s="5"/>
      <c r="Q39" s="5"/>
    </row>
    <row r="40" spans="1:37" ht="30" customHeight="1" x14ac:dyDescent="0.45">
      <c r="C40" s="14"/>
      <c r="D40" s="11"/>
      <c r="E40" s="14"/>
      <c r="F40" s="11"/>
      <c r="G40" s="14"/>
      <c r="H40" s="11"/>
      <c r="I40" s="14"/>
      <c r="J40" s="11"/>
      <c r="K40" s="14"/>
      <c r="P40" s="38"/>
    </row>
    <row r="41" spans="1:37" s="21" customFormat="1" ht="30" customHeight="1" x14ac:dyDescent="0.45">
      <c r="A41" s="5">
        <v>8</v>
      </c>
      <c r="B41" s="10" t="s">
        <v>28</v>
      </c>
      <c r="E41" s="22"/>
      <c r="G41" s="22"/>
      <c r="I41" s="22"/>
      <c r="K41" s="22"/>
      <c r="M41" s="22"/>
      <c r="O41" s="22"/>
      <c r="P41" s="23"/>
      <c r="AA41" s="21" t="s">
        <v>13</v>
      </c>
    </row>
    <row r="42" spans="1:37" ht="30" customHeight="1" thickBot="1" x14ac:dyDescent="0.5">
      <c r="A42" s="5"/>
      <c r="B42" s="24" t="s">
        <v>3</v>
      </c>
      <c r="C42" s="114" t="s">
        <v>14</v>
      </c>
      <c r="D42" s="114"/>
      <c r="E42" s="114" t="s">
        <v>15</v>
      </c>
      <c r="F42" s="114"/>
      <c r="G42" s="114" t="s">
        <v>16</v>
      </c>
      <c r="H42" s="114"/>
      <c r="I42" s="114" t="s">
        <v>17</v>
      </c>
      <c r="J42" s="114"/>
      <c r="K42" s="25" t="s">
        <v>18</v>
      </c>
      <c r="L42" s="5"/>
      <c r="M42" s="8"/>
      <c r="N42" s="5"/>
      <c r="O42" s="8"/>
      <c r="P42" s="5"/>
      <c r="Q42" s="5"/>
      <c r="AA42" s="26"/>
      <c r="AB42" s="27" t="s">
        <v>19</v>
      </c>
      <c r="AC42" s="27" t="s">
        <v>20</v>
      </c>
      <c r="AD42" s="27" t="s">
        <v>21</v>
      </c>
      <c r="AE42" s="27" t="s">
        <v>22</v>
      </c>
      <c r="AF42" s="26" t="s">
        <v>23</v>
      </c>
      <c r="AH42" s="27" t="s">
        <v>19</v>
      </c>
      <c r="AI42" s="27" t="s">
        <v>20</v>
      </c>
      <c r="AJ42" s="27" t="s">
        <v>21</v>
      </c>
      <c r="AK42" s="27" t="s">
        <v>22</v>
      </c>
    </row>
    <row r="43" spans="1:37" ht="30" customHeight="1" thickTop="1" x14ac:dyDescent="0.45">
      <c r="A43" s="5"/>
      <c r="B43" s="28" t="s">
        <v>9</v>
      </c>
      <c r="C43" s="29">
        <f>AB43</f>
        <v>1798</v>
      </c>
      <c r="D43" s="30">
        <f>AB43/AF43</f>
        <v>0.26421748714180748</v>
      </c>
      <c r="E43" s="29">
        <f>AC43</f>
        <v>3534</v>
      </c>
      <c r="F43" s="30">
        <f>AC43/AF43</f>
        <v>0.51932402645113884</v>
      </c>
      <c r="G43" s="29">
        <f>AD43</f>
        <v>1318</v>
      </c>
      <c r="H43" s="30">
        <f>AD43/AF43</f>
        <v>0.19368111682586334</v>
      </c>
      <c r="I43" s="29">
        <f>AE43</f>
        <v>155</v>
      </c>
      <c r="J43" s="30">
        <f>AE43/AF43</f>
        <v>2.2777369581190303E-2</v>
      </c>
      <c r="K43" s="31">
        <f>(4*C43+3*E43+2*G43+1*I43)/AF43</f>
        <v>3.0249816311535636</v>
      </c>
      <c r="L43" s="5"/>
      <c r="M43" s="8"/>
      <c r="N43" s="5"/>
      <c r="O43" s="8"/>
      <c r="P43" s="5"/>
      <c r="Q43" s="5"/>
      <c r="AA43" s="26" t="s">
        <v>24</v>
      </c>
      <c r="AB43" s="32">
        <v>1798</v>
      </c>
      <c r="AC43" s="32">
        <v>3534</v>
      </c>
      <c r="AD43" s="32">
        <v>1318</v>
      </c>
      <c r="AE43" s="32">
        <v>155</v>
      </c>
      <c r="AF43" s="26">
        <f>SUM(AB43:AE43)</f>
        <v>6805</v>
      </c>
      <c r="AG43" s="26" t="s">
        <v>24</v>
      </c>
      <c r="AH43" s="33">
        <f>D43</f>
        <v>0.26421748714180748</v>
      </c>
      <c r="AI43" s="33">
        <f>F43</f>
        <v>0.51932402645113884</v>
      </c>
      <c r="AJ43" s="33">
        <f>H43</f>
        <v>0.19368111682586334</v>
      </c>
      <c r="AK43" s="33">
        <f>J43</f>
        <v>2.2777369581190303E-2</v>
      </c>
    </row>
    <row r="44" spans="1:37" ht="30" customHeight="1" x14ac:dyDescent="0.45">
      <c r="A44" s="5"/>
      <c r="B44" s="34"/>
      <c r="C44" s="35"/>
      <c r="D44" s="36"/>
      <c r="E44" s="35"/>
      <c r="F44" s="36"/>
      <c r="G44" s="35"/>
      <c r="H44" s="36"/>
      <c r="I44" s="35"/>
      <c r="J44" s="36"/>
      <c r="K44" s="37"/>
      <c r="L44" s="5"/>
      <c r="M44" s="8"/>
      <c r="N44" s="5"/>
      <c r="O44" s="8"/>
      <c r="P44" s="5"/>
      <c r="Q44" s="5"/>
      <c r="AH44" s="33"/>
      <c r="AI44" s="33"/>
      <c r="AJ44" s="33"/>
      <c r="AK44" s="33"/>
    </row>
    <row r="45" spans="1:37" ht="30" customHeight="1" x14ac:dyDescent="0.45">
      <c r="A45" s="5"/>
      <c r="B45" s="34"/>
      <c r="C45" s="35"/>
      <c r="D45" s="36"/>
      <c r="E45" s="35"/>
      <c r="F45" s="36"/>
      <c r="G45" s="35"/>
      <c r="H45" s="36"/>
      <c r="I45" s="35"/>
      <c r="J45" s="36"/>
      <c r="K45" s="37"/>
      <c r="L45" s="5"/>
      <c r="M45" s="8"/>
      <c r="N45" s="5"/>
      <c r="O45" s="8"/>
      <c r="P45" s="5"/>
      <c r="Q45" s="5"/>
      <c r="AH45" s="33"/>
      <c r="AI45" s="33"/>
      <c r="AJ45" s="33"/>
      <c r="AK45" s="33"/>
    </row>
    <row r="46" spans="1:37" ht="30" customHeight="1" x14ac:dyDescent="0.45">
      <c r="A46" s="5"/>
      <c r="B46" s="34"/>
      <c r="C46" s="35"/>
      <c r="D46" s="36"/>
      <c r="E46" s="35"/>
      <c r="F46" s="36"/>
      <c r="G46" s="35"/>
      <c r="H46" s="36"/>
      <c r="I46" s="35"/>
      <c r="J46" s="36"/>
      <c r="K46" s="37"/>
      <c r="L46" s="5"/>
      <c r="M46" s="8"/>
      <c r="N46" s="5"/>
      <c r="O46" s="8"/>
      <c r="P46" s="5"/>
      <c r="Q46" s="5"/>
    </row>
    <row r="47" spans="1:37" ht="30" customHeight="1" x14ac:dyDescent="0.45">
      <c r="C47" s="14"/>
      <c r="D47" s="11"/>
      <c r="E47" s="14"/>
      <c r="F47" s="11"/>
      <c r="G47" s="14"/>
      <c r="H47" s="11"/>
      <c r="I47" s="14"/>
      <c r="J47" s="11"/>
      <c r="K47" s="14"/>
      <c r="P47" s="38"/>
    </row>
    <row r="48" spans="1:37" s="21" customFormat="1" ht="30" customHeight="1" x14ac:dyDescent="0.45">
      <c r="A48" s="5">
        <v>9</v>
      </c>
      <c r="B48" s="10" t="s">
        <v>29</v>
      </c>
      <c r="E48" s="22"/>
      <c r="G48" s="22"/>
      <c r="I48" s="22"/>
      <c r="K48" s="22"/>
      <c r="M48" s="22"/>
      <c r="O48" s="22"/>
      <c r="P48" s="23"/>
      <c r="AA48" s="21" t="s">
        <v>13</v>
      </c>
    </row>
    <row r="49" spans="1:37" ht="30" customHeight="1" thickBot="1" x14ac:dyDescent="0.5">
      <c r="A49" s="5"/>
      <c r="B49" s="24" t="s">
        <v>3</v>
      </c>
      <c r="C49" s="114" t="s">
        <v>14</v>
      </c>
      <c r="D49" s="114"/>
      <c r="E49" s="114" t="s">
        <v>15</v>
      </c>
      <c r="F49" s="114"/>
      <c r="G49" s="114" t="s">
        <v>16</v>
      </c>
      <c r="H49" s="114"/>
      <c r="I49" s="114" t="s">
        <v>17</v>
      </c>
      <c r="J49" s="114"/>
      <c r="K49" s="25" t="s">
        <v>18</v>
      </c>
      <c r="L49" s="5"/>
      <c r="M49" s="8"/>
      <c r="N49" s="5"/>
      <c r="O49" s="8"/>
      <c r="P49" s="5"/>
      <c r="Q49" s="5"/>
      <c r="AA49" s="26"/>
      <c r="AB49" s="27" t="s">
        <v>19</v>
      </c>
      <c r="AC49" s="27" t="s">
        <v>20</v>
      </c>
      <c r="AD49" s="27" t="s">
        <v>21</v>
      </c>
      <c r="AE49" s="27" t="s">
        <v>22</v>
      </c>
      <c r="AF49" s="26" t="s">
        <v>23</v>
      </c>
      <c r="AH49" s="27" t="s">
        <v>19</v>
      </c>
      <c r="AI49" s="27" t="s">
        <v>20</v>
      </c>
      <c r="AJ49" s="27" t="s">
        <v>21</v>
      </c>
      <c r="AK49" s="27" t="s">
        <v>22</v>
      </c>
    </row>
    <row r="50" spans="1:37" ht="30" customHeight="1" thickTop="1" x14ac:dyDescent="0.45">
      <c r="A50" s="5"/>
      <c r="B50" s="28" t="s">
        <v>9</v>
      </c>
      <c r="C50" s="29">
        <f>AB50</f>
        <v>1207</v>
      </c>
      <c r="D50" s="30">
        <f>AB50/AF50</f>
        <v>0.17736958119030125</v>
      </c>
      <c r="E50" s="29">
        <f>AC50</f>
        <v>2878</v>
      </c>
      <c r="F50" s="30">
        <f>AC50/AF50</f>
        <v>0.42292432035268185</v>
      </c>
      <c r="G50" s="29">
        <f>AD50</f>
        <v>1903</v>
      </c>
      <c r="H50" s="30">
        <f>AD50/AF50</f>
        <v>0.27964731814842025</v>
      </c>
      <c r="I50" s="29">
        <f>AE50</f>
        <v>817</v>
      </c>
      <c r="J50" s="30">
        <f>AE50/AF50</f>
        <v>0.12005878030859662</v>
      </c>
      <c r="K50" s="31">
        <f>(4*C50+3*E50+2*G50+1*I50)/AF50</f>
        <v>2.6576047024246878</v>
      </c>
      <c r="L50" s="5"/>
      <c r="M50" s="8"/>
      <c r="N50" s="5"/>
      <c r="O50" s="8"/>
      <c r="P50" s="5"/>
      <c r="Q50" s="5"/>
      <c r="AA50" s="26" t="s">
        <v>24</v>
      </c>
      <c r="AB50" s="32">
        <v>1207</v>
      </c>
      <c r="AC50" s="32">
        <v>2878</v>
      </c>
      <c r="AD50" s="32">
        <v>1903</v>
      </c>
      <c r="AE50" s="32">
        <v>817</v>
      </c>
      <c r="AF50" s="26">
        <f>SUM(AB50:AE50)</f>
        <v>6805</v>
      </c>
      <c r="AG50" s="26" t="s">
        <v>24</v>
      </c>
      <c r="AH50" s="33">
        <f>D50</f>
        <v>0.17736958119030125</v>
      </c>
      <c r="AI50" s="33">
        <f>F50</f>
        <v>0.42292432035268185</v>
      </c>
      <c r="AJ50" s="33">
        <f>H50</f>
        <v>0.27964731814842025</v>
      </c>
      <c r="AK50" s="33">
        <f>J50</f>
        <v>0.12005878030859662</v>
      </c>
    </row>
    <row r="51" spans="1:37" ht="30" customHeight="1" x14ac:dyDescent="0.45">
      <c r="A51" s="5"/>
      <c r="B51" s="34"/>
      <c r="C51" s="35"/>
      <c r="D51" s="36"/>
      <c r="E51" s="35"/>
      <c r="F51" s="36"/>
      <c r="G51" s="35"/>
      <c r="H51" s="36"/>
      <c r="I51" s="35"/>
      <c r="J51" s="36"/>
      <c r="K51" s="37"/>
      <c r="L51" s="5"/>
      <c r="M51" s="8"/>
      <c r="N51" s="5"/>
      <c r="O51" s="8"/>
      <c r="P51" s="5"/>
      <c r="Q51" s="5"/>
      <c r="AH51" s="33"/>
      <c r="AI51" s="33"/>
      <c r="AJ51" s="33"/>
      <c r="AK51" s="33"/>
    </row>
    <row r="52" spans="1:37" ht="30" customHeight="1" x14ac:dyDescent="0.45">
      <c r="A52" s="5"/>
      <c r="B52" s="34"/>
      <c r="C52" s="35"/>
      <c r="D52" s="36"/>
      <c r="E52" s="35"/>
      <c r="F52" s="36"/>
      <c r="G52" s="35"/>
      <c r="H52" s="36"/>
      <c r="I52" s="35"/>
      <c r="J52" s="36"/>
      <c r="K52" s="37"/>
      <c r="L52" s="5"/>
      <c r="M52" s="8"/>
      <c r="N52" s="5"/>
      <c r="O52" s="8"/>
      <c r="P52" s="5"/>
      <c r="Q52" s="5"/>
      <c r="AH52" s="33"/>
      <c r="AI52" s="33"/>
      <c r="AJ52" s="33"/>
      <c r="AK52" s="33"/>
    </row>
    <row r="53" spans="1:37" ht="30" customHeight="1" x14ac:dyDescent="0.45">
      <c r="A53" s="5"/>
      <c r="B53" s="34"/>
      <c r="C53" s="35"/>
      <c r="D53" s="36"/>
      <c r="E53" s="35"/>
      <c r="F53" s="36"/>
      <c r="G53" s="35"/>
      <c r="H53" s="36"/>
      <c r="I53" s="35"/>
      <c r="J53" s="36"/>
      <c r="K53" s="37"/>
      <c r="L53" s="5"/>
      <c r="M53" s="8"/>
      <c r="N53" s="5"/>
      <c r="O53" s="8"/>
      <c r="P53" s="5"/>
      <c r="Q53" s="5"/>
    </row>
    <row r="54" spans="1:37" ht="30" customHeight="1" x14ac:dyDescent="0.45">
      <c r="C54" s="14"/>
      <c r="D54" s="11"/>
      <c r="E54" s="14"/>
      <c r="F54" s="11"/>
      <c r="G54" s="14"/>
      <c r="H54" s="11"/>
      <c r="I54" s="14"/>
      <c r="J54" s="11"/>
      <c r="K54" s="14"/>
      <c r="P54" s="38"/>
    </row>
    <row r="55" spans="1:37" s="21" customFormat="1" ht="30" customHeight="1" x14ac:dyDescent="0.45">
      <c r="A55" s="5">
        <v>10</v>
      </c>
      <c r="B55" s="10" t="s">
        <v>30</v>
      </c>
      <c r="E55" s="22"/>
      <c r="G55" s="22"/>
      <c r="I55" s="22"/>
      <c r="K55" s="22"/>
      <c r="M55" s="22"/>
      <c r="O55" s="22"/>
      <c r="P55" s="23"/>
      <c r="AA55" s="21" t="s">
        <v>13</v>
      </c>
    </row>
    <row r="56" spans="1:37" ht="30" customHeight="1" thickBot="1" x14ac:dyDescent="0.5">
      <c r="A56" s="5"/>
      <c r="B56" s="24" t="s">
        <v>3</v>
      </c>
      <c r="C56" s="114" t="s">
        <v>14</v>
      </c>
      <c r="D56" s="114"/>
      <c r="E56" s="114" t="s">
        <v>15</v>
      </c>
      <c r="F56" s="114"/>
      <c r="G56" s="114" t="s">
        <v>16</v>
      </c>
      <c r="H56" s="114"/>
      <c r="I56" s="114" t="s">
        <v>17</v>
      </c>
      <c r="J56" s="114"/>
      <c r="K56" s="25" t="s">
        <v>18</v>
      </c>
      <c r="L56" s="5"/>
      <c r="M56" s="8"/>
      <c r="N56" s="5"/>
      <c r="O56" s="8"/>
      <c r="P56" s="5"/>
      <c r="Q56" s="5"/>
      <c r="AA56" s="26"/>
      <c r="AB56" s="27" t="s">
        <v>19</v>
      </c>
      <c r="AC56" s="27" t="s">
        <v>20</v>
      </c>
      <c r="AD56" s="27" t="s">
        <v>21</v>
      </c>
      <c r="AE56" s="27" t="s">
        <v>22</v>
      </c>
      <c r="AF56" s="26" t="s">
        <v>23</v>
      </c>
      <c r="AH56" s="27" t="s">
        <v>19</v>
      </c>
      <c r="AI56" s="27" t="s">
        <v>20</v>
      </c>
      <c r="AJ56" s="27" t="s">
        <v>21</v>
      </c>
      <c r="AK56" s="27" t="s">
        <v>22</v>
      </c>
    </row>
    <row r="57" spans="1:37" ht="30" customHeight="1" thickTop="1" x14ac:dyDescent="0.45">
      <c r="A57" s="5"/>
      <c r="B57" s="28" t="s">
        <v>9</v>
      </c>
      <c r="C57" s="29">
        <f>AB57</f>
        <v>1796</v>
      </c>
      <c r="D57" s="30">
        <f>AB57/AF57</f>
        <v>0.2639235855988244</v>
      </c>
      <c r="E57" s="29">
        <f>AC57</f>
        <v>2362</v>
      </c>
      <c r="F57" s="30">
        <f>AC57/AF57</f>
        <v>0.34709772226304186</v>
      </c>
      <c r="G57" s="29">
        <f>AD57</f>
        <v>1899</v>
      </c>
      <c r="H57" s="30">
        <f>AD57/AF57</f>
        <v>0.27905951506245408</v>
      </c>
      <c r="I57" s="29">
        <f>AE57</f>
        <v>748</v>
      </c>
      <c r="J57" s="30">
        <f>AE57/AF57</f>
        <v>0.10991917707567965</v>
      </c>
      <c r="K57" s="31">
        <f>(4*C57+3*E57+2*G57+1*I57)/AF57</f>
        <v>2.7650257163850109</v>
      </c>
      <c r="L57" s="5"/>
      <c r="M57" s="8"/>
      <c r="N57" s="5"/>
      <c r="O57" s="8"/>
      <c r="P57" s="5"/>
      <c r="Q57" s="5"/>
      <c r="AA57" s="26" t="s">
        <v>24</v>
      </c>
      <c r="AB57" s="32">
        <v>1796</v>
      </c>
      <c r="AC57" s="32">
        <v>2362</v>
      </c>
      <c r="AD57" s="32">
        <v>1899</v>
      </c>
      <c r="AE57" s="32">
        <v>748</v>
      </c>
      <c r="AF57" s="26">
        <f>SUM(AB57:AE57)</f>
        <v>6805</v>
      </c>
      <c r="AG57" s="26" t="s">
        <v>24</v>
      </c>
      <c r="AH57" s="33">
        <f>D57</f>
        <v>0.2639235855988244</v>
      </c>
      <c r="AI57" s="33">
        <f>F57</f>
        <v>0.34709772226304186</v>
      </c>
      <c r="AJ57" s="33">
        <f>H57</f>
        <v>0.27905951506245408</v>
      </c>
      <c r="AK57" s="33">
        <f>J57</f>
        <v>0.10991917707567965</v>
      </c>
    </row>
    <row r="58" spans="1:37" ht="30" customHeight="1" x14ac:dyDescent="0.45">
      <c r="A58" s="5"/>
      <c r="B58" s="34"/>
      <c r="C58" s="35"/>
      <c r="D58" s="36"/>
      <c r="E58" s="35"/>
      <c r="F58" s="36"/>
      <c r="G58" s="35"/>
      <c r="H58" s="36"/>
      <c r="I58" s="35"/>
      <c r="J58" s="36"/>
      <c r="K58" s="37"/>
      <c r="L58" s="5"/>
      <c r="M58" s="8"/>
      <c r="N58" s="5"/>
      <c r="O58" s="8"/>
      <c r="P58" s="5"/>
      <c r="Q58" s="5"/>
      <c r="AH58" s="33"/>
      <c r="AI58" s="33"/>
      <c r="AJ58" s="33"/>
      <c r="AK58" s="33"/>
    </row>
    <row r="59" spans="1:37" ht="30" customHeight="1" x14ac:dyDescent="0.45">
      <c r="A59" s="5"/>
      <c r="B59" s="34"/>
      <c r="C59" s="35"/>
      <c r="D59" s="36"/>
      <c r="E59" s="35"/>
      <c r="F59" s="36"/>
      <c r="G59" s="35"/>
      <c r="H59" s="36"/>
      <c r="I59" s="35"/>
      <c r="J59" s="36"/>
      <c r="K59" s="37"/>
      <c r="L59" s="5"/>
      <c r="M59" s="8"/>
      <c r="N59" s="5"/>
      <c r="O59" s="8"/>
      <c r="P59" s="5"/>
      <c r="Q59" s="5"/>
      <c r="AH59" s="33"/>
      <c r="AI59" s="33"/>
      <c r="AJ59" s="33"/>
      <c r="AK59" s="33"/>
    </row>
    <row r="60" spans="1:37" ht="30" customHeight="1" x14ac:dyDescent="0.45">
      <c r="A60" s="5"/>
      <c r="B60" s="34"/>
      <c r="C60" s="35"/>
      <c r="D60" s="36"/>
      <c r="E60" s="35"/>
      <c r="F60" s="36"/>
      <c r="G60" s="35"/>
      <c r="H60" s="36"/>
      <c r="I60" s="35"/>
      <c r="J60" s="36"/>
      <c r="K60" s="37"/>
      <c r="L60" s="5"/>
      <c r="M60" s="8"/>
      <c r="N60" s="5"/>
      <c r="O60" s="8"/>
      <c r="P60" s="5"/>
      <c r="Q60" s="5"/>
      <c r="AH60" s="33"/>
      <c r="AI60" s="33"/>
      <c r="AJ60" s="33"/>
      <c r="AK60" s="33"/>
    </row>
    <row r="61" spans="1:37" ht="30" customHeight="1" x14ac:dyDescent="0.45">
      <c r="A61" s="5"/>
      <c r="B61" s="34"/>
      <c r="C61" s="35"/>
      <c r="D61" s="36"/>
      <c r="E61" s="35"/>
      <c r="F61" s="36"/>
      <c r="G61" s="35"/>
      <c r="H61" s="36"/>
      <c r="I61" s="35"/>
      <c r="J61" s="36"/>
      <c r="K61" s="37"/>
      <c r="L61" s="5"/>
      <c r="M61" s="8"/>
      <c r="N61" s="5"/>
      <c r="O61" s="8"/>
      <c r="P61" s="5"/>
      <c r="Q61" s="5"/>
      <c r="AH61" s="33"/>
      <c r="AI61" s="33"/>
      <c r="AJ61" s="33"/>
      <c r="AK61" s="33"/>
    </row>
    <row r="62" spans="1:37" ht="30" customHeight="1" x14ac:dyDescent="0.45">
      <c r="A62" s="5"/>
      <c r="B62" s="34"/>
      <c r="C62" s="35"/>
      <c r="D62" s="36"/>
      <c r="E62" s="35"/>
      <c r="F62" s="36"/>
      <c r="G62" s="35"/>
      <c r="H62" s="36"/>
      <c r="I62" s="35"/>
      <c r="J62" s="36"/>
      <c r="K62" s="37"/>
      <c r="L62" s="5"/>
      <c r="M62" s="8"/>
      <c r="N62" s="5"/>
      <c r="O62" s="8"/>
      <c r="P62" s="5"/>
      <c r="Q62" s="5"/>
      <c r="AH62" s="33"/>
      <c r="AI62" s="33"/>
      <c r="AJ62" s="33"/>
      <c r="AK62" s="33"/>
    </row>
    <row r="63" spans="1:37" ht="30" customHeight="1" x14ac:dyDescent="0.45">
      <c r="A63" s="5"/>
      <c r="B63" s="39" t="s">
        <v>31</v>
      </c>
      <c r="C63" s="35"/>
      <c r="D63" s="36"/>
      <c r="E63" s="35"/>
      <c r="F63" s="36"/>
      <c r="G63" s="35"/>
      <c r="H63" s="36"/>
      <c r="I63" s="35"/>
      <c r="J63" s="36"/>
      <c r="K63" s="37"/>
      <c r="L63" s="5"/>
      <c r="M63" s="8"/>
      <c r="N63" s="5"/>
      <c r="O63" s="8"/>
      <c r="P63" s="5"/>
      <c r="Q63" s="5"/>
      <c r="AH63" s="33"/>
      <c r="AI63" s="33"/>
      <c r="AJ63" s="33"/>
      <c r="AK63" s="33"/>
    </row>
    <row r="64" spans="1:37" ht="30" customHeight="1" x14ac:dyDescent="0.45">
      <c r="A64" s="5"/>
      <c r="B64" s="11" t="s">
        <v>32</v>
      </c>
      <c r="C64" s="35"/>
      <c r="D64" s="36"/>
      <c r="E64" s="35"/>
      <c r="F64" s="36"/>
      <c r="G64" s="35"/>
      <c r="H64" s="36"/>
      <c r="I64" s="35"/>
      <c r="J64" s="36"/>
      <c r="K64" s="37"/>
      <c r="L64" s="5"/>
      <c r="M64" s="8"/>
      <c r="N64" s="5"/>
      <c r="O64" s="8"/>
      <c r="P64" s="5"/>
      <c r="Q64" s="5"/>
    </row>
    <row r="65" spans="1:39" ht="30" customHeight="1" x14ac:dyDescent="0.45">
      <c r="C65" s="14"/>
      <c r="D65" s="11"/>
      <c r="E65" s="14"/>
      <c r="F65" s="11"/>
      <c r="G65" s="14"/>
      <c r="H65" s="11"/>
      <c r="I65" s="14"/>
      <c r="J65" s="11"/>
      <c r="K65" s="14"/>
      <c r="P65" s="38"/>
    </row>
    <row r="66" spans="1:39" s="21" customFormat="1" ht="30" customHeight="1" x14ac:dyDescent="0.45">
      <c r="A66" s="5">
        <v>11</v>
      </c>
      <c r="B66" s="10" t="s">
        <v>33</v>
      </c>
      <c r="E66" s="22"/>
      <c r="G66" s="22"/>
      <c r="I66" s="22"/>
      <c r="K66" s="22"/>
      <c r="M66" s="22"/>
      <c r="O66" s="22"/>
      <c r="P66" s="23"/>
      <c r="AA66" s="21" t="s">
        <v>13</v>
      </c>
    </row>
    <row r="67" spans="1:39" ht="30" customHeight="1" thickBot="1" x14ac:dyDescent="0.5">
      <c r="A67" s="5"/>
      <c r="B67" s="24" t="s">
        <v>3</v>
      </c>
      <c r="C67" s="117" t="s">
        <v>34</v>
      </c>
      <c r="D67" s="119"/>
      <c r="E67" s="117" t="s">
        <v>35</v>
      </c>
      <c r="F67" s="119"/>
      <c r="G67" s="117" t="s">
        <v>36</v>
      </c>
      <c r="H67" s="119"/>
      <c r="I67" s="117" t="s">
        <v>37</v>
      </c>
      <c r="J67" s="119"/>
      <c r="K67" s="117" t="s">
        <v>38</v>
      </c>
      <c r="L67" s="119"/>
      <c r="M67" s="40" t="s">
        <v>18</v>
      </c>
      <c r="N67" s="5"/>
      <c r="O67" s="8"/>
      <c r="P67" s="5"/>
      <c r="Q67" s="5"/>
      <c r="AA67" s="26"/>
      <c r="AB67" s="27" t="s">
        <v>39</v>
      </c>
      <c r="AC67" s="27" t="s">
        <v>40</v>
      </c>
      <c r="AD67" s="27" t="s">
        <v>41</v>
      </c>
      <c r="AE67" s="27" t="s">
        <v>42</v>
      </c>
      <c r="AF67" s="27" t="s">
        <v>38</v>
      </c>
      <c r="AG67" s="26" t="s">
        <v>23</v>
      </c>
      <c r="AI67" s="27" t="s">
        <v>39</v>
      </c>
      <c r="AJ67" s="27" t="s">
        <v>40</v>
      </c>
      <c r="AK67" s="27" t="s">
        <v>41</v>
      </c>
      <c r="AL67" s="27" t="s">
        <v>42</v>
      </c>
      <c r="AM67" s="27" t="s">
        <v>38</v>
      </c>
    </row>
    <row r="68" spans="1:39" ht="30" customHeight="1" thickTop="1" x14ac:dyDescent="0.45">
      <c r="A68" s="5"/>
      <c r="B68" s="41" t="s">
        <v>9</v>
      </c>
      <c r="C68" s="29">
        <f>AB68</f>
        <v>1872</v>
      </c>
      <c r="D68" s="42">
        <f>AB68/AG68</f>
        <v>0.27509184423218219</v>
      </c>
      <c r="E68" s="29">
        <f>AC68</f>
        <v>3281</v>
      </c>
      <c r="F68" s="42">
        <f>AC68/AG68</f>
        <v>0.48214548126377665</v>
      </c>
      <c r="G68" s="29">
        <f>AD68</f>
        <v>645</v>
      </c>
      <c r="H68" s="42">
        <f>AD68/AG68</f>
        <v>9.4783247612049967E-2</v>
      </c>
      <c r="I68" s="29">
        <f>AE68</f>
        <v>104</v>
      </c>
      <c r="J68" s="42">
        <f>AE68/AG68</f>
        <v>1.5282880235121234E-2</v>
      </c>
      <c r="K68" s="43">
        <f>AF68</f>
        <v>903</v>
      </c>
      <c r="L68" s="44">
        <f>AF68/AG68</f>
        <v>0.13269654665686995</v>
      </c>
      <c r="M68" s="45">
        <f>(4*AB68+3*AC68+2*AD68+1*AE68)/SUM(AB68:AE68)</f>
        <v>3.1726533378515756</v>
      </c>
      <c r="N68" s="5"/>
      <c r="O68" s="8"/>
      <c r="P68" s="5"/>
      <c r="Q68" s="5"/>
      <c r="AA68" s="26" t="s">
        <v>24</v>
      </c>
      <c r="AB68" s="32">
        <v>1872</v>
      </c>
      <c r="AC68" s="32">
        <v>3281</v>
      </c>
      <c r="AD68" s="32">
        <v>645</v>
      </c>
      <c r="AE68" s="32">
        <v>104</v>
      </c>
      <c r="AF68" s="32">
        <v>903</v>
      </c>
      <c r="AG68" s="26">
        <f>SUM(AB68:AF68)</f>
        <v>6805</v>
      </c>
      <c r="AH68" s="26" t="s">
        <v>24</v>
      </c>
      <c r="AI68" s="33">
        <f>D68</f>
        <v>0.27509184423218219</v>
      </c>
      <c r="AJ68" s="33">
        <f>F68</f>
        <v>0.48214548126377665</v>
      </c>
      <c r="AK68" s="33">
        <f>H68</f>
        <v>9.4783247612049967E-2</v>
      </c>
      <c r="AL68" s="33">
        <f>J68</f>
        <v>1.5282880235121234E-2</v>
      </c>
      <c r="AM68" s="33">
        <f>L68</f>
        <v>0.13269654665686995</v>
      </c>
    </row>
    <row r="69" spans="1:39" ht="30" customHeight="1" x14ac:dyDescent="0.45">
      <c r="A69" s="5"/>
      <c r="B69" s="34"/>
      <c r="C69" s="35"/>
      <c r="D69" s="36"/>
      <c r="E69" s="35"/>
      <c r="F69" s="36"/>
      <c r="G69" s="35"/>
      <c r="H69" s="36"/>
      <c r="I69" s="35"/>
      <c r="J69" s="36"/>
      <c r="K69" s="37"/>
      <c r="L69" s="5"/>
      <c r="M69" s="8"/>
      <c r="N69" s="5"/>
      <c r="O69" s="8"/>
      <c r="P69" s="5"/>
      <c r="Q69" s="5"/>
      <c r="AH69" s="33"/>
      <c r="AI69" s="33"/>
      <c r="AJ69" s="33"/>
      <c r="AK69" s="33"/>
    </row>
    <row r="70" spans="1:39" ht="30" customHeight="1" x14ac:dyDescent="0.45">
      <c r="A70" s="5"/>
      <c r="B70" s="34"/>
      <c r="C70" s="35"/>
      <c r="D70" s="36"/>
      <c r="E70" s="35"/>
      <c r="F70" s="36"/>
      <c r="G70" s="35"/>
      <c r="H70" s="36"/>
      <c r="I70" s="35"/>
      <c r="J70" s="36"/>
      <c r="K70" s="37"/>
      <c r="L70" s="5"/>
      <c r="M70" s="8"/>
      <c r="N70" s="5"/>
      <c r="O70" s="8"/>
      <c r="P70" s="5"/>
      <c r="Q70" s="5"/>
      <c r="AH70" s="33"/>
      <c r="AI70" s="33"/>
      <c r="AJ70" s="33"/>
      <c r="AK70" s="33"/>
    </row>
    <row r="71" spans="1:39" ht="30" customHeight="1" x14ac:dyDescent="0.45">
      <c r="A71" s="5"/>
      <c r="B71" s="34"/>
      <c r="C71" s="35"/>
      <c r="D71" s="36"/>
      <c r="E71" s="35"/>
      <c r="F71" s="36"/>
      <c r="G71" s="35"/>
      <c r="H71" s="36"/>
      <c r="I71" s="35"/>
      <c r="J71" s="36"/>
      <c r="K71" s="37"/>
      <c r="L71" s="5"/>
      <c r="M71" s="8"/>
      <c r="N71" s="5"/>
      <c r="O71" s="8"/>
      <c r="P71" s="5"/>
      <c r="Q71" s="5"/>
    </row>
    <row r="72" spans="1:39" ht="30" customHeight="1" x14ac:dyDescent="0.45">
      <c r="C72" s="14"/>
      <c r="D72" s="11"/>
      <c r="E72" s="14"/>
      <c r="F72" s="11"/>
      <c r="G72" s="14"/>
      <c r="H72" s="11"/>
      <c r="I72" s="14"/>
      <c r="J72" s="11"/>
      <c r="K72" s="14"/>
      <c r="P72" s="38"/>
    </row>
    <row r="73" spans="1:39" s="21" customFormat="1" ht="30" customHeight="1" x14ac:dyDescent="0.45">
      <c r="A73" s="5">
        <v>12</v>
      </c>
      <c r="B73" s="10" t="s">
        <v>43</v>
      </c>
      <c r="E73" s="22"/>
      <c r="G73" s="22"/>
      <c r="I73" s="22"/>
      <c r="K73" s="22"/>
      <c r="M73" s="22"/>
      <c r="O73" s="22"/>
      <c r="P73" s="23"/>
      <c r="AA73" s="21" t="s">
        <v>13</v>
      </c>
    </row>
    <row r="74" spans="1:39" ht="30" customHeight="1" thickBot="1" x14ac:dyDescent="0.5">
      <c r="A74" s="5"/>
      <c r="B74" s="24" t="s">
        <v>3</v>
      </c>
      <c r="C74" s="117" t="s">
        <v>34</v>
      </c>
      <c r="D74" s="119"/>
      <c r="E74" s="117" t="s">
        <v>35</v>
      </c>
      <c r="F74" s="119"/>
      <c r="G74" s="117" t="s">
        <v>36</v>
      </c>
      <c r="H74" s="119"/>
      <c r="I74" s="117" t="s">
        <v>37</v>
      </c>
      <c r="J74" s="119"/>
      <c r="K74" s="117" t="s">
        <v>38</v>
      </c>
      <c r="L74" s="119"/>
      <c r="M74" s="40" t="s">
        <v>18</v>
      </c>
      <c r="N74" s="5"/>
      <c r="O74" s="8"/>
      <c r="P74" s="5"/>
      <c r="Q74" s="5"/>
      <c r="AA74" s="26"/>
      <c r="AB74" s="27" t="s">
        <v>39</v>
      </c>
      <c r="AC74" s="27" t="s">
        <v>40</v>
      </c>
      <c r="AD74" s="27" t="s">
        <v>41</v>
      </c>
      <c r="AE74" s="27" t="s">
        <v>42</v>
      </c>
      <c r="AF74" s="27" t="s">
        <v>38</v>
      </c>
      <c r="AG74" s="26" t="s">
        <v>23</v>
      </c>
      <c r="AI74" s="27" t="s">
        <v>39</v>
      </c>
      <c r="AJ74" s="27" t="s">
        <v>40</v>
      </c>
      <c r="AK74" s="27" t="s">
        <v>41</v>
      </c>
      <c r="AL74" s="27" t="s">
        <v>42</v>
      </c>
      <c r="AM74" s="27" t="s">
        <v>38</v>
      </c>
    </row>
    <row r="75" spans="1:39" ht="30" customHeight="1" thickTop="1" x14ac:dyDescent="0.45">
      <c r="A75" s="5"/>
      <c r="B75" s="41" t="s">
        <v>9</v>
      </c>
      <c r="C75" s="29">
        <f>AB75</f>
        <v>1843</v>
      </c>
      <c r="D75" s="42">
        <f>AB75/AG75</f>
        <v>0.27083027185892727</v>
      </c>
      <c r="E75" s="29">
        <f>AC75</f>
        <v>2483</v>
      </c>
      <c r="F75" s="42">
        <f>AC75/AG75</f>
        <v>0.36487876561351945</v>
      </c>
      <c r="G75" s="29">
        <f>AD75</f>
        <v>678</v>
      </c>
      <c r="H75" s="42">
        <f>AD75/AG75</f>
        <v>9.9632623071271117E-2</v>
      </c>
      <c r="I75" s="29">
        <f>AE75</f>
        <v>183</v>
      </c>
      <c r="J75" s="42">
        <f>AE75/AG75</f>
        <v>2.6891991182953712E-2</v>
      </c>
      <c r="K75" s="43">
        <f>AF75</f>
        <v>1618</v>
      </c>
      <c r="L75" s="44">
        <f>AF75/AG75</f>
        <v>0.23776634827332843</v>
      </c>
      <c r="M75" s="45">
        <f>(4*AB75+3*AC75+2*AD75+1*AE75)/SUM(AB75:AE75)</f>
        <v>3.1540389435126279</v>
      </c>
      <c r="N75" s="5"/>
      <c r="O75" s="8"/>
      <c r="P75" s="5"/>
      <c r="Q75" s="5"/>
      <c r="AA75" s="26" t="s">
        <v>24</v>
      </c>
      <c r="AB75" s="32">
        <v>1843</v>
      </c>
      <c r="AC75" s="32">
        <v>2483</v>
      </c>
      <c r="AD75" s="32">
        <v>678</v>
      </c>
      <c r="AE75" s="32">
        <v>183</v>
      </c>
      <c r="AF75" s="32">
        <v>1618</v>
      </c>
      <c r="AG75" s="26">
        <f>SUM(AB75:AF75)</f>
        <v>6805</v>
      </c>
      <c r="AH75" s="26" t="s">
        <v>24</v>
      </c>
      <c r="AI75" s="33">
        <f>D75</f>
        <v>0.27083027185892727</v>
      </c>
      <c r="AJ75" s="33">
        <f>F75</f>
        <v>0.36487876561351945</v>
      </c>
      <c r="AK75" s="33">
        <f>H75</f>
        <v>9.9632623071271117E-2</v>
      </c>
      <c r="AL75" s="33">
        <f>J75</f>
        <v>2.6891991182953712E-2</v>
      </c>
      <c r="AM75" s="33">
        <f>L75</f>
        <v>0.23776634827332843</v>
      </c>
    </row>
    <row r="76" spans="1:39" ht="30" customHeight="1" x14ac:dyDescent="0.45">
      <c r="A76" s="5"/>
      <c r="B76" s="34"/>
      <c r="C76" s="35"/>
      <c r="D76" s="36"/>
      <c r="E76" s="35"/>
      <c r="F76" s="36"/>
      <c r="G76" s="35"/>
      <c r="H76" s="36"/>
      <c r="I76" s="35"/>
      <c r="J76" s="36"/>
      <c r="K76" s="37"/>
      <c r="L76" s="5"/>
      <c r="M76" s="8"/>
      <c r="N76" s="5"/>
      <c r="O76" s="8"/>
      <c r="P76" s="5"/>
      <c r="Q76" s="5"/>
      <c r="AH76" s="33"/>
      <c r="AI76" s="33"/>
      <c r="AJ76" s="33"/>
      <c r="AK76" s="33"/>
    </row>
    <row r="77" spans="1:39" ht="30" customHeight="1" x14ac:dyDescent="0.45">
      <c r="A77" s="5"/>
      <c r="B77" s="34"/>
      <c r="C77" s="35"/>
      <c r="D77" s="36"/>
      <c r="E77" s="35"/>
      <c r="F77" s="36"/>
      <c r="G77" s="35"/>
      <c r="H77" s="36"/>
      <c r="I77" s="35"/>
      <c r="J77" s="36"/>
      <c r="K77" s="37"/>
      <c r="L77" s="5"/>
      <c r="M77" s="8"/>
      <c r="N77" s="5"/>
      <c r="O77" s="8"/>
      <c r="P77" s="5"/>
      <c r="Q77" s="5"/>
      <c r="AH77" s="33"/>
      <c r="AI77" s="33"/>
      <c r="AJ77" s="33"/>
      <c r="AK77" s="33"/>
    </row>
    <row r="78" spans="1:39" ht="30" customHeight="1" x14ac:dyDescent="0.45">
      <c r="A78" s="5"/>
      <c r="B78" s="34"/>
      <c r="C78" s="35"/>
      <c r="D78" s="36"/>
      <c r="E78" s="35"/>
      <c r="F78" s="36"/>
      <c r="G78" s="35"/>
      <c r="H78" s="36"/>
      <c r="I78" s="35"/>
      <c r="J78" s="36"/>
      <c r="K78" s="37"/>
      <c r="L78" s="5"/>
      <c r="M78" s="8"/>
      <c r="N78" s="5"/>
      <c r="O78" s="8"/>
      <c r="P78" s="5"/>
      <c r="Q78" s="5"/>
    </row>
    <row r="79" spans="1:39" ht="30" customHeight="1" x14ac:dyDescent="0.45">
      <c r="C79" s="14"/>
      <c r="D79" s="11"/>
      <c r="E79" s="14"/>
      <c r="F79" s="11"/>
      <c r="G79" s="14"/>
      <c r="H79" s="11"/>
      <c r="I79" s="14"/>
      <c r="J79" s="11"/>
      <c r="K79" s="14"/>
      <c r="P79" s="38"/>
    </row>
    <row r="80" spans="1:39" s="21" customFormat="1" ht="30" customHeight="1" x14ac:dyDescent="0.45">
      <c r="A80" s="5">
        <v>13</v>
      </c>
      <c r="B80" s="10" t="s">
        <v>44</v>
      </c>
      <c r="E80" s="22"/>
      <c r="G80" s="22"/>
      <c r="I80" s="22"/>
      <c r="K80" s="22"/>
      <c r="M80" s="22"/>
      <c r="O80" s="22"/>
      <c r="P80" s="23"/>
      <c r="AA80" s="21" t="s">
        <v>13</v>
      </c>
    </row>
    <row r="81" spans="1:40" ht="30" customHeight="1" thickBot="1" x14ac:dyDescent="0.5">
      <c r="A81" s="5"/>
      <c r="B81" s="24" t="s">
        <v>3</v>
      </c>
      <c r="C81" s="117" t="s">
        <v>34</v>
      </c>
      <c r="D81" s="119"/>
      <c r="E81" s="117" t="s">
        <v>35</v>
      </c>
      <c r="F81" s="119"/>
      <c r="G81" s="117" t="s">
        <v>36</v>
      </c>
      <c r="H81" s="119"/>
      <c r="I81" s="117" t="s">
        <v>37</v>
      </c>
      <c r="J81" s="119"/>
      <c r="K81" s="117" t="s">
        <v>38</v>
      </c>
      <c r="L81" s="119"/>
      <c r="M81" s="40" t="s">
        <v>18</v>
      </c>
      <c r="N81" s="5"/>
      <c r="O81" s="8"/>
      <c r="P81" s="5"/>
      <c r="Q81" s="5"/>
      <c r="AA81" s="26"/>
      <c r="AB81" s="27" t="s">
        <v>39</v>
      </c>
      <c r="AC81" s="27" t="s">
        <v>40</v>
      </c>
      <c r="AD81" s="27" t="s">
        <v>41</v>
      </c>
      <c r="AE81" s="27" t="s">
        <v>42</v>
      </c>
      <c r="AF81" s="27" t="s">
        <v>38</v>
      </c>
      <c r="AG81" s="26" t="s">
        <v>23</v>
      </c>
      <c r="AI81" s="27" t="s">
        <v>39</v>
      </c>
      <c r="AJ81" s="27" t="s">
        <v>40</v>
      </c>
      <c r="AK81" s="27" t="s">
        <v>41</v>
      </c>
      <c r="AL81" s="27" t="s">
        <v>42</v>
      </c>
      <c r="AM81" s="27" t="s">
        <v>38</v>
      </c>
    </row>
    <row r="82" spans="1:40" ht="30" customHeight="1" thickTop="1" x14ac:dyDescent="0.45">
      <c r="A82" s="5"/>
      <c r="B82" s="41" t="s">
        <v>9</v>
      </c>
      <c r="C82" s="29">
        <f>AB82</f>
        <v>1899</v>
      </c>
      <c r="D82" s="42">
        <f>AB82/AG82</f>
        <v>0.27905951506245408</v>
      </c>
      <c r="E82" s="29">
        <f>AC82</f>
        <v>2865</v>
      </c>
      <c r="F82" s="42">
        <f>AC82/AG82</f>
        <v>0.42101396032329169</v>
      </c>
      <c r="G82" s="29">
        <f>AD82</f>
        <v>799</v>
      </c>
      <c r="H82" s="42">
        <f>AD82/AG82</f>
        <v>0.11741366642174872</v>
      </c>
      <c r="I82" s="29">
        <f>AE82</f>
        <v>146</v>
      </c>
      <c r="J82" s="42">
        <f>AE82/AG82</f>
        <v>2.1454812637766347E-2</v>
      </c>
      <c r="K82" s="43">
        <f>AF82</f>
        <v>1096</v>
      </c>
      <c r="L82" s="44">
        <f>AF82/AG82</f>
        <v>0.16105804555473915</v>
      </c>
      <c r="M82" s="45">
        <f>(4*AB82+3*AC82+2*AD82+1*AE82)/SUM(AB82:AE82)</f>
        <v>3.1415309160973899</v>
      </c>
      <c r="N82" s="5"/>
      <c r="O82" s="8"/>
      <c r="P82" s="5"/>
      <c r="Q82" s="5"/>
      <c r="AA82" s="26" t="s">
        <v>24</v>
      </c>
      <c r="AB82" s="32">
        <v>1899</v>
      </c>
      <c r="AC82" s="32">
        <v>2865</v>
      </c>
      <c r="AD82" s="32">
        <v>799</v>
      </c>
      <c r="AE82" s="32">
        <v>146</v>
      </c>
      <c r="AF82" s="32">
        <v>1096</v>
      </c>
      <c r="AG82" s="26">
        <f>SUM(AB82:AF82)</f>
        <v>6805</v>
      </c>
      <c r="AH82" s="26" t="s">
        <v>24</v>
      </c>
      <c r="AI82" s="33">
        <f>D82</f>
        <v>0.27905951506245408</v>
      </c>
      <c r="AJ82" s="33">
        <f>F82</f>
        <v>0.42101396032329169</v>
      </c>
      <c r="AK82" s="33">
        <f>H82</f>
        <v>0.11741366642174872</v>
      </c>
      <c r="AL82" s="33">
        <f>J82</f>
        <v>2.1454812637766347E-2</v>
      </c>
      <c r="AM82" s="33">
        <f>L82</f>
        <v>0.16105804555473915</v>
      </c>
    </row>
    <row r="83" spans="1:40" ht="30" customHeight="1" x14ac:dyDescent="0.45">
      <c r="A83" s="5"/>
      <c r="B83" s="34"/>
      <c r="C83" s="35"/>
      <c r="D83" s="36"/>
      <c r="E83" s="35"/>
      <c r="F83" s="36"/>
      <c r="G83" s="35"/>
      <c r="H83" s="36"/>
      <c r="I83" s="35"/>
      <c r="J83" s="36"/>
      <c r="K83" s="37"/>
      <c r="L83" s="5"/>
      <c r="M83" s="8"/>
      <c r="N83" s="5"/>
      <c r="O83" s="8"/>
      <c r="P83" s="5"/>
      <c r="Q83" s="5"/>
      <c r="AH83" s="33"/>
      <c r="AI83" s="33"/>
      <c r="AJ83" s="33"/>
      <c r="AK83" s="33"/>
    </row>
    <row r="84" spans="1:40" ht="30" customHeight="1" x14ac:dyDescent="0.45">
      <c r="A84" s="5"/>
      <c r="B84" s="34"/>
      <c r="C84" s="35"/>
      <c r="D84" s="36"/>
      <c r="E84" s="35"/>
      <c r="F84" s="36"/>
      <c r="G84" s="35"/>
      <c r="H84" s="36"/>
      <c r="I84" s="35"/>
      <c r="J84" s="36"/>
      <c r="K84" s="37"/>
      <c r="L84" s="5"/>
      <c r="M84" s="8"/>
      <c r="N84" s="5"/>
      <c r="O84" s="8"/>
      <c r="P84" s="5"/>
      <c r="Q84" s="5"/>
      <c r="AH84" s="33"/>
      <c r="AI84" s="33"/>
      <c r="AJ84" s="33"/>
      <c r="AK84" s="33"/>
    </row>
    <row r="85" spans="1:40" ht="30" customHeight="1" x14ac:dyDescent="0.45">
      <c r="A85" s="5"/>
      <c r="B85" s="34"/>
      <c r="C85" s="35"/>
      <c r="D85" s="36"/>
      <c r="E85" s="35"/>
      <c r="F85" s="36"/>
      <c r="G85" s="35"/>
      <c r="H85" s="36"/>
      <c r="I85" s="35"/>
      <c r="J85" s="36"/>
      <c r="K85" s="37"/>
      <c r="L85" s="5"/>
      <c r="M85" s="8"/>
      <c r="N85" s="5"/>
      <c r="O85" s="8"/>
      <c r="P85" s="5"/>
      <c r="Q85" s="5"/>
    </row>
    <row r="86" spans="1:40" ht="30" customHeight="1" x14ac:dyDescent="0.45">
      <c r="C86" s="14"/>
      <c r="D86" s="11"/>
      <c r="E86" s="14"/>
      <c r="F86" s="11"/>
      <c r="G86" s="14"/>
      <c r="H86" s="11"/>
      <c r="I86" s="14"/>
      <c r="J86" s="11"/>
      <c r="K86" s="14"/>
      <c r="P86" s="38"/>
    </row>
    <row r="87" spans="1:40" s="21" customFormat="1" ht="30" customHeight="1" x14ac:dyDescent="0.45">
      <c r="A87" s="5"/>
      <c r="B87" s="10"/>
      <c r="E87" s="22"/>
      <c r="G87" s="22"/>
      <c r="I87" s="22"/>
      <c r="K87" s="22"/>
      <c r="M87" s="22"/>
      <c r="O87" s="22"/>
      <c r="P87" s="23"/>
    </row>
    <row r="88" spans="1:40" s="21" customFormat="1" ht="30" customHeight="1" x14ac:dyDescent="0.45">
      <c r="A88" s="21">
        <v>14</v>
      </c>
      <c r="B88" s="10" t="s">
        <v>45</v>
      </c>
      <c r="E88" s="22"/>
      <c r="G88" s="22"/>
      <c r="I88" s="22"/>
      <c r="K88" s="22"/>
      <c r="M88" s="22"/>
      <c r="O88" s="22"/>
      <c r="P88" s="23"/>
      <c r="AA88" s="21" t="s">
        <v>13</v>
      </c>
    </row>
    <row r="89" spans="1:40" s="21" customFormat="1" ht="30" customHeight="1" thickBot="1" x14ac:dyDescent="0.5">
      <c r="A89" s="1"/>
      <c r="B89" s="24" t="s">
        <v>3</v>
      </c>
      <c r="C89" s="117" t="s">
        <v>34</v>
      </c>
      <c r="D89" s="119"/>
      <c r="E89" s="117" t="s">
        <v>35</v>
      </c>
      <c r="F89" s="119"/>
      <c r="G89" s="117" t="s">
        <v>36</v>
      </c>
      <c r="H89" s="119"/>
      <c r="I89" s="117" t="s">
        <v>37</v>
      </c>
      <c r="J89" s="119"/>
      <c r="K89" s="117" t="s">
        <v>38</v>
      </c>
      <c r="L89" s="119"/>
      <c r="M89" s="40" t="s">
        <v>18</v>
      </c>
      <c r="O89" s="22"/>
      <c r="P89" s="23"/>
      <c r="AA89" s="26"/>
      <c r="AB89" s="27" t="s">
        <v>39</v>
      </c>
      <c r="AC89" s="27" t="s">
        <v>40</v>
      </c>
      <c r="AD89" s="27" t="s">
        <v>41</v>
      </c>
      <c r="AE89" s="27" t="s">
        <v>42</v>
      </c>
      <c r="AF89" s="27" t="s">
        <v>38</v>
      </c>
      <c r="AG89" s="26" t="s">
        <v>23</v>
      </c>
      <c r="AH89" s="1"/>
      <c r="AI89" s="27" t="s">
        <v>39</v>
      </c>
      <c r="AJ89" s="27" t="s">
        <v>40</v>
      </c>
      <c r="AK89" s="27" t="s">
        <v>41</v>
      </c>
      <c r="AL89" s="27" t="s">
        <v>42</v>
      </c>
      <c r="AM89" s="27" t="s">
        <v>38</v>
      </c>
      <c r="AN89" s="1"/>
    </row>
    <row r="90" spans="1:40" s="21" customFormat="1" ht="30" customHeight="1" thickTop="1" x14ac:dyDescent="0.45">
      <c r="A90" s="1"/>
      <c r="B90" s="41" t="s">
        <v>9</v>
      </c>
      <c r="C90" s="29">
        <f>AB90</f>
        <v>2003</v>
      </c>
      <c r="D90" s="42">
        <f>AB90/AG90</f>
        <v>0.29434239529757533</v>
      </c>
      <c r="E90" s="29">
        <f>AC90</f>
        <v>2637</v>
      </c>
      <c r="F90" s="42">
        <f>AC90/AG90</f>
        <v>0.38750918442321824</v>
      </c>
      <c r="G90" s="29">
        <f>AD90</f>
        <v>721</v>
      </c>
      <c r="H90" s="42">
        <f>AD90/AG90</f>
        <v>0.10595150624540779</v>
      </c>
      <c r="I90" s="29">
        <f>AE90</f>
        <v>208</v>
      </c>
      <c r="J90" s="42">
        <f>AE90/AG90</f>
        <v>3.0565760470242467E-2</v>
      </c>
      <c r="K90" s="43">
        <f>AF90</f>
        <v>1236</v>
      </c>
      <c r="L90" s="44">
        <f>AF90/AG90</f>
        <v>0.18163115356355622</v>
      </c>
      <c r="M90" s="45">
        <f>(4*AB90+3*AC90+2*AD90+1*AE90)/SUM(AB90:AE90)</f>
        <v>3.1555036810917581</v>
      </c>
      <c r="O90" s="22"/>
      <c r="P90" s="23"/>
      <c r="AA90" s="26" t="s">
        <v>24</v>
      </c>
      <c r="AB90" s="32">
        <v>2003</v>
      </c>
      <c r="AC90" s="32">
        <v>2637</v>
      </c>
      <c r="AD90" s="32">
        <v>721</v>
      </c>
      <c r="AE90" s="32">
        <v>208</v>
      </c>
      <c r="AF90" s="32">
        <v>1236</v>
      </c>
      <c r="AG90" s="26">
        <f>SUM(AB90:AF90)</f>
        <v>6805</v>
      </c>
      <c r="AH90" s="26" t="s">
        <v>24</v>
      </c>
      <c r="AI90" s="33">
        <f>D90</f>
        <v>0.29434239529757533</v>
      </c>
      <c r="AJ90" s="33">
        <f>F90</f>
        <v>0.38750918442321824</v>
      </c>
      <c r="AK90" s="33">
        <f>H90</f>
        <v>0.10595150624540779</v>
      </c>
      <c r="AL90" s="33">
        <f>J90</f>
        <v>3.0565760470242467E-2</v>
      </c>
      <c r="AM90" s="33">
        <f>L90</f>
        <v>0.18163115356355622</v>
      </c>
      <c r="AN90" s="1"/>
    </row>
    <row r="91" spans="1:40" s="21" customFormat="1" ht="30" customHeight="1" x14ac:dyDescent="0.45">
      <c r="A91" s="5"/>
      <c r="B91" s="10"/>
      <c r="E91" s="22"/>
      <c r="G91" s="22"/>
      <c r="I91" s="22"/>
      <c r="K91" s="22"/>
      <c r="M91" s="22"/>
      <c r="O91" s="22"/>
      <c r="P91" s="23"/>
    </row>
    <row r="92" spans="1:40" s="21" customFormat="1" ht="30" customHeight="1" x14ac:dyDescent="0.45">
      <c r="A92" s="5"/>
      <c r="B92" s="10"/>
      <c r="E92" s="22"/>
      <c r="G92" s="22"/>
      <c r="I92" s="22"/>
      <c r="K92" s="22"/>
      <c r="M92" s="22"/>
      <c r="O92" s="22"/>
      <c r="P92" s="23"/>
    </row>
    <row r="93" spans="1:40" s="21" customFormat="1" ht="30" customHeight="1" x14ac:dyDescent="0.45">
      <c r="A93" s="5"/>
      <c r="B93" s="10"/>
      <c r="E93" s="22"/>
      <c r="G93" s="22"/>
      <c r="I93" s="22"/>
      <c r="K93" s="22"/>
      <c r="M93" s="22"/>
      <c r="O93" s="22"/>
      <c r="P93" s="23"/>
    </row>
    <row r="94" spans="1:40" s="21" customFormat="1" ht="30" customHeight="1" x14ac:dyDescent="0.45">
      <c r="A94" s="5"/>
      <c r="B94" s="10"/>
      <c r="E94" s="22"/>
      <c r="G94" s="22"/>
      <c r="I94" s="22"/>
      <c r="K94" s="22"/>
      <c r="M94" s="22"/>
      <c r="O94" s="22"/>
      <c r="P94" s="23"/>
    </row>
    <row r="95" spans="1:40" s="21" customFormat="1" ht="30" customHeight="1" x14ac:dyDescent="0.45">
      <c r="A95" s="21">
        <v>15</v>
      </c>
      <c r="B95" s="10" t="s">
        <v>46</v>
      </c>
      <c r="E95" s="22"/>
      <c r="G95" s="22"/>
      <c r="I95" s="22"/>
      <c r="K95" s="22"/>
      <c r="M95" s="22"/>
      <c r="O95" s="22"/>
      <c r="P95" s="23"/>
      <c r="AA95" s="21" t="s">
        <v>13</v>
      </c>
    </row>
    <row r="96" spans="1:40" s="21" customFormat="1" ht="30" customHeight="1" thickBot="1" x14ac:dyDescent="0.5">
      <c r="A96" s="1"/>
      <c r="B96" s="24" t="s">
        <v>3</v>
      </c>
      <c r="C96" s="117" t="s">
        <v>34</v>
      </c>
      <c r="D96" s="119"/>
      <c r="E96" s="117" t="s">
        <v>35</v>
      </c>
      <c r="F96" s="119"/>
      <c r="G96" s="117" t="s">
        <v>36</v>
      </c>
      <c r="H96" s="119"/>
      <c r="I96" s="117" t="s">
        <v>37</v>
      </c>
      <c r="J96" s="119"/>
      <c r="K96" s="117" t="s">
        <v>38</v>
      </c>
      <c r="L96" s="119"/>
      <c r="M96" s="40" t="s">
        <v>18</v>
      </c>
      <c r="O96" s="22"/>
      <c r="P96" s="23"/>
      <c r="AA96" s="26"/>
      <c r="AB96" s="27" t="s">
        <v>39</v>
      </c>
      <c r="AC96" s="27" t="s">
        <v>40</v>
      </c>
      <c r="AD96" s="27" t="s">
        <v>41</v>
      </c>
      <c r="AE96" s="27" t="s">
        <v>42</v>
      </c>
      <c r="AF96" s="27" t="s">
        <v>38</v>
      </c>
      <c r="AG96" s="26" t="s">
        <v>23</v>
      </c>
      <c r="AH96" s="1"/>
      <c r="AI96" s="27" t="s">
        <v>39</v>
      </c>
      <c r="AJ96" s="27" t="s">
        <v>40</v>
      </c>
      <c r="AK96" s="27" t="s">
        <v>41</v>
      </c>
      <c r="AL96" s="27" t="s">
        <v>42</v>
      </c>
      <c r="AM96" s="27" t="s">
        <v>38</v>
      </c>
      <c r="AN96" s="1"/>
    </row>
    <row r="97" spans="1:40" s="21" customFormat="1" ht="30" customHeight="1" thickTop="1" x14ac:dyDescent="0.45">
      <c r="A97" s="1"/>
      <c r="B97" s="41" t="s">
        <v>9</v>
      </c>
      <c r="C97" s="29">
        <f>AB97</f>
        <v>1499</v>
      </c>
      <c r="D97" s="42">
        <f>AB97/AG97</f>
        <v>0.22027920646583393</v>
      </c>
      <c r="E97" s="29">
        <f>AC97</f>
        <v>865</v>
      </c>
      <c r="F97" s="42">
        <f>AC97/AG97</f>
        <v>0.12711241734019105</v>
      </c>
      <c r="G97" s="29">
        <f>AD97</f>
        <v>221</v>
      </c>
      <c r="H97" s="42">
        <f>AD97/AG97</f>
        <v>3.2476120499632624E-2</v>
      </c>
      <c r="I97" s="29">
        <f>AE97</f>
        <v>89</v>
      </c>
      <c r="J97" s="42">
        <f>AE97/AG97</f>
        <v>1.307861866274798E-2</v>
      </c>
      <c r="K97" s="43">
        <f>AF97</f>
        <v>4131</v>
      </c>
      <c r="L97" s="44">
        <f>AF97/AG97</f>
        <v>0.60705363703159443</v>
      </c>
      <c r="M97" s="45">
        <f>(4*AB97+3*AC97+2*AD97+1*AE97)/SUM(AB97:AE97)</f>
        <v>3.4113687359760658</v>
      </c>
      <c r="O97" s="22"/>
      <c r="P97" s="23"/>
      <c r="AA97" s="26" t="s">
        <v>24</v>
      </c>
      <c r="AB97" s="32">
        <v>1499</v>
      </c>
      <c r="AC97" s="32">
        <v>865</v>
      </c>
      <c r="AD97" s="32">
        <v>221</v>
      </c>
      <c r="AE97" s="32">
        <v>89</v>
      </c>
      <c r="AF97" s="32">
        <v>4131</v>
      </c>
      <c r="AG97" s="26">
        <f>SUM(AB97:AF97)</f>
        <v>6805</v>
      </c>
      <c r="AH97" s="26" t="s">
        <v>24</v>
      </c>
      <c r="AI97" s="33">
        <f>D97</f>
        <v>0.22027920646583393</v>
      </c>
      <c r="AJ97" s="33">
        <f>F97</f>
        <v>0.12711241734019105</v>
      </c>
      <c r="AK97" s="33">
        <f>H97</f>
        <v>3.2476120499632624E-2</v>
      </c>
      <c r="AL97" s="33">
        <f>J97</f>
        <v>1.307861866274798E-2</v>
      </c>
      <c r="AM97" s="33">
        <f>L97</f>
        <v>0.60705363703159443</v>
      </c>
      <c r="AN97" s="1"/>
    </row>
    <row r="98" spans="1:40" s="21" customFormat="1" ht="30" customHeight="1" x14ac:dyDescent="0.45">
      <c r="A98" s="1"/>
      <c r="B98" s="34"/>
      <c r="C98" s="35"/>
      <c r="D98" s="46"/>
      <c r="E98" s="35"/>
      <c r="F98" s="46"/>
      <c r="G98" s="35"/>
      <c r="H98" s="46"/>
      <c r="I98" s="35"/>
      <c r="J98" s="46"/>
      <c r="K98" s="35"/>
      <c r="L98" s="46"/>
      <c r="M98" s="37"/>
      <c r="O98" s="22"/>
      <c r="P98" s="23"/>
      <c r="AA98" s="1"/>
      <c r="AB98" s="1"/>
      <c r="AC98" s="1"/>
      <c r="AD98" s="1"/>
      <c r="AE98" s="1"/>
      <c r="AF98" s="1"/>
      <c r="AG98" s="1"/>
      <c r="AH98" s="1"/>
      <c r="AI98" s="33"/>
      <c r="AJ98" s="33"/>
      <c r="AK98" s="33"/>
      <c r="AL98" s="33"/>
      <c r="AM98" s="33"/>
      <c r="AN98" s="1"/>
    </row>
    <row r="99" spans="1:40" s="21" customFormat="1" ht="30" customHeight="1" x14ac:dyDescent="0.45">
      <c r="A99" s="1"/>
      <c r="B99" s="34"/>
      <c r="C99" s="35"/>
      <c r="D99" s="46"/>
      <c r="E99" s="35"/>
      <c r="F99" s="46"/>
      <c r="G99" s="35"/>
      <c r="H99" s="46"/>
      <c r="I99" s="35"/>
      <c r="J99" s="46"/>
      <c r="K99" s="35"/>
      <c r="L99" s="46"/>
      <c r="M99" s="37"/>
      <c r="O99" s="22"/>
      <c r="P99" s="23"/>
      <c r="AA99" s="1"/>
      <c r="AB99" s="1"/>
      <c r="AC99" s="1"/>
      <c r="AD99" s="1"/>
      <c r="AE99" s="1"/>
      <c r="AF99" s="1"/>
      <c r="AG99" s="1"/>
      <c r="AH99" s="1"/>
      <c r="AI99" s="33"/>
      <c r="AJ99" s="33"/>
      <c r="AK99" s="33"/>
      <c r="AL99" s="33"/>
      <c r="AM99" s="33"/>
      <c r="AN99" s="1"/>
    </row>
    <row r="100" spans="1:40" s="21" customFormat="1" ht="30" customHeight="1" x14ac:dyDescent="0.45">
      <c r="A100" s="5"/>
      <c r="B100" s="10"/>
      <c r="E100" s="22"/>
      <c r="G100" s="22"/>
      <c r="I100" s="22"/>
      <c r="K100" s="22"/>
      <c r="M100" s="22"/>
      <c r="O100" s="22"/>
      <c r="P100" s="23"/>
    </row>
    <row r="101" spans="1:40" s="21" customFormat="1" ht="30" customHeight="1" x14ac:dyDescent="0.45">
      <c r="A101" s="5"/>
      <c r="B101" s="10"/>
      <c r="E101" s="22"/>
      <c r="G101" s="22"/>
      <c r="I101" s="22"/>
      <c r="K101" s="22"/>
      <c r="M101" s="22"/>
      <c r="O101" s="22"/>
      <c r="P101" s="23"/>
    </row>
    <row r="102" spans="1:40" s="21" customFormat="1" ht="30" customHeight="1" x14ac:dyDescent="0.45">
      <c r="A102" s="21">
        <v>16</v>
      </c>
      <c r="B102" s="10" t="s">
        <v>47</v>
      </c>
      <c r="E102" s="22"/>
      <c r="G102" s="22"/>
      <c r="I102" s="22"/>
      <c r="K102" s="22"/>
      <c r="M102" s="22"/>
      <c r="O102" s="22"/>
      <c r="P102" s="23"/>
      <c r="AA102" s="21" t="s">
        <v>13</v>
      </c>
    </row>
    <row r="103" spans="1:40" s="21" customFormat="1" ht="30" customHeight="1" thickBot="1" x14ac:dyDescent="0.5">
      <c r="A103" s="1"/>
      <c r="B103" s="24" t="s">
        <v>3</v>
      </c>
      <c r="C103" s="117" t="s">
        <v>34</v>
      </c>
      <c r="D103" s="119"/>
      <c r="E103" s="117" t="s">
        <v>35</v>
      </c>
      <c r="F103" s="119"/>
      <c r="G103" s="117" t="s">
        <v>36</v>
      </c>
      <c r="H103" s="119"/>
      <c r="I103" s="117" t="s">
        <v>37</v>
      </c>
      <c r="J103" s="119"/>
      <c r="K103" s="117" t="s">
        <v>38</v>
      </c>
      <c r="L103" s="119"/>
      <c r="M103" s="40" t="s">
        <v>18</v>
      </c>
      <c r="O103" s="22"/>
      <c r="P103" s="23"/>
      <c r="AA103" s="26"/>
      <c r="AB103" s="27" t="s">
        <v>39</v>
      </c>
      <c r="AC103" s="27" t="s">
        <v>40</v>
      </c>
      <c r="AD103" s="27" t="s">
        <v>41</v>
      </c>
      <c r="AE103" s="27" t="s">
        <v>42</v>
      </c>
      <c r="AF103" s="27" t="s">
        <v>38</v>
      </c>
      <c r="AG103" s="26" t="s">
        <v>23</v>
      </c>
      <c r="AH103" s="1"/>
      <c r="AI103" s="27" t="s">
        <v>39</v>
      </c>
      <c r="AJ103" s="27" t="s">
        <v>40</v>
      </c>
      <c r="AK103" s="27" t="s">
        <v>41</v>
      </c>
      <c r="AL103" s="27" t="s">
        <v>42</v>
      </c>
      <c r="AM103" s="27" t="s">
        <v>38</v>
      </c>
      <c r="AN103" s="1"/>
    </row>
    <row r="104" spans="1:40" s="21" customFormat="1" ht="30" customHeight="1" thickTop="1" x14ac:dyDescent="0.45">
      <c r="A104" s="1"/>
      <c r="B104" s="41" t="s">
        <v>9</v>
      </c>
      <c r="C104" s="29">
        <f>AB104</f>
        <v>253</v>
      </c>
      <c r="D104" s="42">
        <f>AB104/AG104</f>
        <v>3.717854518736223E-2</v>
      </c>
      <c r="E104" s="29">
        <f>AC104</f>
        <v>278</v>
      </c>
      <c r="F104" s="42">
        <f>AC104/AG104</f>
        <v>4.0852314474650993E-2</v>
      </c>
      <c r="G104" s="29">
        <f>AD104</f>
        <v>114</v>
      </c>
      <c r="H104" s="42">
        <f>AD104/AG104</f>
        <v>1.6752387950036737E-2</v>
      </c>
      <c r="I104" s="29">
        <f>AE104</f>
        <v>63</v>
      </c>
      <c r="J104" s="42">
        <f>AE104/AG104</f>
        <v>9.2578986039676715E-3</v>
      </c>
      <c r="K104" s="43">
        <f>AF104</f>
        <v>6097</v>
      </c>
      <c r="L104" s="44">
        <f>AF104/AG104</f>
        <v>0.89595885378398232</v>
      </c>
      <c r="M104" s="45">
        <f>(4*AB104+3*AC104+2*AD104+1*AE104)/SUM(AB104:AE104)</f>
        <v>3.018361581920904</v>
      </c>
      <c r="O104" s="22"/>
      <c r="P104" s="23"/>
      <c r="AA104" s="26" t="s">
        <v>24</v>
      </c>
      <c r="AB104" s="32">
        <v>253</v>
      </c>
      <c r="AC104" s="32">
        <v>278</v>
      </c>
      <c r="AD104" s="32">
        <v>114</v>
      </c>
      <c r="AE104" s="32">
        <v>63</v>
      </c>
      <c r="AF104" s="32">
        <v>6097</v>
      </c>
      <c r="AG104" s="26">
        <f>SUM(AB104:AF104)</f>
        <v>6805</v>
      </c>
      <c r="AH104" s="26" t="s">
        <v>24</v>
      </c>
      <c r="AI104" s="33">
        <f>D104</f>
        <v>3.717854518736223E-2</v>
      </c>
      <c r="AJ104" s="33">
        <f>F104</f>
        <v>4.0852314474650993E-2</v>
      </c>
      <c r="AK104" s="33">
        <f>H104</f>
        <v>1.6752387950036737E-2</v>
      </c>
      <c r="AL104" s="33">
        <f>J104</f>
        <v>9.2578986039676715E-3</v>
      </c>
      <c r="AM104" s="33">
        <f>L104</f>
        <v>0.89595885378398232</v>
      </c>
      <c r="AN104" s="1"/>
    </row>
    <row r="105" spans="1:40" s="21" customFormat="1" ht="30" customHeight="1" x14ac:dyDescent="0.45">
      <c r="A105" s="1"/>
      <c r="B105" s="34"/>
      <c r="C105" s="35"/>
      <c r="D105" s="46"/>
      <c r="E105" s="35"/>
      <c r="F105" s="46"/>
      <c r="G105" s="35"/>
      <c r="H105" s="46"/>
      <c r="I105" s="35"/>
      <c r="J105" s="46"/>
      <c r="K105" s="35"/>
      <c r="L105" s="46"/>
      <c r="M105" s="37"/>
      <c r="O105" s="22"/>
      <c r="P105" s="23"/>
      <c r="AA105" s="1"/>
      <c r="AB105" s="1"/>
      <c r="AC105" s="1"/>
      <c r="AD105" s="1"/>
      <c r="AE105" s="1"/>
      <c r="AF105" s="1"/>
      <c r="AG105" s="1"/>
      <c r="AH105" s="1"/>
      <c r="AI105" s="33"/>
      <c r="AJ105" s="33"/>
      <c r="AK105" s="33"/>
      <c r="AL105" s="33"/>
      <c r="AM105" s="33"/>
      <c r="AN105" s="1"/>
    </row>
    <row r="106" spans="1:40" s="21" customFormat="1" ht="30" customHeight="1" x14ac:dyDescent="0.45">
      <c r="A106" s="1"/>
      <c r="B106" s="34"/>
      <c r="C106" s="35"/>
      <c r="D106" s="46"/>
      <c r="E106" s="35"/>
      <c r="F106" s="46"/>
      <c r="G106" s="35"/>
      <c r="H106" s="46"/>
      <c r="I106" s="35"/>
      <c r="J106" s="46"/>
      <c r="K106" s="35"/>
      <c r="L106" s="46"/>
      <c r="M106" s="37"/>
      <c r="O106" s="22"/>
      <c r="P106" s="23"/>
      <c r="AA106" s="1"/>
      <c r="AB106" s="1"/>
      <c r="AC106" s="1"/>
      <c r="AD106" s="1"/>
      <c r="AE106" s="1"/>
      <c r="AF106" s="1"/>
      <c r="AG106" s="1"/>
      <c r="AH106" s="1"/>
      <c r="AI106" s="33"/>
      <c r="AJ106" s="33"/>
      <c r="AK106" s="33"/>
      <c r="AL106" s="33"/>
      <c r="AM106" s="33"/>
      <c r="AN106" s="1"/>
    </row>
    <row r="107" spans="1:40" s="21" customFormat="1" ht="30" customHeight="1" x14ac:dyDescent="0.45">
      <c r="A107" s="5"/>
      <c r="B107" s="10"/>
      <c r="E107" s="22"/>
      <c r="G107" s="22"/>
      <c r="I107" s="22"/>
      <c r="K107" s="22"/>
      <c r="M107" s="22"/>
      <c r="O107" s="22"/>
      <c r="P107" s="23"/>
    </row>
    <row r="108" spans="1:40" s="21" customFormat="1" ht="30" customHeight="1" x14ac:dyDescent="0.45">
      <c r="A108" s="5"/>
      <c r="B108" s="10"/>
      <c r="E108" s="22"/>
      <c r="G108" s="22"/>
      <c r="I108" s="22"/>
      <c r="K108" s="22"/>
      <c r="M108" s="22"/>
      <c r="O108" s="22"/>
      <c r="P108" s="23"/>
    </row>
    <row r="109" spans="1:40" s="21" customFormat="1" ht="30" customHeight="1" x14ac:dyDescent="0.45">
      <c r="A109" s="21">
        <v>17</v>
      </c>
      <c r="B109" s="10" t="s">
        <v>48</v>
      </c>
      <c r="E109" s="22"/>
      <c r="G109" s="22"/>
      <c r="I109" s="22"/>
      <c r="K109" s="22"/>
      <c r="M109" s="22"/>
      <c r="O109" s="22"/>
      <c r="P109" s="23"/>
      <c r="AA109" s="21" t="s">
        <v>13</v>
      </c>
    </row>
    <row r="110" spans="1:40" s="21" customFormat="1" ht="30" customHeight="1" thickBot="1" x14ac:dyDescent="0.5">
      <c r="A110" s="1"/>
      <c r="B110" s="24" t="s">
        <v>3</v>
      </c>
      <c r="C110" s="117" t="s">
        <v>34</v>
      </c>
      <c r="D110" s="119"/>
      <c r="E110" s="117" t="s">
        <v>35</v>
      </c>
      <c r="F110" s="119"/>
      <c r="G110" s="117" t="s">
        <v>36</v>
      </c>
      <c r="H110" s="119"/>
      <c r="I110" s="117" t="s">
        <v>37</v>
      </c>
      <c r="J110" s="119"/>
      <c r="K110" s="117" t="s">
        <v>38</v>
      </c>
      <c r="L110" s="119"/>
      <c r="M110" s="40" t="s">
        <v>18</v>
      </c>
      <c r="O110" s="22"/>
      <c r="P110" s="23"/>
      <c r="AA110" s="26"/>
      <c r="AB110" s="27" t="s">
        <v>39</v>
      </c>
      <c r="AC110" s="27" t="s">
        <v>40</v>
      </c>
      <c r="AD110" s="27" t="s">
        <v>41</v>
      </c>
      <c r="AE110" s="27" t="s">
        <v>42</v>
      </c>
      <c r="AF110" s="27" t="s">
        <v>38</v>
      </c>
      <c r="AG110" s="26" t="s">
        <v>23</v>
      </c>
      <c r="AH110" s="1"/>
      <c r="AI110" s="27" t="s">
        <v>39</v>
      </c>
      <c r="AJ110" s="27" t="s">
        <v>40</v>
      </c>
      <c r="AK110" s="27" t="s">
        <v>41</v>
      </c>
      <c r="AL110" s="27" t="s">
        <v>42</v>
      </c>
      <c r="AM110" s="27" t="s">
        <v>38</v>
      </c>
      <c r="AN110" s="1"/>
    </row>
    <row r="111" spans="1:40" s="21" customFormat="1" ht="30" customHeight="1" thickTop="1" x14ac:dyDescent="0.45">
      <c r="A111" s="1"/>
      <c r="B111" s="41" t="s">
        <v>9</v>
      </c>
      <c r="C111" s="29">
        <f>AB111</f>
        <v>315</v>
      </c>
      <c r="D111" s="42">
        <f>AB111/AG111</f>
        <v>4.6289493019838354E-2</v>
      </c>
      <c r="E111" s="29">
        <f>AC111</f>
        <v>436</v>
      </c>
      <c r="F111" s="42">
        <f>AC111/AG111</f>
        <v>6.4070536370315942E-2</v>
      </c>
      <c r="G111" s="29">
        <f>AD111</f>
        <v>149</v>
      </c>
      <c r="H111" s="42">
        <f>AD111/AG111</f>
        <v>2.1895664952241E-2</v>
      </c>
      <c r="I111" s="29">
        <f>AE111</f>
        <v>73</v>
      </c>
      <c r="J111" s="42">
        <f>AE111/AG111</f>
        <v>1.0727406318883173E-2</v>
      </c>
      <c r="K111" s="43">
        <f>AF111</f>
        <v>5832</v>
      </c>
      <c r="L111" s="44">
        <f>AF111/AG111</f>
        <v>0.85701689933872149</v>
      </c>
      <c r="M111" s="45">
        <f>(4*AB111+3*AC111+2*AD111+1*AE111)/SUM(AB111:AE111)</f>
        <v>3.0205549845837614</v>
      </c>
      <c r="O111" s="22"/>
      <c r="P111" s="23"/>
      <c r="AA111" s="26" t="s">
        <v>24</v>
      </c>
      <c r="AB111" s="32">
        <v>315</v>
      </c>
      <c r="AC111" s="32">
        <v>436</v>
      </c>
      <c r="AD111" s="32">
        <v>149</v>
      </c>
      <c r="AE111" s="32">
        <v>73</v>
      </c>
      <c r="AF111" s="32">
        <v>5832</v>
      </c>
      <c r="AG111" s="26">
        <f>SUM(AB111:AF111)</f>
        <v>6805</v>
      </c>
      <c r="AH111" s="26" t="s">
        <v>24</v>
      </c>
      <c r="AI111" s="33">
        <f>D111</f>
        <v>4.6289493019838354E-2</v>
      </c>
      <c r="AJ111" s="33">
        <f>F111</f>
        <v>6.4070536370315942E-2</v>
      </c>
      <c r="AK111" s="33">
        <f>H111</f>
        <v>2.1895664952241E-2</v>
      </c>
      <c r="AL111" s="33">
        <f>J111</f>
        <v>1.0727406318883173E-2</v>
      </c>
      <c r="AM111" s="33">
        <f>L111</f>
        <v>0.85701689933872149</v>
      </c>
      <c r="AN111" s="1"/>
    </row>
    <row r="112" spans="1:40" s="21" customFormat="1" ht="30" customHeight="1" x14ac:dyDescent="0.45">
      <c r="A112" s="1"/>
      <c r="B112" s="34"/>
      <c r="C112" s="35"/>
      <c r="D112" s="46"/>
      <c r="E112" s="35"/>
      <c r="F112" s="46"/>
      <c r="G112" s="35"/>
      <c r="H112" s="46"/>
      <c r="I112" s="35"/>
      <c r="J112" s="46"/>
      <c r="K112" s="35"/>
      <c r="L112" s="46"/>
      <c r="M112" s="37"/>
      <c r="O112" s="22"/>
      <c r="P112" s="23"/>
      <c r="AA112" s="1"/>
      <c r="AB112" s="1"/>
      <c r="AC112" s="1"/>
      <c r="AD112" s="1"/>
      <c r="AE112" s="1"/>
      <c r="AF112" s="1"/>
      <c r="AG112" s="1"/>
      <c r="AH112" s="1"/>
      <c r="AI112" s="33"/>
      <c r="AJ112" s="33"/>
      <c r="AK112" s="33"/>
      <c r="AL112" s="33"/>
      <c r="AM112" s="33"/>
      <c r="AN112" s="1"/>
    </row>
    <row r="113" spans="1:40" s="21" customFormat="1" ht="30" customHeight="1" x14ac:dyDescent="0.45">
      <c r="A113" s="1"/>
      <c r="B113" s="34"/>
      <c r="C113" s="35"/>
      <c r="D113" s="46"/>
      <c r="E113" s="35"/>
      <c r="F113" s="46"/>
      <c r="G113" s="35"/>
      <c r="H113" s="46"/>
      <c r="I113" s="35"/>
      <c r="J113" s="46"/>
      <c r="K113" s="35"/>
      <c r="L113" s="46"/>
      <c r="M113" s="37"/>
      <c r="O113" s="22"/>
      <c r="P113" s="23"/>
      <c r="AA113" s="1"/>
      <c r="AB113" s="1"/>
      <c r="AC113" s="1"/>
      <c r="AD113" s="1"/>
      <c r="AE113" s="1"/>
      <c r="AF113" s="1"/>
      <c r="AG113" s="1"/>
      <c r="AH113" s="1"/>
      <c r="AI113" s="33"/>
      <c r="AJ113" s="33"/>
      <c r="AK113" s="33"/>
      <c r="AL113" s="33"/>
      <c r="AM113" s="33"/>
      <c r="AN113" s="1"/>
    </row>
    <row r="114" spans="1:40" s="21" customFormat="1" ht="30" customHeight="1" x14ac:dyDescent="0.45">
      <c r="A114" s="5"/>
      <c r="B114" s="10"/>
      <c r="E114" s="22"/>
      <c r="G114" s="22"/>
      <c r="I114" s="22"/>
      <c r="K114" s="22"/>
      <c r="M114" s="22"/>
      <c r="O114" s="22"/>
      <c r="P114" s="23"/>
    </row>
    <row r="115" spans="1:40" s="21" customFormat="1" ht="30" customHeight="1" x14ac:dyDescent="0.45">
      <c r="A115" s="5"/>
      <c r="B115" s="10"/>
      <c r="E115" s="22"/>
      <c r="G115" s="22"/>
      <c r="I115" s="22"/>
      <c r="K115" s="22"/>
      <c r="M115" s="22"/>
      <c r="O115" s="22"/>
      <c r="P115" s="23"/>
    </row>
    <row r="116" spans="1:40" s="21" customFormat="1" ht="30" customHeight="1" x14ac:dyDescent="0.45">
      <c r="A116" s="21">
        <v>18</v>
      </c>
      <c r="B116" s="10" t="s">
        <v>49</v>
      </c>
      <c r="E116" s="22"/>
      <c r="G116" s="22"/>
      <c r="I116" s="22"/>
      <c r="K116" s="22"/>
      <c r="M116" s="22"/>
      <c r="O116" s="22"/>
      <c r="P116" s="23"/>
      <c r="AA116" s="21" t="s">
        <v>13</v>
      </c>
    </row>
    <row r="117" spans="1:40" s="21" customFormat="1" ht="30" customHeight="1" thickBot="1" x14ac:dyDescent="0.5">
      <c r="A117" s="1"/>
      <c r="B117" s="24" t="s">
        <v>3</v>
      </c>
      <c r="C117" s="117" t="s">
        <v>34</v>
      </c>
      <c r="D117" s="119"/>
      <c r="E117" s="117" t="s">
        <v>35</v>
      </c>
      <c r="F117" s="119"/>
      <c r="G117" s="117" t="s">
        <v>36</v>
      </c>
      <c r="H117" s="119"/>
      <c r="I117" s="117" t="s">
        <v>37</v>
      </c>
      <c r="J117" s="119"/>
      <c r="K117" s="117" t="s">
        <v>38</v>
      </c>
      <c r="L117" s="119"/>
      <c r="M117" s="40" t="s">
        <v>18</v>
      </c>
      <c r="O117" s="22"/>
      <c r="P117" s="23"/>
      <c r="AA117" s="26"/>
      <c r="AB117" s="27" t="s">
        <v>39</v>
      </c>
      <c r="AC117" s="27" t="s">
        <v>40</v>
      </c>
      <c r="AD117" s="27" t="s">
        <v>41</v>
      </c>
      <c r="AE117" s="27" t="s">
        <v>42</v>
      </c>
      <c r="AF117" s="27" t="s">
        <v>38</v>
      </c>
      <c r="AG117" s="26" t="s">
        <v>23</v>
      </c>
      <c r="AH117" s="1"/>
      <c r="AI117" s="27" t="s">
        <v>39</v>
      </c>
      <c r="AJ117" s="27" t="s">
        <v>40</v>
      </c>
      <c r="AK117" s="27" t="s">
        <v>41</v>
      </c>
      <c r="AL117" s="27" t="s">
        <v>42</v>
      </c>
      <c r="AM117" s="27" t="s">
        <v>38</v>
      </c>
      <c r="AN117" s="1"/>
    </row>
    <row r="118" spans="1:40" s="21" customFormat="1" ht="30" customHeight="1" thickTop="1" x14ac:dyDescent="0.45">
      <c r="A118" s="1"/>
      <c r="B118" s="41" t="s">
        <v>9</v>
      </c>
      <c r="C118" s="29">
        <f>AB118</f>
        <v>457</v>
      </c>
      <c r="D118" s="42">
        <f>AB118/AG118</f>
        <v>6.7156502571638507E-2</v>
      </c>
      <c r="E118" s="29">
        <f>AC118</f>
        <v>712</v>
      </c>
      <c r="F118" s="42">
        <f>AC118/AG118</f>
        <v>0.10462894930198384</v>
      </c>
      <c r="G118" s="29">
        <f>AD118</f>
        <v>270</v>
      </c>
      <c r="H118" s="42">
        <f>AD118/AG118</f>
        <v>3.9676708302718591E-2</v>
      </c>
      <c r="I118" s="29">
        <f>AE118</f>
        <v>118</v>
      </c>
      <c r="J118" s="42">
        <f>AE118/AG118</f>
        <v>1.7340191036002938E-2</v>
      </c>
      <c r="K118" s="43">
        <f>AF118</f>
        <v>5248</v>
      </c>
      <c r="L118" s="44">
        <f>AF118/AG118</f>
        <v>0.77119764878765618</v>
      </c>
      <c r="M118" s="45">
        <f>(4*AB118+3*AC118+2*AD118+1*AE118)/SUM(AB118:AE118)</f>
        <v>2.9685292228644831</v>
      </c>
      <c r="O118" s="22"/>
      <c r="P118" s="23"/>
      <c r="AA118" s="26" t="s">
        <v>24</v>
      </c>
      <c r="AB118" s="32">
        <v>457</v>
      </c>
      <c r="AC118" s="32">
        <v>712</v>
      </c>
      <c r="AD118" s="32">
        <v>270</v>
      </c>
      <c r="AE118" s="32">
        <v>118</v>
      </c>
      <c r="AF118" s="32">
        <v>5248</v>
      </c>
      <c r="AG118" s="26">
        <f>SUM(AB118:AF118)</f>
        <v>6805</v>
      </c>
      <c r="AH118" s="26" t="s">
        <v>24</v>
      </c>
      <c r="AI118" s="33">
        <f>D118</f>
        <v>6.7156502571638507E-2</v>
      </c>
      <c r="AJ118" s="33">
        <f>F118</f>
        <v>0.10462894930198384</v>
      </c>
      <c r="AK118" s="33">
        <f>H118</f>
        <v>3.9676708302718591E-2</v>
      </c>
      <c r="AL118" s="33">
        <f>J118</f>
        <v>1.7340191036002938E-2</v>
      </c>
      <c r="AM118" s="33">
        <f>L118</f>
        <v>0.77119764878765618</v>
      </c>
      <c r="AN118" s="1"/>
    </row>
    <row r="119" spans="1:40" s="21" customFormat="1" ht="30" customHeight="1" x14ac:dyDescent="0.45">
      <c r="A119" s="5"/>
      <c r="B119" s="10"/>
      <c r="E119" s="22"/>
      <c r="G119" s="22"/>
      <c r="I119" s="22"/>
      <c r="K119" s="22"/>
      <c r="M119" s="22"/>
      <c r="O119" s="22"/>
      <c r="P119" s="23"/>
    </row>
    <row r="120" spans="1:40" s="21" customFormat="1" ht="30" customHeight="1" x14ac:dyDescent="0.45">
      <c r="A120" s="5"/>
      <c r="B120" s="10"/>
      <c r="E120" s="22"/>
      <c r="G120" s="22"/>
      <c r="I120" s="22"/>
      <c r="K120" s="22"/>
      <c r="M120" s="22"/>
      <c r="O120" s="22"/>
      <c r="P120" s="23"/>
    </row>
    <row r="121" spans="1:40" s="21" customFormat="1" ht="30" customHeight="1" x14ac:dyDescent="0.45">
      <c r="A121" s="5"/>
      <c r="B121" s="10"/>
      <c r="E121" s="22"/>
      <c r="G121" s="22"/>
      <c r="I121" s="22"/>
      <c r="K121" s="22"/>
      <c r="M121" s="22"/>
      <c r="O121" s="22"/>
      <c r="P121" s="23"/>
    </row>
    <row r="122" spans="1:40" s="21" customFormat="1" ht="30" customHeight="1" x14ac:dyDescent="0.45">
      <c r="A122" s="5"/>
      <c r="B122" s="10"/>
      <c r="E122" s="22"/>
      <c r="G122" s="22"/>
      <c r="I122" s="22"/>
      <c r="K122" s="22"/>
      <c r="M122" s="22"/>
      <c r="O122" s="22"/>
      <c r="P122" s="23"/>
    </row>
    <row r="123" spans="1:40" s="21" customFormat="1" ht="30" customHeight="1" x14ac:dyDescent="0.45">
      <c r="A123" s="21">
        <v>19</v>
      </c>
      <c r="B123" s="10" t="s">
        <v>50</v>
      </c>
      <c r="E123" s="22"/>
      <c r="G123" s="22"/>
      <c r="I123" s="22"/>
      <c r="K123" s="22"/>
      <c r="M123" s="22"/>
      <c r="O123" s="22"/>
      <c r="P123" s="23"/>
      <c r="AA123" s="21" t="s">
        <v>13</v>
      </c>
    </row>
    <row r="124" spans="1:40" s="21" customFormat="1" ht="30" customHeight="1" thickBot="1" x14ac:dyDescent="0.5">
      <c r="A124" s="1"/>
      <c r="B124" s="24" t="s">
        <v>3</v>
      </c>
      <c r="C124" s="117" t="s">
        <v>34</v>
      </c>
      <c r="D124" s="119"/>
      <c r="E124" s="117" t="s">
        <v>35</v>
      </c>
      <c r="F124" s="119"/>
      <c r="G124" s="117" t="s">
        <v>36</v>
      </c>
      <c r="H124" s="119"/>
      <c r="I124" s="117" t="s">
        <v>37</v>
      </c>
      <c r="J124" s="119"/>
      <c r="K124" s="117" t="s">
        <v>38</v>
      </c>
      <c r="L124" s="119"/>
      <c r="M124" s="40" t="s">
        <v>18</v>
      </c>
      <c r="O124" s="22"/>
      <c r="P124" s="23"/>
      <c r="AA124" s="26"/>
      <c r="AB124" s="27" t="s">
        <v>39</v>
      </c>
      <c r="AC124" s="27" t="s">
        <v>40</v>
      </c>
      <c r="AD124" s="27" t="s">
        <v>41</v>
      </c>
      <c r="AE124" s="27" t="s">
        <v>42</v>
      </c>
      <c r="AF124" s="27" t="s">
        <v>38</v>
      </c>
      <c r="AG124" s="26" t="s">
        <v>23</v>
      </c>
      <c r="AH124" s="1"/>
      <c r="AI124" s="27" t="s">
        <v>39</v>
      </c>
      <c r="AJ124" s="27" t="s">
        <v>40</v>
      </c>
      <c r="AK124" s="27" t="s">
        <v>41</v>
      </c>
      <c r="AL124" s="27" t="s">
        <v>42</v>
      </c>
      <c r="AM124" s="27" t="s">
        <v>38</v>
      </c>
      <c r="AN124" s="1"/>
    </row>
    <row r="125" spans="1:40" s="21" customFormat="1" ht="30" customHeight="1" thickTop="1" x14ac:dyDescent="0.45">
      <c r="A125" s="1"/>
      <c r="B125" s="41" t="s">
        <v>9</v>
      </c>
      <c r="C125" s="29">
        <f>AB125</f>
        <v>1713</v>
      </c>
      <c r="D125" s="42">
        <f>AB125/AG125</f>
        <v>0.25172667156502571</v>
      </c>
      <c r="E125" s="29">
        <f>AC125</f>
        <v>2534</v>
      </c>
      <c r="F125" s="42">
        <f>AC125/AG125</f>
        <v>0.37237325495958856</v>
      </c>
      <c r="G125" s="29">
        <f>AD125</f>
        <v>567</v>
      </c>
      <c r="H125" s="42">
        <f>AD125/AG125</f>
        <v>8.332108743570904E-2</v>
      </c>
      <c r="I125" s="29">
        <f>AE125</f>
        <v>186</v>
      </c>
      <c r="J125" s="42">
        <f>AE125/AG125</f>
        <v>2.7332843497428361E-2</v>
      </c>
      <c r="K125" s="43">
        <f>AF125</f>
        <v>1805</v>
      </c>
      <c r="L125" s="44">
        <f>AF125/AG125</f>
        <v>0.26524614254224832</v>
      </c>
      <c r="M125" s="45">
        <f>(4*AB125+3*AC125+2*AD125+1*AE125)/SUM(AB125:AE125)</f>
        <v>3.1547999999999998</v>
      </c>
      <c r="O125" s="22"/>
      <c r="P125" s="23"/>
      <c r="AA125" s="26" t="s">
        <v>24</v>
      </c>
      <c r="AB125" s="32">
        <v>1713</v>
      </c>
      <c r="AC125" s="32">
        <v>2534</v>
      </c>
      <c r="AD125" s="32">
        <v>567</v>
      </c>
      <c r="AE125" s="32">
        <v>186</v>
      </c>
      <c r="AF125" s="32">
        <v>1805</v>
      </c>
      <c r="AG125" s="26">
        <f>SUM(AB125:AF125)</f>
        <v>6805</v>
      </c>
      <c r="AH125" s="26" t="s">
        <v>24</v>
      </c>
      <c r="AI125" s="33">
        <f>D125</f>
        <v>0.25172667156502571</v>
      </c>
      <c r="AJ125" s="33">
        <f>F125</f>
        <v>0.37237325495958856</v>
      </c>
      <c r="AK125" s="33">
        <f>H125</f>
        <v>8.332108743570904E-2</v>
      </c>
      <c r="AL125" s="33">
        <f>J125</f>
        <v>2.7332843497428361E-2</v>
      </c>
      <c r="AM125" s="33">
        <f>L125</f>
        <v>0.26524614254224832</v>
      </c>
      <c r="AN125" s="1"/>
    </row>
    <row r="126" spans="1:40" s="21" customFormat="1" ht="30" customHeight="1" x14ac:dyDescent="0.45">
      <c r="A126" s="5"/>
      <c r="B126" s="10"/>
      <c r="E126" s="22"/>
      <c r="G126" s="22"/>
      <c r="I126" s="22"/>
      <c r="K126" s="22"/>
      <c r="M126" s="22"/>
      <c r="O126" s="22"/>
      <c r="P126" s="23"/>
    </row>
    <row r="127" spans="1:40" s="21" customFormat="1" ht="30" customHeight="1" x14ac:dyDescent="0.45">
      <c r="A127" s="5"/>
      <c r="B127" s="10"/>
      <c r="E127" s="22"/>
      <c r="G127" s="22"/>
      <c r="I127" s="22"/>
      <c r="K127" s="22"/>
      <c r="M127" s="22"/>
      <c r="O127" s="22"/>
      <c r="P127" s="23"/>
    </row>
    <row r="128" spans="1:40" s="21" customFormat="1" ht="30" customHeight="1" x14ac:dyDescent="0.45">
      <c r="A128" s="5"/>
      <c r="B128" s="10"/>
      <c r="E128" s="22"/>
      <c r="G128" s="22"/>
      <c r="I128" s="22"/>
      <c r="K128" s="22"/>
      <c r="M128" s="22"/>
      <c r="O128" s="22"/>
      <c r="P128" s="23"/>
    </row>
    <row r="129" spans="1:40" s="21" customFormat="1" ht="30" customHeight="1" x14ac:dyDescent="0.45">
      <c r="A129" s="5"/>
      <c r="B129" s="10"/>
      <c r="E129" s="22"/>
      <c r="G129" s="22"/>
      <c r="I129" s="22"/>
      <c r="K129" s="22"/>
      <c r="M129" s="22"/>
      <c r="O129" s="22"/>
      <c r="P129" s="23"/>
    </row>
    <row r="130" spans="1:40" s="21" customFormat="1" ht="30" customHeight="1" x14ac:dyDescent="0.45">
      <c r="A130" s="21">
        <v>20</v>
      </c>
      <c r="B130" s="10" t="s">
        <v>51</v>
      </c>
      <c r="E130" s="22"/>
      <c r="G130" s="22"/>
      <c r="I130" s="22"/>
      <c r="K130" s="22"/>
      <c r="M130" s="22"/>
      <c r="O130" s="22"/>
      <c r="P130" s="23"/>
      <c r="AA130" s="21" t="s">
        <v>13</v>
      </c>
    </row>
    <row r="131" spans="1:40" s="21" customFormat="1" ht="30" customHeight="1" thickBot="1" x14ac:dyDescent="0.5">
      <c r="A131" s="1"/>
      <c r="B131" s="24" t="s">
        <v>3</v>
      </c>
      <c r="C131" s="117" t="s">
        <v>34</v>
      </c>
      <c r="D131" s="119"/>
      <c r="E131" s="117" t="s">
        <v>35</v>
      </c>
      <c r="F131" s="119"/>
      <c r="G131" s="117" t="s">
        <v>36</v>
      </c>
      <c r="H131" s="119"/>
      <c r="I131" s="117" t="s">
        <v>37</v>
      </c>
      <c r="J131" s="119"/>
      <c r="K131" s="117" t="s">
        <v>38</v>
      </c>
      <c r="L131" s="119"/>
      <c r="M131" s="40" t="s">
        <v>18</v>
      </c>
      <c r="O131" s="22"/>
      <c r="P131" s="23"/>
      <c r="AA131" s="26"/>
      <c r="AB131" s="27" t="s">
        <v>39</v>
      </c>
      <c r="AC131" s="27" t="s">
        <v>40</v>
      </c>
      <c r="AD131" s="27" t="s">
        <v>41</v>
      </c>
      <c r="AE131" s="27" t="s">
        <v>42</v>
      </c>
      <c r="AF131" s="27" t="s">
        <v>38</v>
      </c>
      <c r="AG131" s="26" t="s">
        <v>23</v>
      </c>
      <c r="AH131" s="1"/>
      <c r="AI131" s="27" t="s">
        <v>39</v>
      </c>
      <c r="AJ131" s="27" t="s">
        <v>40</v>
      </c>
      <c r="AK131" s="27" t="s">
        <v>41</v>
      </c>
      <c r="AL131" s="27" t="s">
        <v>42</v>
      </c>
      <c r="AM131" s="27" t="s">
        <v>38</v>
      </c>
      <c r="AN131" s="1"/>
    </row>
    <row r="132" spans="1:40" s="21" customFormat="1" ht="30" customHeight="1" thickTop="1" x14ac:dyDescent="0.45">
      <c r="A132" s="1"/>
      <c r="B132" s="28" t="s">
        <v>9</v>
      </c>
      <c r="C132" s="29">
        <f>AB132</f>
        <v>841</v>
      </c>
      <c r="D132" s="47">
        <f>AB132/AG132</f>
        <v>0.12358559882439382</v>
      </c>
      <c r="E132" s="29">
        <f>AC132</f>
        <v>2101</v>
      </c>
      <c r="F132" s="47">
        <f>AC132/AG132</f>
        <v>0.30874357090374727</v>
      </c>
      <c r="G132" s="29">
        <f>AD132</f>
        <v>917</v>
      </c>
      <c r="H132" s="47">
        <f>AD132/AG132</f>
        <v>0.13475385745775165</v>
      </c>
      <c r="I132" s="29">
        <f>AE132</f>
        <v>268</v>
      </c>
      <c r="J132" s="47">
        <f>AE132/AG132</f>
        <v>3.9382806759735489E-2</v>
      </c>
      <c r="K132" s="43">
        <f>AF132</f>
        <v>2678</v>
      </c>
      <c r="L132" s="48">
        <f>AF132/AG132</f>
        <v>0.3935341660543718</v>
      </c>
      <c r="M132" s="49">
        <f>(4*AB132+3*AC132+2*AD132+1*AE132)/SUM(AB132:AE132)</f>
        <v>2.8517082626605283</v>
      </c>
      <c r="O132" s="22"/>
      <c r="P132" s="23"/>
      <c r="AA132" s="26" t="s">
        <v>24</v>
      </c>
      <c r="AB132" s="32">
        <v>841</v>
      </c>
      <c r="AC132" s="32">
        <v>2101</v>
      </c>
      <c r="AD132" s="32">
        <v>917</v>
      </c>
      <c r="AE132" s="32">
        <v>268</v>
      </c>
      <c r="AF132" s="32">
        <v>2678</v>
      </c>
      <c r="AG132" s="26">
        <f>SUM(AB132:AF132)</f>
        <v>6805</v>
      </c>
      <c r="AH132" s="26" t="s">
        <v>24</v>
      </c>
      <c r="AI132" s="33">
        <f>D132</f>
        <v>0.12358559882439382</v>
      </c>
      <c r="AJ132" s="33">
        <f>F132</f>
        <v>0.30874357090374727</v>
      </c>
      <c r="AK132" s="33">
        <f>H132</f>
        <v>0.13475385745775165</v>
      </c>
      <c r="AL132" s="33">
        <f>J132</f>
        <v>3.9382806759735489E-2</v>
      </c>
      <c r="AM132" s="33">
        <f>L132</f>
        <v>0.3935341660543718</v>
      </c>
      <c r="AN132" s="1"/>
    </row>
    <row r="133" spans="1:40" s="21" customFormat="1" ht="30" customHeight="1" x14ac:dyDescent="0.45">
      <c r="A133" s="5"/>
      <c r="B133" s="10"/>
      <c r="E133" s="22"/>
      <c r="G133" s="22"/>
      <c r="I133" s="22"/>
      <c r="K133" s="22"/>
      <c r="M133" s="22"/>
      <c r="O133" s="22"/>
      <c r="P133" s="23"/>
    </row>
    <row r="134" spans="1:40" s="21" customFormat="1" ht="30" customHeight="1" x14ac:dyDescent="0.45">
      <c r="A134" s="5"/>
      <c r="B134" s="10"/>
      <c r="E134" s="22"/>
      <c r="G134" s="22"/>
      <c r="I134" s="22"/>
      <c r="K134" s="22"/>
      <c r="M134" s="22"/>
      <c r="O134" s="22"/>
      <c r="P134" s="23"/>
    </row>
    <row r="135" spans="1:40" s="21" customFormat="1" ht="30" customHeight="1" x14ac:dyDescent="0.45">
      <c r="A135" s="5"/>
      <c r="B135" s="10"/>
      <c r="E135" s="22"/>
      <c r="G135" s="22"/>
      <c r="I135" s="22"/>
      <c r="K135" s="22"/>
      <c r="M135" s="22"/>
      <c r="O135" s="22"/>
      <c r="P135" s="23"/>
    </row>
    <row r="136" spans="1:40" s="21" customFormat="1" ht="30" customHeight="1" x14ac:dyDescent="0.45">
      <c r="A136" s="5"/>
      <c r="B136" s="10"/>
      <c r="E136" s="22"/>
      <c r="G136" s="22"/>
      <c r="I136" s="22"/>
      <c r="K136" s="22"/>
      <c r="M136" s="22"/>
      <c r="O136" s="22"/>
      <c r="P136" s="23"/>
    </row>
    <row r="137" spans="1:40" s="21" customFormat="1" ht="30" customHeight="1" x14ac:dyDescent="0.45">
      <c r="A137" s="5"/>
      <c r="B137" s="10" t="s">
        <v>52</v>
      </c>
      <c r="E137" s="22"/>
      <c r="G137" s="22"/>
      <c r="I137" s="22"/>
      <c r="K137" s="22"/>
      <c r="M137" s="22"/>
      <c r="O137" s="22"/>
      <c r="P137" s="23"/>
    </row>
    <row r="138" spans="1:40" s="21" customFormat="1" ht="30" customHeight="1" x14ac:dyDescent="0.45">
      <c r="A138" s="5"/>
      <c r="B138" s="14" t="s">
        <v>53</v>
      </c>
      <c r="E138" s="22"/>
      <c r="G138" s="22"/>
      <c r="I138" s="22"/>
      <c r="K138" s="22"/>
      <c r="M138" s="22"/>
      <c r="O138" s="22"/>
      <c r="P138" s="23"/>
    </row>
    <row r="139" spans="1:40" s="21" customFormat="1" ht="30" customHeight="1" x14ac:dyDescent="0.45">
      <c r="A139" s="5"/>
      <c r="B139" s="10"/>
      <c r="E139" s="22"/>
      <c r="G139" s="22"/>
      <c r="I139" s="22"/>
      <c r="K139" s="22"/>
      <c r="M139" s="22"/>
      <c r="O139" s="22"/>
      <c r="P139" s="23"/>
    </row>
    <row r="140" spans="1:40" s="21" customFormat="1" ht="30" customHeight="1" x14ac:dyDescent="0.45">
      <c r="A140" s="21">
        <v>21</v>
      </c>
      <c r="B140" s="10" t="s">
        <v>54</v>
      </c>
      <c r="E140" s="22"/>
      <c r="G140" s="22"/>
      <c r="I140" s="22"/>
      <c r="K140" s="22"/>
      <c r="M140" s="22"/>
      <c r="O140" s="22"/>
      <c r="P140" s="23"/>
      <c r="AA140" s="21" t="s">
        <v>13</v>
      </c>
    </row>
    <row r="141" spans="1:40" s="21" customFormat="1" ht="30" customHeight="1" thickBot="1" x14ac:dyDescent="0.5">
      <c r="A141" s="1"/>
      <c r="B141" s="24" t="s">
        <v>3</v>
      </c>
      <c r="C141" s="114" t="s">
        <v>55</v>
      </c>
      <c r="D141" s="114"/>
      <c r="E141" s="114" t="s">
        <v>56</v>
      </c>
      <c r="F141" s="114"/>
      <c r="G141" s="114" t="s">
        <v>57</v>
      </c>
      <c r="H141" s="114"/>
      <c r="I141" s="114" t="s">
        <v>58</v>
      </c>
      <c r="J141" s="114"/>
      <c r="K141" s="25" t="s">
        <v>18</v>
      </c>
      <c r="M141" s="22"/>
      <c r="O141" s="22"/>
      <c r="P141" s="23"/>
      <c r="AA141" s="26"/>
      <c r="AB141" s="27" t="s">
        <v>55</v>
      </c>
      <c r="AC141" s="27" t="s">
        <v>56</v>
      </c>
      <c r="AD141" s="27" t="s">
        <v>57</v>
      </c>
      <c r="AE141" s="27" t="s">
        <v>58</v>
      </c>
      <c r="AF141" s="26" t="s">
        <v>23</v>
      </c>
      <c r="AG141" s="1"/>
      <c r="AH141" s="27" t="s">
        <v>55</v>
      </c>
      <c r="AI141" s="27" t="s">
        <v>56</v>
      </c>
      <c r="AJ141" s="27" t="s">
        <v>57</v>
      </c>
      <c r="AK141" s="27" t="s">
        <v>58</v>
      </c>
      <c r="AL141" s="27" t="s">
        <v>42</v>
      </c>
      <c r="AM141" s="27" t="s">
        <v>38</v>
      </c>
      <c r="AN141" s="1"/>
    </row>
    <row r="142" spans="1:40" s="21" customFormat="1" ht="30" customHeight="1" thickTop="1" x14ac:dyDescent="0.45">
      <c r="A142" s="1"/>
      <c r="B142" s="28" t="s">
        <v>9</v>
      </c>
      <c r="C142" s="29">
        <f>AB142</f>
        <v>3428</v>
      </c>
      <c r="D142" s="30">
        <f>AB142/AF142</f>
        <v>0.50374724467303456</v>
      </c>
      <c r="E142" s="29">
        <f>AC142</f>
        <v>3105</v>
      </c>
      <c r="F142" s="30">
        <f>AC142/AF142</f>
        <v>0.45628214548126378</v>
      </c>
      <c r="G142" s="29">
        <f>AD142</f>
        <v>223</v>
      </c>
      <c r="H142" s="30">
        <f>AD142/AF142</f>
        <v>3.2770022042615726E-2</v>
      </c>
      <c r="I142" s="29">
        <f>AE142</f>
        <v>49</v>
      </c>
      <c r="J142" s="30">
        <f>AE142/AF142</f>
        <v>7.2005878030859663E-3</v>
      </c>
      <c r="K142" s="31">
        <f>(4*C142+3*E142+2*G142+1*I142)/AF142</f>
        <v>3.4565760470242468</v>
      </c>
      <c r="M142" s="22"/>
      <c r="O142" s="22"/>
      <c r="P142" s="23"/>
      <c r="AA142" s="26" t="s">
        <v>24</v>
      </c>
      <c r="AB142" s="32">
        <v>3428</v>
      </c>
      <c r="AC142" s="32">
        <v>3105</v>
      </c>
      <c r="AD142" s="32">
        <v>223</v>
      </c>
      <c r="AE142" s="32">
        <v>49</v>
      </c>
      <c r="AF142" s="26">
        <f>SUM(AB142:AE142)</f>
        <v>6805</v>
      </c>
      <c r="AG142" s="26" t="s">
        <v>24</v>
      </c>
      <c r="AH142" s="33">
        <f>D142</f>
        <v>0.50374724467303456</v>
      </c>
      <c r="AI142" s="33">
        <f>F142</f>
        <v>0.45628214548126378</v>
      </c>
      <c r="AJ142" s="33">
        <f>H142</f>
        <v>3.2770022042615726E-2</v>
      </c>
      <c r="AK142" s="33">
        <f>J142</f>
        <v>7.2005878030859663E-3</v>
      </c>
      <c r="AL142" s="33">
        <f>J142</f>
        <v>7.2005878030859663E-3</v>
      </c>
      <c r="AM142" s="33">
        <f>L142</f>
        <v>0</v>
      </c>
      <c r="AN142" s="1"/>
    </row>
    <row r="143" spans="1:40" s="21" customFormat="1" ht="30" customHeight="1" x14ac:dyDescent="0.45">
      <c r="A143" s="5"/>
      <c r="B143" s="10"/>
      <c r="E143" s="22"/>
      <c r="G143" s="22"/>
      <c r="I143" s="22"/>
      <c r="K143" s="22"/>
      <c r="M143" s="22"/>
      <c r="O143" s="22"/>
      <c r="P143" s="23"/>
    </row>
    <row r="144" spans="1:40" s="21" customFormat="1" ht="30" customHeight="1" x14ac:dyDescent="0.45">
      <c r="A144" s="5"/>
      <c r="B144" s="10"/>
      <c r="E144" s="22"/>
      <c r="G144" s="22"/>
      <c r="I144" s="22"/>
      <c r="K144" s="22"/>
      <c r="M144" s="22"/>
      <c r="O144" s="22"/>
      <c r="P144" s="23"/>
    </row>
    <row r="145" spans="1:40" s="21" customFormat="1" ht="30" customHeight="1" x14ac:dyDescent="0.45">
      <c r="A145" s="5"/>
      <c r="B145" s="10"/>
      <c r="E145" s="22"/>
      <c r="G145" s="22"/>
      <c r="I145" s="22"/>
      <c r="K145" s="22"/>
      <c r="M145" s="22"/>
      <c r="O145" s="22"/>
      <c r="P145" s="23"/>
    </row>
    <row r="146" spans="1:40" s="21" customFormat="1" ht="30" customHeight="1" x14ac:dyDescent="0.45">
      <c r="A146" s="5"/>
      <c r="B146" s="10"/>
      <c r="E146" s="22"/>
      <c r="G146" s="22"/>
      <c r="I146" s="22"/>
      <c r="K146" s="22"/>
      <c r="M146" s="22"/>
      <c r="O146" s="22"/>
      <c r="P146" s="23"/>
    </row>
    <row r="147" spans="1:40" s="21" customFormat="1" ht="30" customHeight="1" x14ac:dyDescent="0.45">
      <c r="A147" s="21">
        <v>22</v>
      </c>
      <c r="B147" s="10" t="s">
        <v>59</v>
      </c>
      <c r="E147" s="22"/>
      <c r="G147" s="22"/>
      <c r="I147" s="22"/>
      <c r="K147" s="22"/>
      <c r="M147" s="22"/>
      <c r="O147" s="22"/>
      <c r="P147" s="23"/>
      <c r="AA147" s="21" t="s">
        <v>13</v>
      </c>
    </row>
    <row r="148" spans="1:40" s="21" customFormat="1" ht="30" customHeight="1" thickBot="1" x14ac:dyDescent="0.5">
      <c r="A148" s="1"/>
      <c r="B148" s="24" t="s">
        <v>3</v>
      </c>
      <c r="C148" s="114" t="s">
        <v>55</v>
      </c>
      <c r="D148" s="114"/>
      <c r="E148" s="114" t="s">
        <v>56</v>
      </c>
      <c r="F148" s="114"/>
      <c r="G148" s="114" t="s">
        <v>57</v>
      </c>
      <c r="H148" s="114"/>
      <c r="I148" s="114" t="s">
        <v>58</v>
      </c>
      <c r="J148" s="114"/>
      <c r="K148" s="25" t="s">
        <v>18</v>
      </c>
      <c r="M148" s="22"/>
      <c r="O148" s="22"/>
      <c r="P148" s="23"/>
      <c r="AA148" s="26"/>
      <c r="AB148" s="27" t="s">
        <v>55</v>
      </c>
      <c r="AC148" s="27" t="s">
        <v>56</v>
      </c>
      <c r="AD148" s="27" t="s">
        <v>57</v>
      </c>
      <c r="AE148" s="27" t="s">
        <v>58</v>
      </c>
      <c r="AF148" s="26" t="s">
        <v>23</v>
      </c>
      <c r="AG148" s="1"/>
      <c r="AH148" s="27" t="s">
        <v>55</v>
      </c>
      <c r="AI148" s="27" t="s">
        <v>56</v>
      </c>
      <c r="AJ148" s="27" t="s">
        <v>57</v>
      </c>
      <c r="AK148" s="27" t="s">
        <v>58</v>
      </c>
      <c r="AL148" s="27" t="s">
        <v>42</v>
      </c>
      <c r="AM148" s="27" t="s">
        <v>38</v>
      </c>
      <c r="AN148" s="1"/>
    </row>
    <row r="149" spans="1:40" s="21" customFormat="1" ht="30" customHeight="1" thickTop="1" x14ac:dyDescent="0.45">
      <c r="A149" s="1"/>
      <c r="B149" s="28" t="s">
        <v>9</v>
      </c>
      <c r="C149" s="29">
        <f>AB149</f>
        <v>3623</v>
      </c>
      <c r="D149" s="30">
        <f>AB149/AF149</f>
        <v>0.5324026451138868</v>
      </c>
      <c r="E149" s="29">
        <f>AC149</f>
        <v>2759</v>
      </c>
      <c r="F149" s="30">
        <f>AC149/AF149</f>
        <v>0.40543717854518735</v>
      </c>
      <c r="G149" s="29">
        <f>AD149</f>
        <v>337</v>
      </c>
      <c r="H149" s="30">
        <f>AD149/AF149</f>
        <v>4.9522409992652464E-2</v>
      </c>
      <c r="I149" s="29">
        <f>AE149</f>
        <v>86</v>
      </c>
      <c r="J149" s="30">
        <f>AE149/AF149</f>
        <v>1.2637766348273329E-2</v>
      </c>
      <c r="K149" s="31">
        <f>(4*C149+3*E149+2*G149+1*I149)/AF149</f>
        <v>3.4576047024246876</v>
      </c>
      <c r="M149" s="22"/>
      <c r="O149" s="22"/>
      <c r="P149" s="23"/>
      <c r="AA149" s="26" t="s">
        <v>24</v>
      </c>
      <c r="AB149" s="32">
        <v>3623</v>
      </c>
      <c r="AC149" s="32">
        <v>2759</v>
      </c>
      <c r="AD149" s="32">
        <v>337</v>
      </c>
      <c r="AE149" s="32">
        <v>86</v>
      </c>
      <c r="AF149" s="26">
        <f>SUM(AB149:AE149)</f>
        <v>6805</v>
      </c>
      <c r="AG149" s="26" t="s">
        <v>24</v>
      </c>
      <c r="AH149" s="33">
        <f>D149</f>
        <v>0.5324026451138868</v>
      </c>
      <c r="AI149" s="33">
        <f>F149</f>
        <v>0.40543717854518735</v>
      </c>
      <c r="AJ149" s="33">
        <f>H149</f>
        <v>4.9522409992652464E-2</v>
      </c>
      <c r="AK149" s="33">
        <f>J149</f>
        <v>1.2637766348273329E-2</v>
      </c>
      <c r="AL149" s="33">
        <f>J149</f>
        <v>1.2637766348273329E-2</v>
      </c>
      <c r="AM149" s="33">
        <f>L149</f>
        <v>0</v>
      </c>
      <c r="AN149" s="1"/>
    </row>
    <row r="150" spans="1:40" s="21" customFormat="1" ht="30" customHeight="1" x14ac:dyDescent="0.45">
      <c r="A150" s="5"/>
      <c r="B150" s="10"/>
      <c r="E150" s="22"/>
      <c r="G150" s="22"/>
      <c r="I150" s="22"/>
      <c r="K150" s="22"/>
      <c r="M150" s="22"/>
      <c r="O150" s="22"/>
      <c r="P150" s="23"/>
    </row>
    <row r="151" spans="1:40" s="21" customFormat="1" ht="30" customHeight="1" x14ac:dyDescent="0.45">
      <c r="A151" s="5"/>
      <c r="B151" s="10"/>
      <c r="E151" s="22"/>
      <c r="G151" s="22"/>
      <c r="I151" s="22"/>
      <c r="K151" s="22"/>
      <c r="M151" s="22"/>
      <c r="O151" s="22"/>
      <c r="P151" s="23"/>
    </row>
    <row r="152" spans="1:40" s="21" customFormat="1" ht="30" customHeight="1" x14ac:dyDescent="0.45">
      <c r="A152" s="5"/>
      <c r="B152" s="10"/>
      <c r="E152" s="22"/>
      <c r="G152" s="22"/>
      <c r="I152" s="22"/>
      <c r="K152" s="22"/>
      <c r="M152" s="22"/>
      <c r="O152" s="22"/>
      <c r="P152" s="23"/>
    </row>
    <row r="153" spans="1:40" s="21" customFormat="1" ht="30" customHeight="1" x14ac:dyDescent="0.45">
      <c r="A153" s="5"/>
      <c r="B153" s="10"/>
      <c r="E153" s="22"/>
      <c r="G153" s="22"/>
      <c r="I153" s="22"/>
      <c r="K153" s="22"/>
      <c r="M153" s="22"/>
      <c r="O153" s="22"/>
      <c r="P153" s="23"/>
    </row>
    <row r="154" spans="1:40" s="21" customFormat="1" ht="30" customHeight="1" x14ac:dyDescent="0.45">
      <c r="A154" s="21">
        <v>23</v>
      </c>
      <c r="B154" s="10" t="s">
        <v>60</v>
      </c>
      <c r="E154" s="22"/>
      <c r="G154" s="22"/>
      <c r="I154" s="22"/>
      <c r="K154" s="22"/>
      <c r="M154" s="22"/>
      <c r="O154" s="22"/>
      <c r="P154" s="23"/>
      <c r="AA154" s="21" t="s">
        <v>13</v>
      </c>
    </row>
    <row r="155" spans="1:40" s="21" customFormat="1" ht="30" customHeight="1" thickBot="1" x14ac:dyDescent="0.5">
      <c r="A155" s="1"/>
      <c r="B155" s="24" t="s">
        <v>3</v>
      </c>
      <c r="C155" s="114" t="s">
        <v>55</v>
      </c>
      <c r="D155" s="114"/>
      <c r="E155" s="114" t="s">
        <v>56</v>
      </c>
      <c r="F155" s="114"/>
      <c r="G155" s="114" t="s">
        <v>57</v>
      </c>
      <c r="H155" s="114"/>
      <c r="I155" s="114" t="s">
        <v>58</v>
      </c>
      <c r="J155" s="114"/>
      <c r="K155" s="25" t="s">
        <v>18</v>
      </c>
      <c r="M155" s="22"/>
      <c r="O155" s="22"/>
      <c r="P155" s="23"/>
      <c r="AA155" s="26"/>
      <c r="AB155" s="27" t="s">
        <v>55</v>
      </c>
      <c r="AC155" s="27" t="s">
        <v>56</v>
      </c>
      <c r="AD155" s="27" t="s">
        <v>57</v>
      </c>
      <c r="AE155" s="27" t="s">
        <v>58</v>
      </c>
      <c r="AF155" s="26" t="s">
        <v>23</v>
      </c>
      <c r="AG155" s="1"/>
      <c r="AH155" s="27" t="s">
        <v>55</v>
      </c>
      <c r="AI155" s="27" t="s">
        <v>56</v>
      </c>
      <c r="AJ155" s="27" t="s">
        <v>57</v>
      </c>
      <c r="AK155" s="27" t="s">
        <v>58</v>
      </c>
      <c r="AL155" s="27" t="s">
        <v>42</v>
      </c>
      <c r="AM155" s="27" t="s">
        <v>38</v>
      </c>
      <c r="AN155" s="1"/>
    </row>
    <row r="156" spans="1:40" s="21" customFormat="1" ht="30" customHeight="1" thickTop="1" x14ac:dyDescent="0.45">
      <c r="A156" s="1"/>
      <c r="B156" s="28" t="s">
        <v>9</v>
      </c>
      <c r="C156" s="29">
        <f>AB156</f>
        <v>1904</v>
      </c>
      <c r="D156" s="30">
        <f>AB156/AF156</f>
        <v>0.27979426891991183</v>
      </c>
      <c r="E156" s="29">
        <f>AC156</f>
        <v>3671</v>
      </c>
      <c r="F156" s="30">
        <f>AC156/AF156</f>
        <v>0.53945628214548125</v>
      </c>
      <c r="G156" s="29">
        <f>AD156</f>
        <v>1074</v>
      </c>
      <c r="H156" s="30">
        <f>AD156/AF156</f>
        <v>0.15782512858192504</v>
      </c>
      <c r="I156" s="29">
        <f>AE156</f>
        <v>156</v>
      </c>
      <c r="J156" s="30">
        <f>AE156/AF156</f>
        <v>2.2924320352681851E-2</v>
      </c>
      <c r="K156" s="31">
        <f>(4*C156+3*E156+2*G156+1*I156)/AF156</f>
        <v>3.0761204996326232</v>
      </c>
      <c r="M156" s="22"/>
      <c r="O156" s="22"/>
      <c r="P156" s="23"/>
      <c r="AA156" s="26" t="s">
        <v>24</v>
      </c>
      <c r="AB156" s="32">
        <v>1904</v>
      </c>
      <c r="AC156" s="32">
        <v>3671</v>
      </c>
      <c r="AD156" s="32">
        <v>1074</v>
      </c>
      <c r="AE156" s="32">
        <v>156</v>
      </c>
      <c r="AF156" s="26">
        <f>SUM(AB156:AE156)</f>
        <v>6805</v>
      </c>
      <c r="AG156" s="26" t="s">
        <v>24</v>
      </c>
      <c r="AH156" s="33">
        <f>D156</f>
        <v>0.27979426891991183</v>
      </c>
      <c r="AI156" s="33">
        <f>F156</f>
        <v>0.53945628214548125</v>
      </c>
      <c r="AJ156" s="33">
        <f>H156</f>
        <v>0.15782512858192504</v>
      </c>
      <c r="AK156" s="33">
        <f>J156</f>
        <v>2.2924320352681851E-2</v>
      </c>
      <c r="AL156" s="33">
        <f>J156</f>
        <v>2.2924320352681851E-2</v>
      </c>
      <c r="AM156" s="33">
        <f>L156</f>
        <v>0</v>
      </c>
      <c r="AN156" s="1"/>
    </row>
    <row r="157" spans="1:40" s="21" customFormat="1" ht="30" customHeight="1" x14ac:dyDescent="0.45">
      <c r="A157" s="5"/>
      <c r="B157" s="10"/>
      <c r="E157" s="22"/>
      <c r="G157" s="22"/>
      <c r="I157" s="22"/>
      <c r="K157" s="22"/>
      <c r="M157" s="22"/>
      <c r="O157" s="22"/>
      <c r="P157" s="23"/>
    </row>
    <row r="158" spans="1:40" s="21" customFormat="1" ht="30" customHeight="1" x14ac:dyDescent="0.45">
      <c r="A158" s="5"/>
      <c r="B158" s="10"/>
      <c r="E158" s="22"/>
      <c r="G158" s="22"/>
      <c r="I158" s="22"/>
      <c r="K158" s="22"/>
      <c r="M158" s="22"/>
      <c r="O158" s="22"/>
      <c r="P158" s="23"/>
    </row>
    <row r="159" spans="1:40" s="21" customFormat="1" ht="30" customHeight="1" x14ac:dyDescent="0.45">
      <c r="A159" s="5"/>
      <c r="B159" s="10"/>
      <c r="E159" s="22"/>
      <c r="G159" s="22"/>
      <c r="I159" s="22"/>
      <c r="K159" s="22"/>
      <c r="M159" s="22"/>
      <c r="O159" s="22"/>
      <c r="P159" s="23"/>
    </row>
    <row r="160" spans="1:40" s="21" customFormat="1" ht="30" customHeight="1" x14ac:dyDescent="0.45">
      <c r="A160" s="5"/>
      <c r="B160" s="10"/>
      <c r="E160" s="22"/>
      <c r="G160" s="22"/>
      <c r="I160" s="22"/>
      <c r="K160" s="22"/>
      <c r="M160" s="22"/>
      <c r="O160" s="22"/>
      <c r="P160" s="23"/>
    </row>
    <row r="161" spans="1:37" s="21" customFormat="1" ht="30" customHeight="1" x14ac:dyDescent="0.45">
      <c r="A161" s="5">
        <v>24</v>
      </c>
      <c r="B161" s="10" t="s">
        <v>61</v>
      </c>
      <c r="E161" s="22"/>
      <c r="G161" s="22"/>
      <c r="I161" s="22"/>
      <c r="K161" s="22"/>
      <c r="M161" s="22"/>
      <c r="O161" s="22"/>
      <c r="P161" s="23"/>
      <c r="AA161" s="21" t="s">
        <v>13</v>
      </c>
    </row>
    <row r="162" spans="1:37" ht="30" customHeight="1" thickBot="1" x14ac:dyDescent="0.5">
      <c r="A162" s="5"/>
      <c r="B162" s="24" t="s">
        <v>3</v>
      </c>
      <c r="C162" s="114" t="s">
        <v>55</v>
      </c>
      <c r="D162" s="114"/>
      <c r="E162" s="114" t="s">
        <v>56</v>
      </c>
      <c r="F162" s="114"/>
      <c r="G162" s="114" t="s">
        <v>57</v>
      </c>
      <c r="H162" s="114"/>
      <c r="I162" s="114" t="s">
        <v>58</v>
      </c>
      <c r="J162" s="114"/>
      <c r="K162" s="25" t="s">
        <v>18</v>
      </c>
      <c r="L162" s="5"/>
      <c r="M162" s="8"/>
      <c r="N162" s="5"/>
      <c r="O162" s="8"/>
      <c r="P162" s="5"/>
      <c r="Q162" s="5"/>
      <c r="AA162" s="26"/>
      <c r="AB162" s="27" t="s">
        <v>55</v>
      </c>
      <c r="AC162" s="27" t="s">
        <v>56</v>
      </c>
      <c r="AD162" s="27" t="s">
        <v>57</v>
      </c>
      <c r="AE162" s="27" t="s">
        <v>58</v>
      </c>
      <c r="AF162" s="26" t="s">
        <v>23</v>
      </c>
      <c r="AH162" s="27" t="s">
        <v>55</v>
      </c>
      <c r="AI162" s="27" t="s">
        <v>56</v>
      </c>
      <c r="AJ162" s="27" t="s">
        <v>57</v>
      </c>
      <c r="AK162" s="27" t="s">
        <v>58</v>
      </c>
    </row>
    <row r="163" spans="1:37" ht="30" customHeight="1" thickTop="1" x14ac:dyDescent="0.45">
      <c r="A163" s="5"/>
      <c r="B163" s="28" t="s">
        <v>9</v>
      </c>
      <c r="C163" s="29">
        <f>AB163</f>
        <v>1456</v>
      </c>
      <c r="D163" s="30">
        <f>AB163/AF163</f>
        <v>0.21396032329169729</v>
      </c>
      <c r="E163" s="29">
        <f>AC163</f>
        <v>3595</v>
      </c>
      <c r="F163" s="30">
        <f>AC163/AF163</f>
        <v>0.52828802351212345</v>
      </c>
      <c r="G163" s="29">
        <f>AD163</f>
        <v>1497</v>
      </c>
      <c r="H163" s="30">
        <f>AD163/AF163</f>
        <v>0.21998530492285084</v>
      </c>
      <c r="I163" s="29">
        <f>AE163</f>
        <v>257</v>
      </c>
      <c r="J163" s="30">
        <f>AE163/AF163</f>
        <v>3.7766348273328434E-2</v>
      </c>
      <c r="K163" s="31">
        <f>(4*C163+3*E163+2*G163+1*I163)/AF163</f>
        <v>2.9184423218221895</v>
      </c>
      <c r="L163" s="5"/>
      <c r="M163" s="8"/>
      <c r="N163" s="5"/>
      <c r="O163" s="8"/>
      <c r="P163" s="5"/>
      <c r="Q163" s="5"/>
      <c r="AA163" s="26" t="s">
        <v>24</v>
      </c>
      <c r="AB163" s="32">
        <v>1456</v>
      </c>
      <c r="AC163" s="32">
        <v>3595</v>
      </c>
      <c r="AD163" s="32">
        <v>1497</v>
      </c>
      <c r="AE163" s="32">
        <v>257</v>
      </c>
      <c r="AF163" s="26">
        <f>SUM(AB163:AE163)</f>
        <v>6805</v>
      </c>
      <c r="AG163" s="26" t="s">
        <v>24</v>
      </c>
      <c r="AH163" s="33">
        <f>D163</f>
        <v>0.21396032329169729</v>
      </c>
      <c r="AI163" s="33">
        <f>F163</f>
        <v>0.52828802351212345</v>
      </c>
      <c r="AJ163" s="33">
        <f>H163</f>
        <v>0.21998530492285084</v>
      </c>
      <c r="AK163" s="33">
        <f>J163</f>
        <v>3.7766348273328434E-2</v>
      </c>
    </row>
    <row r="164" spans="1:37" ht="30" customHeight="1" x14ac:dyDescent="0.45">
      <c r="A164" s="5"/>
      <c r="B164" s="34"/>
      <c r="C164" s="35"/>
      <c r="D164" s="36"/>
      <c r="E164" s="35"/>
      <c r="F164" s="36"/>
      <c r="G164" s="35"/>
      <c r="H164" s="36"/>
      <c r="I164" s="35"/>
      <c r="J164" s="36"/>
      <c r="K164" s="37"/>
      <c r="L164" s="5"/>
      <c r="M164" s="8"/>
      <c r="N164" s="5"/>
      <c r="O164" s="8"/>
      <c r="P164" s="5"/>
      <c r="Q164" s="5"/>
    </row>
    <row r="165" spans="1:37" ht="30" customHeight="1" x14ac:dyDescent="0.45">
      <c r="A165" s="5"/>
      <c r="B165" s="34"/>
      <c r="C165" s="35"/>
      <c r="D165" s="36"/>
      <c r="E165" s="35"/>
      <c r="F165" s="36"/>
      <c r="G165" s="35"/>
      <c r="H165" s="36"/>
      <c r="I165" s="35"/>
      <c r="J165" s="36"/>
      <c r="K165" s="37"/>
      <c r="L165" s="5"/>
      <c r="M165" s="8"/>
      <c r="N165" s="5"/>
      <c r="O165" s="8"/>
      <c r="P165" s="5"/>
      <c r="Q165" s="5"/>
    </row>
    <row r="166" spans="1:37" ht="30" customHeight="1" x14ac:dyDescent="0.45">
      <c r="A166" s="5"/>
      <c r="B166" s="34"/>
      <c r="C166" s="35"/>
      <c r="D166" s="36"/>
      <c r="E166" s="35"/>
      <c r="F166" s="36"/>
      <c r="G166" s="35"/>
      <c r="H166" s="36"/>
      <c r="I166" s="35"/>
      <c r="J166" s="36"/>
      <c r="K166" s="37"/>
      <c r="L166" s="5"/>
      <c r="M166" s="8"/>
      <c r="N166" s="5"/>
      <c r="O166" s="8"/>
      <c r="P166" s="5"/>
      <c r="Q166" s="5"/>
    </row>
    <row r="167" spans="1:37" ht="30" customHeight="1" x14ac:dyDescent="0.45">
      <c r="C167" s="14"/>
      <c r="D167" s="11"/>
      <c r="E167" s="14"/>
      <c r="F167" s="11"/>
      <c r="G167" s="14"/>
      <c r="H167" s="11"/>
      <c r="I167" s="14"/>
      <c r="J167" s="11"/>
      <c r="K167" s="14"/>
      <c r="P167" s="38"/>
    </row>
    <row r="168" spans="1:37" s="21" customFormat="1" ht="30" customHeight="1" x14ac:dyDescent="0.45">
      <c r="A168" s="5">
        <v>25</v>
      </c>
      <c r="B168" s="10" t="s">
        <v>62</v>
      </c>
      <c r="E168" s="22"/>
      <c r="G168" s="22"/>
      <c r="I168" s="22"/>
      <c r="K168" s="22"/>
      <c r="M168" s="22"/>
      <c r="O168" s="22"/>
      <c r="P168" s="23"/>
      <c r="AA168" s="21" t="s">
        <v>13</v>
      </c>
    </row>
    <row r="169" spans="1:37" ht="30" customHeight="1" thickBot="1" x14ac:dyDescent="0.5">
      <c r="A169" s="5"/>
      <c r="B169" s="24" t="s">
        <v>3</v>
      </c>
      <c r="C169" s="114" t="s">
        <v>55</v>
      </c>
      <c r="D169" s="114"/>
      <c r="E169" s="114" t="s">
        <v>56</v>
      </c>
      <c r="F169" s="114"/>
      <c r="G169" s="114" t="s">
        <v>57</v>
      </c>
      <c r="H169" s="114"/>
      <c r="I169" s="114" t="s">
        <v>58</v>
      </c>
      <c r="J169" s="114"/>
      <c r="K169" s="25" t="s">
        <v>18</v>
      </c>
      <c r="L169" s="5"/>
      <c r="M169" s="8"/>
      <c r="N169" s="5"/>
      <c r="O169" s="8"/>
      <c r="P169" s="5"/>
      <c r="Q169" s="5"/>
      <c r="AA169" s="26"/>
      <c r="AB169" s="27" t="s">
        <v>55</v>
      </c>
      <c r="AC169" s="27" t="s">
        <v>56</v>
      </c>
      <c r="AD169" s="27" t="s">
        <v>57</v>
      </c>
      <c r="AE169" s="27" t="s">
        <v>58</v>
      </c>
      <c r="AF169" s="26" t="s">
        <v>23</v>
      </c>
      <c r="AH169" s="27" t="s">
        <v>55</v>
      </c>
      <c r="AI169" s="27" t="s">
        <v>56</v>
      </c>
      <c r="AJ169" s="27" t="s">
        <v>57</v>
      </c>
      <c r="AK169" s="27" t="s">
        <v>58</v>
      </c>
    </row>
    <row r="170" spans="1:37" ht="30" customHeight="1" thickTop="1" x14ac:dyDescent="0.45">
      <c r="A170" s="5"/>
      <c r="B170" s="28" t="s">
        <v>9</v>
      </c>
      <c r="C170" s="29">
        <f>AB170</f>
        <v>1770</v>
      </c>
      <c r="D170" s="30">
        <f>AB170/AF170</f>
        <v>0.26010286554004408</v>
      </c>
      <c r="E170" s="29">
        <f>AC170</f>
        <v>3816</v>
      </c>
      <c r="F170" s="30">
        <f>AC170/AF170</f>
        <v>0.56076414401175612</v>
      </c>
      <c r="G170" s="29">
        <f>AD170</f>
        <v>1056</v>
      </c>
      <c r="H170" s="30">
        <f>AD170/AF170</f>
        <v>0.15518001469507714</v>
      </c>
      <c r="I170" s="29">
        <f>AE170</f>
        <v>163</v>
      </c>
      <c r="J170" s="30">
        <f>AE170/AF170</f>
        <v>2.3952975753122704E-2</v>
      </c>
      <c r="K170" s="31">
        <f>(4*C170+3*E170+2*G170+1*I170)/AF170</f>
        <v>3.0570168993387217</v>
      </c>
      <c r="L170" s="5"/>
      <c r="M170" s="8"/>
      <c r="N170" s="5"/>
      <c r="O170" s="8"/>
      <c r="P170" s="5"/>
      <c r="Q170" s="5"/>
      <c r="AA170" s="26" t="s">
        <v>24</v>
      </c>
      <c r="AB170" s="32">
        <v>1770</v>
      </c>
      <c r="AC170" s="32">
        <v>3816</v>
      </c>
      <c r="AD170" s="32">
        <v>1056</v>
      </c>
      <c r="AE170" s="32">
        <v>163</v>
      </c>
      <c r="AF170" s="26">
        <f>SUM(AB170:AE170)</f>
        <v>6805</v>
      </c>
      <c r="AG170" s="26" t="s">
        <v>24</v>
      </c>
      <c r="AH170" s="33">
        <f>D170</f>
        <v>0.26010286554004408</v>
      </c>
      <c r="AI170" s="33">
        <f>F170</f>
        <v>0.56076414401175612</v>
      </c>
      <c r="AJ170" s="33">
        <f>H170</f>
        <v>0.15518001469507714</v>
      </c>
      <c r="AK170" s="33">
        <f>J170</f>
        <v>2.3952975753122704E-2</v>
      </c>
    </row>
    <row r="171" spans="1:37" ht="30" customHeight="1" x14ac:dyDescent="0.45">
      <c r="A171" s="5"/>
      <c r="B171" s="34"/>
      <c r="C171" s="35"/>
      <c r="D171" s="36"/>
      <c r="E171" s="35"/>
      <c r="F171" s="36"/>
      <c r="G171" s="35"/>
      <c r="H171" s="36"/>
      <c r="I171" s="35"/>
      <c r="J171" s="36"/>
      <c r="K171" s="37"/>
      <c r="L171" s="5"/>
      <c r="M171" s="8"/>
      <c r="N171" s="5"/>
      <c r="O171" s="8"/>
      <c r="P171" s="5"/>
      <c r="Q171" s="5"/>
    </row>
    <row r="172" spans="1:37" ht="30" customHeight="1" x14ac:dyDescent="0.45">
      <c r="A172" s="5"/>
      <c r="B172" s="34"/>
      <c r="C172" s="35"/>
      <c r="D172" s="36"/>
      <c r="E172" s="35"/>
      <c r="F172" s="36"/>
      <c r="G172" s="35"/>
      <c r="H172" s="36"/>
      <c r="I172" s="35"/>
      <c r="J172" s="36"/>
      <c r="K172" s="37"/>
      <c r="L172" s="5"/>
      <c r="M172" s="8"/>
      <c r="N172" s="5"/>
      <c r="O172" s="8"/>
      <c r="P172" s="5"/>
      <c r="Q172" s="5"/>
    </row>
    <row r="173" spans="1:37" ht="30" customHeight="1" x14ac:dyDescent="0.45">
      <c r="A173" s="5"/>
      <c r="B173" s="34"/>
      <c r="C173" s="35"/>
      <c r="D173" s="36"/>
      <c r="E173" s="35"/>
      <c r="F173" s="36"/>
      <c r="G173" s="35"/>
      <c r="H173" s="36"/>
      <c r="I173" s="35"/>
      <c r="J173" s="36"/>
      <c r="K173" s="37"/>
      <c r="L173" s="5"/>
      <c r="M173" s="8"/>
      <c r="N173" s="5"/>
      <c r="O173" s="8"/>
      <c r="P173" s="5"/>
      <c r="Q173" s="5"/>
    </row>
    <row r="174" spans="1:37" ht="30" customHeight="1" x14ac:dyDescent="0.45">
      <c r="C174" s="14"/>
      <c r="D174" s="11"/>
      <c r="E174" s="14"/>
      <c r="F174" s="11"/>
      <c r="G174" s="14"/>
      <c r="H174" s="11"/>
      <c r="I174" s="14"/>
      <c r="J174" s="11"/>
      <c r="K174" s="14"/>
      <c r="P174" s="38"/>
    </row>
    <row r="175" spans="1:37" s="21" customFormat="1" ht="30" customHeight="1" x14ac:dyDescent="0.45">
      <c r="A175" s="5">
        <v>26</v>
      </c>
      <c r="B175" s="10" t="s">
        <v>63</v>
      </c>
      <c r="E175" s="22"/>
      <c r="G175" s="22"/>
      <c r="I175" s="22"/>
      <c r="K175" s="22"/>
      <c r="M175" s="22"/>
      <c r="O175" s="22"/>
      <c r="P175" s="23"/>
      <c r="AA175" s="21" t="s">
        <v>13</v>
      </c>
    </row>
    <row r="176" spans="1:37" ht="30" customHeight="1" thickBot="1" x14ac:dyDescent="0.5">
      <c r="A176" s="5"/>
      <c r="B176" s="24" t="s">
        <v>3</v>
      </c>
      <c r="C176" s="114" t="s">
        <v>55</v>
      </c>
      <c r="D176" s="114"/>
      <c r="E176" s="114" t="s">
        <v>56</v>
      </c>
      <c r="F176" s="114"/>
      <c r="G176" s="114" t="s">
        <v>57</v>
      </c>
      <c r="H176" s="114"/>
      <c r="I176" s="114" t="s">
        <v>58</v>
      </c>
      <c r="J176" s="114"/>
      <c r="K176" s="25" t="s">
        <v>18</v>
      </c>
      <c r="L176" s="5"/>
      <c r="M176" s="8"/>
      <c r="N176" s="5"/>
      <c r="O176" s="8"/>
      <c r="P176" s="5"/>
      <c r="Q176" s="5"/>
      <c r="AA176" s="26"/>
      <c r="AB176" s="27" t="s">
        <v>55</v>
      </c>
      <c r="AC176" s="27" t="s">
        <v>56</v>
      </c>
      <c r="AD176" s="27" t="s">
        <v>57</v>
      </c>
      <c r="AE176" s="27" t="s">
        <v>58</v>
      </c>
      <c r="AF176" s="26" t="s">
        <v>23</v>
      </c>
      <c r="AH176" s="27" t="s">
        <v>55</v>
      </c>
      <c r="AI176" s="27" t="s">
        <v>56</v>
      </c>
      <c r="AJ176" s="27" t="s">
        <v>57</v>
      </c>
      <c r="AK176" s="27" t="s">
        <v>58</v>
      </c>
    </row>
    <row r="177" spans="1:37" ht="30" customHeight="1" thickTop="1" x14ac:dyDescent="0.45">
      <c r="A177" s="5"/>
      <c r="B177" s="28" t="s">
        <v>9</v>
      </c>
      <c r="C177" s="29">
        <f>AB177</f>
        <v>623</v>
      </c>
      <c r="D177" s="30">
        <f>AB177/AF177</f>
        <v>9.1550330639235858E-2</v>
      </c>
      <c r="E177" s="29">
        <f>AC177</f>
        <v>1926</v>
      </c>
      <c r="F177" s="30">
        <f>AC177/AF177</f>
        <v>0.28302718589272596</v>
      </c>
      <c r="G177" s="29">
        <f>AD177</f>
        <v>2506</v>
      </c>
      <c r="H177" s="30">
        <f>AD177/AF177</f>
        <v>0.3682586333578251</v>
      </c>
      <c r="I177" s="29">
        <f>AE177</f>
        <v>1750</v>
      </c>
      <c r="J177" s="30">
        <f>AE177/AF177</f>
        <v>0.25716385011021309</v>
      </c>
      <c r="K177" s="31">
        <f>(4*C177+3*E177+2*G177+1*I177)/AF177</f>
        <v>2.2089639970609847</v>
      </c>
      <c r="L177" s="5"/>
      <c r="M177" s="8"/>
      <c r="N177" s="5"/>
      <c r="O177" s="8"/>
      <c r="P177" s="5"/>
      <c r="Q177" s="5"/>
      <c r="AA177" s="26" t="s">
        <v>24</v>
      </c>
      <c r="AB177" s="32">
        <v>623</v>
      </c>
      <c r="AC177" s="32">
        <v>1926</v>
      </c>
      <c r="AD177" s="32">
        <v>2506</v>
      </c>
      <c r="AE177" s="32">
        <v>1750</v>
      </c>
      <c r="AF177" s="26">
        <f>SUM(AB177:AE177)</f>
        <v>6805</v>
      </c>
      <c r="AG177" s="26" t="s">
        <v>24</v>
      </c>
      <c r="AH177" s="33">
        <f>D177</f>
        <v>9.1550330639235858E-2</v>
      </c>
      <c r="AI177" s="33">
        <f>F177</f>
        <v>0.28302718589272596</v>
      </c>
      <c r="AJ177" s="33">
        <f>H177</f>
        <v>0.3682586333578251</v>
      </c>
      <c r="AK177" s="33">
        <f>J177</f>
        <v>0.25716385011021309</v>
      </c>
    </row>
    <row r="178" spans="1:37" ht="30" customHeight="1" x14ac:dyDescent="0.45">
      <c r="A178" s="5"/>
      <c r="B178" s="34"/>
      <c r="C178" s="35"/>
      <c r="D178" s="36"/>
      <c r="E178" s="35"/>
      <c r="F178" s="36"/>
      <c r="G178" s="35"/>
      <c r="H178" s="36"/>
      <c r="I178" s="35"/>
      <c r="J178" s="36"/>
      <c r="K178" s="37"/>
      <c r="L178" s="5"/>
      <c r="M178" s="8"/>
      <c r="N178" s="5"/>
      <c r="O178" s="8"/>
      <c r="P178" s="5"/>
      <c r="Q178" s="5"/>
    </row>
    <row r="179" spans="1:37" ht="30" customHeight="1" x14ac:dyDescent="0.45">
      <c r="A179" s="5"/>
      <c r="B179" s="34"/>
      <c r="C179" s="35"/>
      <c r="D179" s="36"/>
      <c r="E179" s="35"/>
      <c r="F179" s="36"/>
      <c r="G179" s="35"/>
      <c r="H179" s="36"/>
      <c r="I179" s="35"/>
      <c r="J179" s="36"/>
      <c r="K179" s="37"/>
      <c r="L179" s="5"/>
      <c r="M179" s="8"/>
      <c r="N179" s="5"/>
      <c r="O179" s="8"/>
      <c r="P179" s="5"/>
      <c r="Q179" s="5"/>
    </row>
    <row r="180" spans="1:37" ht="30" customHeight="1" x14ac:dyDescent="0.45">
      <c r="A180" s="5"/>
      <c r="B180" s="34"/>
      <c r="C180" s="35"/>
      <c r="D180" s="36"/>
      <c r="E180" s="35"/>
      <c r="F180" s="36"/>
      <c r="G180" s="35"/>
      <c r="H180" s="36"/>
      <c r="I180" s="35"/>
      <c r="J180" s="36"/>
      <c r="K180" s="37"/>
      <c r="L180" s="5"/>
      <c r="M180" s="8"/>
      <c r="N180" s="5"/>
      <c r="O180" s="8"/>
      <c r="P180" s="5"/>
      <c r="Q180" s="5"/>
    </row>
    <row r="181" spans="1:37" ht="30" customHeight="1" x14ac:dyDescent="0.45">
      <c r="C181" s="14"/>
      <c r="D181" s="11"/>
      <c r="E181" s="14"/>
      <c r="F181" s="11"/>
      <c r="G181" s="14"/>
      <c r="H181" s="11"/>
      <c r="I181" s="14"/>
      <c r="J181" s="11"/>
      <c r="K181" s="14"/>
      <c r="P181" s="38"/>
    </row>
    <row r="182" spans="1:37" s="21" customFormat="1" ht="30" customHeight="1" x14ac:dyDescent="0.45">
      <c r="A182" s="5">
        <v>27</v>
      </c>
      <c r="B182" s="10" t="s">
        <v>64</v>
      </c>
      <c r="E182" s="22"/>
      <c r="G182" s="22"/>
      <c r="I182" s="22"/>
      <c r="K182" s="22"/>
      <c r="M182" s="22"/>
      <c r="O182" s="22"/>
      <c r="P182" s="23"/>
      <c r="AA182" s="21" t="s">
        <v>13</v>
      </c>
    </row>
    <row r="183" spans="1:37" ht="30" customHeight="1" thickBot="1" x14ac:dyDescent="0.5">
      <c r="A183" s="5"/>
      <c r="B183" s="24" t="s">
        <v>3</v>
      </c>
      <c r="C183" s="114" t="s">
        <v>55</v>
      </c>
      <c r="D183" s="114"/>
      <c r="E183" s="114" t="s">
        <v>56</v>
      </c>
      <c r="F183" s="114"/>
      <c r="G183" s="114" t="s">
        <v>57</v>
      </c>
      <c r="H183" s="114"/>
      <c r="I183" s="114" t="s">
        <v>58</v>
      </c>
      <c r="J183" s="114"/>
      <c r="K183" s="25" t="s">
        <v>18</v>
      </c>
      <c r="L183" s="5"/>
      <c r="M183" s="8"/>
      <c r="N183" s="5"/>
      <c r="O183" s="8"/>
      <c r="P183" s="5"/>
      <c r="Q183" s="5"/>
      <c r="AA183" s="26"/>
      <c r="AB183" s="27" t="s">
        <v>55</v>
      </c>
      <c r="AC183" s="27" t="s">
        <v>56</v>
      </c>
      <c r="AD183" s="27" t="s">
        <v>57</v>
      </c>
      <c r="AE183" s="27" t="s">
        <v>58</v>
      </c>
      <c r="AF183" s="26" t="s">
        <v>23</v>
      </c>
      <c r="AH183" s="27" t="s">
        <v>55</v>
      </c>
      <c r="AI183" s="27" t="s">
        <v>56</v>
      </c>
      <c r="AJ183" s="27" t="s">
        <v>57</v>
      </c>
      <c r="AK183" s="27" t="s">
        <v>58</v>
      </c>
    </row>
    <row r="184" spans="1:37" ht="30" customHeight="1" thickTop="1" x14ac:dyDescent="0.45">
      <c r="A184" s="5"/>
      <c r="B184" s="28" t="s">
        <v>9</v>
      </c>
      <c r="C184" s="29">
        <f>AB184</f>
        <v>610</v>
      </c>
      <c r="D184" s="30">
        <f>AB184/AF184</f>
        <v>8.9639970609845701E-2</v>
      </c>
      <c r="E184" s="29">
        <f>AC184</f>
        <v>1846</v>
      </c>
      <c r="F184" s="30">
        <f>AC184/AF184</f>
        <v>0.27127112417340193</v>
      </c>
      <c r="G184" s="29">
        <f>AD184</f>
        <v>2520</v>
      </c>
      <c r="H184" s="30">
        <f>AD184/AF184</f>
        <v>0.37031594415870683</v>
      </c>
      <c r="I184" s="29">
        <f>AE184</f>
        <v>1829</v>
      </c>
      <c r="J184" s="30">
        <f>AE184/AF184</f>
        <v>0.26877296105804555</v>
      </c>
      <c r="K184" s="31">
        <f>(4*C184+3*E184+2*G184+1*I184)/AF184</f>
        <v>2.1817781043350477</v>
      </c>
      <c r="L184" s="5"/>
      <c r="M184" s="8"/>
      <c r="N184" s="5"/>
      <c r="O184" s="8"/>
      <c r="P184" s="5"/>
      <c r="Q184" s="5"/>
      <c r="AA184" s="26" t="s">
        <v>24</v>
      </c>
      <c r="AB184" s="32">
        <v>610</v>
      </c>
      <c r="AC184" s="32">
        <v>1846</v>
      </c>
      <c r="AD184" s="32">
        <v>2520</v>
      </c>
      <c r="AE184" s="32">
        <v>1829</v>
      </c>
      <c r="AF184" s="26">
        <f>SUM(AB184:AE184)</f>
        <v>6805</v>
      </c>
      <c r="AG184" s="26" t="s">
        <v>24</v>
      </c>
      <c r="AH184" s="33">
        <f>D184</f>
        <v>8.9639970609845701E-2</v>
      </c>
      <c r="AI184" s="33">
        <f>F184</f>
        <v>0.27127112417340193</v>
      </c>
      <c r="AJ184" s="33">
        <f>H184</f>
        <v>0.37031594415870683</v>
      </c>
      <c r="AK184" s="33">
        <f>J184</f>
        <v>0.26877296105804555</v>
      </c>
    </row>
    <row r="185" spans="1:37" ht="30" customHeight="1" x14ac:dyDescent="0.45">
      <c r="A185" s="5"/>
      <c r="B185" s="34"/>
      <c r="C185" s="35"/>
      <c r="D185" s="36"/>
      <c r="E185" s="35"/>
      <c r="F185" s="36"/>
      <c r="G185" s="35"/>
      <c r="H185" s="36"/>
      <c r="I185" s="35"/>
      <c r="J185" s="36"/>
      <c r="K185" s="37"/>
      <c r="L185" s="5"/>
      <c r="M185" s="8"/>
      <c r="N185" s="5"/>
      <c r="O185" s="8"/>
      <c r="P185" s="5"/>
      <c r="Q185" s="5"/>
    </row>
    <row r="186" spans="1:37" ht="30" customHeight="1" x14ac:dyDescent="0.45">
      <c r="A186" s="5"/>
      <c r="B186" s="34"/>
      <c r="C186" s="35"/>
      <c r="D186" s="36"/>
      <c r="E186" s="35"/>
      <c r="F186" s="36"/>
      <c r="G186" s="35"/>
      <c r="H186" s="36"/>
      <c r="I186" s="35"/>
      <c r="J186" s="36"/>
      <c r="K186" s="37"/>
      <c r="L186" s="5"/>
      <c r="M186" s="8"/>
      <c r="N186" s="5"/>
      <c r="O186" s="8"/>
      <c r="P186" s="5"/>
      <c r="Q186" s="5"/>
    </row>
    <row r="187" spans="1:37" ht="30" customHeight="1" x14ac:dyDescent="0.45">
      <c r="A187" s="5"/>
      <c r="B187" s="34"/>
      <c r="C187" s="35"/>
      <c r="D187" s="36"/>
      <c r="E187" s="35"/>
      <c r="F187" s="36"/>
      <c r="G187" s="35"/>
      <c r="H187" s="36"/>
      <c r="I187" s="35"/>
      <c r="J187" s="36"/>
      <c r="K187" s="37"/>
      <c r="L187" s="5"/>
      <c r="M187" s="8"/>
      <c r="N187" s="5"/>
      <c r="O187" s="8"/>
      <c r="P187" s="5"/>
      <c r="Q187" s="5"/>
    </row>
    <row r="188" spans="1:37" ht="30" customHeight="1" x14ac:dyDescent="0.45">
      <c r="C188" s="14"/>
      <c r="D188" s="11"/>
      <c r="E188" s="14"/>
      <c r="F188" s="11"/>
      <c r="G188" s="14"/>
      <c r="H188" s="11"/>
      <c r="I188" s="14"/>
      <c r="J188" s="11"/>
      <c r="K188" s="14"/>
      <c r="P188" s="38"/>
    </row>
    <row r="189" spans="1:37" s="21" customFormat="1" ht="30" customHeight="1" x14ac:dyDescent="0.45">
      <c r="A189" s="5">
        <v>28</v>
      </c>
      <c r="B189" s="10" t="s">
        <v>65</v>
      </c>
      <c r="E189" s="22"/>
      <c r="G189" s="22"/>
      <c r="I189" s="22"/>
      <c r="K189" s="22"/>
      <c r="M189" s="22"/>
      <c r="O189" s="22"/>
      <c r="P189" s="23"/>
      <c r="AA189" s="21" t="s">
        <v>13</v>
      </c>
    </row>
    <row r="190" spans="1:37" ht="30" customHeight="1" thickBot="1" x14ac:dyDescent="0.5">
      <c r="A190" s="5"/>
      <c r="B190" s="24" t="s">
        <v>3</v>
      </c>
      <c r="C190" s="114" t="s">
        <v>55</v>
      </c>
      <c r="D190" s="114"/>
      <c r="E190" s="114" t="s">
        <v>56</v>
      </c>
      <c r="F190" s="114"/>
      <c r="G190" s="114" t="s">
        <v>57</v>
      </c>
      <c r="H190" s="114"/>
      <c r="I190" s="114" t="s">
        <v>58</v>
      </c>
      <c r="J190" s="114"/>
      <c r="K190" s="25" t="s">
        <v>18</v>
      </c>
      <c r="L190" s="5"/>
      <c r="M190" s="8"/>
      <c r="N190" s="5"/>
      <c r="O190" s="8"/>
      <c r="P190" s="5"/>
      <c r="Q190" s="5"/>
      <c r="AA190" s="26"/>
      <c r="AB190" s="27" t="s">
        <v>55</v>
      </c>
      <c r="AC190" s="27" t="s">
        <v>56</v>
      </c>
      <c r="AD190" s="27" t="s">
        <v>57</v>
      </c>
      <c r="AE190" s="27" t="s">
        <v>58</v>
      </c>
      <c r="AF190" s="26" t="s">
        <v>23</v>
      </c>
      <c r="AH190" s="27" t="s">
        <v>55</v>
      </c>
      <c r="AI190" s="27" t="s">
        <v>56</v>
      </c>
      <c r="AJ190" s="27" t="s">
        <v>57</v>
      </c>
      <c r="AK190" s="27" t="s">
        <v>58</v>
      </c>
    </row>
    <row r="191" spans="1:37" ht="30" customHeight="1" thickTop="1" x14ac:dyDescent="0.45">
      <c r="A191" s="5"/>
      <c r="B191" s="28" t="s">
        <v>9</v>
      </c>
      <c r="C191" s="29">
        <f>AB191</f>
        <v>629</v>
      </c>
      <c r="D191" s="30">
        <f>AB191/AF191</f>
        <v>9.2432035268185164E-2</v>
      </c>
      <c r="E191" s="29">
        <f>AC191</f>
        <v>2090</v>
      </c>
      <c r="F191" s="30">
        <f>AC191/AF191</f>
        <v>0.3071271124173402</v>
      </c>
      <c r="G191" s="29">
        <f>AD191</f>
        <v>2441</v>
      </c>
      <c r="H191" s="30">
        <f>AD191/AF191</f>
        <v>0.35870683321087438</v>
      </c>
      <c r="I191" s="29">
        <f>AE191</f>
        <v>1645</v>
      </c>
      <c r="J191" s="30">
        <f>AE191/AF191</f>
        <v>0.24173401910360029</v>
      </c>
      <c r="K191" s="31">
        <f>(4*C191+3*E191+2*G191+1*I191)/AF191</f>
        <v>2.2502571638501103</v>
      </c>
      <c r="L191" s="5"/>
      <c r="M191" s="8"/>
      <c r="N191" s="5"/>
      <c r="O191" s="8"/>
      <c r="P191" s="5"/>
      <c r="Q191" s="5"/>
      <c r="AA191" s="26" t="s">
        <v>24</v>
      </c>
      <c r="AB191" s="32">
        <v>629</v>
      </c>
      <c r="AC191" s="32">
        <v>2090</v>
      </c>
      <c r="AD191" s="32">
        <v>2441</v>
      </c>
      <c r="AE191" s="32">
        <v>1645</v>
      </c>
      <c r="AF191" s="26">
        <f>SUM(AB191:AE191)</f>
        <v>6805</v>
      </c>
      <c r="AG191" s="26" t="s">
        <v>24</v>
      </c>
      <c r="AH191" s="33">
        <f>D191</f>
        <v>9.2432035268185164E-2</v>
      </c>
      <c r="AI191" s="33">
        <f>F191</f>
        <v>0.3071271124173402</v>
      </c>
      <c r="AJ191" s="33">
        <f>H191</f>
        <v>0.35870683321087438</v>
      </c>
      <c r="AK191" s="33">
        <f>J191</f>
        <v>0.24173401910360029</v>
      </c>
    </row>
    <row r="192" spans="1:37" ht="30" customHeight="1" x14ac:dyDescent="0.45">
      <c r="A192" s="5"/>
      <c r="B192" s="34"/>
      <c r="C192" s="35"/>
      <c r="D192" s="36"/>
      <c r="E192" s="35"/>
      <c r="F192" s="36"/>
      <c r="G192" s="35"/>
      <c r="H192" s="36"/>
      <c r="I192" s="35"/>
      <c r="J192" s="36"/>
      <c r="K192" s="37"/>
      <c r="L192" s="5"/>
      <c r="M192" s="8"/>
      <c r="N192" s="5"/>
      <c r="O192" s="8"/>
      <c r="P192" s="5"/>
      <c r="Q192" s="5"/>
    </row>
    <row r="193" spans="1:37" ht="30" customHeight="1" x14ac:dyDescent="0.45">
      <c r="A193" s="5"/>
      <c r="B193" s="34"/>
      <c r="C193" s="35"/>
      <c r="D193" s="36"/>
      <c r="E193" s="35"/>
      <c r="F193" s="36"/>
      <c r="G193" s="35"/>
      <c r="H193" s="36"/>
      <c r="I193" s="35"/>
      <c r="J193" s="36"/>
      <c r="K193" s="37"/>
      <c r="L193" s="5"/>
      <c r="M193" s="8"/>
      <c r="N193" s="5"/>
      <c r="O193" s="8"/>
      <c r="P193" s="5"/>
      <c r="Q193" s="5"/>
    </row>
    <row r="194" spans="1:37" ht="30" customHeight="1" x14ac:dyDescent="0.45">
      <c r="A194" s="5"/>
      <c r="B194" s="34"/>
      <c r="C194" s="35"/>
      <c r="D194" s="36"/>
      <c r="E194" s="35"/>
      <c r="F194" s="36"/>
      <c r="G194" s="35"/>
      <c r="H194" s="36"/>
      <c r="I194" s="35"/>
      <c r="J194" s="36"/>
      <c r="K194" s="37"/>
      <c r="L194" s="5"/>
      <c r="M194" s="8"/>
      <c r="N194" s="5"/>
      <c r="O194" s="8"/>
      <c r="P194" s="5"/>
      <c r="Q194" s="5"/>
    </row>
    <row r="195" spans="1:37" ht="30" customHeight="1" x14ac:dyDescent="0.45">
      <c r="C195" s="14"/>
      <c r="D195" s="11"/>
      <c r="E195" s="14"/>
      <c r="F195" s="11"/>
      <c r="G195" s="14"/>
      <c r="H195" s="11"/>
      <c r="I195" s="14"/>
      <c r="J195" s="11"/>
      <c r="K195" s="14"/>
      <c r="P195" s="38"/>
    </row>
    <row r="196" spans="1:37" s="21" customFormat="1" ht="30" customHeight="1" x14ac:dyDescent="0.45">
      <c r="A196" s="5">
        <v>29</v>
      </c>
      <c r="B196" s="10" t="s">
        <v>66</v>
      </c>
      <c r="E196" s="22"/>
      <c r="G196" s="22"/>
      <c r="I196" s="22"/>
      <c r="K196" s="22"/>
      <c r="M196" s="22"/>
      <c r="O196" s="22"/>
      <c r="P196" s="23"/>
      <c r="AA196" s="21" t="s">
        <v>13</v>
      </c>
    </row>
    <row r="197" spans="1:37" ht="30" customHeight="1" thickBot="1" x14ac:dyDescent="0.5">
      <c r="A197" s="5"/>
      <c r="B197" s="24" t="s">
        <v>3</v>
      </c>
      <c r="C197" s="114" t="s">
        <v>55</v>
      </c>
      <c r="D197" s="114"/>
      <c r="E197" s="114" t="s">
        <v>56</v>
      </c>
      <c r="F197" s="114"/>
      <c r="G197" s="114" t="s">
        <v>57</v>
      </c>
      <c r="H197" s="114"/>
      <c r="I197" s="114" t="s">
        <v>58</v>
      </c>
      <c r="J197" s="114"/>
      <c r="K197" s="25" t="s">
        <v>18</v>
      </c>
      <c r="L197" s="5"/>
      <c r="M197" s="8"/>
      <c r="N197" s="5"/>
      <c r="O197" s="8"/>
      <c r="P197" s="5"/>
      <c r="Q197" s="5"/>
      <c r="AA197" s="26"/>
      <c r="AB197" s="27" t="s">
        <v>55</v>
      </c>
      <c r="AC197" s="27" t="s">
        <v>56</v>
      </c>
      <c r="AD197" s="27" t="s">
        <v>57</v>
      </c>
      <c r="AE197" s="27" t="s">
        <v>58</v>
      </c>
      <c r="AF197" s="26" t="s">
        <v>23</v>
      </c>
      <c r="AH197" s="27" t="s">
        <v>55</v>
      </c>
      <c r="AI197" s="27" t="s">
        <v>56</v>
      </c>
      <c r="AJ197" s="27" t="s">
        <v>57</v>
      </c>
      <c r="AK197" s="27" t="s">
        <v>58</v>
      </c>
    </row>
    <row r="198" spans="1:37" ht="30" customHeight="1" thickTop="1" x14ac:dyDescent="0.45">
      <c r="A198" s="5"/>
      <c r="B198" s="28" t="s">
        <v>9</v>
      </c>
      <c r="C198" s="29">
        <f>AB198</f>
        <v>1543</v>
      </c>
      <c r="D198" s="30">
        <f>AB198/AF198</f>
        <v>0.22674504041146215</v>
      </c>
      <c r="E198" s="29">
        <f>AC198</f>
        <v>3992</v>
      </c>
      <c r="F198" s="30">
        <f>AC198/AF198</f>
        <v>0.58662747979426888</v>
      </c>
      <c r="G198" s="29">
        <f>AD198</f>
        <v>1006</v>
      </c>
      <c r="H198" s="30">
        <f>AD198/AF198</f>
        <v>0.14783247612049963</v>
      </c>
      <c r="I198" s="29">
        <f>AE198</f>
        <v>264</v>
      </c>
      <c r="J198" s="30">
        <f>AE198/AF198</f>
        <v>3.8795003673769285E-2</v>
      </c>
      <c r="K198" s="31">
        <f>(4*C198+3*E198+2*G198+1*I198)/AF198</f>
        <v>3.0013225569434239</v>
      </c>
      <c r="L198" s="5"/>
      <c r="M198" s="8"/>
      <c r="N198" s="5"/>
      <c r="O198" s="8"/>
      <c r="P198" s="5"/>
      <c r="Q198" s="5"/>
      <c r="AA198" s="26" t="s">
        <v>24</v>
      </c>
      <c r="AB198" s="32">
        <v>1543</v>
      </c>
      <c r="AC198" s="32">
        <v>3992</v>
      </c>
      <c r="AD198" s="32">
        <v>1006</v>
      </c>
      <c r="AE198" s="32">
        <v>264</v>
      </c>
      <c r="AF198" s="26">
        <f>SUM(AB198:AE198)</f>
        <v>6805</v>
      </c>
      <c r="AG198" s="26" t="s">
        <v>24</v>
      </c>
      <c r="AH198" s="33">
        <f>D198</f>
        <v>0.22674504041146215</v>
      </c>
      <c r="AI198" s="33">
        <f>F198</f>
        <v>0.58662747979426888</v>
      </c>
      <c r="AJ198" s="33">
        <f>H198</f>
        <v>0.14783247612049963</v>
      </c>
      <c r="AK198" s="33">
        <f>J198</f>
        <v>3.8795003673769285E-2</v>
      </c>
    </row>
    <row r="199" spans="1:37" ht="30" customHeight="1" x14ac:dyDescent="0.45">
      <c r="A199" s="5"/>
      <c r="B199" s="34"/>
      <c r="C199" s="35"/>
      <c r="D199" s="36"/>
      <c r="E199" s="35"/>
      <c r="F199" s="36"/>
      <c r="G199" s="35"/>
      <c r="H199" s="36"/>
      <c r="I199" s="35"/>
      <c r="J199" s="36"/>
      <c r="K199" s="37"/>
      <c r="L199" s="5"/>
      <c r="M199" s="8"/>
      <c r="N199" s="5"/>
      <c r="O199" s="8"/>
      <c r="P199" s="5"/>
      <c r="Q199" s="5"/>
    </row>
    <row r="200" spans="1:37" ht="30" customHeight="1" x14ac:dyDescent="0.45">
      <c r="A200" s="5"/>
      <c r="B200" s="34"/>
      <c r="C200" s="35"/>
      <c r="D200" s="36"/>
      <c r="E200" s="35"/>
      <c r="F200" s="36"/>
      <c r="G200" s="35"/>
      <c r="H200" s="36"/>
      <c r="I200" s="35"/>
      <c r="J200" s="36"/>
      <c r="K200" s="37"/>
      <c r="L200" s="5"/>
      <c r="M200" s="8"/>
      <c r="N200" s="5"/>
      <c r="O200" s="8"/>
      <c r="P200" s="5"/>
      <c r="Q200" s="5"/>
    </row>
    <row r="201" spans="1:37" ht="30" customHeight="1" x14ac:dyDescent="0.45">
      <c r="A201" s="5"/>
      <c r="B201" s="34"/>
      <c r="C201" s="35"/>
      <c r="D201" s="36"/>
      <c r="E201" s="35"/>
      <c r="F201" s="36"/>
      <c r="G201" s="35"/>
      <c r="H201" s="36"/>
      <c r="I201" s="35"/>
      <c r="J201" s="36"/>
      <c r="K201" s="37"/>
      <c r="L201" s="5"/>
      <c r="M201" s="8"/>
      <c r="N201" s="5"/>
      <c r="O201" s="8"/>
      <c r="P201" s="5"/>
      <c r="Q201" s="5"/>
    </row>
    <row r="202" spans="1:37" ht="30" customHeight="1" x14ac:dyDescent="0.45">
      <c r="C202" s="14"/>
      <c r="D202" s="11"/>
      <c r="E202" s="14"/>
      <c r="F202" s="11"/>
      <c r="G202" s="14"/>
      <c r="H202" s="11"/>
      <c r="I202" s="14"/>
      <c r="J202" s="11"/>
      <c r="K202" s="14"/>
      <c r="P202" s="38"/>
    </row>
    <row r="203" spans="1:37" s="21" customFormat="1" ht="30" customHeight="1" x14ac:dyDescent="0.45">
      <c r="A203" s="5">
        <v>30</v>
      </c>
      <c r="B203" s="10" t="s">
        <v>67</v>
      </c>
      <c r="E203" s="22"/>
      <c r="G203" s="22"/>
      <c r="I203" s="22"/>
      <c r="K203" s="22"/>
      <c r="M203" s="22"/>
      <c r="O203" s="22"/>
      <c r="P203" s="23"/>
      <c r="AA203" s="21" t="s">
        <v>13</v>
      </c>
    </row>
    <row r="204" spans="1:37" ht="30" customHeight="1" thickBot="1" x14ac:dyDescent="0.5">
      <c r="A204" s="5"/>
      <c r="B204" s="24" t="s">
        <v>3</v>
      </c>
      <c r="C204" s="114" t="s">
        <v>55</v>
      </c>
      <c r="D204" s="114"/>
      <c r="E204" s="114" t="s">
        <v>56</v>
      </c>
      <c r="F204" s="114"/>
      <c r="G204" s="114" t="s">
        <v>57</v>
      </c>
      <c r="H204" s="114"/>
      <c r="I204" s="114" t="s">
        <v>58</v>
      </c>
      <c r="J204" s="114"/>
      <c r="K204" s="25" t="s">
        <v>18</v>
      </c>
      <c r="L204" s="5"/>
      <c r="M204" s="8"/>
      <c r="N204" s="5"/>
      <c r="O204" s="8"/>
      <c r="P204" s="5"/>
      <c r="Q204" s="5"/>
      <c r="AA204" s="26"/>
      <c r="AB204" s="27" t="s">
        <v>55</v>
      </c>
      <c r="AC204" s="27" t="s">
        <v>56</v>
      </c>
      <c r="AD204" s="27" t="s">
        <v>57</v>
      </c>
      <c r="AE204" s="27" t="s">
        <v>58</v>
      </c>
      <c r="AF204" s="26" t="s">
        <v>23</v>
      </c>
      <c r="AH204" s="27" t="s">
        <v>55</v>
      </c>
      <c r="AI204" s="27" t="s">
        <v>56</v>
      </c>
      <c r="AJ204" s="27" t="s">
        <v>57</v>
      </c>
      <c r="AK204" s="27" t="s">
        <v>58</v>
      </c>
    </row>
    <row r="205" spans="1:37" ht="30" customHeight="1" thickTop="1" x14ac:dyDescent="0.45">
      <c r="A205" s="5"/>
      <c r="B205" s="28" t="s">
        <v>9</v>
      </c>
      <c r="C205" s="29">
        <f>AB205</f>
        <v>2415</v>
      </c>
      <c r="D205" s="30">
        <f>AB205/AF205</f>
        <v>0.35488611315209406</v>
      </c>
      <c r="E205" s="29">
        <f>AC205</f>
        <v>3579</v>
      </c>
      <c r="F205" s="30">
        <f>AC205/AF205</f>
        <v>0.52593681116825863</v>
      </c>
      <c r="G205" s="29">
        <f>AD205</f>
        <v>601</v>
      </c>
      <c r="H205" s="30">
        <f>AD205/AF205</f>
        <v>8.8317413666421749E-2</v>
      </c>
      <c r="I205" s="29">
        <f>AE205</f>
        <v>210</v>
      </c>
      <c r="J205" s="30">
        <f>AE205/AF205</f>
        <v>3.0859662013225569E-2</v>
      </c>
      <c r="K205" s="31">
        <f>(4*C205+3*E205+2*G205+1*I205)/AF205</f>
        <v>3.2048493754592213</v>
      </c>
      <c r="L205" s="5"/>
      <c r="M205" s="8"/>
      <c r="N205" s="5"/>
      <c r="O205" s="8"/>
      <c r="P205" s="5"/>
      <c r="Q205" s="5"/>
      <c r="AA205" s="26" t="s">
        <v>24</v>
      </c>
      <c r="AB205" s="32">
        <v>2415</v>
      </c>
      <c r="AC205" s="32">
        <v>3579</v>
      </c>
      <c r="AD205" s="32">
        <v>601</v>
      </c>
      <c r="AE205" s="32">
        <v>210</v>
      </c>
      <c r="AF205" s="26">
        <f>SUM(AB205:AE205)</f>
        <v>6805</v>
      </c>
      <c r="AG205" s="26" t="s">
        <v>24</v>
      </c>
      <c r="AH205" s="33">
        <f>D205</f>
        <v>0.35488611315209406</v>
      </c>
      <c r="AI205" s="33">
        <f>F205</f>
        <v>0.52593681116825863</v>
      </c>
      <c r="AJ205" s="33">
        <f>H205</f>
        <v>8.8317413666421749E-2</v>
      </c>
      <c r="AK205" s="33">
        <f>J205</f>
        <v>3.0859662013225569E-2</v>
      </c>
    </row>
    <row r="206" spans="1:37" ht="30" customHeight="1" x14ac:dyDescent="0.45">
      <c r="A206" s="5"/>
      <c r="B206" s="34"/>
      <c r="C206" s="35"/>
      <c r="D206" s="36"/>
      <c r="E206" s="35"/>
      <c r="F206" s="36"/>
      <c r="G206" s="35"/>
      <c r="H206" s="36"/>
      <c r="I206" s="35"/>
      <c r="J206" s="36"/>
      <c r="K206" s="37"/>
      <c r="L206" s="5"/>
      <c r="M206" s="8"/>
      <c r="N206" s="5"/>
      <c r="O206" s="8"/>
      <c r="P206" s="5"/>
      <c r="Q206" s="5"/>
    </row>
    <row r="207" spans="1:37" ht="30" customHeight="1" x14ac:dyDescent="0.45">
      <c r="A207" s="5"/>
      <c r="B207" s="34"/>
      <c r="C207" s="35"/>
      <c r="D207" s="36"/>
      <c r="E207" s="35"/>
      <c r="F207" s="36"/>
      <c r="G207" s="35"/>
      <c r="H207" s="36"/>
      <c r="I207" s="35"/>
      <c r="J207" s="36"/>
      <c r="K207" s="37"/>
      <c r="L207" s="5"/>
      <c r="M207" s="8"/>
      <c r="N207" s="5"/>
      <c r="O207" s="8"/>
      <c r="P207" s="5"/>
      <c r="Q207" s="5"/>
    </row>
    <row r="208" spans="1:37" ht="30" customHeight="1" x14ac:dyDescent="0.45">
      <c r="A208" s="5"/>
      <c r="B208" s="34"/>
      <c r="C208" s="35"/>
      <c r="D208" s="36"/>
      <c r="E208" s="35"/>
      <c r="F208" s="36"/>
      <c r="G208" s="35"/>
      <c r="H208" s="36"/>
      <c r="I208" s="35"/>
      <c r="J208" s="36"/>
      <c r="K208" s="37"/>
      <c r="L208" s="5"/>
      <c r="M208" s="8"/>
      <c r="N208" s="5"/>
      <c r="O208" s="8"/>
      <c r="P208" s="5"/>
      <c r="Q208" s="5"/>
    </row>
    <row r="209" spans="1:37" ht="30" customHeight="1" x14ac:dyDescent="0.45">
      <c r="C209" s="14"/>
      <c r="D209" s="11"/>
      <c r="E209" s="14"/>
      <c r="F209" s="11"/>
      <c r="G209" s="14"/>
      <c r="H209" s="11"/>
      <c r="I209" s="14"/>
      <c r="J209" s="11"/>
      <c r="K209" s="14"/>
      <c r="P209" s="38"/>
    </row>
    <row r="210" spans="1:37" s="21" customFormat="1" ht="30" customHeight="1" x14ac:dyDescent="0.45">
      <c r="A210" s="5">
        <v>31</v>
      </c>
      <c r="B210" s="10" t="s">
        <v>68</v>
      </c>
      <c r="E210" s="22"/>
      <c r="G210" s="22"/>
      <c r="I210" s="22"/>
      <c r="K210" s="22"/>
      <c r="M210" s="22"/>
      <c r="O210" s="22"/>
      <c r="P210" s="23"/>
      <c r="AA210" s="21" t="s">
        <v>13</v>
      </c>
    </row>
    <row r="211" spans="1:37" ht="30" customHeight="1" thickBot="1" x14ac:dyDescent="0.5">
      <c r="A211" s="5"/>
      <c r="B211" s="24" t="s">
        <v>3</v>
      </c>
      <c r="C211" s="114" t="s">
        <v>55</v>
      </c>
      <c r="D211" s="114"/>
      <c r="E211" s="114" t="s">
        <v>56</v>
      </c>
      <c r="F211" s="114"/>
      <c r="G211" s="114" t="s">
        <v>57</v>
      </c>
      <c r="H211" s="114"/>
      <c r="I211" s="114" t="s">
        <v>58</v>
      </c>
      <c r="J211" s="114"/>
      <c r="K211" s="25" t="s">
        <v>18</v>
      </c>
      <c r="L211" s="5"/>
      <c r="M211" s="8"/>
      <c r="N211" s="5"/>
      <c r="O211" s="8"/>
      <c r="P211" s="5"/>
      <c r="Q211" s="5"/>
      <c r="AA211" s="26"/>
      <c r="AB211" s="27" t="s">
        <v>55</v>
      </c>
      <c r="AC211" s="27" t="s">
        <v>56</v>
      </c>
      <c r="AD211" s="27" t="s">
        <v>57</v>
      </c>
      <c r="AE211" s="27" t="s">
        <v>58</v>
      </c>
      <c r="AF211" s="26" t="s">
        <v>23</v>
      </c>
      <c r="AH211" s="27" t="s">
        <v>55</v>
      </c>
      <c r="AI211" s="27" t="s">
        <v>56</v>
      </c>
      <c r="AJ211" s="27" t="s">
        <v>57</v>
      </c>
      <c r="AK211" s="27" t="s">
        <v>58</v>
      </c>
    </row>
    <row r="212" spans="1:37" ht="30" customHeight="1" thickTop="1" x14ac:dyDescent="0.45">
      <c r="A212" s="5"/>
      <c r="B212" s="28" t="s">
        <v>9</v>
      </c>
      <c r="C212" s="29">
        <f>AB212</f>
        <v>1433</v>
      </c>
      <c r="D212" s="30">
        <f>AB212/AF212</f>
        <v>0.21058045554739163</v>
      </c>
      <c r="E212" s="29">
        <f>AC212</f>
        <v>3499</v>
      </c>
      <c r="F212" s="30">
        <f>AC212/AF212</f>
        <v>0.51418074944893466</v>
      </c>
      <c r="G212" s="29">
        <f>AD212</f>
        <v>1391</v>
      </c>
      <c r="H212" s="30">
        <f>AD212/AF212</f>
        <v>0.2044085231447465</v>
      </c>
      <c r="I212" s="29">
        <f>AE212</f>
        <v>482</v>
      </c>
      <c r="J212" s="30">
        <f>AE212/AF212</f>
        <v>7.0830271858927263E-2</v>
      </c>
      <c r="K212" s="31">
        <f>(4*C212+3*E212+2*G212+1*I212)/AF212</f>
        <v>2.8645113886847904</v>
      </c>
      <c r="L212" s="5"/>
      <c r="M212" s="8"/>
      <c r="N212" s="5"/>
      <c r="O212" s="8"/>
      <c r="P212" s="5"/>
      <c r="Q212" s="5"/>
      <c r="AA212" s="26" t="s">
        <v>24</v>
      </c>
      <c r="AB212" s="32">
        <v>1433</v>
      </c>
      <c r="AC212" s="32">
        <v>3499</v>
      </c>
      <c r="AD212" s="32">
        <v>1391</v>
      </c>
      <c r="AE212" s="32">
        <v>482</v>
      </c>
      <c r="AF212" s="26">
        <f>SUM(AB212:AE212)</f>
        <v>6805</v>
      </c>
      <c r="AG212" s="26" t="s">
        <v>24</v>
      </c>
      <c r="AH212" s="33">
        <f>D212</f>
        <v>0.21058045554739163</v>
      </c>
      <c r="AI212" s="33">
        <f>F212</f>
        <v>0.51418074944893466</v>
      </c>
      <c r="AJ212" s="33">
        <f>H212</f>
        <v>0.2044085231447465</v>
      </c>
      <c r="AK212" s="33">
        <f>J212</f>
        <v>7.0830271858927263E-2</v>
      </c>
    </row>
    <row r="213" spans="1:37" ht="30" customHeight="1" x14ac:dyDescent="0.45">
      <c r="A213" s="5"/>
      <c r="B213" s="34"/>
      <c r="C213" s="35"/>
      <c r="D213" s="36"/>
      <c r="E213" s="35"/>
      <c r="F213" s="36"/>
      <c r="G213" s="35"/>
      <c r="H213" s="36"/>
      <c r="I213" s="35"/>
      <c r="J213" s="36"/>
      <c r="K213" s="37"/>
      <c r="L213" s="5"/>
      <c r="M213" s="8"/>
      <c r="N213" s="5"/>
      <c r="O213" s="8"/>
      <c r="P213" s="5"/>
      <c r="Q213" s="5"/>
    </row>
    <row r="214" spans="1:37" ht="30" customHeight="1" x14ac:dyDescent="0.45">
      <c r="A214" s="5"/>
      <c r="B214" s="34"/>
      <c r="C214" s="35"/>
      <c r="D214" s="36"/>
      <c r="E214" s="35"/>
      <c r="F214" s="36"/>
      <c r="G214" s="35"/>
      <c r="H214" s="36"/>
      <c r="I214" s="35"/>
      <c r="J214" s="36"/>
      <c r="K214" s="37"/>
      <c r="L214" s="5"/>
      <c r="M214" s="8"/>
      <c r="N214" s="5"/>
      <c r="O214" s="8"/>
      <c r="P214" s="5"/>
      <c r="Q214" s="5"/>
    </row>
    <row r="215" spans="1:37" ht="30" customHeight="1" x14ac:dyDescent="0.45">
      <c r="A215" s="5"/>
      <c r="B215" s="34"/>
      <c r="C215" s="35"/>
      <c r="D215" s="36"/>
      <c r="E215" s="35"/>
      <c r="F215" s="36"/>
      <c r="G215" s="35"/>
      <c r="H215" s="36"/>
      <c r="I215" s="35"/>
      <c r="J215" s="36"/>
      <c r="K215" s="37"/>
      <c r="L215" s="5"/>
      <c r="M215" s="8"/>
      <c r="N215" s="5"/>
      <c r="O215" s="8"/>
      <c r="P215" s="5"/>
      <c r="Q215" s="5"/>
    </row>
    <row r="216" spans="1:37" ht="30" customHeight="1" x14ac:dyDescent="0.45">
      <c r="C216" s="14"/>
      <c r="D216" s="11"/>
      <c r="E216" s="14"/>
      <c r="F216" s="11"/>
      <c r="G216" s="14"/>
      <c r="H216" s="11"/>
      <c r="I216" s="14"/>
      <c r="J216" s="11"/>
      <c r="K216" s="14"/>
      <c r="P216" s="38"/>
    </row>
    <row r="217" spans="1:37" s="21" customFormat="1" ht="30" customHeight="1" x14ac:dyDescent="0.45">
      <c r="A217" s="5">
        <v>32</v>
      </c>
      <c r="B217" s="10" t="s">
        <v>69</v>
      </c>
      <c r="E217" s="22"/>
      <c r="G217" s="22"/>
      <c r="I217" s="22"/>
      <c r="K217" s="22"/>
      <c r="M217" s="22"/>
      <c r="O217" s="22"/>
      <c r="P217" s="23"/>
      <c r="AA217" s="21" t="s">
        <v>13</v>
      </c>
    </row>
    <row r="218" spans="1:37" ht="30" customHeight="1" thickBot="1" x14ac:dyDescent="0.5">
      <c r="A218" s="5"/>
      <c r="B218" s="24" t="s">
        <v>3</v>
      </c>
      <c r="C218" s="114" t="s">
        <v>55</v>
      </c>
      <c r="D218" s="114"/>
      <c r="E218" s="114" t="s">
        <v>56</v>
      </c>
      <c r="F218" s="114"/>
      <c r="G218" s="114" t="s">
        <v>57</v>
      </c>
      <c r="H218" s="114"/>
      <c r="I218" s="114" t="s">
        <v>58</v>
      </c>
      <c r="J218" s="114"/>
      <c r="K218" s="25" t="s">
        <v>18</v>
      </c>
      <c r="L218" s="5"/>
      <c r="M218" s="8"/>
      <c r="N218" s="5"/>
      <c r="O218" s="8"/>
      <c r="P218" s="5"/>
      <c r="Q218" s="5"/>
      <c r="AA218" s="26"/>
      <c r="AB218" s="27" t="s">
        <v>55</v>
      </c>
      <c r="AC218" s="27" t="s">
        <v>56</v>
      </c>
      <c r="AD218" s="27" t="s">
        <v>57</v>
      </c>
      <c r="AE218" s="27" t="s">
        <v>58</v>
      </c>
      <c r="AF218" s="26" t="s">
        <v>23</v>
      </c>
      <c r="AH218" s="27" t="s">
        <v>55</v>
      </c>
      <c r="AI218" s="27" t="s">
        <v>56</v>
      </c>
      <c r="AJ218" s="27" t="s">
        <v>57</v>
      </c>
      <c r="AK218" s="27" t="s">
        <v>58</v>
      </c>
    </row>
    <row r="219" spans="1:37" ht="30" customHeight="1" thickTop="1" x14ac:dyDescent="0.45">
      <c r="A219" s="5"/>
      <c r="B219" s="28" t="s">
        <v>9</v>
      </c>
      <c r="C219" s="29">
        <f>AB219</f>
        <v>1484</v>
      </c>
      <c r="D219" s="30">
        <f>AB219/AF219</f>
        <v>0.21807494489346069</v>
      </c>
      <c r="E219" s="29">
        <f>AC219</f>
        <v>3098</v>
      </c>
      <c r="F219" s="30">
        <f>AC219/AF219</f>
        <v>0.45525349008082294</v>
      </c>
      <c r="G219" s="29">
        <f>AD219</f>
        <v>1492</v>
      </c>
      <c r="H219" s="30">
        <f>AD219/AF219</f>
        <v>0.2192505510653931</v>
      </c>
      <c r="I219" s="29">
        <f>AE219</f>
        <v>731</v>
      </c>
      <c r="J219" s="30">
        <f>AE219/AF219</f>
        <v>0.10742101396032329</v>
      </c>
      <c r="K219" s="31">
        <f>(4*C219+3*E219+2*G219+1*I219)/AF219</f>
        <v>2.7839823659074212</v>
      </c>
      <c r="L219" s="5"/>
      <c r="M219" s="8"/>
      <c r="N219" s="5"/>
      <c r="O219" s="8"/>
      <c r="P219" s="5"/>
      <c r="Q219" s="5"/>
      <c r="AA219" s="26" t="s">
        <v>24</v>
      </c>
      <c r="AB219" s="32">
        <v>1484</v>
      </c>
      <c r="AC219" s="32">
        <v>3098</v>
      </c>
      <c r="AD219" s="32">
        <v>1492</v>
      </c>
      <c r="AE219" s="32">
        <v>731</v>
      </c>
      <c r="AF219" s="26">
        <f>SUM(AB219:AE219)</f>
        <v>6805</v>
      </c>
      <c r="AG219" s="26" t="s">
        <v>24</v>
      </c>
      <c r="AH219" s="33">
        <f>D219</f>
        <v>0.21807494489346069</v>
      </c>
      <c r="AI219" s="33">
        <f>F219</f>
        <v>0.45525349008082294</v>
      </c>
      <c r="AJ219" s="33">
        <f>H219</f>
        <v>0.2192505510653931</v>
      </c>
      <c r="AK219" s="33">
        <f>J219</f>
        <v>0.10742101396032329</v>
      </c>
    </row>
    <row r="220" spans="1:37" ht="30" customHeight="1" x14ac:dyDescent="0.45">
      <c r="A220" s="5"/>
      <c r="B220" s="34"/>
      <c r="C220" s="35"/>
      <c r="D220" s="36"/>
      <c r="E220" s="35"/>
      <c r="F220" s="36"/>
      <c r="G220" s="35"/>
      <c r="H220" s="36"/>
      <c r="I220" s="35"/>
      <c r="J220" s="36"/>
      <c r="K220" s="37"/>
      <c r="L220" s="5"/>
      <c r="M220" s="8"/>
      <c r="N220" s="5"/>
      <c r="O220" s="8"/>
      <c r="P220" s="5"/>
      <c r="Q220" s="5"/>
    </row>
    <row r="221" spans="1:37" ht="30" customHeight="1" x14ac:dyDescent="0.45">
      <c r="A221" s="5"/>
      <c r="B221" s="34"/>
      <c r="C221" s="35"/>
      <c r="D221" s="36"/>
      <c r="E221" s="35"/>
      <c r="F221" s="36"/>
      <c r="G221" s="35"/>
      <c r="H221" s="36"/>
      <c r="I221" s="35"/>
      <c r="J221" s="36"/>
      <c r="K221" s="37"/>
      <c r="L221" s="5"/>
      <c r="M221" s="8"/>
      <c r="N221" s="5"/>
      <c r="O221" s="8"/>
      <c r="P221" s="5"/>
      <c r="Q221" s="5"/>
    </row>
    <row r="222" spans="1:37" ht="30" customHeight="1" x14ac:dyDescent="0.45">
      <c r="A222" s="5"/>
      <c r="B222" s="34"/>
      <c r="C222" s="35"/>
      <c r="D222" s="36"/>
      <c r="E222" s="35"/>
      <c r="F222" s="36"/>
      <c r="G222" s="35"/>
      <c r="H222" s="36"/>
      <c r="I222" s="35"/>
      <c r="J222" s="36"/>
      <c r="K222" s="37"/>
      <c r="L222" s="5"/>
      <c r="M222" s="8"/>
      <c r="N222" s="5"/>
      <c r="O222" s="8"/>
      <c r="P222" s="5"/>
      <c r="Q222" s="5"/>
    </row>
    <row r="223" spans="1:37" ht="30" customHeight="1" x14ac:dyDescent="0.45">
      <c r="C223" s="14"/>
      <c r="D223" s="11"/>
      <c r="E223" s="14"/>
      <c r="F223" s="11"/>
      <c r="G223" s="14"/>
      <c r="H223" s="11"/>
      <c r="I223" s="14"/>
      <c r="J223" s="11"/>
      <c r="K223" s="14"/>
      <c r="P223" s="38"/>
    </row>
    <row r="224" spans="1:37" s="21" customFormat="1" ht="30" customHeight="1" x14ac:dyDescent="0.45">
      <c r="A224" s="5">
        <v>33</v>
      </c>
      <c r="B224" s="10" t="s">
        <v>70</v>
      </c>
      <c r="E224" s="22"/>
      <c r="G224" s="22"/>
      <c r="I224" s="22"/>
      <c r="K224" s="22"/>
      <c r="M224" s="22"/>
      <c r="O224" s="22"/>
      <c r="P224" s="23"/>
      <c r="AA224" s="21" t="s">
        <v>13</v>
      </c>
    </row>
    <row r="225" spans="1:37" ht="30" customHeight="1" thickBot="1" x14ac:dyDescent="0.5">
      <c r="A225" s="5"/>
      <c r="B225" s="24" t="s">
        <v>3</v>
      </c>
      <c r="C225" s="114" t="s">
        <v>55</v>
      </c>
      <c r="D225" s="114"/>
      <c r="E225" s="114" t="s">
        <v>56</v>
      </c>
      <c r="F225" s="114"/>
      <c r="G225" s="114" t="s">
        <v>57</v>
      </c>
      <c r="H225" s="114"/>
      <c r="I225" s="114" t="s">
        <v>58</v>
      </c>
      <c r="J225" s="114"/>
      <c r="K225" s="25" t="s">
        <v>18</v>
      </c>
      <c r="L225" s="5"/>
      <c r="M225" s="8"/>
      <c r="N225" s="5"/>
      <c r="O225" s="8"/>
      <c r="P225" s="5"/>
      <c r="Q225" s="5"/>
      <c r="AA225" s="26"/>
      <c r="AB225" s="27" t="s">
        <v>55</v>
      </c>
      <c r="AC225" s="27" t="s">
        <v>56</v>
      </c>
      <c r="AD225" s="27" t="s">
        <v>57</v>
      </c>
      <c r="AE225" s="27" t="s">
        <v>58</v>
      </c>
      <c r="AF225" s="26" t="s">
        <v>23</v>
      </c>
      <c r="AH225" s="27" t="s">
        <v>55</v>
      </c>
      <c r="AI225" s="27" t="s">
        <v>56</v>
      </c>
      <c r="AJ225" s="27" t="s">
        <v>57</v>
      </c>
      <c r="AK225" s="27" t="s">
        <v>58</v>
      </c>
    </row>
    <row r="226" spans="1:37" ht="30" customHeight="1" thickTop="1" x14ac:dyDescent="0.45">
      <c r="A226" s="5"/>
      <c r="B226" s="28" t="s">
        <v>9</v>
      </c>
      <c r="C226" s="29">
        <f>AB226</f>
        <v>1765</v>
      </c>
      <c r="D226" s="30">
        <f>AB226/AF226</f>
        <v>0.25936811168258633</v>
      </c>
      <c r="E226" s="29">
        <f>AC226</f>
        <v>3785</v>
      </c>
      <c r="F226" s="30">
        <f>AC226/AF226</f>
        <v>0.556208670095518</v>
      </c>
      <c r="G226" s="29">
        <f>AD226</f>
        <v>991</v>
      </c>
      <c r="H226" s="30">
        <f>AD226/AF226</f>
        <v>0.14562821454812638</v>
      </c>
      <c r="I226" s="29">
        <f>AE226</f>
        <v>264</v>
      </c>
      <c r="J226" s="30">
        <f>AE226/AF226</f>
        <v>3.8795003673769285E-2</v>
      </c>
      <c r="K226" s="31">
        <f>(4*C226+3*E226+2*G226+1*I226)/AF226</f>
        <v>3.0361498897869215</v>
      </c>
      <c r="L226" s="5"/>
      <c r="M226" s="8"/>
      <c r="N226" s="5"/>
      <c r="O226" s="8"/>
      <c r="P226" s="5"/>
      <c r="Q226" s="5"/>
      <c r="AA226" s="26" t="s">
        <v>24</v>
      </c>
      <c r="AB226" s="32">
        <v>1765</v>
      </c>
      <c r="AC226" s="32">
        <v>3785</v>
      </c>
      <c r="AD226" s="32">
        <v>991</v>
      </c>
      <c r="AE226" s="32">
        <v>264</v>
      </c>
      <c r="AF226" s="26">
        <f>SUM(AB226:AE226)</f>
        <v>6805</v>
      </c>
      <c r="AG226" s="26" t="s">
        <v>24</v>
      </c>
      <c r="AH226" s="33">
        <f>D226</f>
        <v>0.25936811168258633</v>
      </c>
      <c r="AI226" s="33">
        <f>F226</f>
        <v>0.556208670095518</v>
      </c>
      <c r="AJ226" s="33">
        <f>H226</f>
        <v>0.14562821454812638</v>
      </c>
      <c r="AK226" s="33">
        <f>J226</f>
        <v>3.8795003673769285E-2</v>
      </c>
    </row>
    <row r="227" spans="1:37" ht="30" customHeight="1" x14ac:dyDescent="0.45">
      <c r="A227" s="5"/>
      <c r="B227" s="34"/>
      <c r="C227" s="35"/>
      <c r="D227" s="36"/>
      <c r="E227" s="35"/>
      <c r="F227" s="36"/>
      <c r="G227" s="35"/>
      <c r="H227" s="36"/>
      <c r="I227" s="35"/>
      <c r="J227" s="36"/>
      <c r="K227" s="37"/>
      <c r="L227" s="5"/>
      <c r="M227" s="8"/>
      <c r="N227" s="5"/>
      <c r="O227" s="8"/>
      <c r="P227" s="5"/>
      <c r="Q227" s="5"/>
    </row>
    <row r="228" spans="1:37" ht="30" customHeight="1" x14ac:dyDescent="0.45">
      <c r="A228" s="5"/>
      <c r="B228" s="34"/>
      <c r="C228" s="35"/>
      <c r="D228" s="36"/>
      <c r="E228" s="35"/>
      <c r="F228" s="36"/>
      <c r="G228" s="35"/>
      <c r="H228" s="36"/>
      <c r="I228" s="35"/>
      <c r="J228" s="36"/>
      <c r="K228" s="37"/>
      <c r="L228" s="5"/>
      <c r="M228" s="8"/>
      <c r="N228" s="5"/>
      <c r="O228" s="8"/>
      <c r="P228" s="5"/>
      <c r="Q228" s="5"/>
    </row>
    <row r="229" spans="1:37" ht="30" customHeight="1" x14ac:dyDescent="0.45">
      <c r="A229" s="5"/>
      <c r="B229" s="34"/>
      <c r="C229" s="35"/>
      <c r="D229" s="36"/>
      <c r="E229" s="35"/>
      <c r="F229" s="36"/>
      <c r="G229" s="35"/>
      <c r="H229" s="36"/>
      <c r="I229" s="35"/>
      <c r="J229" s="36"/>
      <c r="K229" s="37"/>
      <c r="L229" s="5"/>
      <c r="M229" s="8"/>
      <c r="N229" s="5"/>
      <c r="O229" s="8"/>
      <c r="P229" s="5"/>
      <c r="Q229" s="5"/>
    </row>
    <row r="230" spans="1:37" ht="30" customHeight="1" x14ac:dyDescent="0.45">
      <c r="A230" s="5"/>
      <c r="B230" s="34"/>
      <c r="C230" s="35"/>
      <c r="D230" s="36"/>
      <c r="E230" s="35"/>
      <c r="F230" s="36"/>
      <c r="G230" s="35"/>
      <c r="H230" s="36"/>
      <c r="I230" s="35"/>
      <c r="J230" s="36"/>
      <c r="K230" s="37"/>
      <c r="L230" s="5"/>
      <c r="M230" s="8"/>
      <c r="N230" s="5"/>
      <c r="O230" s="8"/>
      <c r="P230" s="5"/>
      <c r="Q230" s="5"/>
    </row>
    <row r="231" spans="1:37" s="21" customFormat="1" ht="30" customHeight="1" x14ac:dyDescent="0.45">
      <c r="A231" s="5">
        <v>34</v>
      </c>
      <c r="B231" s="10" t="s">
        <v>71</v>
      </c>
      <c r="E231" s="22"/>
      <c r="G231" s="22"/>
      <c r="I231" s="22"/>
      <c r="K231" s="22"/>
      <c r="M231" s="22"/>
      <c r="O231" s="22"/>
      <c r="P231" s="23"/>
      <c r="AA231" s="21" t="s">
        <v>13</v>
      </c>
    </row>
    <row r="232" spans="1:37" ht="30" customHeight="1" thickBot="1" x14ac:dyDescent="0.5">
      <c r="A232" s="5"/>
      <c r="B232" s="24" t="s">
        <v>3</v>
      </c>
      <c r="C232" s="114" t="s">
        <v>55</v>
      </c>
      <c r="D232" s="114"/>
      <c r="E232" s="114" t="s">
        <v>56</v>
      </c>
      <c r="F232" s="114"/>
      <c r="G232" s="114" t="s">
        <v>57</v>
      </c>
      <c r="H232" s="114"/>
      <c r="I232" s="114" t="s">
        <v>58</v>
      </c>
      <c r="J232" s="114"/>
      <c r="K232" s="25" t="s">
        <v>18</v>
      </c>
      <c r="L232" s="5"/>
      <c r="M232" s="8"/>
      <c r="N232" s="5"/>
      <c r="O232" s="8"/>
      <c r="P232" s="5"/>
      <c r="Q232" s="5"/>
      <c r="AA232" s="26"/>
      <c r="AB232" s="27" t="s">
        <v>55</v>
      </c>
      <c r="AC232" s="27" t="s">
        <v>56</v>
      </c>
      <c r="AD232" s="27" t="s">
        <v>57</v>
      </c>
      <c r="AE232" s="27" t="s">
        <v>58</v>
      </c>
      <c r="AF232" s="26" t="s">
        <v>23</v>
      </c>
      <c r="AH232" s="27" t="s">
        <v>55</v>
      </c>
      <c r="AI232" s="27" t="s">
        <v>56</v>
      </c>
      <c r="AJ232" s="27" t="s">
        <v>57</v>
      </c>
      <c r="AK232" s="27" t="s">
        <v>58</v>
      </c>
    </row>
    <row r="233" spans="1:37" ht="30" customHeight="1" thickTop="1" x14ac:dyDescent="0.45">
      <c r="A233" s="5"/>
      <c r="B233" s="28" t="s">
        <v>9</v>
      </c>
      <c r="C233" s="29">
        <f>AB233</f>
        <v>2266</v>
      </c>
      <c r="D233" s="30">
        <f>AB233/AF233</f>
        <v>0.33299044819985307</v>
      </c>
      <c r="E233" s="29">
        <f>AC233</f>
        <v>3714</v>
      </c>
      <c r="F233" s="30">
        <f>AC233/AF233</f>
        <v>0.54577516531961789</v>
      </c>
      <c r="G233" s="29">
        <f>AD233</f>
        <v>645</v>
      </c>
      <c r="H233" s="30">
        <f>AD233/AF233</f>
        <v>9.4783247612049967E-2</v>
      </c>
      <c r="I233" s="29">
        <f>AE233</f>
        <v>180</v>
      </c>
      <c r="J233" s="30">
        <f>AE233/AF233</f>
        <v>2.6451138868479059E-2</v>
      </c>
      <c r="K233" s="31">
        <f>(4*C233+3*E233+2*G233+1*I233)/AF233</f>
        <v>3.185304922850845</v>
      </c>
      <c r="L233" s="5"/>
      <c r="M233" s="8"/>
      <c r="N233" s="5"/>
      <c r="O233" s="8"/>
      <c r="P233" s="5"/>
      <c r="Q233" s="5"/>
      <c r="AA233" s="26" t="s">
        <v>24</v>
      </c>
      <c r="AB233" s="32">
        <v>2266</v>
      </c>
      <c r="AC233" s="32">
        <v>3714</v>
      </c>
      <c r="AD233" s="32">
        <v>645</v>
      </c>
      <c r="AE233" s="32">
        <v>180</v>
      </c>
      <c r="AF233" s="26">
        <f>SUM(AB233:AE233)</f>
        <v>6805</v>
      </c>
      <c r="AG233" s="26" t="s">
        <v>24</v>
      </c>
      <c r="AH233" s="33">
        <f>D233</f>
        <v>0.33299044819985307</v>
      </c>
      <c r="AI233" s="33">
        <f>F233</f>
        <v>0.54577516531961789</v>
      </c>
      <c r="AJ233" s="33">
        <f>H233</f>
        <v>9.4783247612049967E-2</v>
      </c>
      <c r="AK233" s="33">
        <f>J233</f>
        <v>2.6451138868479059E-2</v>
      </c>
    </row>
    <row r="234" spans="1:37" ht="30" customHeight="1" x14ac:dyDescent="0.45">
      <c r="A234" s="5"/>
      <c r="B234" s="34"/>
      <c r="C234" s="35"/>
      <c r="D234" s="36"/>
      <c r="E234" s="35"/>
      <c r="F234" s="36"/>
      <c r="G234" s="35"/>
      <c r="H234" s="36"/>
      <c r="I234" s="35"/>
      <c r="J234" s="36"/>
      <c r="K234" s="37"/>
      <c r="L234" s="5"/>
      <c r="M234" s="8"/>
      <c r="N234" s="5"/>
      <c r="O234" s="8"/>
      <c r="P234" s="5"/>
      <c r="Q234" s="5"/>
    </row>
    <row r="235" spans="1:37" ht="30" customHeight="1" x14ac:dyDescent="0.45">
      <c r="A235" s="5"/>
      <c r="B235" s="34"/>
      <c r="C235" s="35"/>
      <c r="D235" s="36"/>
      <c r="E235" s="35"/>
      <c r="F235" s="36"/>
      <c r="G235" s="35"/>
      <c r="H235" s="36"/>
      <c r="I235" s="35"/>
      <c r="J235" s="36"/>
      <c r="K235" s="37"/>
      <c r="L235" s="5"/>
      <c r="M235" s="8"/>
      <c r="N235" s="5"/>
      <c r="O235" s="8"/>
      <c r="P235" s="5"/>
      <c r="Q235" s="5"/>
    </row>
    <row r="236" spans="1:37" ht="30" customHeight="1" x14ac:dyDescent="0.45">
      <c r="A236" s="5"/>
      <c r="B236" s="34"/>
      <c r="C236" s="35"/>
      <c r="D236" s="36"/>
      <c r="E236" s="35"/>
      <c r="F236" s="36"/>
      <c r="G236" s="35"/>
      <c r="H236" s="36"/>
      <c r="I236" s="35"/>
      <c r="J236" s="36"/>
      <c r="K236" s="37"/>
      <c r="L236" s="5"/>
      <c r="M236" s="8"/>
      <c r="N236" s="5"/>
      <c r="O236" s="8"/>
      <c r="P236" s="5"/>
      <c r="Q236" s="5"/>
    </row>
    <row r="237" spans="1:37" ht="30" customHeight="1" x14ac:dyDescent="0.45">
      <c r="C237" s="14"/>
      <c r="D237" s="11"/>
      <c r="E237" s="14"/>
      <c r="F237" s="11"/>
      <c r="G237" s="14"/>
      <c r="H237" s="11"/>
      <c r="I237" s="14"/>
      <c r="J237" s="11"/>
      <c r="K237" s="14"/>
      <c r="P237" s="38"/>
    </row>
    <row r="238" spans="1:37" ht="30" customHeight="1" x14ac:dyDescent="0.45">
      <c r="A238" s="5"/>
      <c r="B238" s="10" t="s">
        <v>72</v>
      </c>
      <c r="C238" s="35"/>
      <c r="D238" s="36"/>
      <c r="E238" s="35"/>
      <c r="F238" s="36"/>
      <c r="G238" s="35"/>
      <c r="H238" s="36"/>
      <c r="I238" s="35"/>
      <c r="J238" s="36"/>
      <c r="K238" s="37"/>
      <c r="L238" s="5"/>
      <c r="M238" s="8"/>
      <c r="N238" s="5"/>
      <c r="O238" s="8"/>
      <c r="P238" s="5"/>
      <c r="Q238" s="5"/>
    </row>
    <row r="239" spans="1:37" ht="30" customHeight="1" x14ac:dyDescent="0.45">
      <c r="A239" s="5"/>
      <c r="B239" s="14" t="s">
        <v>73</v>
      </c>
      <c r="C239" s="35"/>
      <c r="D239" s="36"/>
      <c r="E239" s="35"/>
      <c r="F239" s="36"/>
      <c r="G239" s="35"/>
      <c r="H239" s="36"/>
      <c r="I239" s="35"/>
      <c r="J239" s="36"/>
      <c r="K239" s="37"/>
      <c r="L239" s="5"/>
      <c r="M239" s="8"/>
      <c r="N239" s="5"/>
      <c r="O239" s="8"/>
      <c r="P239" s="5"/>
      <c r="Q239" s="5"/>
    </row>
    <row r="240" spans="1:37" ht="30" customHeight="1" x14ac:dyDescent="0.45">
      <c r="C240" s="14"/>
      <c r="D240" s="11"/>
      <c r="E240" s="14"/>
      <c r="F240" s="11"/>
      <c r="G240" s="14"/>
      <c r="H240" s="11"/>
      <c r="I240" s="14"/>
      <c r="J240" s="11"/>
      <c r="K240" s="14"/>
      <c r="P240" s="38"/>
    </row>
    <row r="241" spans="1:37" s="21" customFormat="1" ht="30" customHeight="1" x14ac:dyDescent="0.45">
      <c r="A241" s="5">
        <v>35</v>
      </c>
      <c r="B241" s="10" t="s">
        <v>74</v>
      </c>
      <c r="E241" s="22"/>
      <c r="G241" s="22"/>
      <c r="I241" s="22"/>
      <c r="K241" s="22"/>
      <c r="M241" s="22"/>
      <c r="O241" s="22"/>
      <c r="P241" s="23"/>
      <c r="AA241" s="21" t="s">
        <v>13</v>
      </c>
    </row>
    <row r="242" spans="1:37" ht="30" customHeight="1" thickBot="1" x14ac:dyDescent="0.5">
      <c r="A242" s="5"/>
      <c r="B242" s="24" t="s">
        <v>3</v>
      </c>
      <c r="C242" s="114" t="s">
        <v>75</v>
      </c>
      <c r="D242" s="114"/>
      <c r="E242" s="114" t="s">
        <v>76</v>
      </c>
      <c r="F242" s="114"/>
      <c r="G242" s="114" t="s">
        <v>77</v>
      </c>
      <c r="H242" s="114"/>
      <c r="I242" s="114" t="s">
        <v>78</v>
      </c>
      <c r="J242" s="114"/>
      <c r="K242" s="25" t="s">
        <v>18</v>
      </c>
      <c r="L242" s="5"/>
      <c r="M242" s="8"/>
      <c r="N242" s="5"/>
      <c r="O242" s="8"/>
      <c r="P242" s="5"/>
      <c r="Q242" s="5"/>
      <c r="AA242" s="26"/>
      <c r="AB242" s="27" t="s">
        <v>75</v>
      </c>
      <c r="AC242" s="27" t="s">
        <v>76</v>
      </c>
      <c r="AD242" s="27" t="s">
        <v>77</v>
      </c>
      <c r="AE242" s="27" t="s">
        <v>78</v>
      </c>
      <c r="AF242" s="26" t="s">
        <v>23</v>
      </c>
      <c r="AH242" s="27" t="s">
        <v>75</v>
      </c>
      <c r="AI242" s="27" t="s">
        <v>76</v>
      </c>
      <c r="AJ242" s="27" t="s">
        <v>77</v>
      </c>
      <c r="AK242" s="27" t="s">
        <v>78</v>
      </c>
    </row>
    <row r="243" spans="1:37" ht="30" customHeight="1" thickTop="1" x14ac:dyDescent="0.45">
      <c r="A243" s="5"/>
      <c r="B243" s="28" t="s">
        <v>9</v>
      </c>
      <c r="C243" s="29">
        <f>AB243</f>
        <v>2305</v>
      </c>
      <c r="D243" s="30">
        <f>AB243/AF243</f>
        <v>0.33872152828802349</v>
      </c>
      <c r="E243" s="29">
        <f>AC243</f>
        <v>3780</v>
      </c>
      <c r="F243" s="30">
        <f>AC243/AF243</f>
        <v>0.55547391623806019</v>
      </c>
      <c r="G243" s="29">
        <f>AD243</f>
        <v>612</v>
      </c>
      <c r="H243" s="30">
        <f>AD243/AF243</f>
        <v>8.9933872152828803E-2</v>
      </c>
      <c r="I243" s="29">
        <f>AE243</f>
        <v>108</v>
      </c>
      <c r="J243" s="30">
        <f>AE243/AF243</f>
        <v>1.5870683321087434E-2</v>
      </c>
      <c r="K243" s="31">
        <f>(4*C243+3*E243+2*G243+1*I243)/AF243</f>
        <v>3.2170462894930196</v>
      </c>
      <c r="L243" s="5"/>
      <c r="M243" s="8"/>
      <c r="N243" s="5"/>
      <c r="O243" s="8"/>
      <c r="P243" s="5"/>
      <c r="Q243" s="5"/>
      <c r="AA243" s="26" t="s">
        <v>24</v>
      </c>
      <c r="AB243" s="32">
        <v>2305</v>
      </c>
      <c r="AC243" s="32">
        <v>3780</v>
      </c>
      <c r="AD243" s="32">
        <v>612</v>
      </c>
      <c r="AE243" s="32">
        <v>108</v>
      </c>
      <c r="AF243" s="26">
        <f>SUM(AB243:AE243)</f>
        <v>6805</v>
      </c>
      <c r="AG243" s="26" t="s">
        <v>24</v>
      </c>
      <c r="AH243" s="33">
        <f>D243</f>
        <v>0.33872152828802349</v>
      </c>
      <c r="AI243" s="33">
        <f>F243</f>
        <v>0.55547391623806019</v>
      </c>
      <c r="AJ243" s="33">
        <f>H243</f>
        <v>8.9933872152828803E-2</v>
      </c>
      <c r="AK243" s="33">
        <f>J243</f>
        <v>1.5870683321087434E-2</v>
      </c>
    </row>
    <row r="244" spans="1:37" ht="30" customHeight="1" x14ac:dyDescent="0.45">
      <c r="A244" s="5"/>
      <c r="B244" s="34"/>
      <c r="C244" s="35"/>
      <c r="D244" s="36"/>
      <c r="E244" s="35"/>
      <c r="F244" s="36"/>
      <c r="G244" s="35"/>
      <c r="H244" s="36"/>
      <c r="I244" s="35"/>
      <c r="J244" s="36"/>
      <c r="K244" s="37"/>
      <c r="L244" s="5"/>
      <c r="M244" s="8"/>
      <c r="N244" s="5"/>
      <c r="O244" s="8"/>
      <c r="P244" s="5"/>
      <c r="Q244" s="5"/>
    </row>
    <row r="245" spans="1:37" ht="30" customHeight="1" x14ac:dyDescent="0.45">
      <c r="A245" s="5"/>
      <c r="B245" s="34"/>
      <c r="C245" s="35"/>
      <c r="D245" s="36"/>
      <c r="E245" s="35"/>
      <c r="F245" s="36"/>
      <c r="G245" s="35"/>
      <c r="H245" s="36"/>
      <c r="I245" s="35"/>
      <c r="J245" s="36"/>
      <c r="K245" s="37"/>
      <c r="L245" s="5"/>
      <c r="M245" s="8"/>
      <c r="N245" s="5"/>
      <c r="O245" s="8"/>
      <c r="P245" s="5"/>
      <c r="Q245" s="5"/>
    </row>
    <row r="246" spans="1:37" ht="30" customHeight="1" x14ac:dyDescent="0.45">
      <c r="A246" s="5"/>
      <c r="B246" s="34"/>
      <c r="C246" s="35"/>
      <c r="D246" s="36"/>
      <c r="E246" s="35"/>
      <c r="F246" s="36"/>
      <c r="G246" s="35"/>
      <c r="H246" s="36"/>
      <c r="I246" s="35"/>
      <c r="J246" s="36"/>
      <c r="K246" s="37"/>
      <c r="L246" s="5"/>
      <c r="M246" s="8"/>
      <c r="N246" s="5"/>
      <c r="O246" s="8"/>
      <c r="P246" s="5"/>
      <c r="Q246" s="5"/>
    </row>
    <row r="247" spans="1:37" ht="30" customHeight="1" x14ac:dyDescent="0.45">
      <c r="C247" s="14"/>
      <c r="D247" s="11"/>
      <c r="E247" s="14"/>
      <c r="F247" s="11"/>
      <c r="G247" s="14"/>
      <c r="H247" s="11"/>
      <c r="I247" s="14"/>
      <c r="J247" s="11"/>
      <c r="K247" s="14"/>
      <c r="P247" s="38"/>
    </row>
    <row r="248" spans="1:37" s="21" customFormat="1" ht="30" customHeight="1" x14ac:dyDescent="0.45">
      <c r="A248" s="5">
        <v>36</v>
      </c>
      <c r="B248" s="10" t="s">
        <v>79</v>
      </c>
      <c r="E248" s="22"/>
      <c r="G248" s="22"/>
      <c r="I248" s="22"/>
      <c r="K248" s="22"/>
      <c r="M248" s="22"/>
      <c r="O248" s="22"/>
      <c r="P248" s="23"/>
      <c r="AA248" s="21" t="s">
        <v>13</v>
      </c>
    </row>
    <row r="249" spans="1:37" ht="30" customHeight="1" thickBot="1" x14ac:dyDescent="0.5">
      <c r="A249" s="5"/>
      <c r="B249" s="24" t="s">
        <v>3</v>
      </c>
      <c r="C249" s="114" t="s">
        <v>75</v>
      </c>
      <c r="D249" s="114"/>
      <c r="E249" s="114" t="s">
        <v>76</v>
      </c>
      <c r="F249" s="114"/>
      <c r="G249" s="114" t="s">
        <v>77</v>
      </c>
      <c r="H249" s="114"/>
      <c r="I249" s="114" t="s">
        <v>78</v>
      </c>
      <c r="J249" s="114"/>
      <c r="K249" s="25" t="s">
        <v>18</v>
      </c>
      <c r="L249" s="5"/>
      <c r="M249" s="8"/>
      <c r="N249" s="5"/>
      <c r="O249" s="8"/>
      <c r="P249" s="5"/>
      <c r="Q249" s="5"/>
      <c r="AA249" s="26"/>
      <c r="AB249" s="27" t="s">
        <v>75</v>
      </c>
      <c r="AC249" s="27" t="s">
        <v>76</v>
      </c>
      <c r="AD249" s="27" t="s">
        <v>77</v>
      </c>
      <c r="AE249" s="27" t="s">
        <v>78</v>
      </c>
      <c r="AF249" s="26" t="s">
        <v>23</v>
      </c>
      <c r="AH249" s="27" t="s">
        <v>75</v>
      </c>
      <c r="AI249" s="27" t="s">
        <v>76</v>
      </c>
      <c r="AJ249" s="27" t="s">
        <v>77</v>
      </c>
      <c r="AK249" s="27" t="s">
        <v>78</v>
      </c>
    </row>
    <row r="250" spans="1:37" ht="30" customHeight="1" thickTop="1" x14ac:dyDescent="0.45">
      <c r="A250" s="5"/>
      <c r="B250" s="28" t="s">
        <v>9</v>
      </c>
      <c r="C250" s="29">
        <f>AB250</f>
        <v>1343</v>
      </c>
      <c r="D250" s="30">
        <f>AB250/AF250</f>
        <v>0.19735488611315211</v>
      </c>
      <c r="E250" s="29">
        <f>AC250</f>
        <v>3021</v>
      </c>
      <c r="F250" s="30">
        <f>AC250/AF250</f>
        <v>0.44393828067597357</v>
      </c>
      <c r="G250" s="29">
        <f>AD250</f>
        <v>1927</v>
      </c>
      <c r="H250" s="30">
        <f>AD250/AF250</f>
        <v>0.28317413666421748</v>
      </c>
      <c r="I250" s="29">
        <f>AE250</f>
        <v>514</v>
      </c>
      <c r="J250" s="30">
        <f>AE250/AF250</f>
        <v>7.5532696546656869E-2</v>
      </c>
      <c r="K250" s="31">
        <f>(4*C250+3*E250+2*G250+1*I250)/AF250</f>
        <v>2.763115356355621</v>
      </c>
      <c r="L250" s="5"/>
      <c r="M250" s="8"/>
      <c r="N250" s="5"/>
      <c r="O250" s="8"/>
      <c r="P250" s="5"/>
      <c r="Q250" s="5"/>
      <c r="AA250" s="26" t="s">
        <v>24</v>
      </c>
      <c r="AB250" s="32">
        <v>1343</v>
      </c>
      <c r="AC250" s="32">
        <v>3021</v>
      </c>
      <c r="AD250" s="32">
        <v>1927</v>
      </c>
      <c r="AE250" s="32">
        <v>514</v>
      </c>
      <c r="AF250" s="26">
        <f>SUM(AB250:AE250)</f>
        <v>6805</v>
      </c>
      <c r="AG250" s="26" t="s">
        <v>24</v>
      </c>
      <c r="AH250" s="33">
        <f>D250</f>
        <v>0.19735488611315211</v>
      </c>
      <c r="AI250" s="33">
        <f>F250</f>
        <v>0.44393828067597357</v>
      </c>
      <c r="AJ250" s="33">
        <f>H250</f>
        <v>0.28317413666421748</v>
      </c>
      <c r="AK250" s="33">
        <f>J250</f>
        <v>7.5532696546656869E-2</v>
      </c>
    </row>
    <row r="251" spans="1:37" ht="30" customHeight="1" x14ac:dyDescent="0.45">
      <c r="A251" s="5"/>
      <c r="B251" s="34"/>
      <c r="C251" s="35"/>
      <c r="D251" s="36"/>
      <c r="E251" s="35"/>
      <c r="F251" s="36"/>
      <c r="G251" s="35"/>
      <c r="H251" s="36"/>
      <c r="I251" s="35"/>
      <c r="J251" s="36"/>
      <c r="K251" s="37"/>
      <c r="L251" s="5"/>
      <c r="M251" s="8"/>
      <c r="N251" s="5"/>
      <c r="O251" s="8"/>
      <c r="P251" s="5"/>
      <c r="Q251" s="5"/>
    </row>
    <row r="252" spans="1:37" ht="30" customHeight="1" x14ac:dyDescent="0.45">
      <c r="A252" s="5"/>
      <c r="B252" s="34"/>
      <c r="C252" s="35"/>
      <c r="D252" s="36"/>
      <c r="E252" s="35"/>
      <c r="F252" s="36"/>
      <c r="G252" s="35"/>
      <c r="H252" s="36"/>
      <c r="I252" s="35"/>
      <c r="J252" s="36"/>
      <c r="K252" s="37"/>
      <c r="L252" s="5"/>
      <c r="M252" s="8"/>
      <c r="N252" s="5"/>
      <c r="O252" s="8"/>
      <c r="P252" s="5"/>
      <c r="Q252" s="5"/>
    </row>
    <row r="253" spans="1:37" ht="30" customHeight="1" x14ac:dyDescent="0.45">
      <c r="A253" s="5"/>
      <c r="B253" s="34"/>
      <c r="C253" s="35"/>
      <c r="D253" s="36"/>
      <c r="E253" s="35"/>
      <c r="F253" s="36"/>
      <c r="G253" s="35"/>
      <c r="H253" s="36"/>
      <c r="I253" s="35"/>
      <c r="J253" s="36"/>
      <c r="K253" s="37"/>
      <c r="L253" s="5"/>
      <c r="M253" s="8"/>
      <c r="N253" s="5"/>
      <c r="O253" s="8"/>
      <c r="P253" s="5"/>
      <c r="Q253" s="5"/>
    </row>
    <row r="254" spans="1:37" ht="30" customHeight="1" x14ac:dyDescent="0.45">
      <c r="C254" s="14"/>
      <c r="D254" s="11"/>
      <c r="E254" s="14"/>
      <c r="F254" s="11"/>
      <c r="G254" s="14"/>
      <c r="H254" s="11"/>
      <c r="I254" s="14"/>
      <c r="J254" s="11"/>
      <c r="K254" s="14"/>
      <c r="P254" s="38"/>
    </row>
    <row r="255" spans="1:37" s="21" customFormat="1" ht="30" customHeight="1" x14ac:dyDescent="0.45">
      <c r="B255" s="14"/>
      <c r="E255" s="22"/>
      <c r="G255" s="22"/>
      <c r="I255" s="22"/>
      <c r="K255" s="22"/>
      <c r="M255" s="22"/>
      <c r="O255" s="22"/>
      <c r="P255" s="23"/>
    </row>
    <row r="256" spans="1:37" s="21" customFormat="1" ht="30" customHeight="1" x14ac:dyDescent="0.45">
      <c r="A256" s="5">
        <v>37</v>
      </c>
      <c r="B256" s="10" t="s">
        <v>80</v>
      </c>
      <c r="E256" s="22"/>
      <c r="G256" s="22"/>
      <c r="I256" s="22"/>
      <c r="K256" s="22"/>
      <c r="M256" s="22"/>
      <c r="O256" s="22"/>
      <c r="P256" s="23"/>
      <c r="AA256" s="21" t="s">
        <v>13</v>
      </c>
    </row>
    <row r="257" spans="1:37" ht="30" customHeight="1" thickBot="1" x14ac:dyDescent="0.5">
      <c r="A257" s="5"/>
      <c r="B257" s="24" t="s">
        <v>3</v>
      </c>
      <c r="C257" s="114" t="s">
        <v>75</v>
      </c>
      <c r="D257" s="114"/>
      <c r="E257" s="114" t="s">
        <v>76</v>
      </c>
      <c r="F257" s="114"/>
      <c r="G257" s="114" t="s">
        <v>77</v>
      </c>
      <c r="H257" s="114"/>
      <c r="I257" s="114" t="s">
        <v>78</v>
      </c>
      <c r="J257" s="114"/>
      <c r="K257" s="25" t="s">
        <v>18</v>
      </c>
      <c r="L257" s="5"/>
      <c r="M257" s="8"/>
      <c r="N257" s="5"/>
      <c r="O257" s="8"/>
      <c r="P257" s="5"/>
      <c r="Q257" s="5"/>
      <c r="AA257" s="26"/>
      <c r="AB257" s="27" t="s">
        <v>75</v>
      </c>
      <c r="AC257" s="27" t="s">
        <v>76</v>
      </c>
      <c r="AD257" s="27" t="s">
        <v>77</v>
      </c>
      <c r="AE257" s="27" t="s">
        <v>78</v>
      </c>
      <c r="AF257" s="26" t="s">
        <v>23</v>
      </c>
      <c r="AH257" s="27" t="s">
        <v>75</v>
      </c>
      <c r="AI257" s="27" t="s">
        <v>76</v>
      </c>
      <c r="AJ257" s="27" t="s">
        <v>77</v>
      </c>
      <c r="AK257" s="27" t="s">
        <v>78</v>
      </c>
    </row>
    <row r="258" spans="1:37" ht="30" customHeight="1" thickTop="1" x14ac:dyDescent="0.45">
      <c r="A258" s="5"/>
      <c r="B258" s="28" t="s">
        <v>9</v>
      </c>
      <c r="C258" s="29">
        <f>AB258</f>
        <v>2430</v>
      </c>
      <c r="D258" s="30">
        <f>AB258/AF258</f>
        <v>0.35709037472446731</v>
      </c>
      <c r="E258" s="29">
        <f>AC258</f>
        <v>3525</v>
      </c>
      <c r="F258" s="30">
        <f>AC258/AF258</f>
        <v>0.51800146950771486</v>
      </c>
      <c r="G258" s="29">
        <f>AD258</f>
        <v>655</v>
      </c>
      <c r="H258" s="30">
        <f>AD258/AF258</f>
        <v>9.6252755326965464E-2</v>
      </c>
      <c r="I258" s="29">
        <f>AE258</f>
        <v>195</v>
      </c>
      <c r="J258" s="30">
        <f>AE258/AF258</f>
        <v>2.8655400440852314E-2</v>
      </c>
      <c r="K258" s="31">
        <f>(4*C258+3*E258+2*G258+1*I258)/AF258</f>
        <v>3.203526818515797</v>
      </c>
      <c r="L258" s="5"/>
      <c r="M258" s="8"/>
      <c r="N258" s="5"/>
      <c r="O258" s="8"/>
      <c r="P258" s="5"/>
      <c r="Q258" s="5"/>
      <c r="AA258" s="26" t="s">
        <v>24</v>
      </c>
      <c r="AB258" s="32">
        <v>2430</v>
      </c>
      <c r="AC258" s="32">
        <v>3525</v>
      </c>
      <c r="AD258" s="32">
        <v>655</v>
      </c>
      <c r="AE258" s="32">
        <v>195</v>
      </c>
      <c r="AF258" s="26">
        <f>SUM(AB258:AE258)</f>
        <v>6805</v>
      </c>
      <c r="AG258" s="26" t="s">
        <v>24</v>
      </c>
      <c r="AH258" s="33">
        <f>D258</f>
        <v>0.35709037472446731</v>
      </c>
      <c r="AI258" s="33">
        <f>F258</f>
        <v>0.51800146950771486</v>
      </c>
      <c r="AJ258" s="33">
        <f>H258</f>
        <v>9.6252755326965464E-2</v>
      </c>
      <c r="AK258" s="33">
        <f>J258</f>
        <v>2.8655400440852314E-2</v>
      </c>
    </row>
    <row r="259" spans="1:37" ht="30" customHeight="1" x14ac:dyDescent="0.45">
      <c r="A259" s="5"/>
      <c r="B259" s="34"/>
      <c r="C259" s="35"/>
      <c r="D259" s="36"/>
      <c r="E259" s="35"/>
      <c r="F259" s="36"/>
      <c r="G259" s="35"/>
      <c r="H259" s="36"/>
      <c r="I259" s="35"/>
      <c r="J259" s="36"/>
      <c r="K259" s="37"/>
      <c r="L259" s="5"/>
      <c r="M259" s="8"/>
      <c r="N259" s="5"/>
      <c r="O259" s="8"/>
      <c r="P259" s="5"/>
      <c r="Q259" s="5"/>
      <c r="AH259" s="33"/>
      <c r="AI259" s="33"/>
      <c r="AJ259" s="33"/>
      <c r="AK259" s="33"/>
    </row>
    <row r="260" spans="1:37" ht="30" customHeight="1" x14ac:dyDescent="0.45">
      <c r="A260" s="5"/>
      <c r="B260" s="34"/>
      <c r="C260" s="35"/>
      <c r="D260" s="36"/>
      <c r="E260" s="35"/>
      <c r="F260" s="36"/>
      <c r="G260" s="35"/>
      <c r="H260" s="36"/>
      <c r="I260" s="35"/>
      <c r="J260" s="36"/>
      <c r="K260" s="37"/>
      <c r="L260" s="5"/>
      <c r="M260" s="8"/>
      <c r="N260" s="5"/>
      <c r="O260" s="8"/>
      <c r="P260" s="5"/>
      <c r="Q260" s="5"/>
      <c r="AH260" s="33"/>
      <c r="AI260" s="33"/>
      <c r="AJ260" s="33"/>
      <c r="AK260" s="33"/>
    </row>
    <row r="261" spans="1:37" ht="30" customHeight="1" x14ac:dyDescent="0.45">
      <c r="A261" s="5"/>
      <c r="B261" s="34"/>
      <c r="C261" s="35"/>
      <c r="D261" s="36"/>
      <c r="E261" s="35"/>
      <c r="F261" s="36"/>
      <c r="G261" s="35"/>
      <c r="H261" s="36"/>
      <c r="I261" s="35"/>
      <c r="J261" s="36"/>
      <c r="K261" s="37"/>
      <c r="L261" s="5"/>
      <c r="M261" s="8"/>
      <c r="N261" s="5"/>
      <c r="O261" s="8"/>
      <c r="P261" s="5"/>
      <c r="Q261" s="5"/>
    </row>
    <row r="262" spans="1:37" ht="30" customHeight="1" x14ac:dyDescent="0.45">
      <c r="C262" s="14"/>
      <c r="D262" s="11"/>
      <c r="E262" s="14"/>
      <c r="F262" s="11"/>
      <c r="G262" s="14"/>
      <c r="H262" s="11"/>
      <c r="I262" s="14"/>
      <c r="J262" s="11"/>
      <c r="K262" s="14"/>
      <c r="P262" s="38"/>
    </row>
    <row r="263" spans="1:37" s="21" customFormat="1" ht="29.4" customHeight="1" x14ac:dyDescent="0.45">
      <c r="A263" s="5">
        <v>38</v>
      </c>
      <c r="B263" s="120" t="s">
        <v>81</v>
      </c>
      <c r="C263" s="120"/>
      <c r="D263" s="120"/>
      <c r="E263" s="120"/>
      <c r="F263" s="120"/>
      <c r="G263" s="120"/>
      <c r="H263" s="120"/>
      <c r="I263" s="120"/>
      <c r="J263" s="120"/>
      <c r="K263" s="120"/>
      <c r="M263" s="22"/>
      <c r="O263" s="22"/>
      <c r="P263" s="23"/>
      <c r="AA263" s="21" t="s">
        <v>13</v>
      </c>
    </row>
    <row r="264" spans="1:37" ht="30" customHeight="1" thickBot="1" x14ac:dyDescent="0.5">
      <c r="A264" s="5"/>
      <c r="B264" s="24" t="s">
        <v>3</v>
      </c>
      <c r="C264" s="121" t="s">
        <v>75</v>
      </c>
      <c r="D264" s="122"/>
      <c r="E264" s="121" t="s">
        <v>76</v>
      </c>
      <c r="F264" s="122"/>
      <c r="G264" s="121" t="s">
        <v>77</v>
      </c>
      <c r="H264" s="122"/>
      <c r="I264" s="121" t="s">
        <v>78</v>
      </c>
      <c r="J264" s="122"/>
      <c r="K264" s="25" t="s">
        <v>18</v>
      </c>
      <c r="L264" s="5"/>
      <c r="M264" s="8"/>
      <c r="N264" s="5"/>
      <c r="O264" s="8"/>
      <c r="P264" s="5"/>
      <c r="Q264" s="5"/>
      <c r="AA264" s="26"/>
      <c r="AB264" s="27" t="s">
        <v>75</v>
      </c>
      <c r="AC264" s="27" t="s">
        <v>76</v>
      </c>
      <c r="AD264" s="27" t="s">
        <v>77</v>
      </c>
      <c r="AE264" s="27" t="s">
        <v>78</v>
      </c>
      <c r="AF264" s="26" t="s">
        <v>23</v>
      </c>
      <c r="AH264" s="27" t="s">
        <v>75</v>
      </c>
      <c r="AI264" s="27" t="s">
        <v>76</v>
      </c>
      <c r="AJ264" s="27" t="s">
        <v>77</v>
      </c>
      <c r="AK264" s="27" t="s">
        <v>78</v>
      </c>
    </row>
    <row r="265" spans="1:37" ht="30" customHeight="1" thickTop="1" x14ac:dyDescent="0.45">
      <c r="A265" s="5"/>
      <c r="B265" s="28" t="s">
        <v>9</v>
      </c>
      <c r="C265" s="29">
        <f>AB265</f>
        <v>2689</v>
      </c>
      <c r="D265" s="30">
        <f>AB265/AF265</f>
        <v>0.39515062454077882</v>
      </c>
      <c r="E265" s="29">
        <f>AC265</f>
        <v>3418</v>
      </c>
      <c r="F265" s="30">
        <f>AC265/AF265</f>
        <v>0.50227773695811906</v>
      </c>
      <c r="G265" s="29">
        <f>AD265</f>
        <v>554</v>
      </c>
      <c r="H265" s="30">
        <f>AD265/AF265</f>
        <v>8.1410727406318883E-2</v>
      </c>
      <c r="I265" s="29">
        <f>AE265</f>
        <v>144</v>
      </c>
      <c r="J265" s="30">
        <f>AE265/AF265</f>
        <v>2.1160911094783248E-2</v>
      </c>
      <c r="K265" s="31">
        <f>(4*C265+3*E265+2*G265+1*I265)/AF265</f>
        <v>3.2714180749448936</v>
      </c>
      <c r="L265" s="5"/>
      <c r="M265" s="8"/>
      <c r="N265" s="5"/>
      <c r="O265" s="8"/>
      <c r="P265" s="5"/>
      <c r="Q265" s="5"/>
      <c r="AA265" s="26" t="s">
        <v>24</v>
      </c>
      <c r="AB265" s="32">
        <v>2689</v>
      </c>
      <c r="AC265" s="32">
        <v>3418</v>
      </c>
      <c r="AD265" s="32">
        <v>554</v>
      </c>
      <c r="AE265" s="32">
        <v>144</v>
      </c>
      <c r="AF265" s="26">
        <f>SUM(AB265:AE265)</f>
        <v>6805</v>
      </c>
      <c r="AG265" s="26" t="s">
        <v>24</v>
      </c>
      <c r="AH265" s="33">
        <f>D265</f>
        <v>0.39515062454077882</v>
      </c>
      <c r="AI265" s="33">
        <f>F265</f>
        <v>0.50227773695811906</v>
      </c>
      <c r="AJ265" s="33">
        <f>H265</f>
        <v>8.1410727406318883E-2</v>
      </c>
      <c r="AK265" s="33">
        <f>J265</f>
        <v>2.1160911094783248E-2</v>
      </c>
    </row>
    <row r="266" spans="1:37" ht="30" customHeight="1" x14ac:dyDescent="0.45">
      <c r="A266" s="5"/>
      <c r="B266" s="34"/>
      <c r="C266" s="35"/>
      <c r="D266" s="36"/>
      <c r="E266" s="35"/>
      <c r="F266" s="36"/>
      <c r="G266" s="35"/>
      <c r="H266" s="36"/>
      <c r="I266" s="35"/>
      <c r="J266" s="36"/>
      <c r="K266" s="37"/>
      <c r="L266" s="5"/>
      <c r="M266" s="8"/>
      <c r="N266" s="5"/>
      <c r="O266" s="8"/>
      <c r="P266" s="5"/>
      <c r="Q266" s="5"/>
      <c r="AH266" s="33"/>
      <c r="AI266" s="33"/>
      <c r="AJ266" s="33"/>
      <c r="AK266" s="33"/>
    </row>
    <row r="267" spans="1:37" ht="30" customHeight="1" x14ac:dyDescent="0.45">
      <c r="A267" s="5"/>
      <c r="B267" s="34"/>
      <c r="C267" s="35"/>
      <c r="D267" s="36"/>
      <c r="E267" s="35"/>
      <c r="F267" s="36"/>
      <c r="G267" s="35"/>
      <c r="H267" s="36"/>
      <c r="I267" s="35"/>
      <c r="J267" s="36"/>
      <c r="K267" s="37"/>
      <c r="L267" s="5"/>
      <c r="M267" s="8"/>
      <c r="N267" s="5"/>
      <c r="O267" s="8"/>
      <c r="P267" s="5"/>
      <c r="Q267" s="5"/>
      <c r="AH267" s="33"/>
      <c r="AI267" s="33"/>
      <c r="AJ267" s="33"/>
      <c r="AK267" s="33"/>
    </row>
    <row r="268" spans="1:37" ht="30" customHeight="1" x14ac:dyDescent="0.45">
      <c r="A268" s="5"/>
      <c r="B268" s="34"/>
      <c r="C268" s="35"/>
      <c r="D268" s="36"/>
      <c r="E268" s="35"/>
      <c r="F268" s="36"/>
      <c r="G268" s="35"/>
      <c r="H268" s="36"/>
      <c r="I268" s="35"/>
      <c r="J268" s="36"/>
      <c r="K268" s="37"/>
      <c r="L268" s="5"/>
      <c r="M268" s="8"/>
      <c r="N268" s="5"/>
      <c r="O268" s="8"/>
      <c r="P268" s="5"/>
      <c r="Q268" s="5"/>
      <c r="AH268" s="33"/>
      <c r="AI268" s="33"/>
      <c r="AJ268" s="33"/>
      <c r="AK268" s="33"/>
    </row>
    <row r="269" spans="1:37" ht="30" customHeight="1" x14ac:dyDescent="0.45">
      <c r="A269" s="5"/>
      <c r="B269" s="34"/>
      <c r="C269" s="35"/>
      <c r="D269" s="36"/>
      <c r="E269" s="35"/>
      <c r="F269" s="36"/>
      <c r="G269" s="35"/>
      <c r="H269" s="36"/>
      <c r="I269" s="35"/>
      <c r="J269" s="36"/>
      <c r="K269" s="37"/>
      <c r="L269" s="5"/>
      <c r="M269" s="8"/>
      <c r="N269" s="5"/>
      <c r="O269" s="8"/>
      <c r="P269" s="5"/>
      <c r="Q269" s="5"/>
      <c r="AH269" s="33"/>
      <c r="AI269" s="33"/>
      <c r="AJ269" s="33"/>
      <c r="AK269" s="33"/>
    </row>
    <row r="270" spans="1:37" ht="30" customHeight="1" x14ac:dyDescent="0.45">
      <c r="A270" s="5"/>
      <c r="B270" s="10" t="s">
        <v>82</v>
      </c>
      <c r="C270" s="35"/>
      <c r="D270" s="36"/>
      <c r="E270" s="35"/>
      <c r="F270" s="36"/>
      <c r="G270" s="35"/>
      <c r="H270" s="36"/>
      <c r="I270" s="35"/>
      <c r="J270" s="36"/>
      <c r="K270" s="37"/>
      <c r="L270" s="5"/>
      <c r="M270" s="8"/>
      <c r="N270" s="5"/>
      <c r="O270" s="8"/>
      <c r="P270" s="5"/>
      <c r="Q270" s="5"/>
    </row>
    <row r="271" spans="1:37" ht="30" customHeight="1" x14ac:dyDescent="0.45">
      <c r="C271" s="14"/>
      <c r="D271" s="11"/>
      <c r="E271" s="14"/>
      <c r="F271" s="11"/>
      <c r="G271" s="14"/>
      <c r="H271" s="11"/>
      <c r="I271" s="14"/>
      <c r="J271" s="11"/>
      <c r="K271" s="14"/>
      <c r="P271" s="38"/>
    </row>
    <row r="272" spans="1:37" s="21" customFormat="1" ht="30" customHeight="1" x14ac:dyDescent="0.45">
      <c r="A272" s="5">
        <v>39</v>
      </c>
      <c r="B272" s="10" t="s">
        <v>83</v>
      </c>
      <c r="E272" s="22"/>
      <c r="G272" s="22"/>
      <c r="I272" s="22"/>
      <c r="K272" s="22"/>
      <c r="M272" s="22"/>
      <c r="O272" s="22"/>
      <c r="P272" s="23"/>
      <c r="AA272" s="21" t="s">
        <v>13</v>
      </c>
    </row>
    <row r="273" spans="1:43" ht="30" customHeight="1" thickBot="1" x14ac:dyDescent="0.5">
      <c r="A273" s="5"/>
      <c r="B273" s="24" t="s">
        <v>3</v>
      </c>
      <c r="C273" s="117" t="s">
        <v>84</v>
      </c>
      <c r="D273" s="119"/>
      <c r="E273" s="117" t="s">
        <v>85</v>
      </c>
      <c r="F273" s="119"/>
      <c r="G273" s="117" t="s">
        <v>86</v>
      </c>
      <c r="H273" s="119"/>
      <c r="I273" s="117" t="s">
        <v>87</v>
      </c>
      <c r="J273" s="119"/>
      <c r="K273" s="117" t="s">
        <v>88</v>
      </c>
      <c r="L273" s="119"/>
      <c r="M273" s="117" t="s">
        <v>89</v>
      </c>
      <c r="N273" s="119"/>
      <c r="O273" s="117" t="s">
        <v>90</v>
      </c>
      <c r="P273" s="118"/>
      <c r="Q273" s="5"/>
      <c r="AA273" s="26"/>
      <c r="AB273" s="27" t="s">
        <v>84</v>
      </c>
      <c r="AC273" s="27" t="s">
        <v>85</v>
      </c>
      <c r="AD273" s="27" t="s">
        <v>86</v>
      </c>
      <c r="AE273" s="27" t="s">
        <v>87</v>
      </c>
      <c r="AF273" s="27" t="s">
        <v>88</v>
      </c>
      <c r="AG273" s="27" t="s">
        <v>89</v>
      </c>
      <c r="AH273" s="27" t="s">
        <v>91</v>
      </c>
      <c r="AI273" s="26" t="s">
        <v>23</v>
      </c>
      <c r="AK273" s="27" t="s">
        <v>84</v>
      </c>
      <c r="AL273" s="27" t="s">
        <v>85</v>
      </c>
      <c r="AM273" s="27" t="s">
        <v>86</v>
      </c>
      <c r="AN273" s="27" t="s">
        <v>87</v>
      </c>
      <c r="AO273" s="27" t="s">
        <v>88</v>
      </c>
      <c r="AP273" s="27" t="s">
        <v>89</v>
      </c>
      <c r="AQ273" s="27" t="s">
        <v>91</v>
      </c>
    </row>
    <row r="274" spans="1:43" ht="30" customHeight="1" thickTop="1" x14ac:dyDescent="0.45">
      <c r="A274" s="5"/>
      <c r="B274" s="41" t="s">
        <v>9</v>
      </c>
      <c r="C274" s="43">
        <f>AB274</f>
        <v>54</v>
      </c>
      <c r="D274" s="42">
        <f>C274/AI274</f>
        <v>7.9353416605437172E-3</v>
      </c>
      <c r="E274" s="43">
        <f>AC274</f>
        <v>755</v>
      </c>
      <c r="F274" s="42">
        <f>E274/AI274</f>
        <v>0.1109478324761205</v>
      </c>
      <c r="G274" s="43">
        <f>AD274</f>
        <v>1354</v>
      </c>
      <c r="H274" s="42">
        <f>G274/AI274</f>
        <v>0.19897134459955915</v>
      </c>
      <c r="I274" s="43">
        <f>AE274</f>
        <v>1171</v>
      </c>
      <c r="J274" s="42">
        <f>I274/AI274</f>
        <v>0.17207935341660544</v>
      </c>
      <c r="K274" s="43">
        <f>AF274</f>
        <v>1121</v>
      </c>
      <c r="L274" s="42">
        <f>K274/AI274</f>
        <v>0.16473181484202792</v>
      </c>
      <c r="M274" s="43">
        <f>AG274</f>
        <v>1034</v>
      </c>
      <c r="N274" s="42">
        <f>M274/AI274</f>
        <v>0.15194709772226303</v>
      </c>
      <c r="O274" s="43">
        <f>AH274</f>
        <v>1316</v>
      </c>
      <c r="P274" s="44">
        <f>O274/AI274</f>
        <v>0.19338721528288025</v>
      </c>
      <c r="Q274" s="5"/>
      <c r="AA274" s="26" t="s">
        <v>24</v>
      </c>
      <c r="AB274" s="32">
        <v>54</v>
      </c>
      <c r="AC274" s="32">
        <v>755</v>
      </c>
      <c r="AD274" s="32">
        <v>1354</v>
      </c>
      <c r="AE274" s="32">
        <v>1171</v>
      </c>
      <c r="AF274" s="32">
        <v>1121</v>
      </c>
      <c r="AG274" s="32">
        <v>1034</v>
      </c>
      <c r="AH274" s="32">
        <v>1316</v>
      </c>
      <c r="AI274" s="26">
        <f>SUM(AB274:AH274)</f>
        <v>6805</v>
      </c>
      <c r="AJ274" s="26" t="s">
        <v>24</v>
      </c>
      <c r="AK274" s="33">
        <f>D274</f>
        <v>7.9353416605437172E-3</v>
      </c>
      <c r="AL274" s="33">
        <f>F274</f>
        <v>0.1109478324761205</v>
      </c>
      <c r="AM274" s="33">
        <f>H274</f>
        <v>0.19897134459955915</v>
      </c>
      <c r="AN274" s="33">
        <f>J274</f>
        <v>0.17207935341660544</v>
      </c>
      <c r="AO274" s="51">
        <f>L274</f>
        <v>0.16473181484202792</v>
      </c>
      <c r="AP274" s="51">
        <f>N274</f>
        <v>0.15194709772226303</v>
      </c>
      <c r="AQ274" s="51">
        <f>P274</f>
        <v>0.19338721528288025</v>
      </c>
    </row>
    <row r="275" spans="1:43" ht="30" customHeight="1" x14ac:dyDescent="0.45">
      <c r="A275" s="5"/>
      <c r="B275" s="34"/>
      <c r="C275" s="52"/>
      <c r="D275" s="53"/>
      <c r="E275" s="52"/>
      <c r="F275" s="53"/>
      <c r="G275" s="52"/>
      <c r="H275" s="53"/>
      <c r="I275" s="52"/>
      <c r="J275" s="53"/>
      <c r="K275" s="54"/>
      <c r="L275" s="53"/>
      <c r="M275" s="55"/>
      <c r="N275" s="53"/>
      <c r="O275" s="55"/>
      <c r="P275" s="53"/>
      <c r="Q275" s="5"/>
      <c r="AB275" s="56"/>
      <c r="AC275" s="56"/>
      <c r="AD275" s="56"/>
      <c r="AE275" s="56"/>
      <c r="AH275" s="33"/>
      <c r="AI275" s="33"/>
      <c r="AJ275" s="33"/>
      <c r="AK275" s="33"/>
    </row>
    <row r="276" spans="1:43" ht="30" customHeight="1" x14ac:dyDescent="0.45">
      <c r="A276" s="5"/>
      <c r="B276" s="34"/>
      <c r="C276" s="52"/>
      <c r="D276" s="53"/>
      <c r="E276" s="52"/>
      <c r="F276" s="53"/>
      <c r="G276" s="52"/>
      <c r="H276" s="53"/>
      <c r="I276" s="52"/>
      <c r="J276" s="53"/>
      <c r="K276" s="54"/>
      <c r="L276" s="53"/>
      <c r="M276" s="55"/>
      <c r="N276" s="53"/>
      <c r="O276" s="55"/>
      <c r="P276" s="53"/>
      <c r="Q276" s="5"/>
      <c r="AB276" s="56"/>
      <c r="AC276" s="56"/>
      <c r="AD276" s="56"/>
      <c r="AE276" s="56"/>
      <c r="AH276" s="33"/>
      <c r="AI276" s="33"/>
      <c r="AJ276" s="33"/>
      <c r="AK276" s="33"/>
    </row>
    <row r="277" spans="1:43" ht="30" customHeight="1" x14ac:dyDescent="0.45">
      <c r="A277" s="5"/>
      <c r="B277" s="34"/>
      <c r="C277" s="52"/>
      <c r="D277" s="53"/>
      <c r="E277" s="52"/>
      <c r="F277" s="53"/>
      <c r="G277" s="52"/>
      <c r="H277" s="53"/>
      <c r="I277" s="52"/>
      <c r="J277" s="53"/>
      <c r="K277" s="54"/>
      <c r="L277" s="53"/>
      <c r="M277" s="55"/>
      <c r="N277" s="53"/>
      <c r="O277" s="55"/>
      <c r="P277" s="53"/>
      <c r="Q277" s="5"/>
      <c r="AB277" s="56"/>
      <c r="AC277" s="56"/>
      <c r="AD277" s="56"/>
      <c r="AE277" s="56"/>
      <c r="AH277" s="33"/>
      <c r="AI277" s="33"/>
      <c r="AJ277" s="33"/>
      <c r="AK277" s="33"/>
    </row>
    <row r="278" spans="1:43" ht="30" customHeight="1" x14ac:dyDescent="0.45">
      <c r="A278" s="5"/>
      <c r="B278" s="34"/>
      <c r="C278" s="52"/>
      <c r="D278" s="53"/>
      <c r="E278" s="52"/>
      <c r="F278" s="53"/>
      <c r="G278" s="52"/>
      <c r="H278" s="53"/>
      <c r="I278" s="52"/>
      <c r="J278" s="53"/>
      <c r="K278" s="54"/>
      <c r="L278" s="53"/>
      <c r="M278" s="55"/>
      <c r="N278" s="53"/>
      <c r="O278" s="55"/>
      <c r="P278" s="53"/>
      <c r="Q278" s="5"/>
      <c r="AB278" s="56"/>
      <c r="AC278" s="56"/>
      <c r="AD278" s="56"/>
      <c r="AE278" s="56"/>
      <c r="AH278" s="33"/>
      <c r="AI278" s="33"/>
      <c r="AJ278" s="33"/>
      <c r="AK278" s="33"/>
    </row>
    <row r="279" spans="1:43" ht="30" customHeight="1" x14ac:dyDescent="0.45">
      <c r="A279" s="5"/>
      <c r="B279" s="34"/>
      <c r="C279" s="52"/>
      <c r="D279" s="53"/>
      <c r="E279" s="52"/>
      <c r="F279" s="53"/>
      <c r="G279" s="52"/>
      <c r="H279" s="53"/>
      <c r="I279" s="52"/>
      <c r="J279" s="53"/>
      <c r="K279" s="54"/>
      <c r="L279" s="53"/>
      <c r="M279" s="55"/>
      <c r="N279" s="53"/>
      <c r="O279" s="55"/>
      <c r="P279" s="53"/>
      <c r="Q279" s="5"/>
      <c r="AB279" s="56"/>
      <c r="AC279" s="56"/>
      <c r="AD279" s="56"/>
      <c r="AE279" s="56"/>
      <c r="AH279" s="33"/>
      <c r="AI279" s="33"/>
      <c r="AJ279" s="33"/>
      <c r="AK279" s="33"/>
    </row>
    <row r="280" spans="1:43" ht="30" customHeight="1" x14ac:dyDescent="0.45">
      <c r="A280" s="5"/>
      <c r="B280" s="34"/>
      <c r="C280" s="52"/>
      <c r="D280" s="53"/>
      <c r="E280" s="52"/>
      <c r="F280" s="53"/>
      <c r="G280" s="52"/>
      <c r="H280" s="53"/>
      <c r="I280" s="52"/>
      <c r="J280" s="53"/>
      <c r="K280" s="54"/>
      <c r="L280" s="53"/>
      <c r="M280" s="55"/>
      <c r="N280" s="53"/>
      <c r="O280" s="55"/>
      <c r="P280" s="53"/>
      <c r="Q280" s="5"/>
      <c r="AB280" s="56"/>
      <c r="AC280" s="56"/>
      <c r="AD280" s="56"/>
      <c r="AE280" s="56"/>
      <c r="AH280" s="33"/>
      <c r="AI280" s="33"/>
      <c r="AJ280" s="33"/>
      <c r="AK280" s="33"/>
    </row>
    <row r="281" spans="1:43" ht="30" customHeight="1" x14ac:dyDescent="0.45">
      <c r="A281" s="5"/>
      <c r="B281" s="34"/>
      <c r="C281" s="52"/>
      <c r="D281" s="53"/>
      <c r="E281" s="52"/>
      <c r="F281" s="53"/>
      <c r="G281" s="52"/>
      <c r="H281" s="53"/>
      <c r="I281" s="52"/>
      <c r="J281" s="53"/>
      <c r="K281" s="54"/>
      <c r="L281" s="53"/>
      <c r="M281" s="55"/>
      <c r="N281" s="53"/>
      <c r="O281" s="55"/>
      <c r="P281" s="53"/>
      <c r="Q281" s="5"/>
      <c r="AB281" s="56"/>
      <c r="AC281" s="56"/>
      <c r="AD281" s="56"/>
      <c r="AE281" s="56"/>
      <c r="AH281" s="33"/>
      <c r="AI281" s="33"/>
      <c r="AJ281" s="33"/>
      <c r="AK281" s="33"/>
    </row>
    <row r="282" spans="1:43" ht="30" customHeight="1" x14ac:dyDescent="0.45">
      <c r="A282" s="5"/>
      <c r="B282" s="34"/>
      <c r="C282" s="35"/>
      <c r="D282" s="36"/>
      <c r="E282" s="35"/>
      <c r="F282" s="36"/>
      <c r="G282" s="35"/>
      <c r="H282" s="36"/>
      <c r="I282" s="35"/>
      <c r="J282" s="36"/>
      <c r="K282" s="37"/>
      <c r="L282" s="5"/>
      <c r="M282" s="8"/>
      <c r="N282" s="5"/>
      <c r="O282" s="8"/>
      <c r="P282" s="5"/>
      <c r="Q282" s="5"/>
      <c r="AH282" s="33"/>
      <c r="AI282" s="33"/>
      <c r="AJ282" s="33"/>
      <c r="AK282" s="33"/>
    </row>
    <row r="283" spans="1:43" ht="30" customHeight="1" x14ac:dyDescent="0.45">
      <c r="A283" s="5"/>
      <c r="B283" s="34"/>
      <c r="C283" s="35"/>
      <c r="D283" s="36"/>
      <c r="E283" s="35"/>
      <c r="F283" s="36"/>
      <c r="G283" s="35"/>
      <c r="H283" s="36"/>
      <c r="I283" s="35"/>
      <c r="J283" s="36"/>
      <c r="K283" s="37"/>
      <c r="L283" s="5"/>
      <c r="M283" s="8"/>
      <c r="N283" s="5"/>
      <c r="O283" s="8"/>
      <c r="P283" s="5"/>
      <c r="Q283" s="5"/>
      <c r="AH283" s="33"/>
      <c r="AI283" s="33"/>
      <c r="AJ283" s="33"/>
      <c r="AK283" s="33"/>
    </row>
    <row r="284" spans="1:43" ht="30" customHeight="1" x14ac:dyDescent="0.45">
      <c r="A284" s="5"/>
      <c r="B284" s="34"/>
      <c r="C284" s="35"/>
      <c r="D284" s="36"/>
      <c r="E284" s="35"/>
      <c r="F284" s="36"/>
      <c r="G284" s="35"/>
      <c r="H284" s="36"/>
      <c r="I284" s="35"/>
      <c r="J284" s="36"/>
      <c r="K284" s="37"/>
      <c r="L284" s="5"/>
      <c r="M284" s="8"/>
      <c r="N284" s="5"/>
      <c r="O284" s="8"/>
      <c r="P284" s="5"/>
      <c r="Q284" s="5"/>
    </row>
    <row r="285" spans="1:43" ht="30" customHeight="1" x14ac:dyDescent="0.45">
      <c r="C285" s="14"/>
      <c r="D285" s="11"/>
      <c r="E285" s="14"/>
      <c r="F285" s="11"/>
      <c r="G285" s="14"/>
      <c r="H285" s="11"/>
      <c r="I285" s="14"/>
      <c r="J285" s="11"/>
      <c r="K285" s="14"/>
      <c r="P285" s="38"/>
    </row>
    <row r="286" spans="1:43" ht="30" customHeight="1" x14ac:dyDescent="0.45">
      <c r="C286" s="14"/>
      <c r="D286" s="11"/>
      <c r="E286" s="14"/>
      <c r="F286" s="11"/>
      <c r="G286" s="14"/>
      <c r="H286" s="11"/>
      <c r="I286" s="14"/>
      <c r="J286" s="11"/>
      <c r="K286" s="14"/>
      <c r="P286" s="38"/>
    </row>
    <row r="287" spans="1:43" s="21" customFormat="1" ht="30" customHeight="1" x14ac:dyDescent="0.45">
      <c r="A287" s="5">
        <v>40</v>
      </c>
      <c r="B287" s="10" t="s">
        <v>92</v>
      </c>
      <c r="E287" s="22"/>
      <c r="G287" s="22"/>
      <c r="I287" s="22"/>
      <c r="K287" s="22"/>
      <c r="M287" s="22"/>
      <c r="O287" s="22"/>
      <c r="P287" s="23"/>
      <c r="AA287" s="21" t="s">
        <v>13</v>
      </c>
    </row>
    <row r="288" spans="1:43" ht="30" customHeight="1" thickBot="1" x14ac:dyDescent="0.5">
      <c r="A288" s="5"/>
      <c r="B288" s="24" t="s">
        <v>3</v>
      </c>
      <c r="C288" s="117" t="s">
        <v>84</v>
      </c>
      <c r="D288" s="119"/>
      <c r="E288" s="117" t="s">
        <v>85</v>
      </c>
      <c r="F288" s="119"/>
      <c r="G288" s="117" t="s">
        <v>86</v>
      </c>
      <c r="H288" s="119"/>
      <c r="I288" s="117" t="s">
        <v>87</v>
      </c>
      <c r="J288" s="119"/>
      <c r="K288" s="117" t="s">
        <v>88</v>
      </c>
      <c r="L288" s="119"/>
      <c r="M288" s="117" t="s">
        <v>89</v>
      </c>
      <c r="N288" s="119"/>
      <c r="O288" s="117" t="s">
        <v>90</v>
      </c>
      <c r="P288" s="118"/>
      <c r="Q288" s="5"/>
      <c r="AA288" s="26"/>
      <c r="AB288" s="27" t="s">
        <v>84</v>
      </c>
      <c r="AC288" s="27" t="s">
        <v>85</v>
      </c>
      <c r="AD288" s="27" t="s">
        <v>86</v>
      </c>
      <c r="AE288" s="27" t="s">
        <v>87</v>
      </c>
      <c r="AF288" s="27" t="s">
        <v>88</v>
      </c>
      <c r="AG288" s="27" t="s">
        <v>89</v>
      </c>
      <c r="AH288" s="27" t="s">
        <v>91</v>
      </c>
      <c r="AI288" s="26" t="s">
        <v>23</v>
      </c>
      <c r="AK288" s="27" t="s">
        <v>84</v>
      </c>
      <c r="AL288" s="27" t="s">
        <v>85</v>
      </c>
      <c r="AM288" s="27" t="s">
        <v>86</v>
      </c>
      <c r="AN288" s="27" t="s">
        <v>87</v>
      </c>
      <c r="AO288" s="27" t="s">
        <v>88</v>
      </c>
      <c r="AP288" s="27" t="s">
        <v>89</v>
      </c>
      <c r="AQ288" s="27" t="s">
        <v>91</v>
      </c>
    </row>
    <row r="289" spans="1:43" ht="30" customHeight="1" thickTop="1" x14ac:dyDescent="0.45">
      <c r="A289" s="5"/>
      <c r="B289" s="41" t="s">
        <v>9</v>
      </c>
      <c r="C289" s="43">
        <f>AB289</f>
        <v>2183</v>
      </c>
      <c r="D289" s="42">
        <f>C289/AI289</f>
        <v>0.32079353416605438</v>
      </c>
      <c r="E289" s="43">
        <f>AC289</f>
        <v>2343</v>
      </c>
      <c r="F289" s="42">
        <f>E289/AI289</f>
        <v>0.34430565760470244</v>
      </c>
      <c r="G289" s="43">
        <f>AD289</f>
        <v>827</v>
      </c>
      <c r="H289" s="42">
        <f>G289/AI289</f>
        <v>0.12152828802351212</v>
      </c>
      <c r="I289" s="43">
        <f>AE289</f>
        <v>441</v>
      </c>
      <c r="J289" s="42">
        <f>I289/AI289</f>
        <v>6.480529022777369E-2</v>
      </c>
      <c r="K289" s="43">
        <f>AF289</f>
        <v>330</v>
      </c>
      <c r="L289" s="42">
        <f>K289/AI289</f>
        <v>4.8493754592211606E-2</v>
      </c>
      <c r="M289" s="43">
        <f>AG289</f>
        <v>255</v>
      </c>
      <c r="N289" s="42">
        <f>M289/AI289</f>
        <v>3.7472446730345332E-2</v>
      </c>
      <c r="O289" s="43">
        <f>AH289</f>
        <v>426</v>
      </c>
      <c r="P289" s="44">
        <f>O289/AI289</f>
        <v>6.2601028655400445E-2</v>
      </c>
      <c r="Q289" s="5"/>
      <c r="AA289" s="26" t="s">
        <v>24</v>
      </c>
      <c r="AB289" s="32">
        <v>2183</v>
      </c>
      <c r="AC289" s="32">
        <v>2343</v>
      </c>
      <c r="AD289" s="32">
        <v>827</v>
      </c>
      <c r="AE289" s="32">
        <v>441</v>
      </c>
      <c r="AF289" s="32">
        <v>330</v>
      </c>
      <c r="AG289" s="32">
        <v>255</v>
      </c>
      <c r="AH289" s="32">
        <v>426</v>
      </c>
      <c r="AI289" s="26">
        <f>SUM(AB289:AH289)</f>
        <v>6805</v>
      </c>
      <c r="AJ289" s="26" t="s">
        <v>24</v>
      </c>
      <c r="AK289" s="33">
        <f>D289</f>
        <v>0.32079353416605438</v>
      </c>
      <c r="AL289" s="33">
        <f>F289</f>
        <v>0.34430565760470244</v>
      </c>
      <c r="AM289" s="33">
        <f>H289</f>
        <v>0.12152828802351212</v>
      </c>
      <c r="AN289" s="33">
        <f>J289</f>
        <v>6.480529022777369E-2</v>
      </c>
      <c r="AO289" s="51">
        <f>L289</f>
        <v>4.8493754592211606E-2</v>
      </c>
      <c r="AP289" s="51">
        <f>N289</f>
        <v>3.7472446730345332E-2</v>
      </c>
      <c r="AQ289" s="51">
        <f>P289</f>
        <v>6.2601028655400445E-2</v>
      </c>
    </row>
    <row r="290" spans="1:43" ht="30" customHeight="1" x14ac:dyDescent="0.45">
      <c r="A290" s="5"/>
      <c r="B290" s="34"/>
      <c r="C290" s="52"/>
      <c r="D290" s="46"/>
      <c r="E290" s="52"/>
      <c r="F290" s="46"/>
      <c r="G290" s="52"/>
      <c r="H290" s="46"/>
      <c r="I290" s="52"/>
      <c r="J290" s="46"/>
      <c r="K290" s="52"/>
      <c r="L290" s="46"/>
      <c r="M290" s="52"/>
      <c r="N290" s="46"/>
      <c r="O290" s="52"/>
      <c r="P290" s="46"/>
      <c r="Q290" s="5"/>
      <c r="AB290" s="56"/>
      <c r="AC290" s="56"/>
      <c r="AD290" s="56"/>
      <c r="AE290" s="56"/>
      <c r="AH290" s="33"/>
      <c r="AI290" s="33"/>
      <c r="AJ290" s="33"/>
      <c r="AK290" s="33"/>
    </row>
    <row r="291" spans="1:43" ht="30" customHeight="1" x14ac:dyDescent="0.45">
      <c r="A291" s="5"/>
      <c r="B291" s="34"/>
      <c r="C291" s="52"/>
      <c r="D291" s="46"/>
      <c r="E291" s="52"/>
      <c r="F291" s="46"/>
      <c r="G291" s="52"/>
      <c r="H291" s="46"/>
      <c r="I291" s="52"/>
      <c r="J291" s="46"/>
      <c r="K291" s="52"/>
      <c r="L291" s="46"/>
      <c r="M291" s="52"/>
      <c r="N291" s="46"/>
      <c r="O291" s="52"/>
      <c r="P291" s="46"/>
      <c r="Q291" s="5"/>
      <c r="AB291" s="56"/>
      <c r="AC291" s="56"/>
      <c r="AD291" s="56"/>
      <c r="AE291" s="56"/>
      <c r="AH291" s="33"/>
      <c r="AI291" s="33"/>
      <c r="AJ291" s="33"/>
      <c r="AK291" s="33"/>
    </row>
    <row r="292" spans="1:43" ht="30" customHeight="1" x14ac:dyDescent="0.45">
      <c r="A292" s="5"/>
      <c r="B292" s="34"/>
      <c r="C292" s="52"/>
      <c r="D292" s="46"/>
      <c r="E292" s="52"/>
      <c r="F292" s="46"/>
      <c r="G292" s="52"/>
      <c r="H292" s="46"/>
      <c r="I292" s="52"/>
      <c r="J292" s="46"/>
      <c r="K292" s="52"/>
      <c r="L292" s="46"/>
      <c r="M292" s="52"/>
      <c r="N292" s="46"/>
      <c r="O292" s="52"/>
      <c r="P292" s="46"/>
      <c r="Q292" s="5"/>
      <c r="AB292" s="56"/>
      <c r="AC292" s="56"/>
      <c r="AD292" s="56"/>
      <c r="AE292" s="56"/>
      <c r="AH292" s="33"/>
      <c r="AI292" s="33"/>
      <c r="AJ292" s="33"/>
      <c r="AK292" s="33"/>
    </row>
    <row r="293" spans="1:43" ht="30" customHeight="1" x14ac:dyDescent="0.45">
      <c r="A293" s="5"/>
      <c r="B293" s="34"/>
      <c r="C293" s="52"/>
      <c r="D293" s="46"/>
      <c r="E293" s="52"/>
      <c r="F293" s="46"/>
      <c r="G293" s="52"/>
      <c r="H293" s="46"/>
      <c r="I293" s="52"/>
      <c r="J293" s="46"/>
      <c r="K293" s="52"/>
      <c r="L293" s="46"/>
      <c r="M293" s="52"/>
      <c r="N293" s="46"/>
      <c r="O293" s="52"/>
      <c r="P293" s="46"/>
      <c r="Q293" s="5"/>
      <c r="AB293" s="56"/>
      <c r="AC293" s="56"/>
      <c r="AD293" s="56"/>
      <c r="AE293" s="56"/>
      <c r="AH293" s="33"/>
      <c r="AI293" s="33"/>
      <c r="AJ293" s="33"/>
      <c r="AK293" s="33"/>
    </row>
    <row r="294" spans="1:43" ht="30" customHeight="1" x14ac:dyDescent="0.45">
      <c r="A294" s="5"/>
      <c r="B294" s="34"/>
      <c r="C294" s="52"/>
      <c r="D294" s="46"/>
      <c r="E294" s="52"/>
      <c r="F294" s="46"/>
      <c r="G294" s="52"/>
      <c r="H294" s="46"/>
      <c r="I294" s="52"/>
      <c r="J294" s="46"/>
      <c r="K294" s="52"/>
      <c r="L294" s="46"/>
      <c r="M294" s="52"/>
      <c r="N294" s="46"/>
      <c r="O294" s="52"/>
      <c r="P294" s="46"/>
      <c r="Q294" s="5"/>
      <c r="AB294" s="56"/>
      <c r="AC294" s="56"/>
      <c r="AD294" s="56"/>
      <c r="AE294" s="56"/>
      <c r="AH294" s="33"/>
      <c r="AI294" s="33"/>
      <c r="AJ294" s="33"/>
      <c r="AK294" s="33"/>
    </row>
    <row r="295" spans="1:43" ht="30" customHeight="1" x14ac:dyDescent="0.45">
      <c r="A295" s="5"/>
      <c r="B295" s="34"/>
      <c r="C295" s="52"/>
      <c r="D295" s="46"/>
      <c r="E295" s="52"/>
      <c r="F295" s="46"/>
      <c r="G295" s="52"/>
      <c r="H295" s="46"/>
      <c r="I295" s="52"/>
      <c r="J295" s="46"/>
      <c r="K295" s="52"/>
      <c r="L295" s="46"/>
      <c r="M295" s="52"/>
      <c r="N295" s="46"/>
      <c r="O295" s="52"/>
      <c r="P295" s="46"/>
      <c r="Q295" s="5"/>
      <c r="AB295" s="56"/>
      <c r="AC295" s="56"/>
      <c r="AD295" s="56"/>
      <c r="AE295" s="56"/>
      <c r="AH295" s="33"/>
      <c r="AI295" s="33"/>
      <c r="AJ295" s="33"/>
      <c r="AK295" s="33"/>
    </row>
    <row r="296" spans="1:43" ht="30" customHeight="1" x14ac:dyDescent="0.45">
      <c r="A296" s="5"/>
      <c r="B296" s="34"/>
      <c r="C296" s="52"/>
      <c r="D296" s="46"/>
      <c r="E296" s="52"/>
      <c r="F296" s="46"/>
      <c r="G296" s="52"/>
      <c r="H296" s="46"/>
      <c r="I296" s="52"/>
      <c r="J296" s="46"/>
      <c r="K296" s="52"/>
      <c r="L296" s="46"/>
      <c r="M296" s="52"/>
      <c r="N296" s="46"/>
      <c r="O296" s="52"/>
      <c r="P296" s="46"/>
      <c r="Q296" s="5"/>
      <c r="AB296" s="56"/>
      <c r="AC296" s="56"/>
      <c r="AD296" s="56"/>
      <c r="AE296" s="56"/>
      <c r="AH296" s="33"/>
      <c r="AI296" s="33"/>
      <c r="AJ296" s="33"/>
      <c r="AK296" s="33"/>
    </row>
    <row r="297" spans="1:43" ht="30" customHeight="1" x14ac:dyDescent="0.45">
      <c r="A297" s="5"/>
      <c r="B297" s="34"/>
      <c r="C297" s="52"/>
      <c r="D297" s="46"/>
      <c r="E297" s="52"/>
      <c r="F297" s="46"/>
      <c r="G297" s="52"/>
      <c r="H297" s="46"/>
      <c r="I297" s="52"/>
      <c r="J297" s="46"/>
      <c r="K297" s="52"/>
      <c r="L297" s="46"/>
      <c r="M297" s="52"/>
      <c r="N297" s="46"/>
      <c r="O297" s="52"/>
      <c r="P297" s="46"/>
      <c r="Q297" s="5"/>
      <c r="AB297" s="56"/>
      <c r="AC297" s="56"/>
      <c r="AD297" s="56"/>
      <c r="AE297" s="56"/>
      <c r="AH297" s="33"/>
      <c r="AI297" s="33"/>
      <c r="AJ297" s="33"/>
      <c r="AK297" s="33"/>
    </row>
    <row r="298" spans="1:43" ht="30" customHeight="1" x14ac:dyDescent="0.45">
      <c r="A298" s="5"/>
      <c r="B298" s="34"/>
      <c r="C298" s="52"/>
      <c r="D298" s="46"/>
      <c r="E298" s="52"/>
      <c r="F298" s="46"/>
      <c r="G298" s="52"/>
      <c r="H298" s="46"/>
      <c r="I298" s="52"/>
      <c r="J298" s="46"/>
      <c r="K298" s="52"/>
      <c r="L298" s="46"/>
      <c r="M298" s="52"/>
      <c r="N298" s="46"/>
      <c r="O298" s="52"/>
      <c r="P298" s="46"/>
      <c r="Q298" s="5"/>
      <c r="AB298" s="56"/>
      <c r="AC298" s="56"/>
      <c r="AD298" s="56"/>
      <c r="AE298" s="56"/>
      <c r="AH298" s="33"/>
      <c r="AI298" s="33"/>
      <c r="AJ298" s="33"/>
      <c r="AK298" s="33"/>
    </row>
    <row r="299" spans="1:43" ht="30" customHeight="1" x14ac:dyDescent="0.45">
      <c r="A299" s="5"/>
      <c r="B299" s="34"/>
      <c r="C299" s="52"/>
      <c r="D299" s="46"/>
      <c r="E299" s="52"/>
      <c r="F299" s="46"/>
      <c r="G299" s="52"/>
      <c r="H299" s="46"/>
      <c r="I299" s="52"/>
      <c r="J299" s="46"/>
      <c r="K299" s="52"/>
      <c r="L299" s="46"/>
      <c r="M299" s="52"/>
      <c r="N299" s="46"/>
      <c r="O299" s="52"/>
      <c r="P299" s="46"/>
      <c r="Q299" s="5"/>
      <c r="AB299" s="56"/>
      <c r="AC299" s="56"/>
      <c r="AD299" s="56"/>
      <c r="AE299" s="56"/>
      <c r="AH299" s="33"/>
      <c r="AI299" s="33"/>
      <c r="AJ299" s="33"/>
      <c r="AK299" s="33"/>
    </row>
    <row r="300" spans="1:43" ht="30" customHeight="1" x14ac:dyDescent="0.45">
      <c r="A300" s="5"/>
      <c r="B300" s="34"/>
      <c r="C300" s="35"/>
      <c r="D300" s="36"/>
      <c r="E300" s="35"/>
      <c r="F300" s="36"/>
      <c r="G300" s="35"/>
      <c r="H300" s="36"/>
      <c r="I300" s="35"/>
      <c r="J300" s="36"/>
      <c r="K300" s="37"/>
      <c r="L300" s="5"/>
      <c r="M300" s="8"/>
      <c r="N300" s="5"/>
      <c r="O300" s="8"/>
      <c r="P300" s="5"/>
      <c r="Q300" s="5"/>
      <c r="AH300" s="33"/>
      <c r="AI300" s="33"/>
      <c r="AJ300" s="33"/>
      <c r="AK300" s="33"/>
    </row>
    <row r="301" spans="1:43" ht="30" customHeight="1" x14ac:dyDescent="0.45">
      <c r="A301" s="5"/>
      <c r="B301" s="34"/>
      <c r="C301" s="35"/>
      <c r="D301" s="36"/>
      <c r="E301" s="35"/>
      <c r="F301" s="36"/>
      <c r="G301" s="35"/>
      <c r="H301" s="36"/>
      <c r="I301" s="35"/>
      <c r="J301" s="36"/>
      <c r="K301" s="37"/>
      <c r="L301" s="5"/>
      <c r="M301" s="8"/>
      <c r="N301" s="5"/>
      <c r="O301" s="8"/>
      <c r="P301" s="5"/>
      <c r="Q301" s="5"/>
      <c r="AH301" s="33"/>
      <c r="AI301" s="33"/>
      <c r="AJ301" s="33"/>
      <c r="AK301" s="33"/>
    </row>
    <row r="302" spans="1:43" s="21" customFormat="1" ht="30" customHeight="1" x14ac:dyDescent="0.45">
      <c r="A302" s="5">
        <v>41</v>
      </c>
      <c r="B302" s="10" t="s">
        <v>93</v>
      </c>
      <c r="E302" s="22"/>
      <c r="G302" s="22"/>
      <c r="I302" s="22"/>
      <c r="K302" s="22"/>
      <c r="M302" s="22"/>
      <c r="O302" s="22"/>
      <c r="P302" s="23"/>
      <c r="AA302" s="21" t="s">
        <v>13</v>
      </c>
    </row>
    <row r="303" spans="1:43" ht="30" customHeight="1" thickBot="1" x14ac:dyDescent="0.5">
      <c r="A303" s="5"/>
      <c r="B303" s="24" t="s">
        <v>3</v>
      </c>
      <c r="C303" s="117" t="s">
        <v>84</v>
      </c>
      <c r="D303" s="119"/>
      <c r="E303" s="117" t="s">
        <v>85</v>
      </c>
      <c r="F303" s="119"/>
      <c r="G303" s="117" t="s">
        <v>86</v>
      </c>
      <c r="H303" s="119"/>
      <c r="I303" s="117" t="s">
        <v>87</v>
      </c>
      <c r="J303" s="119"/>
      <c r="K303" s="117" t="s">
        <v>88</v>
      </c>
      <c r="L303" s="119"/>
      <c r="M303" s="117" t="s">
        <v>89</v>
      </c>
      <c r="N303" s="119"/>
      <c r="O303" s="117" t="s">
        <v>90</v>
      </c>
      <c r="P303" s="118"/>
      <c r="Q303" s="5"/>
      <c r="AA303" s="26"/>
      <c r="AB303" s="27" t="s">
        <v>84</v>
      </c>
      <c r="AC303" s="27" t="s">
        <v>85</v>
      </c>
      <c r="AD303" s="27" t="s">
        <v>86</v>
      </c>
      <c r="AE303" s="27" t="s">
        <v>87</v>
      </c>
      <c r="AF303" s="27" t="s">
        <v>88</v>
      </c>
      <c r="AG303" s="27" t="s">
        <v>89</v>
      </c>
      <c r="AH303" s="27" t="s">
        <v>91</v>
      </c>
      <c r="AI303" s="26" t="s">
        <v>23</v>
      </c>
      <c r="AK303" s="27" t="s">
        <v>84</v>
      </c>
      <c r="AL303" s="27" t="s">
        <v>85</v>
      </c>
      <c r="AM303" s="27" t="s">
        <v>86</v>
      </c>
      <c r="AN303" s="27" t="s">
        <v>87</v>
      </c>
      <c r="AO303" s="27" t="s">
        <v>88</v>
      </c>
      <c r="AP303" s="27" t="s">
        <v>89</v>
      </c>
      <c r="AQ303" s="27" t="s">
        <v>91</v>
      </c>
    </row>
    <row r="304" spans="1:43" ht="30" customHeight="1" thickTop="1" x14ac:dyDescent="0.45">
      <c r="A304" s="5"/>
      <c r="B304" s="41" t="s">
        <v>9</v>
      </c>
      <c r="C304" s="43">
        <f>AB304</f>
        <v>839</v>
      </c>
      <c r="D304" s="42">
        <f>C304/AI304</f>
        <v>0.12329169728141073</v>
      </c>
      <c r="E304" s="43">
        <f>AC304</f>
        <v>4262</v>
      </c>
      <c r="F304" s="42">
        <f>E304/AI304</f>
        <v>0.62630418809698751</v>
      </c>
      <c r="G304" s="43">
        <f>AD304</f>
        <v>933</v>
      </c>
      <c r="H304" s="42">
        <f>G304/AI304</f>
        <v>0.13710506980161646</v>
      </c>
      <c r="I304" s="43">
        <f>AE304</f>
        <v>341</v>
      </c>
      <c r="J304" s="42">
        <f>I304/AI304</f>
        <v>5.0110213078618661E-2</v>
      </c>
      <c r="K304" s="43">
        <f>AF304</f>
        <v>162</v>
      </c>
      <c r="L304" s="42">
        <f>K304/AI304</f>
        <v>2.3806024981631153E-2</v>
      </c>
      <c r="M304" s="43">
        <f>AG304</f>
        <v>93</v>
      </c>
      <c r="N304" s="42">
        <f>M304/AI304</f>
        <v>1.3666421748714181E-2</v>
      </c>
      <c r="O304" s="43">
        <f>AH304</f>
        <v>175</v>
      </c>
      <c r="P304" s="44">
        <f>O304/AI304</f>
        <v>2.5716385011021307E-2</v>
      </c>
      <c r="Q304" s="5"/>
      <c r="AA304" s="26" t="s">
        <v>24</v>
      </c>
      <c r="AB304" s="32">
        <v>839</v>
      </c>
      <c r="AC304" s="32">
        <v>4262</v>
      </c>
      <c r="AD304" s="32">
        <v>933</v>
      </c>
      <c r="AE304" s="32">
        <v>341</v>
      </c>
      <c r="AF304" s="32">
        <v>162</v>
      </c>
      <c r="AG304" s="32">
        <v>93</v>
      </c>
      <c r="AH304" s="32">
        <v>175</v>
      </c>
      <c r="AI304" s="26">
        <f>SUM(AB304:AH304)</f>
        <v>6805</v>
      </c>
      <c r="AJ304" s="26" t="s">
        <v>24</v>
      </c>
      <c r="AK304" s="33">
        <f>D304</f>
        <v>0.12329169728141073</v>
      </c>
      <c r="AL304" s="33">
        <f>F304</f>
        <v>0.62630418809698751</v>
      </c>
      <c r="AM304" s="33">
        <f>H304</f>
        <v>0.13710506980161646</v>
      </c>
      <c r="AN304" s="33">
        <f>J304</f>
        <v>5.0110213078618661E-2</v>
      </c>
      <c r="AO304" s="51">
        <f>L304</f>
        <v>2.3806024981631153E-2</v>
      </c>
      <c r="AP304" s="51">
        <f>N304</f>
        <v>1.3666421748714181E-2</v>
      </c>
      <c r="AQ304" s="51">
        <f>P304</f>
        <v>2.5716385011021307E-2</v>
      </c>
    </row>
    <row r="305" spans="1:43" ht="30" customHeight="1" x14ac:dyDescent="0.45">
      <c r="A305" s="5"/>
      <c r="B305" s="34"/>
      <c r="C305" s="52"/>
      <c r="D305" s="53"/>
      <c r="E305" s="52"/>
      <c r="F305" s="53"/>
      <c r="G305" s="52"/>
      <c r="H305" s="53"/>
      <c r="I305" s="52"/>
      <c r="J305" s="53"/>
      <c r="K305" s="54"/>
      <c r="L305" s="5"/>
      <c r="M305" s="57"/>
      <c r="N305" s="5"/>
      <c r="O305" s="57"/>
      <c r="P305" s="5"/>
      <c r="Q305" s="5"/>
      <c r="AB305" s="56"/>
      <c r="AC305" s="56"/>
      <c r="AD305" s="56"/>
      <c r="AE305" s="56"/>
      <c r="AH305" s="33"/>
      <c r="AI305" s="33"/>
      <c r="AJ305" s="33"/>
      <c r="AK305" s="33"/>
    </row>
    <row r="306" spans="1:43" ht="30" customHeight="1" x14ac:dyDescent="0.45">
      <c r="A306" s="5"/>
      <c r="B306" s="34"/>
      <c r="C306" s="52"/>
      <c r="D306" s="53"/>
      <c r="E306" s="52"/>
      <c r="F306" s="53"/>
      <c r="G306" s="52"/>
      <c r="H306" s="53"/>
      <c r="I306" s="52"/>
      <c r="J306" s="53"/>
      <c r="K306" s="54"/>
      <c r="L306" s="5"/>
      <c r="M306" s="57"/>
      <c r="N306" s="5"/>
      <c r="O306" s="57"/>
      <c r="P306" s="5"/>
      <c r="Q306" s="5"/>
      <c r="AB306" s="56"/>
      <c r="AC306" s="56"/>
      <c r="AD306" s="56"/>
      <c r="AE306" s="56"/>
      <c r="AH306" s="33"/>
      <c r="AI306" s="33"/>
      <c r="AJ306" s="33"/>
      <c r="AK306" s="33"/>
    </row>
    <row r="307" spans="1:43" ht="30" customHeight="1" x14ac:dyDescent="0.45">
      <c r="A307" s="5"/>
      <c r="B307" s="34"/>
      <c r="C307" s="52"/>
      <c r="D307" s="53"/>
      <c r="E307" s="52"/>
      <c r="F307" s="53"/>
      <c r="G307" s="52"/>
      <c r="H307" s="53"/>
      <c r="I307" s="52"/>
      <c r="J307" s="53"/>
      <c r="K307" s="54"/>
      <c r="L307" s="5"/>
      <c r="M307" s="57"/>
      <c r="N307" s="5"/>
      <c r="O307" s="57"/>
      <c r="P307" s="5"/>
      <c r="Q307" s="5"/>
      <c r="AB307" s="56"/>
      <c r="AC307" s="56"/>
      <c r="AD307" s="56"/>
      <c r="AE307" s="56"/>
      <c r="AH307" s="33"/>
      <c r="AI307" s="33"/>
      <c r="AJ307" s="33"/>
      <c r="AK307" s="33"/>
    </row>
    <row r="308" spans="1:43" ht="30" customHeight="1" x14ac:dyDescent="0.45">
      <c r="A308" s="5"/>
      <c r="B308" s="34"/>
      <c r="C308" s="52"/>
      <c r="D308" s="53"/>
      <c r="E308" s="52"/>
      <c r="F308" s="53"/>
      <c r="G308" s="52"/>
      <c r="H308" s="53"/>
      <c r="I308" s="52"/>
      <c r="J308" s="53"/>
      <c r="K308" s="54"/>
      <c r="L308" s="5"/>
      <c r="M308" s="57"/>
      <c r="N308" s="5"/>
      <c r="O308" s="57"/>
      <c r="P308" s="5"/>
      <c r="Q308" s="5"/>
      <c r="AB308" s="56"/>
      <c r="AC308" s="56"/>
      <c r="AD308" s="56"/>
      <c r="AE308" s="56"/>
      <c r="AH308" s="33"/>
      <c r="AI308" s="33"/>
      <c r="AJ308" s="33"/>
      <c r="AK308" s="33"/>
    </row>
    <row r="309" spans="1:43" ht="30" customHeight="1" x14ac:dyDescent="0.45">
      <c r="A309" s="5"/>
      <c r="B309" s="34"/>
      <c r="C309" s="52"/>
      <c r="D309" s="53"/>
      <c r="E309" s="52"/>
      <c r="F309" s="53"/>
      <c r="G309" s="52"/>
      <c r="H309" s="53"/>
      <c r="I309" s="52"/>
      <c r="J309" s="53"/>
      <c r="K309" s="54"/>
      <c r="L309" s="5"/>
      <c r="M309" s="57"/>
      <c r="N309" s="5"/>
      <c r="O309" s="57"/>
      <c r="P309" s="5"/>
      <c r="Q309" s="5"/>
      <c r="AB309" s="56"/>
      <c r="AC309" s="56"/>
      <c r="AD309" s="56"/>
      <c r="AE309" s="56"/>
      <c r="AH309" s="33"/>
      <c r="AI309" s="33"/>
      <c r="AJ309" s="33"/>
      <c r="AK309" s="33"/>
    </row>
    <row r="310" spans="1:43" ht="30" customHeight="1" x14ac:dyDescent="0.45">
      <c r="A310" s="5"/>
      <c r="B310" s="34"/>
      <c r="C310" s="52"/>
      <c r="D310" s="53"/>
      <c r="E310" s="52"/>
      <c r="F310" s="53"/>
      <c r="G310" s="52"/>
      <c r="H310" s="53"/>
      <c r="I310" s="52"/>
      <c r="J310" s="53"/>
      <c r="K310" s="54"/>
      <c r="L310" s="5"/>
      <c r="M310" s="57"/>
      <c r="N310" s="5"/>
      <c r="O310" s="57"/>
      <c r="P310" s="5"/>
      <c r="Q310" s="5"/>
      <c r="AB310" s="56"/>
      <c r="AC310" s="56"/>
      <c r="AD310" s="56"/>
      <c r="AE310" s="56"/>
      <c r="AH310" s="33"/>
      <c r="AI310" s="33"/>
      <c r="AJ310" s="33"/>
      <c r="AK310" s="33"/>
    </row>
    <row r="311" spans="1:43" ht="30" customHeight="1" x14ac:dyDescent="0.45">
      <c r="A311" s="5"/>
      <c r="B311" s="34"/>
      <c r="C311" s="52"/>
      <c r="D311" s="53"/>
      <c r="E311" s="52"/>
      <c r="F311" s="53"/>
      <c r="G311" s="52"/>
      <c r="H311" s="53"/>
      <c r="I311" s="52"/>
      <c r="J311" s="53"/>
      <c r="K311" s="54"/>
      <c r="L311" s="5"/>
      <c r="M311" s="57"/>
      <c r="N311" s="5"/>
      <c r="O311" s="57"/>
      <c r="P311" s="5"/>
      <c r="Q311" s="5"/>
      <c r="AB311" s="56"/>
      <c r="AC311" s="56"/>
      <c r="AD311" s="56"/>
      <c r="AE311" s="56"/>
      <c r="AH311" s="33"/>
      <c r="AI311" s="33"/>
      <c r="AJ311" s="33"/>
      <c r="AK311" s="33"/>
    </row>
    <row r="312" spans="1:43" ht="30" customHeight="1" x14ac:dyDescent="0.45">
      <c r="A312" s="5"/>
      <c r="B312" s="34"/>
      <c r="C312" s="52"/>
      <c r="D312" s="53"/>
      <c r="E312" s="52"/>
      <c r="F312" s="53"/>
      <c r="G312" s="52"/>
      <c r="H312" s="53"/>
      <c r="I312" s="52"/>
      <c r="J312" s="53"/>
      <c r="K312" s="54"/>
      <c r="L312" s="5"/>
      <c r="M312" s="57"/>
      <c r="N312" s="5"/>
      <c r="O312" s="57"/>
      <c r="P312" s="5"/>
      <c r="Q312" s="5"/>
      <c r="AB312" s="56"/>
      <c r="AC312" s="56"/>
      <c r="AD312" s="56"/>
      <c r="AE312" s="56"/>
      <c r="AH312" s="33"/>
      <c r="AI312" s="33"/>
      <c r="AJ312" s="33"/>
      <c r="AK312" s="33"/>
    </row>
    <row r="313" spans="1:43" ht="30" customHeight="1" x14ac:dyDescent="0.45">
      <c r="A313" s="5"/>
      <c r="B313" s="34"/>
      <c r="C313" s="52"/>
      <c r="D313" s="53"/>
      <c r="E313" s="52"/>
      <c r="F313" s="53"/>
      <c r="G313" s="52"/>
      <c r="H313" s="53"/>
      <c r="I313" s="52"/>
      <c r="J313" s="53"/>
      <c r="K313" s="54"/>
      <c r="L313" s="5"/>
      <c r="M313" s="57"/>
      <c r="N313" s="5"/>
      <c r="O313" s="57"/>
      <c r="P313" s="5"/>
      <c r="Q313" s="5"/>
      <c r="AB313" s="56"/>
      <c r="AC313" s="56"/>
      <c r="AD313" s="56"/>
      <c r="AE313" s="56"/>
      <c r="AH313" s="33"/>
      <c r="AI313" s="33"/>
      <c r="AJ313" s="33"/>
      <c r="AK313" s="33"/>
    </row>
    <row r="314" spans="1:43" ht="30" customHeight="1" x14ac:dyDescent="0.45">
      <c r="A314" s="5"/>
      <c r="B314" s="34"/>
      <c r="C314" s="52"/>
      <c r="D314" s="53"/>
      <c r="E314" s="52"/>
      <c r="F314" s="53"/>
      <c r="G314" s="52"/>
      <c r="H314" s="53"/>
      <c r="I314" s="52"/>
      <c r="J314" s="53"/>
      <c r="K314" s="54"/>
      <c r="L314" s="5"/>
      <c r="M314" s="57"/>
      <c r="N314" s="5"/>
      <c r="O314" s="57"/>
      <c r="P314" s="5"/>
      <c r="Q314" s="5"/>
      <c r="AB314" s="56"/>
      <c r="AC314" s="56"/>
      <c r="AD314" s="56"/>
      <c r="AE314" s="56"/>
      <c r="AH314" s="33"/>
      <c r="AI314" s="33"/>
      <c r="AJ314" s="33"/>
      <c r="AK314" s="33"/>
    </row>
    <row r="315" spans="1:43" ht="30" customHeight="1" x14ac:dyDescent="0.45">
      <c r="A315" s="5"/>
      <c r="B315" s="34"/>
      <c r="C315" s="35"/>
      <c r="D315" s="36"/>
      <c r="E315" s="35"/>
      <c r="F315" s="36"/>
      <c r="G315" s="35"/>
      <c r="H315" s="36"/>
      <c r="I315" s="35"/>
      <c r="J315" s="36"/>
      <c r="K315" s="37"/>
      <c r="L315" s="5"/>
      <c r="M315" s="8"/>
      <c r="N315" s="5"/>
      <c r="O315" s="8"/>
      <c r="P315" s="5"/>
      <c r="Q315" s="5"/>
      <c r="AH315" s="33"/>
      <c r="AI315" s="33"/>
      <c r="AJ315" s="33"/>
      <c r="AK315" s="33"/>
    </row>
    <row r="316" spans="1:43" ht="30" customHeight="1" x14ac:dyDescent="0.45">
      <c r="A316" s="5"/>
      <c r="B316" s="34"/>
      <c r="C316" s="35"/>
      <c r="D316" s="36"/>
      <c r="E316" s="35"/>
      <c r="F316" s="36"/>
      <c r="G316" s="35"/>
      <c r="H316" s="36"/>
      <c r="I316" s="35"/>
      <c r="J316" s="36"/>
      <c r="K316" s="37"/>
      <c r="L316" s="5"/>
      <c r="M316" s="8"/>
      <c r="N316" s="5"/>
      <c r="O316" s="8"/>
      <c r="P316" s="5"/>
      <c r="Q316" s="5"/>
      <c r="AH316" s="33"/>
      <c r="AI316" s="33"/>
      <c r="AJ316" s="33"/>
      <c r="AK316" s="33"/>
    </row>
    <row r="317" spans="1:43" s="21" customFormat="1" ht="30" customHeight="1" x14ac:dyDescent="0.45">
      <c r="A317" s="5">
        <v>42</v>
      </c>
      <c r="B317" s="10" t="s">
        <v>94</v>
      </c>
      <c r="E317" s="22"/>
      <c r="G317" s="22"/>
      <c r="I317" s="22"/>
      <c r="K317" s="22"/>
      <c r="M317" s="22"/>
      <c r="O317" s="22"/>
      <c r="P317" s="23"/>
    </row>
    <row r="318" spans="1:43" s="21" customFormat="1" ht="30" customHeight="1" x14ac:dyDescent="0.45">
      <c r="A318" s="5"/>
      <c r="B318" s="10" t="s">
        <v>95</v>
      </c>
      <c r="E318" s="22"/>
      <c r="G318" s="22"/>
      <c r="I318" s="22"/>
      <c r="K318" s="22"/>
      <c r="M318" s="22"/>
      <c r="O318" s="22"/>
      <c r="P318" s="23"/>
      <c r="AA318" s="21" t="s">
        <v>13</v>
      </c>
    </row>
    <row r="319" spans="1:43" ht="30" customHeight="1" thickBot="1" x14ac:dyDescent="0.5">
      <c r="A319" s="5"/>
      <c r="B319" s="24" t="s">
        <v>3</v>
      </c>
      <c r="C319" s="117" t="s">
        <v>84</v>
      </c>
      <c r="D319" s="119"/>
      <c r="E319" s="117" t="s">
        <v>85</v>
      </c>
      <c r="F319" s="119"/>
      <c r="G319" s="117" t="s">
        <v>86</v>
      </c>
      <c r="H319" s="119"/>
      <c r="I319" s="117" t="s">
        <v>87</v>
      </c>
      <c r="J319" s="119"/>
      <c r="K319" s="117" t="s">
        <v>88</v>
      </c>
      <c r="L319" s="119"/>
      <c r="M319" s="117" t="s">
        <v>89</v>
      </c>
      <c r="N319" s="119"/>
      <c r="O319" s="117" t="s">
        <v>90</v>
      </c>
      <c r="P319" s="118"/>
      <c r="Q319" s="5"/>
      <c r="AA319" s="26"/>
      <c r="AB319" s="27" t="s">
        <v>84</v>
      </c>
      <c r="AC319" s="27" t="s">
        <v>85</v>
      </c>
      <c r="AD319" s="27" t="s">
        <v>86</v>
      </c>
      <c r="AE319" s="27" t="s">
        <v>87</v>
      </c>
      <c r="AF319" s="27" t="s">
        <v>88</v>
      </c>
      <c r="AG319" s="27" t="s">
        <v>89</v>
      </c>
      <c r="AH319" s="27" t="s">
        <v>91</v>
      </c>
      <c r="AI319" s="26" t="s">
        <v>23</v>
      </c>
      <c r="AK319" s="27" t="s">
        <v>84</v>
      </c>
      <c r="AL319" s="27" t="s">
        <v>85</v>
      </c>
      <c r="AM319" s="27" t="s">
        <v>86</v>
      </c>
      <c r="AN319" s="27" t="s">
        <v>87</v>
      </c>
      <c r="AO319" s="27" t="s">
        <v>88</v>
      </c>
      <c r="AP319" s="27" t="s">
        <v>89</v>
      </c>
      <c r="AQ319" s="27" t="s">
        <v>91</v>
      </c>
    </row>
    <row r="320" spans="1:43" ht="30" customHeight="1" thickTop="1" x14ac:dyDescent="0.45">
      <c r="A320" s="5"/>
      <c r="B320" s="41" t="s">
        <v>9</v>
      </c>
      <c r="C320" s="43">
        <f>AB320</f>
        <v>2253</v>
      </c>
      <c r="D320" s="42">
        <f>C320/AI320</f>
        <v>0.33108008817046292</v>
      </c>
      <c r="E320" s="43">
        <f>AC320</f>
        <v>3294</v>
      </c>
      <c r="F320" s="42">
        <f>E320/AI320</f>
        <v>0.48405584129316681</v>
      </c>
      <c r="G320" s="43">
        <f>AD320</f>
        <v>669</v>
      </c>
      <c r="H320" s="42">
        <f>G320/AI320</f>
        <v>9.8310066127847165E-2</v>
      </c>
      <c r="I320" s="43">
        <f>AE320</f>
        <v>224</v>
      </c>
      <c r="J320" s="42">
        <f>I320/AI320</f>
        <v>3.2916972814107277E-2</v>
      </c>
      <c r="K320" s="43">
        <f>AF320</f>
        <v>121</v>
      </c>
      <c r="L320" s="42">
        <f>K320/AI320</f>
        <v>1.7781043350477591E-2</v>
      </c>
      <c r="M320" s="43">
        <f>AG320</f>
        <v>75</v>
      </c>
      <c r="N320" s="42">
        <f>M320/AI320</f>
        <v>1.1021307861866276E-2</v>
      </c>
      <c r="O320" s="43">
        <f>AH320</f>
        <v>169</v>
      </c>
      <c r="P320" s="44">
        <f>O320/AI320</f>
        <v>2.4834680382072007E-2</v>
      </c>
      <c r="Q320" s="5"/>
      <c r="AA320" s="26" t="s">
        <v>24</v>
      </c>
      <c r="AB320" s="32">
        <v>2253</v>
      </c>
      <c r="AC320" s="32">
        <v>3294</v>
      </c>
      <c r="AD320" s="32">
        <v>669</v>
      </c>
      <c r="AE320" s="32">
        <v>224</v>
      </c>
      <c r="AF320" s="32">
        <v>121</v>
      </c>
      <c r="AG320" s="32">
        <v>75</v>
      </c>
      <c r="AH320" s="32">
        <v>169</v>
      </c>
      <c r="AI320" s="26">
        <f>SUM(AB320:AH320)</f>
        <v>6805</v>
      </c>
      <c r="AJ320" s="26" t="s">
        <v>24</v>
      </c>
      <c r="AK320" s="33">
        <f>D320</f>
        <v>0.33108008817046292</v>
      </c>
      <c r="AL320" s="33">
        <f>F320</f>
        <v>0.48405584129316681</v>
      </c>
      <c r="AM320" s="33">
        <f>H320</f>
        <v>9.8310066127847165E-2</v>
      </c>
      <c r="AN320" s="33">
        <f>J320</f>
        <v>3.2916972814107277E-2</v>
      </c>
      <c r="AO320" s="51">
        <f>L320</f>
        <v>1.7781043350477591E-2</v>
      </c>
      <c r="AP320" s="51">
        <f>N320</f>
        <v>1.1021307861866276E-2</v>
      </c>
      <c r="AQ320" s="51">
        <f>P320</f>
        <v>2.4834680382072007E-2</v>
      </c>
    </row>
    <row r="321" spans="1:43" ht="30" customHeight="1" x14ac:dyDescent="0.45">
      <c r="A321" s="5"/>
      <c r="B321" s="34"/>
      <c r="C321" s="52"/>
      <c r="D321" s="46"/>
      <c r="E321" s="52"/>
      <c r="F321" s="46"/>
      <c r="G321" s="52"/>
      <c r="H321" s="46"/>
      <c r="I321" s="52"/>
      <c r="J321" s="46"/>
      <c r="K321" s="52"/>
      <c r="L321" s="46"/>
      <c r="M321" s="52"/>
      <c r="N321" s="46"/>
      <c r="O321" s="52"/>
      <c r="P321" s="46"/>
      <c r="Q321" s="5"/>
      <c r="AB321" s="56"/>
      <c r="AC321" s="56"/>
      <c r="AD321" s="56"/>
      <c r="AE321" s="56"/>
      <c r="AH321" s="33"/>
      <c r="AI321" s="33"/>
      <c r="AJ321" s="33"/>
      <c r="AK321" s="33"/>
    </row>
    <row r="322" spans="1:43" ht="30" customHeight="1" x14ac:dyDescent="0.45">
      <c r="A322" s="5"/>
      <c r="B322" s="34"/>
      <c r="C322" s="52"/>
      <c r="D322" s="46"/>
      <c r="E322" s="52"/>
      <c r="F322" s="46"/>
      <c r="G322" s="52"/>
      <c r="H322" s="46"/>
      <c r="I322" s="52"/>
      <c r="J322" s="46"/>
      <c r="K322" s="52"/>
      <c r="L322" s="46"/>
      <c r="M322" s="52"/>
      <c r="N322" s="46"/>
      <c r="O322" s="52"/>
      <c r="P322" s="46"/>
      <c r="Q322" s="5"/>
      <c r="AB322" s="56"/>
      <c r="AC322" s="56"/>
      <c r="AD322" s="56"/>
      <c r="AE322" s="56"/>
      <c r="AH322" s="33"/>
      <c r="AI322" s="33"/>
      <c r="AJ322" s="33"/>
      <c r="AK322" s="33"/>
    </row>
    <row r="323" spans="1:43" ht="30" customHeight="1" x14ac:dyDescent="0.45">
      <c r="A323" s="5"/>
      <c r="B323" s="34"/>
      <c r="C323" s="52"/>
      <c r="D323" s="46"/>
      <c r="E323" s="52"/>
      <c r="F323" s="46"/>
      <c r="G323" s="52"/>
      <c r="H323" s="46"/>
      <c r="I323" s="52"/>
      <c r="J323" s="46"/>
      <c r="K323" s="52"/>
      <c r="L323" s="46"/>
      <c r="M323" s="52"/>
      <c r="N323" s="46"/>
      <c r="O323" s="52"/>
      <c r="P323" s="46"/>
      <c r="Q323" s="5"/>
      <c r="AB323" s="56"/>
      <c r="AC323" s="56"/>
      <c r="AD323" s="56"/>
      <c r="AE323" s="56"/>
      <c r="AH323" s="33"/>
      <c r="AI323" s="33"/>
      <c r="AJ323" s="33"/>
      <c r="AK323" s="33"/>
    </row>
    <row r="324" spans="1:43" ht="30" customHeight="1" x14ac:dyDescent="0.45">
      <c r="A324" s="5"/>
      <c r="B324" s="34"/>
      <c r="C324" s="52"/>
      <c r="D324" s="46"/>
      <c r="E324" s="52"/>
      <c r="F324" s="46"/>
      <c r="G324" s="52"/>
      <c r="H324" s="46"/>
      <c r="I324" s="52"/>
      <c r="J324" s="46"/>
      <c r="K324" s="52"/>
      <c r="L324" s="46"/>
      <c r="M324" s="52"/>
      <c r="N324" s="46"/>
      <c r="O324" s="52"/>
      <c r="P324" s="46"/>
      <c r="Q324" s="5"/>
      <c r="AB324" s="56"/>
      <c r="AC324" s="56"/>
      <c r="AD324" s="56"/>
      <c r="AE324" s="56"/>
      <c r="AH324" s="33"/>
      <c r="AI324" s="33"/>
      <c r="AJ324" s="33"/>
      <c r="AK324" s="33"/>
    </row>
    <row r="325" spans="1:43" ht="30" customHeight="1" x14ac:dyDescent="0.45">
      <c r="A325" s="5"/>
      <c r="B325" s="34"/>
      <c r="C325" s="52"/>
      <c r="D325" s="46"/>
      <c r="E325" s="52"/>
      <c r="F325" s="46"/>
      <c r="G325" s="52"/>
      <c r="H325" s="46"/>
      <c r="I325" s="52"/>
      <c r="J325" s="46"/>
      <c r="K325" s="52"/>
      <c r="L325" s="46"/>
      <c r="M325" s="52"/>
      <c r="N325" s="46"/>
      <c r="O325" s="52"/>
      <c r="P325" s="46"/>
      <c r="Q325" s="5"/>
      <c r="AB325" s="56"/>
      <c r="AC325" s="56"/>
      <c r="AD325" s="56"/>
      <c r="AE325" s="56"/>
      <c r="AH325" s="33"/>
      <c r="AI325" s="33"/>
      <c r="AJ325" s="33"/>
      <c r="AK325" s="33"/>
    </row>
    <row r="326" spans="1:43" ht="30" customHeight="1" x14ac:dyDescent="0.45">
      <c r="A326" s="5"/>
      <c r="B326" s="34"/>
      <c r="C326" s="52"/>
      <c r="D326" s="46"/>
      <c r="E326" s="52"/>
      <c r="F326" s="46"/>
      <c r="G326" s="52"/>
      <c r="H326" s="46"/>
      <c r="I326" s="52"/>
      <c r="J326" s="46"/>
      <c r="K326" s="52"/>
      <c r="L326" s="46"/>
      <c r="M326" s="52"/>
      <c r="N326" s="46"/>
      <c r="O326" s="52"/>
      <c r="P326" s="46"/>
      <c r="Q326" s="5"/>
      <c r="AB326" s="56"/>
      <c r="AC326" s="56"/>
      <c r="AD326" s="56"/>
      <c r="AE326" s="56"/>
      <c r="AH326" s="33"/>
      <c r="AI326" s="33"/>
      <c r="AJ326" s="33"/>
      <c r="AK326" s="33"/>
    </row>
    <row r="327" spans="1:43" ht="30" customHeight="1" x14ac:dyDescent="0.45">
      <c r="A327" s="5"/>
      <c r="B327" s="34"/>
      <c r="C327" s="52"/>
      <c r="D327" s="46"/>
      <c r="E327" s="52"/>
      <c r="F327" s="46"/>
      <c r="G327" s="52"/>
      <c r="H327" s="46"/>
      <c r="I327" s="52"/>
      <c r="J327" s="46"/>
      <c r="K327" s="52"/>
      <c r="L327" s="46"/>
      <c r="M327" s="52"/>
      <c r="N327" s="46"/>
      <c r="O327" s="52"/>
      <c r="P327" s="46"/>
      <c r="Q327" s="5"/>
      <c r="AB327" s="56"/>
      <c r="AC327" s="56"/>
      <c r="AD327" s="56"/>
      <c r="AE327" s="56"/>
      <c r="AH327" s="33"/>
      <c r="AI327" s="33"/>
      <c r="AJ327" s="33"/>
      <c r="AK327" s="33"/>
    </row>
    <row r="328" spans="1:43" ht="30" customHeight="1" x14ac:dyDescent="0.45">
      <c r="A328" s="5"/>
      <c r="B328" s="34"/>
      <c r="C328" s="52"/>
      <c r="D328" s="46"/>
      <c r="E328" s="52"/>
      <c r="F328" s="46"/>
      <c r="G328" s="52"/>
      <c r="H328" s="46"/>
      <c r="I328" s="52"/>
      <c r="J328" s="46"/>
      <c r="K328" s="52"/>
      <c r="L328" s="46"/>
      <c r="M328" s="52"/>
      <c r="N328" s="46"/>
      <c r="O328" s="52"/>
      <c r="P328" s="46"/>
      <c r="Q328" s="5"/>
      <c r="AB328" s="56"/>
      <c r="AC328" s="56"/>
      <c r="AD328" s="56"/>
      <c r="AE328" s="56"/>
      <c r="AH328" s="33"/>
      <c r="AI328" s="33"/>
      <c r="AJ328" s="33"/>
      <c r="AK328" s="33"/>
    </row>
    <row r="329" spans="1:43" ht="30" customHeight="1" x14ac:dyDescent="0.45">
      <c r="A329" s="5"/>
      <c r="B329" s="34"/>
      <c r="C329" s="52"/>
      <c r="D329" s="46"/>
      <c r="E329" s="52"/>
      <c r="F329" s="46"/>
      <c r="G329" s="52"/>
      <c r="H329" s="46"/>
      <c r="I329" s="52"/>
      <c r="J329" s="46"/>
      <c r="K329" s="52"/>
      <c r="L329" s="46"/>
      <c r="M329" s="52"/>
      <c r="N329" s="46"/>
      <c r="O329" s="52"/>
      <c r="P329" s="46"/>
      <c r="Q329" s="5"/>
      <c r="AB329" s="56"/>
      <c r="AC329" s="56"/>
      <c r="AD329" s="56"/>
      <c r="AE329" s="56"/>
      <c r="AH329" s="33"/>
      <c r="AI329" s="33"/>
      <c r="AJ329" s="33"/>
      <c r="AK329" s="33"/>
    </row>
    <row r="330" spans="1:43" ht="30" customHeight="1" x14ac:dyDescent="0.45">
      <c r="A330" s="5"/>
      <c r="B330" s="34"/>
      <c r="C330" s="52"/>
      <c r="D330" s="46"/>
      <c r="E330" s="52"/>
      <c r="F330" s="46"/>
      <c r="G330" s="52"/>
      <c r="H330" s="46"/>
      <c r="I330" s="52"/>
      <c r="J330" s="46"/>
      <c r="K330" s="52"/>
      <c r="L330" s="46"/>
      <c r="M330" s="52"/>
      <c r="N330" s="46"/>
      <c r="O330" s="52"/>
      <c r="P330" s="46"/>
      <c r="Q330" s="5"/>
      <c r="AB330" s="56"/>
      <c r="AC330" s="56"/>
      <c r="AD330" s="56"/>
      <c r="AE330" s="56"/>
      <c r="AH330" s="33"/>
      <c r="AI330" s="33"/>
      <c r="AJ330" s="33"/>
      <c r="AK330" s="33"/>
    </row>
    <row r="331" spans="1:43" ht="30" customHeight="1" x14ac:dyDescent="0.45">
      <c r="A331" s="5"/>
      <c r="B331" s="34"/>
      <c r="C331" s="35"/>
      <c r="D331" s="36"/>
      <c r="E331" s="35"/>
      <c r="F331" s="36"/>
      <c r="G331" s="35"/>
      <c r="H331" s="36"/>
      <c r="I331" s="35"/>
      <c r="J331" s="36"/>
      <c r="K331" s="37"/>
      <c r="L331" s="5"/>
      <c r="M331" s="8"/>
      <c r="N331" s="5"/>
      <c r="O331" s="8"/>
      <c r="P331" s="5"/>
      <c r="Q331" s="5"/>
      <c r="AH331" s="33"/>
      <c r="AI331" s="33"/>
      <c r="AJ331" s="33"/>
      <c r="AK331" s="33"/>
    </row>
    <row r="332" spans="1:43" ht="30" customHeight="1" x14ac:dyDescent="0.45">
      <c r="A332" s="5"/>
      <c r="B332" s="34"/>
      <c r="C332" s="35"/>
      <c r="D332" s="36"/>
      <c r="E332" s="35"/>
      <c r="F332" s="36"/>
      <c r="G332" s="35"/>
      <c r="H332" s="36"/>
      <c r="I332" s="35"/>
      <c r="J332" s="36"/>
      <c r="K332" s="37"/>
      <c r="L332" s="5"/>
      <c r="M332" s="8"/>
      <c r="N332" s="5"/>
      <c r="O332" s="8"/>
      <c r="P332" s="5"/>
      <c r="Q332" s="5"/>
      <c r="AH332" s="33"/>
      <c r="AI332" s="33"/>
      <c r="AJ332" s="33"/>
      <c r="AK332" s="33"/>
    </row>
    <row r="333" spans="1:43" s="21" customFormat="1" ht="30" customHeight="1" x14ac:dyDescent="0.45">
      <c r="A333" s="5">
        <v>43</v>
      </c>
      <c r="B333" s="10" t="s">
        <v>96</v>
      </c>
      <c r="E333" s="22"/>
      <c r="G333" s="22"/>
      <c r="I333" s="22"/>
      <c r="K333" s="22"/>
      <c r="M333" s="22"/>
      <c r="O333" s="22"/>
      <c r="P333" s="23"/>
      <c r="AA333" s="21" t="s">
        <v>13</v>
      </c>
    </row>
    <row r="334" spans="1:43" ht="30" customHeight="1" thickBot="1" x14ac:dyDescent="0.5">
      <c r="A334" s="5"/>
      <c r="B334" s="24" t="s">
        <v>3</v>
      </c>
      <c r="C334" s="117" t="s">
        <v>84</v>
      </c>
      <c r="D334" s="119"/>
      <c r="E334" s="117" t="s">
        <v>85</v>
      </c>
      <c r="F334" s="119"/>
      <c r="G334" s="117" t="s">
        <v>86</v>
      </c>
      <c r="H334" s="119"/>
      <c r="I334" s="117" t="s">
        <v>87</v>
      </c>
      <c r="J334" s="119"/>
      <c r="K334" s="117" t="s">
        <v>88</v>
      </c>
      <c r="L334" s="119"/>
      <c r="M334" s="117" t="s">
        <v>89</v>
      </c>
      <c r="N334" s="119"/>
      <c r="O334" s="117" t="s">
        <v>90</v>
      </c>
      <c r="P334" s="118"/>
      <c r="Q334" s="5"/>
      <c r="AA334" s="26"/>
      <c r="AB334" s="27" t="s">
        <v>84</v>
      </c>
      <c r="AC334" s="27" t="s">
        <v>85</v>
      </c>
      <c r="AD334" s="27" t="s">
        <v>86</v>
      </c>
      <c r="AE334" s="27" t="s">
        <v>87</v>
      </c>
      <c r="AF334" s="27" t="s">
        <v>88</v>
      </c>
      <c r="AG334" s="27" t="s">
        <v>89</v>
      </c>
      <c r="AH334" s="27" t="s">
        <v>91</v>
      </c>
      <c r="AI334" s="26" t="s">
        <v>23</v>
      </c>
      <c r="AK334" s="27" t="s">
        <v>84</v>
      </c>
      <c r="AL334" s="27" t="s">
        <v>85</v>
      </c>
      <c r="AM334" s="27" t="s">
        <v>86</v>
      </c>
      <c r="AN334" s="27" t="s">
        <v>87</v>
      </c>
      <c r="AO334" s="27" t="s">
        <v>88</v>
      </c>
      <c r="AP334" s="27" t="s">
        <v>89</v>
      </c>
      <c r="AQ334" s="27" t="s">
        <v>91</v>
      </c>
    </row>
    <row r="335" spans="1:43" ht="30" customHeight="1" thickTop="1" x14ac:dyDescent="0.45">
      <c r="A335" s="5"/>
      <c r="B335" s="41" t="s">
        <v>9</v>
      </c>
      <c r="C335" s="43">
        <f>AB335</f>
        <v>5713</v>
      </c>
      <c r="D335" s="42">
        <f>C335/AI335</f>
        <v>0.83952975753122705</v>
      </c>
      <c r="E335" s="43">
        <f>AC335</f>
        <v>740</v>
      </c>
      <c r="F335" s="42">
        <f>E335/AI335</f>
        <v>0.10874357090374724</v>
      </c>
      <c r="G335" s="43">
        <f>AD335</f>
        <v>143</v>
      </c>
      <c r="H335" s="42">
        <f>G335/AI335</f>
        <v>2.1013960323291697E-2</v>
      </c>
      <c r="I335" s="43">
        <f>AE335</f>
        <v>77</v>
      </c>
      <c r="J335" s="42">
        <f>I335/AI335</f>
        <v>1.1315209404849376E-2</v>
      </c>
      <c r="K335" s="43">
        <f>AF335</f>
        <v>48</v>
      </c>
      <c r="L335" s="42">
        <f>K335/AI335</f>
        <v>7.0536370315944161E-3</v>
      </c>
      <c r="M335" s="43">
        <f>AG335</f>
        <v>24</v>
      </c>
      <c r="N335" s="42">
        <f>M335/AI335</f>
        <v>3.526818515797208E-3</v>
      </c>
      <c r="O335" s="43">
        <f>AH335</f>
        <v>60</v>
      </c>
      <c r="P335" s="44">
        <f>O335/AI335</f>
        <v>8.8170462894930201E-3</v>
      </c>
      <c r="Q335" s="5"/>
      <c r="AA335" s="26" t="s">
        <v>24</v>
      </c>
      <c r="AB335" s="32">
        <v>5713</v>
      </c>
      <c r="AC335" s="32">
        <v>740</v>
      </c>
      <c r="AD335" s="32">
        <v>143</v>
      </c>
      <c r="AE335" s="32">
        <v>77</v>
      </c>
      <c r="AF335" s="32">
        <v>48</v>
      </c>
      <c r="AG335" s="32">
        <v>24</v>
      </c>
      <c r="AH335" s="32">
        <v>60</v>
      </c>
      <c r="AI335" s="26">
        <f>SUM(AB335:AH335)</f>
        <v>6805</v>
      </c>
      <c r="AJ335" s="26" t="s">
        <v>24</v>
      </c>
      <c r="AK335" s="33">
        <f>D335</f>
        <v>0.83952975753122705</v>
      </c>
      <c r="AL335" s="33">
        <f>F335</f>
        <v>0.10874357090374724</v>
      </c>
      <c r="AM335" s="33">
        <f>H335</f>
        <v>2.1013960323291697E-2</v>
      </c>
      <c r="AN335" s="33">
        <f>J335</f>
        <v>1.1315209404849376E-2</v>
      </c>
      <c r="AO335" s="51">
        <f>L335</f>
        <v>7.0536370315944161E-3</v>
      </c>
      <c r="AP335" s="51">
        <f>N335</f>
        <v>3.526818515797208E-3</v>
      </c>
      <c r="AQ335" s="51">
        <f>P335</f>
        <v>8.8170462894930201E-3</v>
      </c>
    </row>
    <row r="336" spans="1:43" ht="30" customHeight="1" x14ac:dyDescent="0.45">
      <c r="A336" s="5"/>
      <c r="B336" s="34"/>
      <c r="C336" s="52"/>
      <c r="D336" s="46"/>
      <c r="E336" s="52"/>
      <c r="F336" s="46"/>
      <c r="G336" s="52"/>
      <c r="H336" s="46"/>
      <c r="I336" s="52"/>
      <c r="J336" s="46"/>
      <c r="K336" s="52"/>
      <c r="L336" s="46"/>
      <c r="M336" s="52"/>
      <c r="N336" s="46"/>
      <c r="O336" s="52"/>
      <c r="P336" s="46"/>
      <c r="Q336" s="5"/>
      <c r="AB336" s="56"/>
      <c r="AC336" s="56"/>
      <c r="AD336" s="56"/>
      <c r="AE336" s="56"/>
      <c r="AH336" s="33"/>
      <c r="AI336" s="33"/>
      <c r="AJ336" s="33"/>
      <c r="AK336" s="33"/>
    </row>
    <row r="337" spans="1:43" ht="30" customHeight="1" x14ac:dyDescent="0.45">
      <c r="A337" s="5"/>
      <c r="B337" s="34"/>
      <c r="C337" s="52"/>
      <c r="D337" s="46"/>
      <c r="E337" s="52"/>
      <c r="F337" s="46"/>
      <c r="G337" s="52"/>
      <c r="H337" s="46"/>
      <c r="I337" s="52"/>
      <c r="J337" s="46"/>
      <c r="K337" s="52"/>
      <c r="L337" s="46"/>
      <c r="M337" s="52"/>
      <c r="N337" s="46"/>
      <c r="O337" s="52"/>
      <c r="P337" s="46"/>
      <c r="Q337" s="5"/>
      <c r="AB337" s="56"/>
      <c r="AC337" s="56"/>
      <c r="AD337" s="56"/>
      <c r="AE337" s="56"/>
      <c r="AH337" s="33"/>
      <c r="AI337" s="33"/>
      <c r="AJ337" s="33"/>
      <c r="AK337" s="33"/>
    </row>
    <row r="338" spans="1:43" ht="30" customHeight="1" x14ac:dyDescent="0.45">
      <c r="A338" s="5"/>
      <c r="B338" s="34"/>
      <c r="C338" s="52"/>
      <c r="D338" s="46"/>
      <c r="E338" s="52"/>
      <c r="F338" s="46"/>
      <c r="G338" s="52"/>
      <c r="H338" s="46"/>
      <c r="I338" s="52"/>
      <c r="J338" s="46"/>
      <c r="K338" s="52"/>
      <c r="L338" s="46"/>
      <c r="M338" s="52"/>
      <c r="N338" s="46"/>
      <c r="O338" s="52"/>
      <c r="P338" s="46"/>
      <c r="Q338" s="5"/>
      <c r="AB338" s="56"/>
      <c r="AC338" s="56"/>
      <c r="AD338" s="56"/>
      <c r="AE338" s="56"/>
      <c r="AH338" s="33"/>
      <c r="AI338" s="33"/>
      <c r="AJ338" s="33"/>
      <c r="AK338" s="33"/>
    </row>
    <row r="339" spans="1:43" ht="30" customHeight="1" x14ac:dyDescent="0.45">
      <c r="A339" s="5"/>
      <c r="B339" s="34"/>
      <c r="C339" s="52"/>
      <c r="D339" s="46"/>
      <c r="E339" s="52"/>
      <c r="F339" s="46"/>
      <c r="G339" s="52"/>
      <c r="H339" s="46"/>
      <c r="I339" s="52"/>
      <c r="J339" s="46"/>
      <c r="K339" s="52"/>
      <c r="L339" s="46"/>
      <c r="M339" s="52"/>
      <c r="N339" s="46"/>
      <c r="O339" s="52"/>
      <c r="P339" s="46"/>
      <c r="Q339" s="5"/>
      <c r="AB339" s="56"/>
      <c r="AC339" s="56"/>
      <c r="AD339" s="56"/>
      <c r="AE339" s="56"/>
      <c r="AH339" s="33"/>
      <c r="AI339" s="33"/>
      <c r="AJ339" s="33"/>
      <c r="AK339" s="33"/>
    </row>
    <row r="340" spans="1:43" ht="30" customHeight="1" x14ac:dyDescent="0.45">
      <c r="A340" s="5"/>
      <c r="B340" s="34"/>
      <c r="C340" s="52"/>
      <c r="D340" s="46"/>
      <c r="E340" s="52"/>
      <c r="F340" s="46"/>
      <c r="G340" s="52"/>
      <c r="H340" s="46"/>
      <c r="I340" s="52"/>
      <c r="J340" s="46"/>
      <c r="K340" s="52"/>
      <c r="L340" s="46"/>
      <c r="M340" s="52"/>
      <c r="N340" s="46"/>
      <c r="O340" s="52"/>
      <c r="P340" s="46"/>
      <c r="Q340" s="5"/>
      <c r="AB340" s="56"/>
      <c r="AC340" s="56"/>
      <c r="AD340" s="56"/>
      <c r="AE340" s="56"/>
      <c r="AH340" s="33"/>
      <c r="AI340" s="33"/>
      <c r="AJ340" s="33"/>
      <c r="AK340" s="33"/>
    </row>
    <row r="341" spans="1:43" ht="30" customHeight="1" x14ac:dyDescent="0.45">
      <c r="A341" s="5"/>
      <c r="B341" s="34"/>
      <c r="C341" s="52"/>
      <c r="D341" s="46"/>
      <c r="E341" s="52"/>
      <c r="F341" s="46"/>
      <c r="G341" s="52"/>
      <c r="H341" s="46"/>
      <c r="I341" s="52"/>
      <c r="J341" s="46"/>
      <c r="K341" s="52"/>
      <c r="L341" s="46"/>
      <c r="M341" s="52"/>
      <c r="N341" s="46"/>
      <c r="O341" s="52"/>
      <c r="P341" s="46"/>
      <c r="Q341" s="5"/>
      <c r="AB341" s="56"/>
      <c r="AC341" s="56"/>
      <c r="AD341" s="56"/>
      <c r="AE341" s="56"/>
      <c r="AH341" s="33"/>
      <c r="AI341" s="33"/>
      <c r="AJ341" s="33"/>
      <c r="AK341" s="33"/>
    </row>
    <row r="342" spans="1:43" ht="30" customHeight="1" x14ac:dyDescent="0.45">
      <c r="A342" s="5"/>
      <c r="B342" s="34"/>
      <c r="C342" s="52"/>
      <c r="D342" s="46"/>
      <c r="E342" s="52"/>
      <c r="F342" s="46"/>
      <c r="G342" s="52"/>
      <c r="H342" s="46"/>
      <c r="I342" s="52"/>
      <c r="J342" s="46"/>
      <c r="K342" s="52"/>
      <c r="L342" s="46"/>
      <c r="M342" s="52"/>
      <c r="N342" s="46"/>
      <c r="O342" s="52"/>
      <c r="P342" s="46"/>
      <c r="Q342" s="5"/>
      <c r="AB342" s="56"/>
      <c r="AC342" s="56"/>
      <c r="AD342" s="56"/>
      <c r="AE342" s="56"/>
      <c r="AH342" s="33"/>
      <c r="AI342" s="33"/>
      <c r="AJ342" s="33"/>
      <c r="AK342" s="33"/>
    </row>
    <row r="343" spans="1:43" ht="30" customHeight="1" x14ac:dyDescent="0.45">
      <c r="A343" s="5"/>
      <c r="B343" s="34"/>
      <c r="C343" s="52"/>
      <c r="D343" s="46"/>
      <c r="E343" s="52"/>
      <c r="F343" s="46"/>
      <c r="G343" s="52"/>
      <c r="H343" s="46"/>
      <c r="I343" s="52"/>
      <c r="J343" s="46"/>
      <c r="K343" s="52"/>
      <c r="L343" s="46"/>
      <c r="M343" s="52"/>
      <c r="N343" s="46"/>
      <c r="O343" s="52"/>
      <c r="P343" s="46"/>
      <c r="Q343" s="5"/>
      <c r="AB343" s="56"/>
      <c r="AC343" s="56"/>
      <c r="AD343" s="56"/>
      <c r="AE343" s="56"/>
      <c r="AH343" s="33"/>
      <c r="AI343" s="33"/>
      <c r="AJ343" s="33"/>
      <c r="AK343" s="33"/>
    </row>
    <row r="344" spans="1:43" ht="30" customHeight="1" x14ac:dyDescent="0.45">
      <c r="A344" s="5"/>
      <c r="B344" s="34"/>
      <c r="C344" s="52"/>
      <c r="D344" s="46"/>
      <c r="E344" s="52"/>
      <c r="F344" s="46"/>
      <c r="G344" s="52"/>
      <c r="H344" s="46"/>
      <c r="I344" s="52"/>
      <c r="J344" s="46"/>
      <c r="K344" s="52"/>
      <c r="L344" s="46"/>
      <c r="M344" s="52"/>
      <c r="N344" s="46"/>
      <c r="O344" s="52"/>
      <c r="P344" s="46"/>
      <c r="Q344" s="5"/>
      <c r="AB344" s="56"/>
      <c r="AC344" s="56"/>
      <c r="AD344" s="56"/>
      <c r="AE344" s="56"/>
      <c r="AH344" s="33"/>
      <c r="AI344" s="33"/>
      <c r="AJ344" s="33"/>
      <c r="AK344" s="33"/>
    </row>
    <row r="345" spans="1:43" ht="30" customHeight="1" x14ac:dyDescent="0.45">
      <c r="A345" s="5"/>
      <c r="B345" s="34"/>
      <c r="C345" s="52"/>
      <c r="D345" s="46"/>
      <c r="E345" s="52"/>
      <c r="F345" s="46"/>
      <c r="G345" s="52"/>
      <c r="H345" s="46"/>
      <c r="I345" s="52"/>
      <c r="J345" s="46"/>
      <c r="K345" s="52"/>
      <c r="L345" s="46"/>
      <c r="M345" s="52"/>
      <c r="N345" s="46"/>
      <c r="O345" s="52"/>
      <c r="P345" s="46"/>
      <c r="Q345" s="5"/>
      <c r="AB345" s="56"/>
      <c r="AC345" s="56"/>
      <c r="AD345" s="56"/>
      <c r="AE345" s="56"/>
      <c r="AH345" s="33"/>
      <c r="AI345" s="33"/>
      <c r="AJ345" s="33"/>
      <c r="AK345" s="33"/>
    </row>
    <row r="346" spans="1:43" ht="30" customHeight="1" x14ac:dyDescent="0.45">
      <c r="A346" s="5"/>
      <c r="B346" s="34"/>
      <c r="C346" s="52"/>
      <c r="D346" s="46"/>
      <c r="E346" s="52"/>
      <c r="F346" s="46"/>
      <c r="G346" s="52"/>
      <c r="H346" s="46"/>
      <c r="I346" s="52"/>
      <c r="J346" s="46"/>
      <c r="K346" s="52"/>
      <c r="L346" s="46"/>
      <c r="M346" s="52"/>
      <c r="N346" s="46"/>
      <c r="O346" s="52"/>
      <c r="P346" s="46"/>
      <c r="Q346" s="5"/>
      <c r="AB346" s="56"/>
      <c r="AC346" s="56"/>
      <c r="AD346" s="56"/>
      <c r="AE346" s="56"/>
      <c r="AH346" s="33"/>
      <c r="AI346" s="33"/>
      <c r="AJ346" s="33"/>
      <c r="AK346" s="33"/>
    </row>
    <row r="347" spans="1:43" ht="30" customHeight="1" x14ac:dyDescent="0.45">
      <c r="A347" s="5"/>
      <c r="B347" s="34"/>
      <c r="C347" s="52"/>
      <c r="D347" s="46"/>
      <c r="E347" s="52"/>
      <c r="F347" s="46"/>
      <c r="G347" s="52"/>
      <c r="H347" s="46"/>
      <c r="I347" s="52"/>
      <c r="J347" s="46"/>
      <c r="K347" s="52"/>
      <c r="L347" s="46"/>
      <c r="M347" s="52"/>
      <c r="N347" s="46"/>
      <c r="O347" s="52"/>
      <c r="P347" s="46"/>
      <c r="Q347" s="5"/>
      <c r="AB347" s="56"/>
      <c r="AC347" s="56"/>
      <c r="AD347" s="56"/>
      <c r="AE347" s="56"/>
      <c r="AH347" s="33"/>
      <c r="AI347" s="33"/>
      <c r="AJ347" s="33"/>
      <c r="AK347" s="33"/>
    </row>
    <row r="348" spans="1:43" s="21" customFormat="1" ht="30" customHeight="1" x14ac:dyDescent="0.45">
      <c r="A348" s="5">
        <v>44</v>
      </c>
      <c r="B348" s="10" t="s">
        <v>97</v>
      </c>
      <c r="E348" s="22"/>
      <c r="G348" s="22"/>
      <c r="I348" s="22"/>
      <c r="K348" s="22"/>
      <c r="M348" s="22"/>
      <c r="O348" s="22"/>
      <c r="P348" s="23"/>
      <c r="AA348" s="21" t="s">
        <v>13</v>
      </c>
    </row>
    <row r="349" spans="1:43" ht="30" customHeight="1" thickBot="1" x14ac:dyDescent="0.5">
      <c r="A349" s="5"/>
      <c r="B349" s="24" t="s">
        <v>3</v>
      </c>
      <c r="C349" s="117" t="s">
        <v>84</v>
      </c>
      <c r="D349" s="119"/>
      <c r="E349" s="117" t="s">
        <v>85</v>
      </c>
      <c r="F349" s="119"/>
      <c r="G349" s="117" t="s">
        <v>86</v>
      </c>
      <c r="H349" s="119"/>
      <c r="I349" s="117" t="s">
        <v>87</v>
      </c>
      <c r="J349" s="119"/>
      <c r="K349" s="117" t="s">
        <v>88</v>
      </c>
      <c r="L349" s="119"/>
      <c r="M349" s="117" t="s">
        <v>89</v>
      </c>
      <c r="N349" s="119"/>
      <c r="O349" s="117" t="s">
        <v>90</v>
      </c>
      <c r="P349" s="118"/>
      <c r="Q349" s="5"/>
      <c r="AA349" s="26"/>
      <c r="AB349" s="27" t="s">
        <v>84</v>
      </c>
      <c r="AC349" s="27" t="s">
        <v>85</v>
      </c>
      <c r="AD349" s="27" t="s">
        <v>86</v>
      </c>
      <c r="AE349" s="27" t="s">
        <v>87</v>
      </c>
      <c r="AF349" s="27" t="s">
        <v>88</v>
      </c>
      <c r="AG349" s="27" t="s">
        <v>89</v>
      </c>
      <c r="AH349" s="27" t="s">
        <v>91</v>
      </c>
      <c r="AI349" s="26" t="s">
        <v>23</v>
      </c>
      <c r="AK349" s="27" t="s">
        <v>84</v>
      </c>
      <c r="AL349" s="27" t="s">
        <v>85</v>
      </c>
      <c r="AM349" s="27" t="s">
        <v>86</v>
      </c>
      <c r="AN349" s="27" t="s">
        <v>87</v>
      </c>
      <c r="AO349" s="27" t="s">
        <v>88</v>
      </c>
      <c r="AP349" s="27" t="s">
        <v>89</v>
      </c>
      <c r="AQ349" s="27" t="s">
        <v>91</v>
      </c>
    </row>
    <row r="350" spans="1:43" ht="30" customHeight="1" thickTop="1" x14ac:dyDescent="0.45">
      <c r="A350" s="5"/>
      <c r="B350" s="41" t="s">
        <v>9</v>
      </c>
      <c r="C350" s="43">
        <f>AB350</f>
        <v>1656</v>
      </c>
      <c r="D350" s="42">
        <f>C350/AI350</f>
        <v>0.24335047759000736</v>
      </c>
      <c r="E350" s="43">
        <f>AC350</f>
        <v>793</v>
      </c>
      <c r="F350" s="42">
        <f>E350/AI350</f>
        <v>0.11653196179279941</v>
      </c>
      <c r="G350" s="43">
        <f>AD350</f>
        <v>1102</v>
      </c>
      <c r="H350" s="42">
        <f>G350/AI350</f>
        <v>0.16193975018368847</v>
      </c>
      <c r="I350" s="43">
        <f>AE350</f>
        <v>1086</v>
      </c>
      <c r="J350" s="42">
        <f>I350/AI350</f>
        <v>0.15958853783982366</v>
      </c>
      <c r="K350" s="43">
        <f>AF350</f>
        <v>952</v>
      </c>
      <c r="L350" s="42">
        <f>K350/AI350</f>
        <v>0.13989713445995591</v>
      </c>
      <c r="M350" s="43">
        <f>AG350</f>
        <v>542</v>
      </c>
      <c r="N350" s="42">
        <f>M350/AI350</f>
        <v>7.9647318148420285E-2</v>
      </c>
      <c r="O350" s="43">
        <f>AH350</f>
        <v>674</v>
      </c>
      <c r="P350" s="44">
        <f>O350/AI350</f>
        <v>9.9044819985304927E-2</v>
      </c>
      <c r="Q350" s="5"/>
      <c r="AA350" s="26" t="s">
        <v>24</v>
      </c>
      <c r="AB350" s="32">
        <v>1656</v>
      </c>
      <c r="AC350" s="32">
        <v>793</v>
      </c>
      <c r="AD350" s="32">
        <v>1102</v>
      </c>
      <c r="AE350" s="32">
        <v>1086</v>
      </c>
      <c r="AF350" s="32">
        <v>952</v>
      </c>
      <c r="AG350" s="32">
        <v>542</v>
      </c>
      <c r="AH350" s="32">
        <v>674</v>
      </c>
      <c r="AI350" s="26">
        <f>SUM(AB350:AH350)</f>
        <v>6805</v>
      </c>
      <c r="AJ350" s="26" t="s">
        <v>24</v>
      </c>
      <c r="AK350" s="33">
        <f>D350</f>
        <v>0.24335047759000736</v>
      </c>
      <c r="AL350" s="33">
        <f>F350</f>
        <v>0.11653196179279941</v>
      </c>
      <c r="AM350" s="33">
        <f>H350</f>
        <v>0.16193975018368847</v>
      </c>
      <c r="AN350" s="33">
        <f>J350</f>
        <v>0.15958853783982366</v>
      </c>
      <c r="AO350" s="51">
        <f>L350</f>
        <v>0.13989713445995591</v>
      </c>
      <c r="AP350" s="51">
        <f>N350</f>
        <v>7.9647318148420285E-2</v>
      </c>
      <c r="AQ350" s="51">
        <f>P350</f>
        <v>9.9044819985304927E-2</v>
      </c>
    </row>
    <row r="351" spans="1:43" ht="30" customHeight="1" x14ac:dyDescent="0.45">
      <c r="A351" s="5"/>
      <c r="B351" s="34"/>
      <c r="C351" s="52"/>
      <c r="D351" s="46"/>
      <c r="E351" s="52"/>
      <c r="F351" s="46"/>
      <c r="G351" s="52"/>
      <c r="H351" s="46"/>
      <c r="I351" s="52"/>
      <c r="J351" s="46"/>
      <c r="K351" s="52"/>
      <c r="L351" s="46"/>
      <c r="M351" s="52"/>
      <c r="N351" s="46"/>
      <c r="O351" s="52"/>
      <c r="P351" s="46"/>
      <c r="Q351" s="5"/>
      <c r="AB351" s="56"/>
      <c r="AC351" s="56"/>
      <c r="AD351" s="56"/>
      <c r="AE351" s="56"/>
      <c r="AH351" s="33"/>
      <c r="AI351" s="33"/>
      <c r="AJ351" s="33"/>
      <c r="AK351" s="33"/>
    </row>
    <row r="352" spans="1:43" ht="30" customHeight="1" x14ac:dyDescent="0.45">
      <c r="A352" s="5"/>
      <c r="B352" s="34"/>
      <c r="C352" s="52"/>
      <c r="D352" s="46"/>
      <c r="E352" s="52"/>
      <c r="F352" s="46"/>
      <c r="G352" s="52"/>
      <c r="H352" s="46"/>
      <c r="I352" s="52"/>
      <c r="J352" s="46"/>
      <c r="K352" s="52"/>
      <c r="L352" s="46"/>
      <c r="M352" s="52"/>
      <c r="N352" s="46"/>
      <c r="O352" s="52"/>
      <c r="P352" s="46"/>
      <c r="Q352" s="5"/>
      <c r="AB352" s="56"/>
      <c r="AC352" s="56"/>
      <c r="AD352" s="56"/>
      <c r="AE352" s="56"/>
      <c r="AH352" s="33"/>
      <c r="AI352" s="33"/>
      <c r="AJ352" s="33"/>
      <c r="AK352" s="33"/>
    </row>
    <row r="353" spans="1:37" ht="30" customHeight="1" x14ac:dyDescent="0.45">
      <c r="A353" s="5"/>
      <c r="B353" s="34"/>
      <c r="C353" s="52"/>
      <c r="D353" s="46"/>
      <c r="E353" s="52"/>
      <c r="F353" s="46"/>
      <c r="G353" s="52"/>
      <c r="H353" s="46"/>
      <c r="I353" s="52"/>
      <c r="J353" s="46"/>
      <c r="K353" s="52"/>
      <c r="L353" s="46"/>
      <c r="M353" s="52"/>
      <c r="N353" s="46"/>
      <c r="O353" s="52"/>
      <c r="P353" s="46"/>
      <c r="Q353" s="5"/>
      <c r="AB353" s="56"/>
      <c r="AC353" s="56"/>
      <c r="AD353" s="56"/>
      <c r="AE353" s="56"/>
      <c r="AH353" s="33"/>
      <c r="AI353" s="33"/>
      <c r="AJ353" s="33"/>
      <c r="AK353" s="33"/>
    </row>
    <row r="354" spans="1:37" ht="30" customHeight="1" x14ac:dyDescent="0.45">
      <c r="A354" s="5"/>
      <c r="B354" s="34"/>
      <c r="C354" s="52"/>
      <c r="D354" s="46"/>
      <c r="E354" s="52"/>
      <c r="F354" s="46"/>
      <c r="G354" s="52"/>
      <c r="H354" s="46"/>
      <c r="I354" s="52"/>
      <c r="J354" s="46"/>
      <c r="K354" s="52"/>
      <c r="L354" s="46"/>
      <c r="M354" s="52"/>
      <c r="N354" s="46"/>
      <c r="O354" s="52"/>
      <c r="P354" s="46"/>
      <c r="Q354" s="5"/>
      <c r="AB354" s="56"/>
      <c r="AC354" s="56"/>
      <c r="AD354" s="56"/>
      <c r="AE354" s="56"/>
      <c r="AH354" s="33"/>
      <c r="AI354" s="33"/>
      <c r="AJ354" s="33"/>
      <c r="AK354" s="33"/>
    </row>
    <row r="355" spans="1:37" ht="30" customHeight="1" x14ac:dyDescent="0.45">
      <c r="A355" s="5"/>
      <c r="B355" s="34"/>
      <c r="C355" s="52"/>
      <c r="D355" s="46"/>
      <c r="E355" s="52"/>
      <c r="F355" s="46"/>
      <c r="G355" s="52"/>
      <c r="H355" s="46"/>
      <c r="I355" s="52"/>
      <c r="J355" s="46"/>
      <c r="K355" s="52"/>
      <c r="L355" s="46"/>
      <c r="M355" s="52"/>
      <c r="N355" s="46"/>
      <c r="O355" s="52"/>
      <c r="P355" s="46"/>
      <c r="Q355" s="5"/>
      <c r="AB355" s="56"/>
      <c r="AC355" s="56"/>
      <c r="AD355" s="56"/>
      <c r="AE355" s="56"/>
      <c r="AH355" s="33"/>
      <c r="AI355" s="33"/>
      <c r="AJ355" s="33"/>
      <c r="AK355" s="33"/>
    </row>
    <row r="356" spans="1:37" ht="30" customHeight="1" x14ac:dyDescent="0.45">
      <c r="A356" s="5"/>
      <c r="B356" s="34"/>
      <c r="C356" s="52"/>
      <c r="D356" s="46"/>
      <c r="E356" s="52"/>
      <c r="F356" s="46"/>
      <c r="G356" s="52"/>
      <c r="H356" s="46"/>
      <c r="I356" s="52"/>
      <c r="J356" s="46"/>
      <c r="K356" s="52"/>
      <c r="L356" s="46"/>
      <c r="M356" s="52"/>
      <c r="N356" s="46"/>
      <c r="O356" s="52"/>
      <c r="P356" s="46"/>
      <c r="Q356" s="5"/>
      <c r="AB356" s="56"/>
      <c r="AC356" s="56"/>
      <c r="AD356" s="56"/>
      <c r="AE356" s="56"/>
      <c r="AH356" s="33"/>
      <c r="AI356" s="33"/>
      <c r="AJ356" s="33"/>
      <c r="AK356" s="33"/>
    </row>
    <row r="357" spans="1:37" ht="30" customHeight="1" x14ac:dyDescent="0.45">
      <c r="A357" s="5"/>
      <c r="B357" s="34"/>
      <c r="C357" s="52"/>
      <c r="D357" s="46"/>
      <c r="E357" s="52"/>
      <c r="F357" s="46"/>
      <c r="G357" s="52"/>
      <c r="H357" s="46"/>
      <c r="I357" s="52"/>
      <c r="J357" s="46"/>
      <c r="K357" s="52"/>
      <c r="L357" s="46"/>
      <c r="M357" s="52"/>
      <c r="N357" s="46"/>
      <c r="O357" s="52"/>
      <c r="P357" s="46"/>
      <c r="Q357" s="5"/>
      <c r="AB357" s="56"/>
      <c r="AC357" s="56"/>
      <c r="AD357" s="56"/>
      <c r="AE357" s="56"/>
      <c r="AH357" s="33"/>
      <c r="AI357" s="33"/>
      <c r="AJ357" s="33"/>
      <c r="AK357" s="33"/>
    </row>
    <row r="358" spans="1:37" ht="30" customHeight="1" x14ac:dyDescent="0.45">
      <c r="A358" s="5"/>
      <c r="B358" s="34"/>
      <c r="C358" s="52"/>
      <c r="D358" s="46"/>
      <c r="E358" s="52"/>
      <c r="F358" s="46"/>
      <c r="G358" s="52"/>
      <c r="H358" s="46"/>
      <c r="I358" s="52"/>
      <c r="J358" s="46"/>
      <c r="K358" s="52"/>
      <c r="L358" s="46"/>
      <c r="M358" s="52"/>
      <c r="N358" s="46"/>
      <c r="O358" s="52"/>
      <c r="P358" s="46"/>
      <c r="Q358" s="5"/>
      <c r="AB358" s="56"/>
      <c r="AC358" s="56"/>
      <c r="AD358" s="56"/>
      <c r="AE358" s="56"/>
      <c r="AH358" s="33"/>
      <c r="AI358" s="33"/>
      <c r="AJ358" s="33"/>
      <c r="AK358" s="33"/>
    </row>
    <row r="359" spans="1:37" ht="30" customHeight="1" x14ac:dyDescent="0.45">
      <c r="A359" s="5"/>
      <c r="B359" s="34"/>
      <c r="C359" s="52"/>
      <c r="D359" s="46"/>
      <c r="E359" s="52"/>
      <c r="F359" s="46"/>
      <c r="G359" s="52"/>
      <c r="H359" s="46"/>
      <c r="I359" s="52"/>
      <c r="J359" s="46"/>
      <c r="K359" s="52"/>
      <c r="L359" s="46"/>
      <c r="M359" s="52"/>
      <c r="N359" s="46"/>
      <c r="O359" s="52"/>
      <c r="P359" s="46"/>
      <c r="Q359" s="5"/>
      <c r="AB359" s="56"/>
      <c r="AC359" s="56"/>
      <c r="AD359" s="56"/>
      <c r="AE359" s="56"/>
      <c r="AH359" s="33"/>
      <c r="AI359" s="33"/>
      <c r="AJ359" s="33"/>
      <c r="AK359" s="33"/>
    </row>
    <row r="360" spans="1:37" ht="30" customHeight="1" x14ac:dyDescent="0.45">
      <c r="A360" s="5"/>
      <c r="B360" s="34"/>
      <c r="C360" s="52"/>
      <c r="D360" s="46"/>
      <c r="E360" s="52"/>
      <c r="F360" s="46"/>
      <c r="G360" s="52"/>
      <c r="H360" s="46"/>
      <c r="I360" s="52"/>
      <c r="J360" s="46"/>
      <c r="K360" s="52"/>
      <c r="L360" s="46"/>
      <c r="M360" s="52"/>
      <c r="N360" s="46"/>
      <c r="O360" s="52"/>
      <c r="P360" s="46"/>
      <c r="Q360" s="5"/>
      <c r="AB360" s="56"/>
      <c r="AC360" s="56"/>
      <c r="AD360" s="56"/>
      <c r="AE360" s="56"/>
      <c r="AH360" s="33"/>
      <c r="AI360" s="33"/>
      <c r="AJ360" s="33"/>
      <c r="AK360" s="33"/>
    </row>
    <row r="361" spans="1:37" ht="30" customHeight="1" x14ac:dyDescent="0.45">
      <c r="A361" s="5"/>
      <c r="B361" s="34"/>
      <c r="C361" s="52"/>
      <c r="D361" s="46"/>
      <c r="E361" s="52"/>
      <c r="F361" s="46"/>
      <c r="G361" s="52"/>
      <c r="H361" s="46"/>
      <c r="I361" s="52"/>
      <c r="J361" s="46"/>
      <c r="K361" s="52"/>
      <c r="L361" s="46"/>
      <c r="M361" s="52"/>
      <c r="N361" s="46"/>
      <c r="O361" s="52"/>
      <c r="P361" s="46"/>
      <c r="Q361" s="5"/>
      <c r="AB361" s="56"/>
      <c r="AC361" s="56"/>
      <c r="AD361" s="56"/>
      <c r="AE361" s="56"/>
      <c r="AH361" s="33"/>
      <c r="AI361" s="33"/>
      <c r="AJ361" s="33"/>
      <c r="AK361" s="33"/>
    </row>
    <row r="362" spans="1:37" ht="30" customHeight="1" x14ac:dyDescent="0.45">
      <c r="A362" s="5"/>
      <c r="B362" s="34"/>
      <c r="C362" s="35"/>
      <c r="D362" s="36"/>
      <c r="E362" s="35"/>
      <c r="F362" s="36"/>
      <c r="G362" s="35"/>
      <c r="H362" s="36"/>
      <c r="I362" s="35"/>
      <c r="J362" s="36"/>
      <c r="K362" s="37"/>
      <c r="L362" s="5"/>
      <c r="M362" s="8"/>
      <c r="N362" s="5"/>
      <c r="O362" s="8"/>
      <c r="P362" s="5"/>
      <c r="Q362" s="5"/>
      <c r="AH362" s="33"/>
      <c r="AI362" s="33"/>
      <c r="AJ362" s="33"/>
      <c r="AK362" s="33"/>
    </row>
    <row r="363" spans="1:37" ht="30" customHeight="1" x14ac:dyDescent="0.45">
      <c r="A363" s="5"/>
      <c r="B363" s="34"/>
      <c r="C363" s="35"/>
      <c r="D363" s="36"/>
      <c r="E363" s="35"/>
      <c r="F363" s="36"/>
      <c r="G363" s="35"/>
      <c r="H363" s="36"/>
      <c r="I363" s="35"/>
      <c r="J363" s="36"/>
      <c r="K363" s="37"/>
      <c r="L363" s="5"/>
      <c r="M363" s="8"/>
      <c r="N363" s="5"/>
      <c r="O363" s="8"/>
      <c r="P363" s="5"/>
      <c r="Q363" s="5"/>
      <c r="AH363" s="33"/>
      <c r="AI363" s="33"/>
      <c r="AJ363" s="33"/>
      <c r="AK363" s="33"/>
    </row>
    <row r="364" spans="1:37" ht="30" customHeight="1" x14ac:dyDescent="0.45">
      <c r="A364" s="5">
        <v>45</v>
      </c>
      <c r="B364" s="10" t="s">
        <v>191</v>
      </c>
      <c r="C364" s="35"/>
      <c r="D364" s="36"/>
      <c r="E364" s="35"/>
      <c r="F364" s="36"/>
      <c r="G364" s="35"/>
      <c r="H364" s="36"/>
      <c r="I364" s="35"/>
      <c r="J364" s="36"/>
      <c r="K364" s="37"/>
      <c r="L364" s="5"/>
      <c r="M364" s="8"/>
      <c r="N364" s="5"/>
      <c r="O364" s="8"/>
      <c r="P364" s="5"/>
      <c r="Q364" s="5"/>
    </row>
    <row r="365" spans="1:37" s="21" customFormat="1" ht="30" customHeight="1" x14ac:dyDescent="0.45">
      <c r="A365" s="5"/>
      <c r="B365" s="10"/>
      <c r="C365" s="39"/>
      <c r="E365" s="22"/>
      <c r="G365" s="22"/>
      <c r="I365" s="22"/>
      <c r="K365" s="22"/>
      <c r="M365" s="22"/>
      <c r="O365" s="22"/>
      <c r="P365" s="23"/>
      <c r="AA365" s="21" t="s">
        <v>13</v>
      </c>
    </row>
    <row r="366" spans="1:37" ht="52.8" customHeight="1" thickBot="1" x14ac:dyDescent="0.5">
      <c r="A366" s="5"/>
      <c r="B366" s="24" t="s">
        <v>3</v>
      </c>
      <c r="C366" s="114" t="s">
        <v>98</v>
      </c>
      <c r="D366" s="114"/>
      <c r="E366" s="113" t="s">
        <v>99</v>
      </c>
      <c r="F366" s="113"/>
      <c r="G366" s="113" t="s">
        <v>100</v>
      </c>
      <c r="H366" s="113"/>
      <c r="I366" s="113" t="s">
        <v>101</v>
      </c>
      <c r="J366" s="113"/>
      <c r="K366" s="37"/>
      <c r="L366" s="5"/>
      <c r="M366" s="8"/>
      <c r="N366" s="5"/>
      <c r="O366" s="8"/>
      <c r="P366" s="5"/>
      <c r="Q366" s="5"/>
      <c r="AA366" s="26"/>
      <c r="AB366" s="27" t="s">
        <v>102</v>
      </c>
      <c r="AC366" s="27" t="s">
        <v>103</v>
      </c>
      <c r="AD366" s="27" t="s">
        <v>104</v>
      </c>
      <c r="AE366" s="27" t="s">
        <v>105</v>
      </c>
      <c r="AF366" s="26" t="s">
        <v>23</v>
      </c>
      <c r="AH366" s="27" t="s">
        <v>102</v>
      </c>
      <c r="AI366" s="27" t="s">
        <v>103</v>
      </c>
      <c r="AJ366" s="27" t="s">
        <v>104</v>
      </c>
      <c r="AK366" s="27" t="s">
        <v>105</v>
      </c>
    </row>
    <row r="367" spans="1:37" ht="30" customHeight="1" thickTop="1" x14ac:dyDescent="0.45">
      <c r="A367" s="5"/>
      <c r="B367" s="28" t="s">
        <v>9</v>
      </c>
      <c r="C367" s="115">
        <f>AB367/AF367</f>
        <v>0.85424148606811146</v>
      </c>
      <c r="D367" s="116"/>
      <c r="E367" s="115">
        <f>AC367/AF367</f>
        <v>5.136222910216718E-2</v>
      </c>
      <c r="F367" s="116"/>
      <c r="G367" s="115">
        <f>AD367/AF367</f>
        <v>6.0526315789473678E-2</v>
      </c>
      <c r="H367" s="116"/>
      <c r="I367" s="115">
        <f>AE367/AF367</f>
        <v>3.386996904024768E-2</v>
      </c>
      <c r="J367" s="116"/>
      <c r="K367" s="37"/>
      <c r="L367" s="5"/>
      <c r="M367" s="8"/>
      <c r="N367" s="5"/>
      <c r="O367" s="8"/>
      <c r="P367" s="5"/>
      <c r="Q367" s="5"/>
      <c r="AA367" s="26" t="s">
        <v>24</v>
      </c>
      <c r="AB367" s="58">
        <v>55184</v>
      </c>
      <c r="AC367" s="58">
        <v>3318</v>
      </c>
      <c r="AD367" s="58">
        <v>3909.9999999999995</v>
      </c>
      <c r="AE367" s="58">
        <v>2188</v>
      </c>
      <c r="AF367" s="59">
        <f>SUM(AB367:AE367)</f>
        <v>64600</v>
      </c>
      <c r="AG367" s="26" t="s">
        <v>106</v>
      </c>
      <c r="AH367" s="51">
        <f>C367</f>
        <v>0.85424148606811146</v>
      </c>
      <c r="AI367" s="51">
        <f>E367</f>
        <v>5.136222910216718E-2</v>
      </c>
      <c r="AJ367" s="51">
        <f>G367</f>
        <v>6.0526315789473678E-2</v>
      </c>
      <c r="AK367" s="51">
        <f>I367</f>
        <v>3.386996904024768E-2</v>
      </c>
    </row>
    <row r="368" spans="1:37" ht="30" customHeight="1" x14ac:dyDescent="0.45">
      <c r="A368" s="5"/>
      <c r="B368" s="34"/>
      <c r="C368" s="35"/>
      <c r="D368" s="36"/>
      <c r="E368" s="35"/>
      <c r="F368" s="36"/>
      <c r="G368" s="35"/>
      <c r="H368" s="36"/>
      <c r="I368" s="35"/>
      <c r="J368" s="36"/>
      <c r="K368" s="37"/>
      <c r="L368" s="5"/>
      <c r="M368" s="8"/>
      <c r="N368" s="5"/>
      <c r="O368" s="8"/>
      <c r="P368" s="5"/>
      <c r="Q368" s="5"/>
      <c r="R368" s="60"/>
      <c r="S368" s="60"/>
      <c r="T368" s="60"/>
      <c r="U368" s="60"/>
      <c r="AH368" s="33"/>
      <c r="AI368" s="33"/>
      <c r="AJ368" s="33"/>
      <c r="AK368" s="33"/>
    </row>
    <row r="369" spans="1:37" ht="30" customHeight="1" x14ac:dyDescent="0.45">
      <c r="A369" s="5"/>
      <c r="B369" s="34"/>
      <c r="C369" s="35"/>
      <c r="D369" s="36"/>
      <c r="E369" s="35"/>
      <c r="F369" s="36"/>
      <c r="G369" s="35"/>
      <c r="H369" s="36"/>
      <c r="I369" s="35"/>
      <c r="J369" s="36"/>
      <c r="K369" s="37"/>
      <c r="L369" s="5"/>
      <c r="M369" s="8"/>
      <c r="N369" s="5"/>
      <c r="O369" s="8"/>
      <c r="P369" s="5"/>
      <c r="Q369" s="5"/>
      <c r="AH369" s="33"/>
      <c r="AI369" s="33"/>
      <c r="AJ369" s="33"/>
      <c r="AK369" s="33"/>
    </row>
    <row r="370" spans="1:37" ht="30" customHeight="1" x14ac:dyDescent="0.45">
      <c r="A370" s="5"/>
      <c r="B370" s="34"/>
      <c r="C370" s="35"/>
      <c r="D370" s="36"/>
      <c r="E370" s="35"/>
      <c r="F370" s="36"/>
      <c r="G370" s="35"/>
      <c r="H370" s="36"/>
      <c r="I370" s="35"/>
      <c r="J370" s="36"/>
      <c r="K370" s="37"/>
      <c r="L370" s="5"/>
      <c r="M370" s="8"/>
      <c r="N370" s="5"/>
      <c r="O370" s="8"/>
      <c r="P370" s="5"/>
      <c r="Q370" s="5"/>
    </row>
    <row r="371" spans="1:37" ht="30" customHeight="1" x14ac:dyDescent="0.45">
      <c r="C371" s="14"/>
      <c r="D371" s="11"/>
      <c r="E371" s="14"/>
      <c r="F371" s="11"/>
      <c r="G371" s="14"/>
      <c r="H371" s="11"/>
      <c r="I371" s="14"/>
      <c r="J371" s="11"/>
      <c r="K371" s="14"/>
      <c r="P371" s="38"/>
    </row>
    <row r="372" spans="1:37" ht="30" customHeight="1" x14ac:dyDescent="0.45">
      <c r="C372" s="14"/>
      <c r="D372" s="11"/>
      <c r="E372" s="14"/>
      <c r="F372" s="11"/>
      <c r="G372" s="14"/>
      <c r="H372" s="11"/>
      <c r="I372" s="14"/>
      <c r="J372" s="11"/>
      <c r="K372" s="14"/>
      <c r="P372" s="38"/>
    </row>
    <row r="373" spans="1:37" ht="30" customHeight="1" x14ac:dyDescent="0.45">
      <c r="C373" s="14"/>
      <c r="D373" s="11"/>
      <c r="E373" s="14"/>
      <c r="F373" s="11"/>
      <c r="G373" s="14"/>
      <c r="H373" s="11"/>
      <c r="I373" s="14"/>
      <c r="J373" s="11"/>
      <c r="K373" s="14"/>
      <c r="P373" s="38"/>
    </row>
    <row r="374" spans="1:37" s="21" customFormat="1" ht="30" customHeight="1" x14ac:dyDescent="0.45">
      <c r="B374" s="14"/>
      <c r="E374" s="22"/>
      <c r="G374" s="22"/>
      <c r="I374" s="22"/>
      <c r="K374" s="22"/>
      <c r="M374" s="22"/>
      <c r="O374" s="22"/>
      <c r="P374" s="23"/>
    </row>
    <row r="375" spans="1:37" ht="30" customHeight="1" x14ac:dyDescent="0.45">
      <c r="C375" s="14"/>
      <c r="D375" s="11"/>
      <c r="E375" s="14"/>
      <c r="F375" s="11"/>
      <c r="G375" s="14"/>
      <c r="H375" s="11"/>
      <c r="I375" s="14"/>
      <c r="J375" s="11"/>
      <c r="K375" s="14"/>
      <c r="L375" s="11"/>
      <c r="M375" s="14"/>
      <c r="N375" s="5"/>
      <c r="O375" s="8"/>
      <c r="P375" s="5"/>
      <c r="Q375" s="5"/>
    </row>
    <row r="382" spans="1:37" ht="30" customHeight="1" x14ac:dyDescent="0.45">
      <c r="B382" s="61" t="s">
        <v>107</v>
      </c>
      <c r="C382" s="61"/>
      <c r="D382" s="6"/>
      <c r="E382" s="1"/>
      <c r="F382" s="6"/>
      <c r="G382" s="1"/>
      <c r="H382" s="6"/>
      <c r="I382" s="1"/>
      <c r="J382" s="6"/>
      <c r="K382" s="1"/>
      <c r="L382" s="6"/>
      <c r="M382" s="1"/>
      <c r="N382" s="6"/>
      <c r="O382" s="1"/>
    </row>
    <row r="383" spans="1:37" ht="51.6" customHeight="1" thickBot="1" x14ac:dyDescent="0.5">
      <c r="B383" s="24"/>
      <c r="C383" s="113" t="s">
        <v>108</v>
      </c>
      <c r="D383" s="114"/>
      <c r="E383" s="113" t="s">
        <v>109</v>
      </c>
      <c r="F383" s="113"/>
      <c r="G383" s="113" t="s">
        <v>110</v>
      </c>
      <c r="H383" s="113"/>
      <c r="I383" s="113" t="s">
        <v>111</v>
      </c>
      <c r="J383" s="113"/>
      <c r="K383" s="113" t="s">
        <v>112</v>
      </c>
      <c r="L383" s="113"/>
      <c r="M383" s="113" t="s">
        <v>113</v>
      </c>
      <c r="N383" s="113"/>
      <c r="O383" s="1"/>
      <c r="AB383" s="1" t="s">
        <v>114</v>
      </c>
    </row>
    <row r="384" spans="1:37" ht="30" customHeight="1" thickTop="1" thickBot="1" x14ac:dyDescent="0.5">
      <c r="B384" s="62" t="s">
        <v>115</v>
      </c>
      <c r="C384" s="112">
        <v>92</v>
      </c>
      <c r="D384" s="112"/>
      <c r="E384" s="112">
        <v>121</v>
      </c>
      <c r="F384" s="112"/>
      <c r="G384" s="112">
        <v>416</v>
      </c>
      <c r="H384" s="112"/>
      <c r="I384" s="112">
        <v>800</v>
      </c>
      <c r="J384" s="112"/>
      <c r="K384" s="112">
        <v>5031</v>
      </c>
      <c r="L384" s="112"/>
      <c r="M384" s="112">
        <f>SUM(C384:L384)</f>
        <v>6460</v>
      </c>
      <c r="N384" s="112"/>
      <c r="O384" s="60"/>
      <c r="P384" s="60"/>
      <c r="Q384" s="60"/>
      <c r="R384" s="60"/>
      <c r="S384" s="60"/>
      <c r="T384" s="60"/>
      <c r="AB384" s="1" t="s">
        <v>116</v>
      </c>
      <c r="AC384" s="1" t="s">
        <v>117</v>
      </c>
      <c r="AD384" s="1" t="s">
        <v>118</v>
      </c>
      <c r="AE384" s="1" t="s">
        <v>119</v>
      </c>
      <c r="AF384" s="1" t="s">
        <v>120</v>
      </c>
      <c r="AG384" s="1" t="s">
        <v>121</v>
      </c>
    </row>
    <row r="385" spans="2:33" ht="30" customHeight="1" thickTop="1" x14ac:dyDescent="0.45">
      <c r="B385" s="28" t="s">
        <v>122</v>
      </c>
      <c r="C385" s="111">
        <f>C384/$M384</f>
        <v>1.4241486068111455E-2</v>
      </c>
      <c r="D385" s="111"/>
      <c r="E385" s="111">
        <f t="shared" ref="E385" si="0">E384/$M384</f>
        <v>1.8730650154798762E-2</v>
      </c>
      <c r="F385" s="111"/>
      <c r="G385" s="111">
        <f t="shared" ref="G385" si="1">G384/$M384</f>
        <v>6.4396284829721359E-2</v>
      </c>
      <c r="H385" s="111"/>
      <c r="I385" s="111">
        <f t="shared" ref="I385" si="2">I384/$M384</f>
        <v>0.1238390092879257</v>
      </c>
      <c r="J385" s="111"/>
      <c r="K385" s="111">
        <f t="shared" ref="K385" si="3">K384/$M384</f>
        <v>0.77879256965944277</v>
      </c>
      <c r="L385" s="111"/>
      <c r="M385" s="111">
        <f t="shared" ref="M385" si="4">M384/$M384</f>
        <v>1</v>
      </c>
      <c r="N385" s="111"/>
      <c r="O385" s="1"/>
      <c r="AA385" s="1" t="s">
        <v>123</v>
      </c>
      <c r="AB385" s="1">
        <v>92</v>
      </c>
      <c r="AC385" s="1">
        <v>121</v>
      </c>
      <c r="AD385" s="1">
        <v>416</v>
      </c>
      <c r="AE385" s="1">
        <v>800</v>
      </c>
      <c r="AF385" s="1">
        <v>5031</v>
      </c>
      <c r="AG385" s="1">
        <v>6460</v>
      </c>
    </row>
  </sheetData>
  <sheetProtection formatCells="0" formatColumns="0" formatRows="0" insertColumns="0" insertRows="0" insertHyperlinks="0" deleteColumns="0" deleteRows="0" sort="0" autoFilter="0" pivotTables="0"/>
  <mergeCells count="221">
    <mergeCell ref="C21:D21"/>
    <mergeCell ref="E21:F21"/>
    <mergeCell ref="G21:H21"/>
    <mergeCell ref="I21:J21"/>
    <mergeCell ref="C28:D28"/>
    <mergeCell ref="E28:F28"/>
    <mergeCell ref="G28:H28"/>
    <mergeCell ref="I28:J28"/>
    <mergeCell ref="B1:Y1"/>
    <mergeCell ref="B3:Q3"/>
    <mergeCell ref="C14:D14"/>
    <mergeCell ref="E14:F14"/>
    <mergeCell ref="G14:H14"/>
    <mergeCell ref="I14:J14"/>
    <mergeCell ref="C49:D49"/>
    <mergeCell ref="E49:F49"/>
    <mergeCell ref="G49:H49"/>
    <mergeCell ref="I49:J49"/>
    <mergeCell ref="C56:D56"/>
    <mergeCell ref="E56:F56"/>
    <mergeCell ref="G56:H56"/>
    <mergeCell ref="I56:J56"/>
    <mergeCell ref="C35:D35"/>
    <mergeCell ref="E35:F35"/>
    <mergeCell ref="G35:H35"/>
    <mergeCell ref="I35:J35"/>
    <mergeCell ref="C42:D42"/>
    <mergeCell ref="E42:F42"/>
    <mergeCell ref="G42:H42"/>
    <mergeCell ref="I42:J42"/>
    <mergeCell ref="C67:D67"/>
    <mergeCell ref="E67:F67"/>
    <mergeCell ref="G67:H67"/>
    <mergeCell ref="I67:J67"/>
    <mergeCell ref="K67:L67"/>
    <mergeCell ref="C74:D74"/>
    <mergeCell ref="E74:F74"/>
    <mergeCell ref="G74:H74"/>
    <mergeCell ref="I74:J74"/>
    <mergeCell ref="K74:L74"/>
    <mergeCell ref="C81:D81"/>
    <mergeCell ref="E81:F81"/>
    <mergeCell ref="G81:H81"/>
    <mergeCell ref="I81:J81"/>
    <mergeCell ref="K81:L81"/>
    <mergeCell ref="C89:D89"/>
    <mergeCell ref="E89:F89"/>
    <mergeCell ref="G89:H89"/>
    <mergeCell ref="I89:J89"/>
    <mergeCell ref="K89:L89"/>
    <mergeCell ref="C96:D96"/>
    <mergeCell ref="E96:F96"/>
    <mergeCell ref="G96:H96"/>
    <mergeCell ref="I96:J96"/>
    <mergeCell ref="K96:L96"/>
    <mergeCell ref="C103:D103"/>
    <mergeCell ref="E103:F103"/>
    <mergeCell ref="G103:H103"/>
    <mergeCell ref="I103:J103"/>
    <mergeCell ref="K103:L103"/>
    <mergeCell ref="C110:D110"/>
    <mergeCell ref="E110:F110"/>
    <mergeCell ref="G110:H110"/>
    <mergeCell ref="I110:J110"/>
    <mergeCell ref="K110:L110"/>
    <mergeCell ref="C117:D117"/>
    <mergeCell ref="E117:F117"/>
    <mergeCell ref="G117:H117"/>
    <mergeCell ref="I117:J117"/>
    <mergeCell ref="K117:L117"/>
    <mergeCell ref="C124:D124"/>
    <mergeCell ref="E124:F124"/>
    <mergeCell ref="G124:H124"/>
    <mergeCell ref="I124:J124"/>
    <mergeCell ref="K124:L124"/>
    <mergeCell ref="C131:D131"/>
    <mergeCell ref="E131:F131"/>
    <mergeCell ref="G131:H131"/>
    <mergeCell ref="I131:J131"/>
    <mergeCell ref="K131:L131"/>
    <mergeCell ref="C155:D155"/>
    <mergeCell ref="E155:F155"/>
    <mergeCell ref="G155:H155"/>
    <mergeCell ref="I155:J155"/>
    <mergeCell ref="C162:D162"/>
    <mergeCell ref="E162:F162"/>
    <mergeCell ref="G162:H162"/>
    <mergeCell ref="I162:J162"/>
    <mergeCell ref="C141:D141"/>
    <mergeCell ref="E141:F141"/>
    <mergeCell ref="G141:H141"/>
    <mergeCell ref="I141:J141"/>
    <mergeCell ref="C148:D148"/>
    <mergeCell ref="E148:F148"/>
    <mergeCell ref="G148:H148"/>
    <mergeCell ref="I148:J148"/>
    <mergeCell ref="C183:D183"/>
    <mergeCell ref="E183:F183"/>
    <mergeCell ref="G183:H183"/>
    <mergeCell ref="I183:J183"/>
    <mergeCell ref="C190:D190"/>
    <mergeCell ref="E190:F190"/>
    <mergeCell ref="G190:H190"/>
    <mergeCell ref="I190:J190"/>
    <mergeCell ref="C169:D169"/>
    <mergeCell ref="E169:F169"/>
    <mergeCell ref="G169:H169"/>
    <mergeCell ref="I169:J169"/>
    <mergeCell ref="C176:D176"/>
    <mergeCell ref="E176:F176"/>
    <mergeCell ref="G176:H176"/>
    <mergeCell ref="I176:J176"/>
    <mergeCell ref="C211:D211"/>
    <mergeCell ref="E211:F211"/>
    <mergeCell ref="G211:H211"/>
    <mergeCell ref="I211:J211"/>
    <mergeCell ref="C218:D218"/>
    <mergeCell ref="E218:F218"/>
    <mergeCell ref="G218:H218"/>
    <mergeCell ref="I218:J218"/>
    <mergeCell ref="C197:D197"/>
    <mergeCell ref="E197:F197"/>
    <mergeCell ref="G197:H197"/>
    <mergeCell ref="I197:J197"/>
    <mergeCell ref="C204:D204"/>
    <mergeCell ref="E204:F204"/>
    <mergeCell ref="G204:H204"/>
    <mergeCell ref="I204:J204"/>
    <mergeCell ref="C242:D242"/>
    <mergeCell ref="E242:F242"/>
    <mergeCell ref="G242:H242"/>
    <mergeCell ref="I242:J242"/>
    <mergeCell ref="C249:D249"/>
    <mergeCell ref="E249:F249"/>
    <mergeCell ref="G249:H249"/>
    <mergeCell ref="I249:J249"/>
    <mergeCell ref="C225:D225"/>
    <mergeCell ref="E225:F225"/>
    <mergeCell ref="G225:H225"/>
    <mergeCell ref="I225:J225"/>
    <mergeCell ref="C232:D232"/>
    <mergeCell ref="E232:F232"/>
    <mergeCell ref="G232:H232"/>
    <mergeCell ref="I232:J232"/>
    <mergeCell ref="C257:D257"/>
    <mergeCell ref="E257:F257"/>
    <mergeCell ref="G257:H257"/>
    <mergeCell ref="I257:J257"/>
    <mergeCell ref="B263:K263"/>
    <mergeCell ref="C264:D264"/>
    <mergeCell ref="E264:F264"/>
    <mergeCell ref="G264:H264"/>
    <mergeCell ref="I264:J264"/>
    <mergeCell ref="O273:P273"/>
    <mergeCell ref="C288:D288"/>
    <mergeCell ref="E288:F288"/>
    <mergeCell ref="G288:H288"/>
    <mergeCell ref="I288:J288"/>
    <mergeCell ref="K288:L288"/>
    <mergeCell ref="M288:N288"/>
    <mergeCell ref="O288:P288"/>
    <mergeCell ref="C273:D273"/>
    <mergeCell ref="E273:F273"/>
    <mergeCell ref="G273:H273"/>
    <mergeCell ref="I273:J273"/>
    <mergeCell ref="K273:L273"/>
    <mergeCell ref="M273:N273"/>
    <mergeCell ref="O303:P303"/>
    <mergeCell ref="C319:D319"/>
    <mergeCell ref="E319:F319"/>
    <mergeCell ref="G319:H319"/>
    <mergeCell ref="I319:J319"/>
    <mergeCell ref="K319:L319"/>
    <mergeCell ref="M319:N319"/>
    <mergeCell ref="O319:P319"/>
    <mergeCell ref="C303:D303"/>
    <mergeCell ref="E303:F303"/>
    <mergeCell ref="G303:H303"/>
    <mergeCell ref="I303:J303"/>
    <mergeCell ref="K303:L303"/>
    <mergeCell ref="M303:N303"/>
    <mergeCell ref="O334:P334"/>
    <mergeCell ref="C349:D349"/>
    <mergeCell ref="E349:F349"/>
    <mergeCell ref="G349:H349"/>
    <mergeCell ref="I349:J349"/>
    <mergeCell ref="K349:L349"/>
    <mergeCell ref="M349:N349"/>
    <mergeCell ref="O349:P349"/>
    <mergeCell ref="C334:D334"/>
    <mergeCell ref="E334:F334"/>
    <mergeCell ref="G334:H334"/>
    <mergeCell ref="I334:J334"/>
    <mergeCell ref="K334:L334"/>
    <mergeCell ref="M334:N334"/>
    <mergeCell ref="C383:D383"/>
    <mergeCell ref="E383:F383"/>
    <mergeCell ref="G383:H383"/>
    <mergeCell ref="I383:J383"/>
    <mergeCell ref="K383:L383"/>
    <mergeCell ref="M383:N383"/>
    <mergeCell ref="C366:D366"/>
    <mergeCell ref="E366:F366"/>
    <mergeCell ref="G366:H366"/>
    <mergeCell ref="I366:J366"/>
    <mergeCell ref="C367:D367"/>
    <mergeCell ref="E367:F367"/>
    <mergeCell ref="G367:H367"/>
    <mergeCell ref="I367:J367"/>
    <mergeCell ref="C385:D385"/>
    <mergeCell ref="E385:F385"/>
    <mergeCell ref="G385:H385"/>
    <mergeCell ref="I385:J385"/>
    <mergeCell ref="K385:L385"/>
    <mergeCell ref="M385:N385"/>
    <mergeCell ref="C384:D384"/>
    <mergeCell ref="E384:F384"/>
    <mergeCell ref="G384:H384"/>
    <mergeCell ref="I384:J384"/>
    <mergeCell ref="K384:L384"/>
    <mergeCell ref="M384:N384"/>
  </mergeCells>
  <phoneticPr fontId="3"/>
  <conditionalFormatting sqref="B5 C56:K65 D87:K87 B87:B88 D133:K139 D157:K161 B241 D241:K241 C249:K254 C300:K301 C305:K316 C331:K332 C362:K364 B365 D365:K365 C367 E367 G367 I367">
    <cfRule type="expression" dxfId="443" priority="77">
      <formula>$L5="※"</formula>
    </cfRule>
  </conditionalFormatting>
  <conditionalFormatting sqref="B13 D13:K13 C14:K19 D20:K20 C21:K26 D27:K27 C28:K33 D34:K34 C35:K40 D41:K41 C42:K47 D48:K48 C49:K54 D55:K55 D66:K66 C68 E68 G68 I68 C69:K72 D73:K73 C75 E75 G75 I75 C76:K79 D80:K80 C82 E82 G82 I82 C83:K86 C90 E90 G90 I90 B91:B94 D91:K94 C97:C99 E97:E99 G97:G99 I97:I99 B100:B101 D100:K101 C104:C106 E104:E106 G104:G106 I104:I106 B107:B108 D107:K108 C111:C113 E111:E113 G111:G113 I111:I113 B114:B115 D114:K115 C118 E118 G118 I118 B119:B122 D119:K122 C125 E125 G125 I125 B126:B129 D126:K129 C132 E132 G132 I132 B133:B136 B139 C141:K142 B143:B146 D143:K146 C148:K149 D150:K153 C155:K156 C162:K167 D168:K168 C169:K174 D175:K175 C176:K181 D182:K182 C183:K188 D189:K189 C190:K195 D196:K196 C197:K202 D203:K203 C204:K209 D210:K210 C211:K216 D217:K217 C218:K223 D224:K224 C225:K230 D231:K231 C232:K240 C242:K247 D248:K248 C257:K262 C264:K271 C368:K373">
    <cfRule type="expression" dxfId="442" priority="78">
      <formula>$L13="※"</formula>
    </cfRule>
  </conditionalFormatting>
  <conditionalFormatting sqref="B20">
    <cfRule type="expression" dxfId="441" priority="58">
      <formula>$L20="※"</formula>
    </cfRule>
  </conditionalFormatting>
  <conditionalFormatting sqref="B27">
    <cfRule type="expression" dxfId="440" priority="57">
      <formula>$L27="※"</formula>
    </cfRule>
  </conditionalFormatting>
  <conditionalFormatting sqref="B34">
    <cfRule type="expression" dxfId="439" priority="56">
      <formula>$L34="※"</formula>
    </cfRule>
  </conditionalFormatting>
  <conditionalFormatting sqref="B41">
    <cfRule type="expression" dxfId="438" priority="55">
      <formula>$L41="※"</formula>
    </cfRule>
  </conditionalFormatting>
  <conditionalFormatting sqref="B48">
    <cfRule type="expression" dxfId="437" priority="54">
      <formula>$L48="※"</formula>
    </cfRule>
  </conditionalFormatting>
  <conditionalFormatting sqref="B55">
    <cfRule type="expression" dxfId="436" priority="53">
      <formula>$L55="※"</formula>
    </cfRule>
  </conditionalFormatting>
  <conditionalFormatting sqref="B66">
    <cfRule type="expression" dxfId="435" priority="52">
      <formula>$L66="※"</formula>
    </cfRule>
  </conditionalFormatting>
  <conditionalFormatting sqref="B73">
    <cfRule type="expression" dxfId="434" priority="51">
      <formula>$L73="※"</formula>
    </cfRule>
  </conditionalFormatting>
  <conditionalFormatting sqref="B80">
    <cfRule type="expression" dxfId="433" priority="50">
      <formula>$L80="※"</formula>
    </cfRule>
  </conditionalFormatting>
  <conditionalFormatting sqref="B95">
    <cfRule type="expression" dxfId="432" priority="49">
      <formula>$N95="※"</formula>
    </cfRule>
  </conditionalFormatting>
  <conditionalFormatting sqref="B102">
    <cfRule type="expression" dxfId="431" priority="48">
      <formula>$N102="※"</formula>
    </cfRule>
  </conditionalFormatting>
  <conditionalFormatting sqref="B109">
    <cfRule type="expression" dxfId="430" priority="47">
      <formula>$N109="※"</formula>
    </cfRule>
  </conditionalFormatting>
  <conditionalFormatting sqref="B116">
    <cfRule type="expression" dxfId="429" priority="46">
      <formula>$N116="※"</formula>
    </cfRule>
  </conditionalFormatting>
  <conditionalFormatting sqref="B123">
    <cfRule type="expression" dxfId="428" priority="45">
      <formula>$N123="※"</formula>
    </cfRule>
  </conditionalFormatting>
  <conditionalFormatting sqref="B130">
    <cfRule type="expression" dxfId="427" priority="44">
      <formula>$N130="※"</formula>
    </cfRule>
  </conditionalFormatting>
  <conditionalFormatting sqref="B140">
    <cfRule type="expression" dxfId="426" priority="37">
      <formula>$N140="※"</formula>
    </cfRule>
  </conditionalFormatting>
  <conditionalFormatting sqref="B147">
    <cfRule type="expression" dxfId="425" priority="36">
      <formula>$N147="※"</formula>
    </cfRule>
  </conditionalFormatting>
  <conditionalFormatting sqref="B150:B154">
    <cfRule type="expression" dxfId="424" priority="35">
      <formula>$L150="※"</formula>
    </cfRule>
  </conditionalFormatting>
  <conditionalFormatting sqref="B157:B161">
    <cfRule type="expression" dxfId="423" priority="34">
      <formula>$L157="※"</formula>
    </cfRule>
  </conditionalFormatting>
  <conditionalFormatting sqref="B168">
    <cfRule type="expression" dxfId="422" priority="33">
      <formula>$L168="※"</formula>
    </cfRule>
  </conditionalFormatting>
  <conditionalFormatting sqref="B175">
    <cfRule type="expression" dxfId="421" priority="32">
      <formula>$L175="※"</formula>
    </cfRule>
  </conditionalFormatting>
  <conditionalFormatting sqref="B182">
    <cfRule type="expression" dxfId="420" priority="31">
      <formula>$L182="※"</formula>
    </cfRule>
  </conditionalFormatting>
  <conditionalFormatting sqref="B189">
    <cfRule type="expression" dxfId="419" priority="30">
      <formula>$L189="※"</formula>
    </cfRule>
  </conditionalFormatting>
  <conditionalFormatting sqref="B196">
    <cfRule type="expression" dxfId="418" priority="29">
      <formula>$L196="※"</formula>
    </cfRule>
  </conditionalFormatting>
  <conditionalFormatting sqref="B203">
    <cfRule type="expression" dxfId="417" priority="28">
      <formula>$L203="※"</formula>
    </cfRule>
  </conditionalFormatting>
  <conditionalFormatting sqref="B210">
    <cfRule type="expression" dxfId="416" priority="27">
      <formula>$L210="※"</formula>
    </cfRule>
  </conditionalFormatting>
  <conditionalFormatting sqref="B217">
    <cfRule type="expression" dxfId="415" priority="26">
      <formula>$L217="※"</formula>
    </cfRule>
  </conditionalFormatting>
  <conditionalFormatting sqref="B224">
    <cfRule type="expression" dxfId="414" priority="25">
      <formula>$L224="※"</formula>
    </cfRule>
  </conditionalFormatting>
  <conditionalFormatting sqref="B231">
    <cfRule type="expression" dxfId="413" priority="10">
      <formula>$L231="※"</formula>
    </cfRule>
  </conditionalFormatting>
  <conditionalFormatting sqref="B248">
    <cfRule type="expression" dxfId="412" priority="24">
      <formula>$L248="※"</formula>
    </cfRule>
  </conditionalFormatting>
  <conditionalFormatting sqref="B256 D256:K256 B263 D272:K272 D287:K287 D302:K302 B317:B318 D317:K318 D333:K333">
    <cfRule type="expression" dxfId="411" priority="59">
      <formula>$L256="※"</formula>
    </cfRule>
  </conditionalFormatting>
  <conditionalFormatting sqref="B272">
    <cfRule type="expression" dxfId="410" priority="23">
      <formula>$L272="※"</formula>
    </cfRule>
  </conditionalFormatting>
  <conditionalFormatting sqref="B287">
    <cfRule type="expression" dxfId="409" priority="18">
      <formula>$L287="※"</formula>
    </cfRule>
  </conditionalFormatting>
  <conditionalFormatting sqref="B302">
    <cfRule type="expression" dxfId="408" priority="15">
      <formula>$L302="※"</formula>
    </cfRule>
  </conditionalFormatting>
  <conditionalFormatting sqref="B333">
    <cfRule type="expression" dxfId="407" priority="12">
      <formula>$L333="※"</formula>
    </cfRule>
  </conditionalFormatting>
  <conditionalFormatting sqref="B348">
    <cfRule type="expression" dxfId="406" priority="8">
      <formula>$L348="※"</formula>
    </cfRule>
  </conditionalFormatting>
  <conditionalFormatting sqref="B382:C382">
    <cfRule type="expression" dxfId="405" priority="1">
      <formula>$L382="※"</formula>
    </cfRule>
  </conditionalFormatting>
  <conditionalFormatting sqref="C384:C385 E384:E385 G384:G385 I384:I385">
    <cfRule type="expression" dxfId="404" priority="5">
      <formula>#REF!="※"</formula>
    </cfRule>
  </conditionalFormatting>
  <conditionalFormatting sqref="C366:J366">
    <cfRule type="expression" dxfId="403" priority="6">
      <formula>$AA366="※"</formula>
    </cfRule>
  </conditionalFormatting>
  <conditionalFormatting sqref="C275:K286">
    <cfRule type="expression" dxfId="402" priority="22">
      <formula>$L275="※"</formula>
    </cfRule>
  </conditionalFormatting>
  <conditionalFormatting sqref="C67:M67">
    <cfRule type="expression" dxfId="401" priority="38">
      <formula>$N67="※"</formula>
    </cfRule>
  </conditionalFormatting>
  <conditionalFormatting sqref="C74:M74">
    <cfRule type="expression" dxfId="400" priority="40">
      <formula>$N74="※"</formula>
    </cfRule>
  </conditionalFormatting>
  <conditionalFormatting sqref="C81:M81">
    <cfRule type="expression" dxfId="399" priority="42">
      <formula>$N81="※"</formula>
    </cfRule>
  </conditionalFormatting>
  <conditionalFormatting sqref="C89:M89">
    <cfRule type="expression" dxfId="398" priority="75">
      <formula>$N89="※"</formula>
    </cfRule>
  </conditionalFormatting>
  <conditionalFormatting sqref="C96:M96">
    <cfRule type="expression" dxfId="397" priority="73">
      <formula>$N96="※"</formula>
    </cfRule>
  </conditionalFormatting>
  <conditionalFormatting sqref="C103:M103">
    <cfRule type="expression" dxfId="396" priority="71">
      <formula>$N103="※"</formula>
    </cfRule>
  </conditionalFormatting>
  <conditionalFormatting sqref="C110:M110">
    <cfRule type="expression" dxfId="395" priority="69">
      <formula>$N110="※"</formula>
    </cfRule>
  </conditionalFormatting>
  <conditionalFormatting sqref="C117:M117">
    <cfRule type="expression" dxfId="394" priority="67">
      <formula>$N117="※"</formula>
    </cfRule>
  </conditionalFormatting>
  <conditionalFormatting sqref="C124:M124">
    <cfRule type="expression" dxfId="393" priority="65">
      <formula>$N124="※"</formula>
    </cfRule>
  </conditionalFormatting>
  <conditionalFormatting sqref="C131:M131">
    <cfRule type="expression" dxfId="392" priority="63">
      <formula>$N131="※"</formula>
    </cfRule>
  </conditionalFormatting>
  <conditionalFormatting sqref="C383:N383">
    <cfRule type="expression" dxfId="391" priority="4">
      <formula>$Z383="※"</formula>
    </cfRule>
  </conditionalFormatting>
  <conditionalFormatting sqref="C273:P274">
    <cfRule type="expression" dxfId="390" priority="17">
      <formula>$Q273="※"</formula>
    </cfRule>
  </conditionalFormatting>
  <conditionalFormatting sqref="C288:P299">
    <cfRule type="expression" dxfId="389" priority="16">
      <formula>$Q288="※"</formula>
    </cfRule>
  </conditionalFormatting>
  <conditionalFormatting sqref="C303:P304">
    <cfRule type="expression" dxfId="388" priority="14">
      <formula>$Q303="※"</formula>
    </cfRule>
  </conditionalFormatting>
  <conditionalFormatting sqref="C319:P330">
    <cfRule type="expression" dxfId="387" priority="13">
      <formula>$Q319="※"</formula>
    </cfRule>
  </conditionalFormatting>
  <conditionalFormatting sqref="C334:P347 C349:P361">
    <cfRule type="expression" dxfId="386" priority="11">
      <formula>$Q334="※"</formula>
    </cfRule>
  </conditionalFormatting>
  <conditionalFormatting sqref="D68 F68 H68 J68:M68">
    <cfRule type="expression" dxfId="385" priority="39">
      <formula>$N68="※"</formula>
    </cfRule>
  </conditionalFormatting>
  <conditionalFormatting sqref="D75 F75 H75 J75:M75">
    <cfRule type="expression" dxfId="384" priority="41">
      <formula>$N75="※"</formula>
    </cfRule>
  </conditionalFormatting>
  <conditionalFormatting sqref="D82 F82 H82 J82:M82">
    <cfRule type="expression" dxfId="383" priority="43">
      <formula>$N82="※"</formula>
    </cfRule>
  </conditionalFormatting>
  <conditionalFormatting sqref="D90 F90 H90 J90:M90 D97:D99 F97:F99 H97:H99 J97:M99 D104:D106 F104:F106 H104:H106 J104:M106 D111:D113 F111:F113 H111:H113 J111:M113 D118 F118 H118 J118:M118 D125 F125 H125 J125:M125 D132 F132 H132 J132:M132 C375:M375">
    <cfRule type="expression" dxfId="382" priority="79">
      <formula>$N90="※"</formula>
    </cfRule>
  </conditionalFormatting>
  <conditionalFormatting sqref="D147:K147">
    <cfRule type="expression" dxfId="381" priority="61">
      <formula>$N147="※"</formula>
    </cfRule>
  </conditionalFormatting>
  <conditionalFormatting sqref="D154:K154">
    <cfRule type="expression" dxfId="380" priority="60">
      <formula>$N154="※"</formula>
    </cfRule>
  </conditionalFormatting>
  <conditionalFormatting sqref="D348:K348">
    <cfRule type="expression" dxfId="379" priority="9">
      <formula>$L348="※"</formula>
    </cfRule>
  </conditionalFormatting>
  <conditionalFormatting sqref="D88:M88">
    <cfRule type="expression" dxfId="378" priority="76">
      <formula>$N88="※"</formula>
    </cfRule>
  </conditionalFormatting>
  <conditionalFormatting sqref="D95:M95">
    <cfRule type="expression" dxfId="377" priority="74">
      <formula>$N95="※"</formula>
    </cfRule>
  </conditionalFormatting>
  <conditionalFormatting sqref="D102:M102">
    <cfRule type="expression" dxfId="376" priority="72">
      <formula>$N102="※"</formula>
    </cfRule>
  </conditionalFormatting>
  <conditionalFormatting sqref="D109:M109">
    <cfRule type="expression" dxfId="375" priority="70">
      <formula>$N109="※"</formula>
    </cfRule>
  </conditionalFormatting>
  <conditionalFormatting sqref="D116:M116">
    <cfRule type="expression" dxfId="374" priority="68">
      <formula>$N116="※"</formula>
    </cfRule>
  </conditionalFormatting>
  <conditionalFormatting sqref="D123:M123">
    <cfRule type="expression" dxfId="373" priority="66">
      <formula>$N123="※"</formula>
    </cfRule>
  </conditionalFormatting>
  <conditionalFormatting sqref="D130:M130">
    <cfRule type="expression" dxfId="372" priority="64">
      <formula>$N130="※"</formula>
    </cfRule>
  </conditionalFormatting>
  <conditionalFormatting sqref="D140:M140 L141:M157">
    <cfRule type="expression" dxfId="371" priority="62">
      <formula>$N140="※"</formula>
    </cfRule>
  </conditionalFormatting>
  <conditionalFormatting sqref="K366:K367">
    <cfRule type="expression" dxfId="370" priority="7">
      <formula>$L366="※"</formula>
    </cfRule>
  </conditionalFormatting>
  <conditionalFormatting sqref="K384:K385">
    <cfRule type="expression" dxfId="369" priority="3">
      <formula>#REF!="※"</formula>
    </cfRule>
  </conditionalFormatting>
  <conditionalFormatting sqref="L275:L281">
    <cfRule type="expression" dxfId="368" priority="21">
      <formula>$L275="※"</formula>
    </cfRule>
  </conditionalFormatting>
  <conditionalFormatting sqref="M384:M385">
    <cfRule type="expression" dxfId="367" priority="2">
      <formula>#REF!="※"</formula>
    </cfRule>
  </conditionalFormatting>
  <conditionalFormatting sqref="N275:N281">
    <cfRule type="expression" dxfId="366" priority="20">
      <formula>$L275="※"</formula>
    </cfRule>
  </conditionalFormatting>
  <conditionalFormatting sqref="P275:P281">
    <cfRule type="expression" dxfId="365" priority="19">
      <formula>$L275="※"</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13" manualBreakCount="13">
    <brk id="33" min="1" max="24" man="1"/>
    <brk id="62" min="1" max="24" man="1"/>
    <brk id="87" min="1" max="24" man="1"/>
    <brk id="115" min="1" max="24" man="1"/>
    <brk id="136" min="1" max="24" man="1"/>
    <brk id="167" min="1" max="24" man="1"/>
    <brk id="202" min="1" max="24" man="1"/>
    <brk id="225" man="1"/>
    <brk id="237" min="1" max="24" man="1"/>
    <brk id="269" min="1" max="24" man="1"/>
    <brk id="301" min="1" max="24" man="1"/>
    <brk id="332" min="1" max="24" man="1"/>
    <brk id="363" min="1"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7F4B2-25B6-4DC7-803C-21D9581A745C}">
  <sheetPr>
    <pageSetUpPr fitToPage="1"/>
  </sheetPr>
  <dimension ref="A1:AY379"/>
  <sheetViews>
    <sheetView view="pageBreakPreview" topLeftCell="A356" zoomScale="55" zoomScaleNormal="55" zoomScaleSheetLayoutView="55" workbookViewId="0">
      <selection activeCell="N365" sqref="N365"/>
    </sheetView>
  </sheetViews>
  <sheetFormatPr defaultColWidth="9" defaultRowHeight="30" customHeight="1" x14ac:dyDescent="0.45"/>
  <cols>
    <col min="1" max="1" width="10.59765625" style="1" bestFit="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22" width="12.5" style="1" customWidth="1"/>
    <col min="23" max="25" width="12" style="1" customWidth="1"/>
    <col min="26" max="26" width="9" style="1"/>
    <col min="27" max="27" width="12.19921875" style="1" customWidth="1"/>
    <col min="28" max="38" width="9" style="1"/>
    <col min="39" max="41" width="12.3984375" style="1" bestFit="1" customWidth="1"/>
    <col min="42" max="46" width="12.59765625" style="1" bestFit="1" customWidth="1"/>
    <col min="47" max="47" width="9" style="1"/>
    <col min="48" max="49" width="11.5" style="1" bestFit="1" customWidth="1"/>
    <col min="50" max="16384" width="9" style="1"/>
  </cols>
  <sheetData>
    <row r="1" spans="1:37" ht="44.25" customHeight="1" x14ac:dyDescent="0.45">
      <c r="B1" s="123" t="s">
        <v>0</v>
      </c>
      <c r="C1" s="123"/>
      <c r="D1" s="123"/>
      <c r="E1" s="123"/>
      <c r="F1" s="123"/>
      <c r="G1" s="123"/>
      <c r="H1" s="123"/>
      <c r="I1" s="123"/>
      <c r="J1" s="123"/>
      <c r="K1" s="123"/>
      <c r="L1" s="123"/>
      <c r="M1" s="123"/>
      <c r="N1" s="123"/>
      <c r="O1" s="123"/>
      <c r="P1" s="123"/>
      <c r="Q1" s="123"/>
      <c r="R1" s="123"/>
      <c r="S1" s="123"/>
      <c r="T1" s="123"/>
      <c r="U1" s="123"/>
      <c r="V1" s="123"/>
      <c r="W1" s="123"/>
      <c r="X1" s="123"/>
      <c r="Y1" s="123"/>
    </row>
    <row r="2" spans="1:37" ht="33" x14ac:dyDescent="0.45">
      <c r="B2" s="2"/>
      <c r="C2" s="2"/>
      <c r="D2" s="2"/>
      <c r="E2" s="2"/>
      <c r="F2" s="2"/>
      <c r="G2" s="2"/>
      <c r="H2" s="2"/>
      <c r="I2" s="2"/>
      <c r="J2" s="2"/>
      <c r="K2" s="2"/>
      <c r="L2" s="2"/>
      <c r="M2" s="2"/>
      <c r="N2" s="2"/>
      <c r="O2" s="2"/>
      <c r="P2" s="2"/>
      <c r="Q2" s="2"/>
      <c r="R2" s="3"/>
      <c r="S2" s="4"/>
      <c r="T2" s="4"/>
      <c r="U2" s="4"/>
      <c r="V2" s="4"/>
      <c r="W2" s="4"/>
      <c r="X2" s="4"/>
      <c r="Y2" s="4"/>
    </row>
    <row r="3" spans="1:37" ht="44.25" customHeight="1" x14ac:dyDescent="0.45">
      <c r="A3" s="5"/>
      <c r="B3" s="124" t="s">
        <v>124</v>
      </c>
      <c r="C3" s="124"/>
      <c r="D3" s="124"/>
      <c r="E3" s="124"/>
      <c r="F3" s="124"/>
      <c r="G3" s="124"/>
      <c r="H3" s="124"/>
      <c r="I3" s="124"/>
      <c r="J3" s="124"/>
      <c r="K3" s="124"/>
      <c r="L3" s="124"/>
      <c r="M3" s="124"/>
      <c r="N3" s="124"/>
      <c r="O3" s="124"/>
      <c r="P3" s="124"/>
      <c r="Q3" s="124"/>
    </row>
    <row r="4" spans="1:37" ht="30" customHeight="1" x14ac:dyDescent="0.45">
      <c r="A4" s="5"/>
      <c r="D4" s="7"/>
      <c r="E4" s="7"/>
      <c r="F4" s="5"/>
      <c r="G4" s="8"/>
      <c r="H4" s="5"/>
      <c r="I4" s="8"/>
      <c r="J4" s="5"/>
      <c r="K4" s="8"/>
      <c r="L4" s="5"/>
      <c r="M4" s="8"/>
      <c r="N4" s="5"/>
      <c r="O4" s="8"/>
      <c r="P4" s="9"/>
      <c r="Q4" s="5"/>
    </row>
    <row r="5" spans="1:37" ht="30" customHeight="1" x14ac:dyDescent="0.45">
      <c r="A5" s="5"/>
      <c r="B5" s="10" t="s">
        <v>2</v>
      </c>
      <c r="H5" s="5"/>
      <c r="I5" s="8"/>
      <c r="J5" s="5"/>
      <c r="K5" s="8"/>
      <c r="L5" s="5"/>
      <c r="M5" s="8"/>
      <c r="N5" s="5"/>
      <c r="O5" s="8"/>
      <c r="P5" s="9"/>
      <c r="Q5" s="5"/>
    </row>
    <row r="6" spans="1:37" s="11" customFormat="1" ht="36" customHeight="1" thickBot="1" x14ac:dyDescent="0.5">
      <c r="B6" s="12" t="s">
        <v>3</v>
      </c>
      <c r="C6" s="12" t="s">
        <v>125</v>
      </c>
      <c r="D6" s="13" t="s">
        <v>5</v>
      </c>
      <c r="E6" s="12" t="s">
        <v>6</v>
      </c>
      <c r="F6" s="13" t="s">
        <v>7</v>
      </c>
      <c r="G6" s="12" t="s">
        <v>8</v>
      </c>
      <c r="I6" s="14"/>
      <c r="K6" s="14"/>
      <c r="M6" s="14"/>
      <c r="O6" s="14"/>
      <c r="P6" s="15"/>
    </row>
    <row r="7" spans="1:37" s="11" customFormat="1" ht="36" customHeight="1" thickTop="1" x14ac:dyDescent="0.45">
      <c r="B7" s="63" t="s">
        <v>126</v>
      </c>
      <c r="C7" s="17">
        <v>9</v>
      </c>
      <c r="D7" s="18">
        <v>23</v>
      </c>
      <c r="E7" s="19">
        <v>1683</v>
      </c>
      <c r="F7" s="19">
        <v>373</v>
      </c>
      <c r="G7" s="64">
        <f>F7/E7</f>
        <v>0.22162804515745693</v>
      </c>
      <c r="I7" s="14"/>
      <c r="K7" s="14"/>
      <c r="M7" s="14"/>
      <c r="O7" s="14"/>
      <c r="P7" s="15"/>
    </row>
    <row r="8" spans="1:37" s="11" customFormat="1" ht="36" customHeight="1" x14ac:dyDescent="0.45">
      <c r="B8" s="63" t="s">
        <v>127</v>
      </c>
      <c r="C8" s="17">
        <v>139</v>
      </c>
      <c r="D8" s="18">
        <v>271</v>
      </c>
      <c r="E8" s="19">
        <v>22693</v>
      </c>
      <c r="F8" s="19">
        <v>6432</v>
      </c>
      <c r="G8" s="64">
        <f>F8/E8</f>
        <v>0.28343542061428634</v>
      </c>
      <c r="I8" s="14"/>
      <c r="K8" s="14"/>
      <c r="M8" s="14"/>
      <c r="O8" s="14"/>
      <c r="P8" s="15"/>
      <c r="AB8" s="11" t="s">
        <v>19</v>
      </c>
      <c r="AC8" s="11" t="s">
        <v>20</v>
      </c>
      <c r="AD8" s="11" t="s">
        <v>21</v>
      </c>
      <c r="AE8" s="11" t="s">
        <v>22</v>
      </c>
    </row>
    <row r="9" spans="1:37" ht="30" customHeight="1" x14ac:dyDescent="0.45">
      <c r="A9" s="5"/>
      <c r="B9" s="5"/>
      <c r="C9" s="8"/>
      <c r="D9" s="5"/>
      <c r="E9" s="8"/>
      <c r="F9" s="5"/>
      <c r="G9" s="8"/>
      <c r="H9" s="5"/>
      <c r="I9" s="8"/>
      <c r="J9" s="5"/>
      <c r="K9" s="8"/>
      <c r="L9" s="5"/>
      <c r="M9" s="8"/>
      <c r="N9" s="5"/>
      <c r="O9" s="8"/>
      <c r="P9" s="9"/>
      <c r="Q9" s="5"/>
    </row>
    <row r="10" spans="1:37" ht="30" customHeight="1" x14ac:dyDescent="0.45">
      <c r="A10" s="5"/>
      <c r="B10" s="5"/>
      <c r="C10" s="8"/>
      <c r="D10" s="5"/>
      <c r="E10" s="8"/>
      <c r="F10" s="5"/>
      <c r="G10" s="8"/>
      <c r="H10" s="5"/>
      <c r="I10" s="8"/>
      <c r="J10" s="5"/>
      <c r="K10" s="8"/>
      <c r="L10" s="5"/>
      <c r="M10" s="8"/>
      <c r="N10" s="5"/>
      <c r="O10" s="8"/>
      <c r="P10" s="9"/>
      <c r="Q10" s="5"/>
    </row>
    <row r="11" spans="1:37" s="21" customFormat="1" ht="30" customHeight="1" x14ac:dyDescent="0.45">
      <c r="B11" s="10" t="s">
        <v>10</v>
      </c>
      <c r="E11" s="22"/>
      <c r="G11" s="22"/>
      <c r="I11" s="22"/>
      <c r="K11" s="22"/>
      <c r="M11" s="22"/>
      <c r="O11" s="22"/>
      <c r="P11" s="23"/>
    </row>
    <row r="12" spans="1:37" s="21" customFormat="1" ht="30" customHeight="1" x14ac:dyDescent="0.45">
      <c r="B12" s="14" t="s">
        <v>11</v>
      </c>
      <c r="E12" s="22"/>
      <c r="G12" s="22"/>
      <c r="I12" s="22"/>
      <c r="K12" s="22"/>
      <c r="M12" s="22"/>
      <c r="O12" s="22"/>
      <c r="P12" s="23"/>
    </row>
    <row r="13" spans="1:37" s="21" customFormat="1" ht="30" customHeight="1" x14ac:dyDescent="0.45">
      <c r="B13" s="14"/>
      <c r="E13" s="22"/>
      <c r="G13" s="22"/>
      <c r="I13" s="22"/>
      <c r="K13" s="22"/>
      <c r="M13" s="22"/>
      <c r="O13" s="22"/>
      <c r="P13" s="23"/>
    </row>
    <row r="14" spans="1:37" s="21" customFormat="1" ht="30" customHeight="1" x14ac:dyDescent="0.45">
      <c r="A14" s="5">
        <v>4</v>
      </c>
      <c r="B14" s="10" t="s">
        <v>12</v>
      </c>
      <c r="E14" s="22"/>
      <c r="G14" s="22"/>
      <c r="I14" s="22"/>
      <c r="K14" s="22"/>
      <c r="M14" s="22"/>
      <c r="O14" s="22"/>
      <c r="P14" s="23"/>
      <c r="AA14" s="21" t="s">
        <v>13</v>
      </c>
    </row>
    <row r="15" spans="1:37" ht="30" customHeight="1" thickBot="1" x14ac:dyDescent="0.5">
      <c r="A15" s="5"/>
      <c r="B15" s="24" t="s">
        <v>3</v>
      </c>
      <c r="C15" s="114" t="s">
        <v>14</v>
      </c>
      <c r="D15" s="114"/>
      <c r="E15" s="114" t="s">
        <v>15</v>
      </c>
      <c r="F15" s="114"/>
      <c r="G15" s="114" t="s">
        <v>16</v>
      </c>
      <c r="H15" s="114"/>
      <c r="I15" s="114" t="s">
        <v>17</v>
      </c>
      <c r="J15" s="114"/>
      <c r="K15" s="25" t="s">
        <v>18</v>
      </c>
      <c r="L15" s="5"/>
      <c r="M15" s="8"/>
      <c r="N15" s="5"/>
      <c r="O15" s="8"/>
      <c r="P15" s="5"/>
      <c r="Q15" s="5"/>
      <c r="AA15" s="26"/>
      <c r="AB15" s="27" t="s">
        <v>19</v>
      </c>
      <c r="AC15" s="27" t="s">
        <v>20</v>
      </c>
      <c r="AD15" s="27" t="s">
        <v>21</v>
      </c>
      <c r="AE15" s="27" t="s">
        <v>22</v>
      </c>
      <c r="AF15" s="26" t="s">
        <v>23</v>
      </c>
      <c r="AH15" s="27" t="s">
        <v>19</v>
      </c>
      <c r="AI15" s="27" t="s">
        <v>20</v>
      </c>
      <c r="AJ15" s="27" t="s">
        <v>21</v>
      </c>
      <c r="AK15" s="27" t="s">
        <v>22</v>
      </c>
    </row>
    <row r="16" spans="1:37" ht="30" customHeight="1" thickTop="1" x14ac:dyDescent="0.45">
      <c r="A16" s="5"/>
      <c r="B16" s="65" t="s">
        <v>126</v>
      </c>
      <c r="C16" s="66">
        <f>AB16</f>
        <v>144</v>
      </c>
      <c r="D16" s="67">
        <f>AB16/AF16</f>
        <v>0.38605898123324395</v>
      </c>
      <c r="E16" s="66">
        <f>AC16</f>
        <v>206</v>
      </c>
      <c r="F16" s="67">
        <f>AC16/AF16</f>
        <v>0.55227882037533516</v>
      </c>
      <c r="G16" s="66">
        <f>AD16</f>
        <v>22</v>
      </c>
      <c r="H16" s="67">
        <f>AD16/AF16</f>
        <v>5.8981233243967826E-2</v>
      </c>
      <c r="I16" s="66">
        <f>AE16</f>
        <v>1</v>
      </c>
      <c r="J16" s="67">
        <f>AE16/AF16</f>
        <v>2.6809651474530832E-3</v>
      </c>
      <c r="K16" s="68">
        <f>(4*C16+3*E16+2*G16+1*I16)/AF16</f>
        <v>3.3217158176943702</v>
      </c>
      <c r="L16" s="5"/>
      <c r="M16" s="8"/>
      <c r="N16" s="5"/>
      <c r="O16" s="8"/>
      <c r="P16" s="5"/>
      <c r="Q16" s="5"/>
      <c r="AA16" s="26" t="s">
        <v>128</v>
      </c>
      <c r="AB16" s="69">
        <v>144</v>
      </c>
      <c r="AC16" s="69">
        <v>206</v>
      </c>
      <c r="AD16" s="69">
        <v>22</v>
      </c>
      <c r="AE16" s="69">
        <v>1</v>
      </c>
      <c r="AF16" s="26">
        <f>SUM(AB16:AE16)</f>
        <v>373</v>
      </c>
      <c r="AG16" s="26" t="s">
        <v>128</v>
      </c>
      <c r="AH16" s="33">
        <f>D16</f>
        <v>0.38605898123324395</v>
      </c>
      <c r="AI16" s="33">
        <f>F16</f>
        <v>0.55227882037533516</v>
      </c>
      <c r="AJ16" s="33">
        <f>H16</f>
        <v>5.8981233243967826E-2</v>
      </c>
      <c r="AK16" s="33">
        <f>J16</f>
        <v>2.6809651474530832E-3</v>
      </c>
    </row>
    <row r="17" spans="1:37" ht="30" customHeight="1" x14ac:dyDescent="0.45">
      <c r="A17" s="5"/>
      <c r="B17" s="65" t="s">
        <v>127</v>
      </c>
      <c r="C17" s="66">
        <f>AB17</f>
        <v>2591</v>
      </c>
      <c r="D17" s="67">
        <f>AB17/AF17</f>
        <v>0.40282960199004975</v>
      </c>
      <c r="E17" s="66">
        <f>AC17</f>
        <v>3518</v>
      </c>
      <c r="F17" s="67">
        <f>AC17/AF17</f>
        <v>0.54695273631840791</v>
      </c>
      <c r="G17" s="66">
        <f>AD17</f>
        <v>286</v>
      </c>
      <c r="H17" s="67">
        <f>AD17/AF17</f>
        <v>4.4465174129353233E-2</v>
      </c>
      <c r="I17" s="66">
        <f>AE17</f>
        <v>37</v>
      </c>
      <c r="J17" s="67">
        <f>AE17/AF17</f>
        <v>5.7524875621890546E-3</v>
      </c>
      <c r="K17" s="68">
        <f>(4*C17+3*E17+2*G17+1*I17)/AF17</f>
        <v>3.3468594527363185</v>
      </c>
      <c r="L17" s="5"/>
      <c r="M17" s="8"/>
      <c r="N17" s="5"/>
      <c r="O17" s="8"/>
      <c r="P17" s="5"/>
      <c r="Q17" s="5"/>
      <c r="AA17" s="26" t="s">
        <v>129</v>
      </c>
      <c r="AB17" s="69">
        <v>2591</v>
      </c>
      <c r="AC17" s="69">
        <v>3518</v>
      </c>
      <c r="AD17" s="69">
        <v>286</v>
      </c>
      <c r="AE17" s="69">
        <v>37</v>
      </c>
      <c r="AF17" s="26">
        <f>SUM(AB17:AE17)</f>
        <v>6432</v>
      </c>
      <c r="AG17" s="26" t="s">
        <v>129</v>
      </c>
      <c r="AH17" s="33">
        <f>D17</f>
        <v>0.40282960199004975</v>
      </c>
      <c r="AI17" s="33">
        <f>F17</f>
        <v>0.54695273631840791</v>
      </c>
      <c r="AJ17" s="33">
        <f>H17</f>
        <v>4.4465174129353233E-2</v>
      </c>
      <c r="AK17" s="33">
        <f>J17</f>
        <v>5.7524875621890546E-3</v>
      </c>
    </row>
    <row r="18" spans="1:37" ht="30" customHeight="1" x14ac:dyDescent="0.45">
      <c r="A18" s="5"/>
      <c r="B18" s="34"/>
      <c r="C18" s="35"/>
      <c r="D18" s="36"/>
      <c r="E18" s="35"/>
      <c r="F18" s="36"/>
      <c r="G18" s="35"/>
      <c r="H18" s="36"/>
      <c r="I18" s="35"/>
      <c r="J18" s="36"/>
      <c r="K18" s="37"/>
      <c r="L18" s="5"/>
      <c r="M18" s="8"/>
      <c r="N18" s="5"/>
      <c r="O18" s="8"/>
      <c r="P18" s="5"/>
      <c r="Q18" s="5"/>
    </row>
    <row r="19" spans="1:37" ht="30" customHeight="1" x14ac:dyDescent="0.45">
      <c r="A19" s="5"/>
      <c r="B19" s="34"/>
      <c r="C19" s="35"/>
      <c r="D19" s="36"/>
      <c r="E19" s="35"/>
      <c r="F19" s="36"/>
      <c r="G19" s="35"/>
      <c r="H19" s="36"/>
      <c r="I19" s="35"/>
      <c r="J19" s="36"/>
      <c r="K19" s="37"/>
      <c r="L19" s="5"/>
      <c r="M19" s="8"/>
      <c r="N19" s="5"/>
      <c r="O19" s="8"/>
      <c r="P19" s="5"/>
      <c r="Q19" s="5"/>
    </row>
    <row r="20" spans="1:37" ht="30" customHeight="1" x14ac:dyDescent="0.45">
      <c r="C20" s="14"/>
      <c r="D20" s="11"/>
      <c r="E20" s="14"/>
      <c r="F20" s="11"/>
      <c r="G20" s="14"/>
      <c r="H20" s="11"/>
      <c r="I20" s="14"/>
      <c r="J20" s="11"/>
      <c r="K20" s="14"/>
      <c r="P20" s="38"/>
    </row>
    <row r="21" spans="1:37" s="21" customFormat="1" ht="30" customHeight="1" x14ac:dyDescent="0.45">
      <c r="A21" s="5">
        <v>5</v>
      </c>
      <c r="B21" s="10" t="s">
        <v>25</v>
      </c>
      <c r="E21" s="22"/>
      <c r="G21" s="22"/>
      <c r="I21" s="22"/>
      <c r="K21" s="22"/>
      <c r="M21" s="22"/>
      <c r="O21" s="22"/>
      <c r="P21" s="23"/>
      <c r="AA21" s="21" t="s">
        <v>13</v>
      </c>
    </row>
    <row r="22" spans="1:37" ht="30" customHeight="1" thickBot="1" x14ac:dyDescent="0.5">
      <c r="A22" s="5"/>
      <c r="B22" s="24" t="s">
        <v>3</v>
      </c>
      <c r="C22" s="114" t="s">
        <v>14</v>
      </c>
      <c r="D22" s="114"/>
      <c r="E22" s="114" t="s">
        <v>15</v>
      </c>
      <c r="F22" s="114"/>
      <c r="G22" s="114" t="s">
        <v>16</v>
      </c>
      <c r="H22" s="114"/>
      <c r="I22" s="114" t="s">
        <v>17</v>
      </c>
      <c r="J22" s="114"/>
      <c r="K22" s="25" t="s">
        <v>18</v>
      </c>
      <c r="L22" s="5"/>
      <c r="M22" s="8"/>
      <c r="N22" s="5"/>
      <c r="O22" s="8"/>
      <c r="P22" s="5"/>
      <c r="Q22" s="5"/>
      <c r="AA22" s="26"/>
      <c r="AB22" s="27" t="s">
        <v>19</v>
      </c>
      <c r="AC22" s="27" t="s">
        <v>20</v>
      </c>
      <c r="AD22" s="27" t="s">
        <v>21</v>
      </c>
      <c r="AE22" s="27" t="s">
        <v>22</v>
      </c>
      <c r="AF22" s="26" t="s">
        <v>23</v>
      </c>
      <c r="AH22" s="27" t="s">
        <v>19</v>
      </c>
      <c r="AI22" s="27" t="s">
        <v>20</v>
      </c>
      <c r="AJ22" s="27" t="s">
        <v>21</v>
      </c>
      <c r="AK22" s="27" t="s">
        <v>22</v>
      </c>
    </row>
    <row r="23" spans="1:37" ht="30" customHeight="1" thickTop="1" x14ac:dyDescent="0.45">
      <c r="A23" s="5"/>
      <c r="B23" s="65" t="s">
        <v>126</v>
      </c>
      <c r="C23" s="66">
        <f>AB23</f>
        <v>102</v>
      </c>
      <c r="D23" s="67">
        <f>AB23/AF23</f>
        <v>0.27345844504021449</v>
      </c>
      <c r="E23" s="66">
        <f>AC23</f>
        <v>210</v>
      </c>
      <c r="F23" s="67">
        <f>AC23/AF23</f>
        <v>0.5630026809651475</v>
      </c>
      <c r="G23" s="66">
        <f>AD23</f>
        <v>57</v>
      </c>
      <c r="H23" s="67">
        <f>AD23/AF23</f>
        <v>0.15281501340482573</v>
      </c>
      <c r="I23" s="66">
        <f>AE23</f>
        <v>4</v>
      </c>
      <c r="J23" s="67">
        <f>AE23/AF23</f>
        <v>1.0723860589812333E-2</v>
      </c>
      <c r="K23" s="68">
        <f>(4*C23+3*E23+2*G23+1*I23)/AF23</f>
        <v>3.0991957104557639</v>
      </c>
      <c r="L23" s="5"/>
      <c r="M23" s="8"/>
      <c r="N23" s="5"/>
      <c r="O23" s="8"/>
      <c r="P23" s="5"/>
      <c r="Q23" s="5"/>
      <c r="AA23" s="26" t="s">
        <v>128</v>
      </c>
      <c r="AB23" s="69">
        <v>102</v>
      </c>
      <c r="AC23" s="69">
        <v>210</v>
      </c>
      <c r="AD23" s="69">
        <v>57</v>
      </c>
      <c r="AE23" s="69">
        <v>4</v>
      </c>
      <c r="AF23" s="26">
        <f>SUM(AB23:AE23)</f>
        <v>373</v>
      </c>
      <c r="AG23" s="26" t="s">
        <v>128</v>
      </c>
      <c r="AH23" s="33">
        <f>D23</f>
        <v>0.27345844504021449</v>
      </c>
      <c r="AI23" s="33">
        <f>F23</f>
        <v>0.5630026809651475</v>
      </c>
      <c r="AJ23" s="33">
        <f>H23</f>
        <v>0.15281501340482573</v>
      </c>
      <c r="AK23" s="33">
        <f>J23</f>
        <v>1.0723860589812333E-2</v>
      </c>
    </row>
    <row r="24" spans="1:37" ht="30" customHeight="1" x14ac:dyDescent="0.45">
      <c r="A24" s="5"/>
      <c r="B24" s="65" t="s">
        <v>127</v>
      </c>
      <c r="C24" s="66">
        <f>AB24</f>
        <v>1836</v>
      </c>
      <c r="D24" s="67">
        <f>AB24/AF24</f>
        <v>0.28544776119402987</v>
      </c>
      <c r="E24" s="66">
        <f>AC24</f>
        <v>3408</v>
      </c>
      <c r="F24" s="67">
        <f>AC24/AF24</f>
        <v>0.52985074626865669</v>
      </c>
      <c r="G24" s="66">
        <f>AD24</f>
        <v>1067</v>
      </c>
      <c r="H24" s="67">
        <f>AD24/AF24</f>
        <v>0.16588930348258707</v>
      </c>
      <c r="I24" s="66">
        <f>AE24</f>
        <v>121</v>
      </c>
      <c r="J24" s="67">
        <f>AE24/AF24</f>
        <v>1.8812189054726369E-2</v>
      </c>
      <c r="K24" s="68">
        <f>(4*C24+3*E24+2*G24+1*I24)/AF24</f>
        <v>3.0819340796019898</v>
      </c>
      <c r="L24" s="5"/>
      <c r="M24" s="8"/>
      <c r="N24" s="5"/>
      <c r="O24" s="8"/>
      <c r="P24" s="5"/>
      <c r="Q24" s="5"/>
      <c r="AA24" s="26" t="s">
        <v>129</v>
      </c>
      <c r="AB24" s="69">
        <v>1836</v>
      </c>
      <c r="AC24" s="69">
        <v>3408</v>
      </c>
      <c r="AD24" s="69">
        <v>1067</v>
      </c>
      <c r="AE24" s="69">
        <v>121</v>
      </c>
      <c r="AF24" s="26">
        <f>SUM(AB24:AE24)</f>
        <v>6432</v>
      </c>
      <c r="AG24" s="26" t="s">
        <v>129</v>
      </c>
      <c r="AH24" s="33">
        <f>D24</f>
        <v>0.28544776119402987</v>
      </c>
      <c r="AI24" s="33">
        <f>F24</f>
        <v>0.52985074626865669</v>
      </c>
      <c r="AJ24" s="33">
        <f>H24</f>
        <v>0.16588930348258707</v>
      </c>
      <c r="AK24" s="33">
        <f>J24</f>
        <v>1.8812189054726369E-2</v>
      </c>
    </row>
    <row r="25" spans="1:37" ht="30" customHeight="1" x14ac:dyDescent="0.45">
      <c r="A25" s="5"/>
      <c r="B25" s="34"/>
      <c r="C25" s="35"/>
      <c r="D25" s="36"/>
      <c r="E25" s="35"/>
      <c r="F25" s="36"/>
      <c r="G25" s="35"/>
      <c r="H25" s="36"/>
      <c r="I25" s="35"/>
      <c r="J25" s="36"/>
      <c r="K25" s="37"/>
      <c r="L25" s="5"/>
      <c r="M25" s="8"/>
      <c r="N25" s="5"/>
      <c r="O25" s="8"/>
      <c r="P25" s="5"/>
      <c r="Q25" s="5"/>
    </row>
    <row r="26" spans="1:37" ht="30" customHeight="1" x14ac:dyDescent="0.45">
      <c r="A26" s="5"/>
      <c r="B26" s="34"/>
      <c r="C26" s="35"/>
      <c r="D26" s="36"/>
      <c r="E26" s="35"/>
      <c r="F26" s="36"/>
      <c r="G26" s="35"/>
      <c r="H26" s="36"/>
      <c r="I26" s="35"/>
      <c r="J26" s="36"/>
      <c r="K26" s="37"/>
      <c r="L26" s="5"/>
      <c r="M26" s="8"/>
      <c r="N26" s="5"/>
      <c r="O26" s="8"/>
      <c r="P26" s="5"/>
      <c r="Q26" s="5"/>
    </row>
    <row r="27" spans="1:37" ht="30" customHeight="1" x14ac:dyDescent="0.45">
      <c r="C27" s="14"/>
      <c r="D27" s="11"/>
      <c r="E27" s="14"/>
      <c r="F27" s="11"/>
      <c r="G27" s="14"/>
      <c r="H27" s="11"/>
      <c r="I27" s="14"/>
      <c r="J27" s="11"/>
      <c r="K27" s="14"/>
      <c r="P27" s="38"/>
    </row>
    <row r="28" spans="1:37" s="21" customFormat="1" ht="30" customHeight="1" x14ac:dyDescent="0.45">
      <c r="A28" s="5">
        <v>6</v>
      </c>
      <c r="B28" s="10" t="s">
        <v>26</v>
      </c>
      <c r="E28" s="22"/>
      <c r="G28" s="22"/>
      <c r="I28" s="22"/>
      <c r="K28" s="22"/>
      <c r="M28" s="22"/>
      <c r="O28" s="22"/>
      <c r="P28" s="23"/>
      <c r="AA28" s="21" t="s">
        <v>13</v>
      </c>
    </row>
    <row r="29" spans="1:37" ht="30" customHeight="1" thickBot="1" x14ac:dyDescent="0.5">
      <c r="A29" s="5"/>
      <c r="B29" s="24" t="s">
        <v>3</v>
      </c>
      <c r="C29" s="114" t="s">
        <v>14</v>
      </c>
      <c r="D29" s="114"/>
      <c r="E29" s="114" t="s">
        <v>15</v>
      </c>
      <c r="F29" s="114"/>
      <c r="G29" s="114" t="s">
        <v>16</v>
      </c>
      <c r="H29" s="114"/>
      <c r="I29" s="114" t="s">
        <v>17</v>
      </c>
      <c r="J29" s="114"/>
      <c r="K29" s="25" t="s">
        <v>18</v>
      </c>
      <c r="L29" s="5"/>
      <c r="M29" s="8"/>
      <c r="N29" s="5"/>
      <c r="O29" s="8"/>
      <c r="P29" s="5"/>
      <c r="Q29" s="5"/>
      <c r="AA29" s="26"/>
      <c r="AB29" s="27" t="s">
        <v>19</v>
      </c>
      <c r="AC29" s="27" t="s">
        <v>20</v>
      </c>
      <c r="AD29" s="27" t="s">
        <v>21</v>
      </c>
      <c r="AE29" s="27" t="s">
        <v>22</v>
      </c>
      <c r="AF29" s="26" t="s">
        <v>23</v>
      </c>
      <c r="AH29" s="27" t="s">
        <v>19</v>
      </c>
      <c r="AI29" s="27" t="s">
        <v>20</v>
      </c>
      <c r="AJ29" s="27" t="s">
        <v>21</v>
      </c>
      <c r="AK29" s="27" t="s">
        <v>22</v>
      </c>
    </row>
    <row r="30" spans="1:37" ht="30" customHeight="1" thickTop="1" x14ac:dyDescent="0.45">
      <c r="A30" s="5"/>
      <c r="B30" s="65" t="s">
        <v>126</v>
      </c>
      <c r="C30" s="66">
        <f>AB30</f>
        <v>71</v>
      </c>
      <c r="D30" s="67">
        <f>AB30/AF30</f>
        <v>0.19034852546916889</v>
      </c>
      <c r="E30" s="66">
        <f>AC30</f>
        <v>152</v>
      </c>
      <c r="F30" s="67">
        <f>AC30/AF30</f>
        <v>0.40750670241286863</v>
      </c>
      <c r="G30" s="66">
        <f>AD30</f>
        <v>126</v>
      </c>
      <c r="H30" s="67">
        <f>AD30/AF30</f>
        <v>0.33780160857908847</v>
      </c>
      <c r="I30" s="66">
        <f>AE30</f>
        <v>24</v>
      </c>
      <c r="J30" s="67">
        <f>AE30/AF30</f>
        <v>6.4343163538873996E-2</v>
      </c>
      <c r="K30" s="68">
        <f>(4*C30+3*E30+2*G30+1*I30)/AF30</f>
        <v>2.7238605898123325</v>
      </c>
      <c r="L30" s="5"/>
      <c r="M30" s="8"/>
      <c r="N30" s="5"/>
      <c r="O30" s="8"/>
      <c r="P30" s="5"/>
      <c r="Q30" s="5"/>
      <c r="AA30" s="26" t="s">
        <v>128</v>
      </c>
      <c r="AB30" s="69">
        <v>71</v>
      </c>
      <c r="AC30" s="69">
        <v>152</v>
      </c>
      <c r="AD30" s="69">
        <v>126</v>
      </c>
      <c r="AE30" s="69">
        <v>24</v>
      </c>
      <c r="AF30" s="26">
        <f>SUM(AB30:AE30)</f>
        <v>373</v>
      </c>
      <c r="AG30" s="26" t="s">
        <v>128</v>
      </c>
      <c r="AH30" s="33">
        <f>D30</f>
        <v>0.19034852546916889</v>
      </c>
      <c r="AI30" s="33">
        <f>F30</f>
        <v>0.40750670241286863</v>
      </c>
      <c r="AJ30" s="33">
        <f>H30</f>
        <v>0.33780160857908847</v>
      </c>
      <c r="AK30" s="33">
        <f>J30</f>
        <v>6.4343163538873996E-2</v>
      </c>
    </row>
    <row r="31" spans="1:37" ht="30" customHeight="1" x14ac:dyDescent="0.45">
      <c r="A31" s="5"/>
      <c r="B31" s="65" t="s">
        <v>127</v>
      </c>
      <c r="C31" s="66">
        <f>AB31</f>
        <v>1442</v>
      </c>
      <c r="D31" s="67">
        <f>AB31/AF31</f>
        <v>0.22419154228855723</v>
      </c>
      <c r="E31" s="66">
        <f>AC31</f>
        <v>3008</v>
      </c>
      <c r="F31" s="67">
        <f>AC31/AF31</f>
        <v>0.46766169154228854</v>
      </c>
      <c r="G31" s="66">
        <f>AD31</f>
        <v>1664</v>
      </c>
      <c r="H31" s="67">
        <f>AD31/AF31</f>
        <v>0.25870646766169153</v>
      </c>
      <c r="I31" s="66">
        <f>AE31</f>
        <v>318</v>
      </c>
      <c r="J31" s="67">
        <f>AE31/AF31</f>
        <v>4.9440298507462684E-2</v>
      </c>
      <c r="K31" s="68">
        <f>(4*C31+3*E31+2*G31+1*I31)/AF31</f>
        <v>2.8666044776119404</v>
      </c>
      <c r="L31" s="5"/>
      <c r="M31" s="8"/>
      <c r="N31" s="5"/>
      <c r="O31" s="8"/>
      <c r="P31" s="5"/>
      <c r="Q31" s="5"/>
      <c r="AA31" s="26" t="s">
        <v>129</v>
      </c>
      <c r="AB31" s="69">
        <v>1442</v>
      </c>
      <c r="AC31" s="69">
        <v>3008</v>
      </c>
      <c r="AD31" s="69">
        <v>1664</v>
      </c>
      <c r="AE31" s="69">
        <v>318</v>
      </c>
      <c r="AF31" s="26">
        <f>SUM(AB31:AE31)</f>
        <v>6432</v>
      </c>
      <c r="AG31" s="26" t="s">
        <v>129</v>
      </c>
      <c r="AH31" s="33">
        <f>D31</f>
        <v>0.22419154228855723</v>
      </c>
      <c r="AI31" s="33">
        <f>F31</f>
        <v>0.46766169154228854</v>
      </c>
      <c r="AJ31" s="33">
        <f>H31</f>
        <v>0.25870646766169153</v>
      </c>
      <c r="AK31" s="33">
        <f>J31</f>
        <v>4.9440298507462684E-2</v>
      </c>
    </row>
    <row r="32" spans="1:37" ht="30" customHeight="1" x14ac:dyDescent="0.45">
      <c r="A32" s="5"/>
      <c r="B32" s="34"/>
      <c r="C32" s="35"/>
      <c r="D32" s="36"/>
      <c r="E32" s="35"/>
      <c r="F32" s="36"/>
      <c r="G32" s="35"/>
      <c r="H32" s="36"/>
      <c r="I32" s="35"/>
      <c r="J32" s="36"/>
      <c r="K32" s="37"/>
      <c r="L32" s="5"/>
      <c r="M32" s="8"/>
      <c r="N32" s="5"/>
      <c r="O32" s="8"/>
      <c r="P32" s="5"/>
      <c r="Q32" s="5"/>
    </row>
    <row r="33" spans="1:37" ht="30" customHeight="1" x14ac:dyDescent="0.45">
      <c r="A33" s="5"/>
      <c r="B33" s="34"/>
      <c r="C33" s="35"/>
      <c r="D33" s="36"/>
      <c r="E33" s="35"/>
      <c r="F33" s="36"/>
      <c r="G33" s="35"/>
      <c r="H33" s="36"/>
      <c r="I33" s="35"/>
      <c r="J33" s="36"/>
      <c r="K33" s="37"/>
      <c r="L33" s="5"/>
      <c r="M33" s="8"/>
      <c r="N33" s="5"/>
      <c r="O33" s="8"/>
      <c r="P33" s="5"/>
      <c r="Q33" s="5"/>
    </row>
    <row r="34" spans="1:37" ht="30" customHeight="1" x14ac:dyDescent="0.45">
      <c r="C34" s="14"/>
      <c r="D34" s="11"/>
      <c r="E34" s="14"/>
      <c r="F34" s="11"/>
      <c r="G34" s="14"/>
      <c r="H34" s="11"/>
      <c r="I34" s="14"/>
      <c r="J34" s="11"/>
      <c r="K34" s="14"/>
      <c r="P34" s="38"/>
    </row>
    <row r="35" spans="1:37" s="21" customFormat="1" ht="30" customHeight="1" x14ac:dyDescent="0.45">
      <c r="A35" s="5">
        <v>7</v>
      </c>
      <c r="B35" s="10" t="s">
        <v>27</v>
      </c>
      <c r="E35" s="22"/>
      <c r="G35" s="22"/>
      <c r="I35" s="22"/>
      <c r="K35" s="22"/>
      <c r="M35" s="22"/>
      <c r="O35" s="22"/>
      <c r="P35" s="23"/>
      <c r="AA35" s="21" t="s">
        <v>13</v>
      </c>
    </row>
    <row r="36" spans="1:37" ht="30" customHeight="1" thickBot="1" x14ac:dyDescent="0.5">
      <c r="A36" s="5"/>
      <c r="B36" s="24" t="s">
        <v>3</v>
      </c>
      <c r="C36" s="114" t="s">
        <v>14</v>
      </c>
      <c r="D36" s="114"/>
      <c r="E36" s="114" t="s">
        <v>15</v>
      </c>
      <c r="F36" s="114"/>
      <c r="G36" s="114" t="s">
        <v>16</v>
      </c>
      <c r="H36" s="114"/>
      <c r="I36" s="114" t="s">
        <v>17</v>
      </c>
      <c r="J36" s="114"/>
      <c r="K36" s="25" t="s">
        <v>18</v>
      </c>
      <c r="L36" s="5"/>
      <c r="M36" s="8"/>
      <c r="N36" s="5"/>
      <c r="O36" s="8"/>
      <c r="P36" s="5"/>
      <c r="Q36" s="5"/>
      <c r="AA36" s="26"/>
      <c r="AB36" s="27" t="s">
        <v>19</v>
      </c>
      <c r="AC36" s="27" t="s">
        <v>20</v>
      </c>
      <c r="AD36" s="27" t="s">
        <v>21</v>
      </c>
      <c r="AE36" s="27" t="s">
        <v>22</v>
      </c>
      <c r="AF36" s="26" t="s">
        <v>23</v>
      </c>
      <c r="AH36" s="27" t="s">
        <v>19</v>
      </c>
      <c r="AI36" s="27" t="s">
        <v>20</v>
      </c>
      <c r="AJ36" s="27" t="s">
        <v>21</v>
      </c>
      <c r="AK36" s="27" t="s">
        <v>22</v>
      </c>
    </row>
    <row r="37" spans="1:37" ht="30" customHeight="1" thickTop="1" x14ac:dyDescent="0.45">
      <c r="A37" s="5"/>
      <c r="B37" s="65" t="s">
        <v>126</v>
      </c>
      <c r="C37" s="66">
        <f>AB37</f>
        <v>88</v>
      </c>
      <c r="D37" s="67">
        <f>AB37/AF37</f>
        <v>0.2359249329758713</v>
      </c>
      <c r="E37" s="66">
        <f>AC37</f>
        <v>189</v>
      </c>
      <c r="F37" s="67">
        <f>AC37/AF37</f>
        <v>0.50670241286863271</v>
      </c>
      <c r="G37" s="66">
        <f>AD37</f>
        <v>80</v>
      </c>
      <c r="H37" s="67">
        <f>AD37/AF37</f>
        <v>0.21447721179624665</v>
      </c>
      <c r="I37" s="66">
        <f>AE37</f>
        <v>16</v>
      </c>
      <c r="J37" s="67">
        <f>AE37/AF37</f>
        <v>4.2895442359249331E-2</v>
      </c>
      <c r="K37" s="68">
        <f>(4*C37+3*E37+2*G37+1*I37)/AF37</f>
        <v>2.935656836461126</v>
      </c>
      <c r="L37" s="5"/>
      <c r="M37" s="8"/>
      <c r="N37" s="5"/>
      <c r="O37" s="8"/>
      <c r="P37" s="5"/>
      <c r="Q37" s="5"/>
      <c r="AA37" s="26" t="s">
        <v>128</v>
      </c>
      <c r="AB37" s="69">
        <v>88</v>
      </c>
      <c r="AC37" s="69">
        <v>189</v>
      </c>
      <c r="AD37" s="69">
        <v>80</v>
      </c>
      <c r="AE37" s="69">
        <v>16</v>
      </c>
      <c r="AF37" s="26">
        <f>SUM(AB37:AE37)</f>
        <v>373</v>
      </c>
      <c r="AG37" s="26" t="s">
        <v>128</v>
      </c>
      <c r="AH37" s="33">
        <f>D37</f>
        <v>0.2359249329758713</v>
      </c>
      <c r="AI37" s="33">
        <f>F37</f>
        <v>0.50670241286863271</v>
      </c>
      <c r="AJ37" s="33">
        <f>H37</f>
        <v>0.21447721179624665</v>
      </c>
      <c r="AK37" s="33">
        <f>J37</f>
        <v>4.2895442359249331E-2</v>
      </c>
    </row>
    <row r="38" spans="1:37" ht="30" customHeight="1" x14ac:dyDescent="0.45">
      <c r="A38" s="5"/>
      <c r="B38" s="65" t="s">
        <v>127</v>
      </c>
      <c r="C38" s="66">
        <f>AB38</f>
        <v>2892</v>
      </c>
      <c r="D38" s="67">
        <f>AB38/AF38</f>
        <v>0.44962686567164178</v>
      </c>
      <c r="E38" s="66">
        <f>AC38</f>
        <v>2725</v>
      </c>
      <c r="F38" s="67">
        <f>AC38/AF38</f>
        <v>0.42366293532338306</v>
      </c>
      <c r="G38" s="66">
        <f>AD38</f>
        <v>735</v>
      </c>
      <c r="H38" s="67">
        <f>AD38/AF38</f>
        <v>0.1142723880597015</v>
      </c>
      <c r="I38" s="66">
        <f>AE38</f>
        <v>80</v>
      </c>
      <c r="J38" s="67">
        <f>AE38/AF38</f>
        <v>1.2437810945273632E-2</v>
      </c>
      <c r="K38" s="68">
        <f>(4*C38+3*E38+2*G38+1*I38)/AF38</f>
        <v>3.3104788557213931</v>
      </c>
      <c r="L38" s="5"/>
      <c r="M38" s="8"/>
      <c r="N38" s="5"/>
      <c r="O38" s="8"/>
      <c r="P38" s="5"/>
      <c r="Q38" s="5"/>
      <c r="AA38" s="26" t="s">
        <v>129</v>
      </c>
      <c r="AB38" s="69">
        <v>2892</v>
      </c>
      <c r="AC38" s="69">
        <v>2725</v>
      </c>
      <c r="AD38" s="69">
        <v>735</v>
      </c>
      <c r="AE38" s="69">
        <v>80</v>
      </c>
      <c r="AF38" s="26">
        <f>SUM(AB38:AE38)</f>
        <v>6432</v>
      </c>
      <c r="AG38" s="26" t="s">
        <v>129</v>
      </c>
      <c r="AH38" s="33">
        <f>D38</f>
        <v>0.44962686567164178</v>
      </c>
      <c r="AI38" s="33">
        <f>F38</f>
        <v>0.42366293532338306</v>
      </c>
      <c r="AJ38" s="33">
        <f>H38</f>
        <v>0.1142723880597015</v>
      </c>
      <c r="AK38" s="33">
        <f>J38</f>
        <v>1.2437810945273632E-2</v>
      </c>
    </row>
    <row r="39" spans="1:37" ht="30" customHeight="1" x14ac:dyDescent="0.45">
      <c r="A39" s="5"/>
      <c r="B39" s="34"/>
      <c r="C39" s="35"/>
      <c r="D39" s="36"/>
      <c r="E39" s="35"/>
      <c r="F39" s="36"/>
      <c r="G39" s="35"/>
      <c r="H39" s="36"/>
      <c r="I39" s="35"/>
      <c r="J39" s="36"/>
      <c r="K39" s="37"/>
      <c r="L39" s="5"/>
      <c r="M39" s="8"/>
      <c r="N39" s="5"/>
      <c r="O39" s="8"/>
      <c r="P39" s="5"/>
      <c r="Q39" s="5"/>
    </row>
    <row r="40" spans="1:37" ht="30" customHeight="1" x14ac:dyDescent="0.45">
      <c r="A40" s="5"/>
      <c r="B40" s="34"/>
      <c r="C40" s="35"/>
      <c r="D40" s="36"/>
      <c r="E40" s="35"/>
      <c r="F40" s="36"/>
      <c r="G40" s="35"/>
      <c r="H40" s="36"/>
      <c r="I40" s="35"/>
      <c r="J40" s="36"/>
      <c r="K40" s="37"/>
      <c r="L40" s="5"/>
      <c r="M40" s="8"/>
      <c r="N40" s="5"/>
      <c r="O40" s="8"/>
      <c r="P40" s="5"/>
      <c r="Q40" s="5"/>
    </row>
    <row r="41" spans="1:37" ht="30" customHeight="1" x14ac:dyDescent="0.45">
      <c r="C41" s="14"/>
      <c r="D41" s="11"/>
      <c r="E41" s="14"/>
      <c r="F41" s="11"/>
      <c r="G41" s="14"/>
      <c r="H41" s="11"/>
      <c r="I41" s="14"/>
      <c r="J41" s="11"/>
      <c r="K41" s="14"/>
      <c r="P41" s="38"/>
    </row>
    <row r="42" spans="1:37" s="21" customFormat="1" ht="30" customHeight="1" x14ac:dyDescent="0.45">
      <c r="A42" s="5">
        <v>8</v>
      </c>
      <c r="B42" s="10" t="s">
        <v>28</v>
      </c>
      <c r="E42" s="22"/>
      <c r="G42" s="22"/>
      <c r="I42" s="22"/>
      <c r="K42" s="22"/>
      <c r="M42" s="22"/>
      <c r="O42" s="22"/>
      <c r="P42" s="23"/>
      <c r="AA42" s="21" t="s">
        <v>13</v>
      </c>
    </row>
    <row r="43" spans="1:37" ht="30" customHeight="1" thickBot="1" x14ac:dyDescent="0.5">
      <c r="A43" s="5"/>
      <c r="B43" s="24" t="s">
        <v>3</v>
      </c>
      <c r="C43" s="114" t="s">
        <v>14</v>
      </c>
      <c r="D43" s="114"/>
      <c r="E43" s="114" t="s">
        <v>15</v>
      </c>
      <c r="F43" s="114"/>
      <c r="G43" s="114" t="s">
        <v>16</v>
      </c>
      <c r="H43" s="114"/>
      <c r="I43" s="114" t="s">
        <v>17</v>
      </c>
      <c r="J43" s="114"/>
      <c r="K43" s="25" t="s">
        <v>18</v>
      </c>
      <c r="L43" s="5"/>
      <c r="M43" s="8"/>
      <c r="N43" s="5"/>
      <c r="O43" s="8"/>
      <c r="P43" s="5"/>
      <c r="Q43" s="5"/>
      <c r="AA43" s="26"/>
      <c r="AB43" s="27" t="s">
        <v>19</v>
      </c>
      <c r="AC43" s="27" t="s">
        <v>20</v>
      </c>
      <c r="AD43" s="27" t="s">
        <v>21</v>
      </c>
      <c r="AE43" s="27" t="s">
        <v>22</v>
      </c>
      <c r="AF43" s="26" t="s">
        <v>23</v>
      </c>
      <c r="AH43" s="27" t="s">
        <v>19</v>
      </c>
      <c r="AI43" s="27" t="s">
        <v>20</v>
      </c>
      <c r="AJ43" s="27" t="s">
        <v>21</v>
      </c>
      <c r="AK43" s="27" t="s">
        <v>22</v>
      </c>
    </row>
    <row r="44" spans="1:37" ht="30" customHeight="1" thickTop="1" x14ac:dyDescent="0.45">
      <c r="A44" s="5"/>
      <c r="B44" s="65" t="s">
        <v>126</v>
      </c>
      <c r="C44" s="66">
        <f>AB44</f>
        <v>92</v>
      </c>
      <c r="D44" s="67">
        <f>AB44/AF44</f>
        <v>0.24664879356568364</v>
      </c>
      <c r="E44" s="66">
        <f>AC44</f>
        <v>189</v>
      </c>
      <c r="F44" s="67">
        <f>AC44/AF44</f>
        <v>0.50670241286863271</v>
      </c>
      <c r="G44" s="66">
        <f>AD44</f>
        <v>86</v>
      </c>
      <c r="H44" s="67">
        <f>AD44/AF44</f>
        <v>0.23056300268096513</v>
      </c>
      <c r="I44" s="66">
        <f>AE44</f>
        <v>6</v>
      </c>
      <c r="J44" s="67">
        <f>AE44/AF44</f>
        <v>1.6085790884718499E-2</v>
      </c>
      <c r="K44" s="68">
        <f>(4*C44+3*E44+2*G44+1*I44)/AF44</f>
        <v>2.9839142091152815</v>
      </c>
      <c r="L44" s="5"/>
      <c r="M44" s="8"/>
      <c r="N44" s="5"/>
      <c r="O44" s="8"/>
      <c r="P44" s="5"/>
      <c r="Q44" s="5"/>
      <c r="AA44" s="26" t="s">
        <v>128</v>
      </c>
      <c r="AB44" s="69">
        <v>92</v>
      </c>
      <c r="AC44" s="69">
        <v>189</v>
      </c>
      <c r="AD44" s="69">
        <v>86</v>
      </c>
      <c r="AE44" s="69">
        <v>6</v>
      </c>
      <c r="AF44" s="26">
        <f>SUM(AB44:AE44)</f>
        <v>373</v>
      </c>
      <c r="AG44" s="26" t="s">
        <v>128</v>
      </c>
      <c r="AH44" s="33">
        <f>D44</f>
        <v>0.24664879356568364</v>
      </c>
      <c r="AI44" s="33">
        <f>F44</f>
        <v>0.50670241286863271</v>
      </c>
      <c r="AJ44" s="33">
        <f>H44</f>
        <v>0.23056300268096513</v>
      </c>
      <c r="AK44" s="33">
        <f>J44</f>
        <v>1.6085790884718499E-2</v>
      </c>
    </row>
    <row r="45" spans="1:37" ht="30" customHeight="1" x14ac:dyDescent="0.45">
      <c r="A45" s="5"/>
      <c r="B45" s="65" t="s">
        <v>127</v>
      </c>
      <c r="C45" s="66">
        <f>AB45</f>
        <v>1706</v>
      </c>
      <c r="D45" s="67">
        <f>AB45/AF45</f>
        <v>0.26523631840796019</v>
      </c>
      <c r="E45" s="66">
        <f>AC45</f>
        <v>3345</v>
      </c>
      <c r="F45" s="67">
        <f>AC45/AF45</f>
        <v>0.52005597014925375</v>
      </c>
      <c r="G45" s="66">
        <f>AD45</f>
        <v>1232</v>
      </c>
      <c r="H45" s="67">
        <f>AD45/AF45</f>
        <v>0.19154228855721392</v>
      </c>
      <c r="I45" s="66">
        <f>AE45</f>
        <v>149</v>
      </c>
      <c r="J45" s="67">
        <f>AE45/AF45</f>
        <v>2.3165422885572138E-2</v>
      </c>
      <c r="K45" s="68">
        <f>(4*C45+3*E45+2*G45+1*I45)/AF45</f>
        <v>3.027363184079602</v>
      </c>
      <c r="L45" s="5"/>
      <c r="M45" s="8"/>
      <c r="N45" s="5"/>
      <c r="O45" s="8"/>
      <c r="P45" s="5"/>
      <c r="Q45" s="5"/>
      <c r="AA45" s="26" t="s">
        <v>129</v>
      </c>
      <c r="AB45" s="69">
        <v>1706</v>
      </c>
      <c r="AC45" s="69">
        <v>3345</v>
      </c>
      <c r="AD45" s="69">
        <v>1232</v>
      </c>
      <c r="AE45" s="69">
        <v>149</v>
      </c>
      <c r="AF45" s="26">
        <f>SUM(AB45:AE45)</f>
        <v>6432</v>
      </c>
      <c r="AG45" s="26" t="s">
        <v>129</v>
      </c>
      <c r="AH45" s="33">
        <f>D45</f>
        <v>0.26523631840796019</v>
      </c>
      <c r="AI45" s="33">
        <f>F45</f>
        <v>0.52005597014925375</v>
      </c>
      <c r="AJ45" s="33">
        <f>H45</f>
        <v>0.19154228855721392</v>
      </c>
      <c r="AK45" s="33">
        <f>J45</f>
        <v>2.3165422885572138E-2</v>
      </c>
    </row>
    <row r="46" spans="1:37" ht="30" customHeight="1" x14ac:dyDescent="0.45">
      <c r="A46" s="5"/>
      <c r="B46" s="34"/>
      <c r="C46" s="35"/>
      <c r="D46" s="36"/>
      <c r="E46" s="35"/>
      <c r="F46" s="36"/>
      <c r="G46" s="35"/>
      <c r="H46" s="36"/>
      <c r="I46" s="35"/>
      <c r="J46" s="36"/>
      <c r="K46" s="37"/>
      <c r="L46" s="5"/>
      <c r="M46" s="8"/>
      <c r="N46" s="5"/>
      <c r="O46" s="8"/>
      <c r="P46" s="5"/>
      <c r="Q46" s="5"/>
    </row>
    <row r="47" spans="1:37" ht="30" customHeight="1" x14ac:dyDescent="0.45">
      <c r="A47" s="5"/>
      <c r="B47" s="34"/>
      <c r="C47" s="35"/>
      <c r="D47" s="36"/>
      <c r="E47" s="35"/>
      <c r="F47" s="36"/>
      <c r="G47" s="35"/>
      <c r="H47" s="36"/>
      <c r="I47" s="35"/>
      <c r="J47" s="36"/>
      <c r="K47" s="37"/>
      <c r="L47" s="5"/>
      <c r="M47" s="8"/>
      <c r="N47" s="5"/>
      <c r="O47" s="8"/>
      <c r="P47" s="5"/>
      <c r="Q47" s="5"/>
    </row>
    <row r="48" spans="1:37" ht="30" customHeight="1" x14ac:dyDescent="0.45">
      <c r="C48" s="14"/>
      <c r="D48" s="11"/>
      <c r="E48" s="14"/>
      <c r="F48" s="11"/>
      <c r="G48" s="14"/>
      <c r="H48" s="11"/>
      <c r="I48" s="14"/>
      <c r="J48" s="11"/>
      <c r="K48" s="14"/>
      <c r="P48" s="38"/>
    </row>
    <row r="49" spans="1:37" s="21" customFormat="1" ht="30" customHeight="1" x14ac:dyDescent="0.45">
      <c r="A49" s="5">
        <v>9</v>
      </c>
      <c r="B49" s="10" t="s">
        <v>29</v>
      </c>
      <c r="E49" s="22"/>
      <c r="G49" s="22"/>
      <c r="I49" s="22"/>
      <c r="K49" s="22"/>
      <c r="M49" s="22"/>
      <c r="O49" s="22"/>
      <c r="P49" s="23"/>
      <c r="AA49" s="21" t="s">
        <v>13</v>
      </c>
    </row>
    <row r="50" spans="1:37" ht="30" customHeight="1" thickBot="1" x14ac:dyDescent="0.5">
      <c r="A50" s="5"/>
      <c r="B50" s="24" t="s">
        <v>3</v>
      </c>
      <c r="C50" s="114" t="s">
        <v>14</v>
      </c>
      <c r="D50" s="114"/>
      <c r="E50" s="114" t="s">
        <v>15</v>
      </c>
      <c r="F50" s="114"/>
      <c r="G50" s="114" t="s">
        <v>16</v>
      </c>
      <c r="H50" s="114"/>
      <c r="I50" s="114" t="s">
        <v>17</v>
      </c>
      <c r="J50" s="114"/>
      <c r="K50" s="25" t="s">
        <v>18</v>
      </c>
      <c r="L50" s="5"/>
      <c r="M50" s="8"/>
      <c r="N50" s="5"/>
      <c r="O50" s="8"/>
      <c r="P50" s="5"/>
      <c r="Q50" s="5"/>
      <c r="AA50" s="26"/>
      <c r="AB50" s="27" t="s">
        <v>19</v>
      </c>
      <c r="AC50" s="27" t="s">
        <v>20</v>
      </c>
      <c r="AD50" s="27" t="s">
        <v>21</v>
      </c>
      <c r="AE50" s="27" t="s">
        <v>22</v>
      </c>
      <c r="AF50" s="26" t="s">
        <v>23</v>
      </c>
      <c r="AH50" s="27" t="s">
        <v>19</v>
      </c>
      <c r="AI50" s="27" t="s">
        <v>20</v>
      </c>
      <c r="AJ50" s="27" t="s">
        <v>21</v>
      </c>
      <c r="AK50" s="27" t="s">
        <v>22</v>
      </c>
    </row>
    <row r="51" spans="1:37" ht="30" customHeight="1" thickTop="1" x14ac:dyDescent="0.45">
      <c r="A51" s="5"/>
      <c r="B51" s="65" t="s">
        <v>126</v>
      </c>
      <c r="C51" s="66">
        <f>AB51</f>
        <v>50</v>
      </c>
      <c r="D51" s="67">
        <f>AB51/AF51</f>
        <v>0.13404825737265416</v>
      </c>
      <c r="E51" s="66">
        <f>AC51</f>
        <v>118</v>
      </c>
      <c r="F51" s="67">
        <f>AC51/AF51</f>
        <v>0.3163538873994638</v>
      </c>
      <c r="G51" s="66">
        <f>AD51</f>
        <v>114</v>
      </c>
      <c r="H51" s="67">
        <f>AD51/AF51</f>
        <v>0.30563002680965146</v>
      </c>
      <c r="I51" s="66">
        <f>AE51</f>
        <v>91</v>
      </c>
      <c r="J51" s="67">
        <f>AE51/AF51</f>
        <v>0.24396782841823056</v>
      </c>
      <c r="K51" s="68">
        <f>(4*C51+3*E51+2*G51+1*I51)/AF51</f>
        <v>2.3404825737265416</v>
      </c>
      <c r="L51" s="5"/>
      <c r="M51" s="8"/>
      <c r="N51" s="5"/>
      <c r="O51" s="8"/>
      <c r="P51" s="5"/>
      <c r="Q51" s="5"/>
      <c r="AA51" s="26" t="s">
        <v>128</v>
      </c>
      <c r="AB51" s="69">
        <v>50</v>
      </c>
      <c r="AC51" s="69">
        <v>118</v>
      </c>
      <c r="AD51" s="69">
        <v>114</v>
      </c>
      <c r="AE51" s="69">
        <v>91</v>
      </c>
      <c r="AF51" s="26">
        <f>SUM(AB51:AE51)</f>
        <v>373</v>
      </c>
      <c r="AG51" s="26" t="s">
        <v>128</v>
      </c>
      <c r="AH51" s="33">
        <f>D51</f>
        <v>0.13404825737265416</v>
      </c>
      <c r="AI51" s="33">
        <f>F51</f>
        <v>0.3163538873994638</v>
      </c>
      <c r="AJ51" s="33">
        <f>H51</f>
        <v>0.30563002680965146</v>
      </c>
      <c r="AK51" s="33">
        <f>J51</f>
        <v>0.24396782841823056</v>
      </c>
    </row>
    <row r="52" spans="1:37" ht="30" customHeight="1" x14ac:dyDescent="0.45">
      <c r="A52" s="5"/>
      <c r="B52" s="65" t="s">
        <v>127</v>
      </c>
      <c r="C52" s="66">
        <f>AB52</f>
        <v>1157</v>
      </c>
      <c r="D52" s="67">
        <f>AB52/AF52</f>
        <v>0.1798818407960199</v>
      </c>
      <c r="E52" s="66">
        <f>AC52</f>
        <v>2760</v>
      </c>
      <c r="F52" s="67">
        <f>AC52/AF52</f>
        <v>0.42910447761194032</v>
      </c>
      <c r="G52" s="66">
        <f>AD52</f>
        <v>1789</v>
      </c>
      <c r="H52" s="67">
        <f>AD52/AF52</f>
        <v>0.27814054726368159</v>
      </c>
      <c r="I52" s="66">
        <f>AE52</f>
        <v>726</v>
      </c>
      <c r="J52" s="67">
        <f>AE52/AF52</f>
        <v>0.11287313432835822</v>
      </c>
      <c r="K52" s="68">
        <f>(4*C52+3*E52+2*G52+1*I52)/AF52</f>
        <v>2.6759950248756219</v>
      </c>
      <c r="L52" s="5"/>
      <c r="M52" s="8"/>
      <c r="N52" s="5"/>
      <c r="O52" s="8"/>
      <c r="P52" s="5"/>
      <c r="Q52" s="5"/>
      <c r="AA52" s="26" t="s">
        <v>129</v>
      </c>
      <c r="AB52" s="69">
        <v>1157</v>
      </c>
      <c r="AC52" s="69">
        <v>2760</v>
      </c>
      <c r="AD52" s="69">
        <v>1789</v>
      </c>
      <c r="AE52" s="69">
        <v>726</v>
      </c>
      <c r="AF52" s="26">
        <f>SUM(AB52:AE52)</f>
        <v>6432</v>
      </c>
      <c r="AG52" s="26" t="s">
        <v>129</v>
      </c>
      <c r="AH52" s="33">
        <f>D52</f>
        <v>0.1798818407960199</v>
      </c>
      <c r="AI52" s="33">
        <f>F52</f>
        <v>0.42910447761194032</v>
      </c>
      <c r="AJ52" s="33">
        <f>H52</f>
        <v>0.27814054726368159</v>
      </c>
      <c r="AK52" s="33">
        <f>J52</f>
        <v>0.11287313432835822</v>
      </c>
    </row>
    <row r="53" spans="1:37" ht="30" customHeight="1" x14ac:dyDescent="0.45">
      <c r="A53" s="5"/>
      <c r="B53" s="34"/>
      <c r="C53" s="35"/>
      <c r="D53" s="36"/>
      <c r="E53" s="35"/>
      <c r="F53" s="36"/>
      <c r="G53" s="35"/>
      <c r="H53" s="36"/>
      <c r="I53" s="35"/>
      <c r="J53" s="36"/>
      <c r="K53" s="37"/>
      <c r="L53" s="5"/>
      <c r="M53" s="8"/>
      <c r="N53" s="5"/>
      <c r="O53" s="8"/>
      <c r="P53" s="5"/>
      <c r="Q53" s="5"/>
    </row>
    <row r="54" spans="1:37" ht="30" customHeight="1" x14ac:dyDescent="0.45">
      <c r="A54" s="5"/>
      <c r="B54" s="34"/>
      <c r="C54" s="35"/>
      <c r="D54" s="36"/>
      <c r="E54" s="35"/>
      <c r="F54" s="36"/>
      <c r="G54" s="35"/>
      <c r="H54" s="36"/>
      <c r="I54" s="35"/>
      <c r="J54" s="36"/>
      <c r="K54" s="37"/>
      <c r="L54" s="5"/>
      <c r="M54" s="8"/>
      <c r="N54" s="5"/>
      <c r="O54" s="8"/>
      <c r="P54" s="5"/>
      <c r="Q54" s="5"/>
    </row>
    <row r="55" spans="1:37" ht="30" customHeight="1" x14ac:dyDescent="0.45">
      <c r="C55" s="14"/>
      <c r="D55" s="11"/>
      <c r="E55" s="14"/>
      <c r="F55" s="11"/>
      <c r="G55" s="14"/>
      <c r="H55" s="11"/>
      <c r="I55" s="14"/>
      <c r="J55" s="11"/>
      <c r="K55" s="14"/>
      <c r="P55" s="38"/>
    </row>
    <row r="56" spans="1:37" s="21" customFormat="1" ht="30" customHeight="1" x14ac:dyDescent="0.45">
      <c r="A56" s="5">
        <v>10</v>
      </c>
      <c r="B56" s="10" t="s">
        <v>30</v>
      </c>
      <c r="E56" s="22"/>
      <c r="G56" s="22"/>
      <c r="I56" s="22"/>
      <c r="K56" s="22"/>
      <c r="M56" s="22"/>
      <c r="O56" s="22"/>
      <c r="P56" s="23"/>
      <c r="AA56" s="21" t="s">
        <v>13</v>
      </c>
    </row>
    <row r="57" spans="1:37" ht="30" customHeight="1" thickBot="1" x14ac:dyDescent="0.5">
      <c r="A57" s="5"/>
      <c r="B57" s="24" t="s">
        <v>3</v>
      </c>
      <c r="C57" s="114" t="s">
        <v>14</v>
      </c>
      <c r="D57" s="114"/>
      <c r="E57" s="114" t="s">
        <v>15</v>
      </c>
      <c r="F57" s="114"/>
      <c r="G57" s="114" t="s">
        <v>16</v>
      </c>
      <c r="H57" s="114"/>
      <c r="I57" s="114" t="s">
        <v>17</v>
      </c>
      <c r="J57" s="114"/>
      <c r="K57" s="25" t="s">
        <v>18</v>
      </c>
      <c r="L57" s="5"/>
      <c r="M57" s="8"/>
      <c r="N57" s="5"/>
      <c r="O57" s="8"/>
      <c r="P57" s="5"/>
      <c r="Q57" s="5"/>
      <c r="AA57" s="26"/>
      <c r="AB57" s="27" t="s">
        <v>19</v>
      </c>
      <c r="AC57" s="27" t="s">
        <v>20</v>
      </c>
      <c r="AD57" s="27" t="s">
        <v>21</v>
      </c>
      <c r="AE57" s="27" t="s">
        <v>22</v>
      </c>
      <c r="AF57" s="26" t="s">
        <v>23</v>
      </c>
      <c r="AH57" s="27" t="s">
        <v>19</v>
      </c>
      <c r="AI57" s="27" t="s">
        <v>20</v>
      </c>
      <c r="AJ57" s="27" t="s">
        <v>21</v>
      </c>
      <c r="AK57" s="27" t="s">
        <v>22</v>
      </c>
    </row>
    <row r="58" spans="1:37" ht="30" customHeight="1" thickTop="1" x14ac:dyDescent="0.45">
      <c r="A58" s="5"/>
      <c r="B58" s="65" t="s">
        <v>126</v>
      </c>
      <c r="C58" s="66">
        <f>AB58</f>
        <v>138</v>
      </c>
      <c r="D58" s="67">
        <f>AB58/AF58</f>
        <v>0.36997319034852549</v>
      </c>
      <c r="E58" s="66">
        <f>AC58</f>
        <v>155</v>
      </c>
      <c r="F58" s="67">
        <f>AC58/AF58</f>
        <v>0.41554959785522788</v>
      </c>
      <c r="G58" s="66">
        <f>AD58</f>
        <v>68</v>
      </c>
      <c r="H58" s="67">
        <f>AD58/AF58</f>
        <v>0.18230563002680966</v>
      </c>
      <c r="I58" s="66">
        <f>AE58</f>
        <v>12</v>
      </c>
      <c r="J58" s="67">
        <f>AE58/AF58</f>
        <v>3.2171581769436998E-2</v>
      </c>
      <c r="K58" s="68">
        <f>(4*C58+3*E58+2*G58+1*I58)/AF58</f>
        <v>3.1233243967828419</v>
      </c>
      <c r="L58" s="5"/>
      <c r="M58" s="8"/>
      <c r="N58" s="5"/>
      <c r="O58" s="8"/>
      <c r="P58" s="5"/>
      <c r="Q58" s="5"/>
      <c r="AA58" s="26" t="s">
        <v>128</v>
      </c>
      <c r="AB58" s="69">
        <v>138</v>
      </c>
      <c r="AC58" s="69">
        <v>155</v>
      </c>
      <c r="AD58" s="69">
        <v>68</v>
      </c>
      <c r="AE58" s="69">
        <v>12</v>
      </c>
      <c r="AF58" s="26">
        <f>SUM(AB58:AE58)</f>
        <v>373</v>
      </c>
      <c r="AG58" s="26" t="s">
        <v>128</v>
      </c>
      <c r="AH58" s="33">
        <f>D58</f>
        <v>0.36997319034852549</v>
      </c>
      <c r="AI58" s="33">
        <f>F58</f>
        <v>0.41554959785522788</v>
      </c>
      <c r="AJ58" s="33">
        <f>H58</f>
        <v>0.18230563002680966</v>
      </c>
      <c r="AK58" s="33">
        <f>J58</f>
        <v>3.2171581769436998E-2</v>
      </c>
    </row>
    <row r="59" spans="1:37" ht="30" customHeight="1" x14ac:dyDescent="0.45">
      <c r="A59" s="5"/>
      <c r="B59" s="65" t="s">
        <v>127</v>
      </c>
      <c r="C59" s="66">
        <f>AB59</f>
        <v>1658</v>
      </c>
      <c r="D59" s="67">
        <f>AB59/AF59</f>
        <v>0.25777363184079605</v>
      </c>
      <c r="E59" s="66">
        <f>AC59</f>
        <v>2207</v>
      </c>
      <c r="F59" s="67">
        <f>AC59/AF59</f>
        <v>0.34312810945273631</v>
      </c>
      <c r="G59" s="66">
        <f>AD59</f>
        <v>1831</v>
      </c>
      <c r="H59" s="67">
        <f>AD59/AF59</f>
        <v>0.28467039800995025</v>
      </c>
      <c r="I59" s="66">
        <f>AE59</f>
        <v>736</v>
      </c>
      <c r="J59" s="67">
        <f>AE59/AF59</f>
        <v>0.11442786069651742</v>
      </c>
      <c r="K59" s="68">
        <f>(4*C59+3*E59+2*G59+1*I59)/AF59</f>
        <v>2.744247512437811</v>
      </c>
      <c r="L59" s="5"/>
      <c r="M59" s="8"/>
      <c r="N59" s="5"/>
      <c r="O59" s="8"/>
      <c r="P59" s="5"/>
      <c r="Q59" s="5"/>
      <c r="AA59" s="26" t="s">
        <v>129</v>
      </c>
      <c r="AB59" s="69">
        <v>1658</v>
      </c>
      <c r="AC59" s="69">
        <v>2207</v>
      </c>
      <c r="AD59" s="69">
        <v>1831</v>
      </c>
      <c r="AE59" s="69">
        <v>736</v>
      </c>
      <c r="AF59" s="26">
        <f>SUM(AB59:AE59)</f>
        <v>6432</v>
      </c>
      <c r="AG59" s="26" t="s">
        <v>129</v>
      </c>
      <c r="AH59" s="33">
        <f>D59</f>
        <v>0.25777363184079605</v>
      </c>
      <c r="AI59" s="33">
        <f>F59</f>
        <v>0.34312810945273631</v>
      </c>
      <c r="AJ59" s="33">
        <f>H59</f>
        <v>0.28467039800995025</v>
      </c>
      <c r="AK59" s="33">
        <f>J59</f>
        <v>0.11442786069651742</v>
      </c>
    </row>
    <row r="60" spans="1:37" ht="30" customHeight="1" x14ac:dyDescent="0.45">
      <c r="B60" s="6"/>
    </row>
    <row r="61" spans="1:37" ht="30" customHeight="1" x14ac:dyDescent="0.45">
      <c r="B61" s="6"/>
    </row>
    <row r="62" spans="1:37" ht="30" customHeight="1" x14ac:dyDescent="0.45">
      <c r="A62" s="5"/>
      <c r="B62" s="35"/>
      <c r="C62" s="35"/>
      <c r="D62" s="36"/>
      <c r="E62" s="35"/>
      <c r="F62" s="36"/>
      <c r="G62" s="35"/>
      <c r="H62" s="36"/>
      <c r="I62" s="35"/>
      <c r="J62" s="36"/>
      <c r="K62" s="37"/>
      <c r="L62" s="5"/>
      <c r="M62" s="8"/>
      <c r="N62" s="5"/>
      <c r="O62" s="8"/>
      <c r="P62" s="5"/>
      <c r="Q62" s="5"/>
      <c r="AB62" s="69"/>
      <c r="AC62" s="69"/>
      <c r="AD62" s="69"/>
      <c r="AE62" s="69"/>
      <c r="AH62" s="33"/>
      <c r="AI62" s="33"/>
      <c r="AJ62" s="33"/>
      <c r="AK62" s="33"/>
    </row>
    <row r="63" spans="1:37" ht="30" customHeight="1" x14ac:dyDescent="0.45">
      <c r="A63" s="5"/>
      <c r="B63" s="39" t="s">
        <v>130</v>
      </c>
      <c r="C63" s="35"/>
      <c r="D63" s="36"/>
      <c r="E63" s="35"/>
      <c r="F63" s="36"/>
      <c r="G63" s="35"/>
      <c r="H63" s="36"/>
      <c r="I63" s="35"/>
      <c r="J63" s="36"/>
      <c r="K63" s="37"/>
      <c r="L63" s="5"/>
      <c r="M63" s="8"/>
      <c r="N63" s="5"/>
      <c r="O63" s="8"/>
      <c r="P63" s="5"/>
      <c r="Q63" s="5"/>
    </row>
    <row r="64" spans="1:37" ht="30" customHeight="1" x14ac:dyDescent="0.45">
      <c r="A64" s="5"/>
      <c r="B64" s="11" t="s">
        <v>32</v>
      </c>
      <c r="C64" s="35"/>
      <c r="D64" s="36"/>
      <c r="E64" s="35"/>
      <c r="F64" s="36"/>
      <c r="G64" s="35"/>
      <c r="H64" s="36"/>
      <c r="I64" s="35"/>
      <c r="J64" s="36"/>
      <c r="K64" s="37"/>
      <c r="L64" s="5"/>
      <c r="M64" s="8"/>
      <c r="N64" s="5"/>
      <c r="O64" s="8"/>
      <c r="P64" s="5"/>
      <c r="Q64" s="5"/>
    </row>
    <row r="65" spans="1:39" ht="30" customHeight="1" x14ac:dyDescent="0.45">
      <c r="A65" s="5"/>
      <c r="B65" s="34"/>
      <c r="C65" s="35"/>
      <c r="D65" s="36"/>
      <c r="E65" s="35"/>
      <c r="F65" s="36"/>
      <c r="G65" s="35"/>
      <c r="H65" s="36"/>
      <c r="I65" s="35"/>
      <c r="J65" s="36"/>
      <c r="K65" s="37"/>
      <c r="L65" s="5"/>
      <c r="M65" s="8"/>
      <c r="N65" s="5"/>
      <c r="O65" s="8"/>
      <c r="P65" s="5"/>
      <c r="Q65" s="5"/>
    </row>
    <row r="66" spans="1:39" s="21" customFormat="1" ht="30" customHeight="1" x14ac:dyDescent="0.45">
      <c r="A66" s="5">
        <v>11</v>
      </c>
      <c r="B66" s="10" t="s">
        <v>33</v>
      </c>
      <c r="E66" s="22"/>
      <c r="G66" s="22"/>
      <c r="I66" s="22"/>
      <c r="K66" s="22"/>
      <c r="M66" s="22"/>
      <c r="O66" s="22"/>
      <c r="P66" s="23"/>
      <c r="AA66" s="21" t="s">
        <v>13</v>
      </c>
    </row>
    <row r="67" spans="1:39" ht="30" customHeight="1" thickBot="1" x14ac:dyDescent="0.5">
      <c r="A67" s="5"/>
      <c r="B67" s="24" t="s">
        <v>3</v>
      </c>
      <c r="C67" s="117" t="s">
        <v>34</v>
      </c>
      <c r="D67" s="119"/>
      <c r="E67" s="117" t="s">
        <v>35</v>
      </c>
      <c r="F67" s="119"/>
      <c r="G67" s="117" t="s">
        <v>36</v>
      </c>
      <c r="H67" s="119"/>
      <c r="I67" s="117" t="s">
        <v>37</v>
      </c>
      <c r="J67" s="119"/>
      <c r="K67" s="117" t="s">
        <v>38</v>
      </c>
      <c r="L67" s="119"/>
      <c r="M67" s="40" t="s">
        <v>18</v>
      </c>
      <c r="N67" s="5"/>
      <c r="O67" s="8"/>
      <c r="P67" s="5"/>
      <c r="Q67" s="5"/>
      <c r="AA67" s="26"/>
      <c r="AB67" s="27" t="s">
        <v>39</v>
      </c>
      <c r="AC67" s="27" t="s">
        <v>40</v>
      </c>
      <c r="AD67" s="27" t="s">
        <v>41</v>
      </c>
      <c r="AE67" s="27" t="s">
        <v>42</v>
      </c>
      <c r="AF67" s="27" t="s">
        <v>38</v>
      </c>
      <c r="AG67" s="26" t="s">
        <v>23</v>
      </c>
      <c r="AI67" s="27" t="s">
        <v>39</v>
      </c>
      <c r="AJ67" s="27" t="s">
        <v>40</v>
      </c>
      <c r="AK67" s="27" t="s">
        <v>41</v>
      </c>
      <c r="AL67" s="27" t="s">
        <v>42</v>
      </c>
      <c r="AM67" s="27" t="s">
        <v>38</v>
      </c>
    </row>
    <row r="68" spans="1:39" ht="30" customHeight="1" thickTop="1" x14ac:dyDescent="0.45">
      <c r="A68" s="5"/>
      <c r="B68" s="65" t="s">
        <v>126</v>
      </c>
      <c r="C68" s="66">
        <f>AB68</f>
        <v>92</v>
      </c>
      <c r="D68" s="48">
        <f>AB68/AG68</f>
        <v>0.24664879356568364</v>
      </c>
      <c r="E68" s="66">
        <f>AC68</f>
        <v>180</v>
      </c>
      <c r="F68" s="48">
        <f>AC68/AG68</f>
        <v>0.48257372654155495</v>
      </c>
      <c r="G68" s="66">
        <f>AD68</f>
        <v>30</v>
      </c>
      <c r="H68" s="48">
        <f>AD68/AG68</f>
        <v>8.0428954423592491E-2</v>
      </c>
      <c r="I68" s="66">
        <f>AE68</f>
        <v>8</v>
      </c>
      <c r="J68" s="48">
        <f>AE68/AG68</f>
        <v>2.1447721179624665E-2</v>
      </c>
      <c r="K68" s="29">
        <f>AF68</f>
        <v>63</v>
      </c>
      <c r="L68" s="48">
        <f>AF68/AG68</f>
        <v>0.16890080428954424</v>
      </c>
      <c r="M68" s="70">
        <f>(4*AB68+3*AC68+2*AD68+1*AE68)/SUM(AB68:AE68)</f>
        <v>3.1483870967741936</v>
      </c>
      <c r="N68" s="5"/>
      <c r="O68" s="8"/>
      <c r="P68" s="5"/>
      <c r="Q68" s="5"/>
      <c r="AA68" s="26" t="s">
        <v>128</v>
      </c>
      <c r="AB68" s="69">
        <v>92</v>
      </c>
      <c r="AC68" s="69">
        <v>180</v>
      </c>
      <c r="AD68" s="69">
        <v>30</v>
      </c>
      <c r="AE68" s="69">
        <v>8</v>
      </c>
      <c r="AF68" s="69">
        <v>63</v>
      </c>
      <c r="AG68" s="26">
        <f>SUM(AB68:AF68)</f>
        <v>373</v>
      </c>
      <c r="AH68" s="26" t="s">
        <v>128</v>
      </c>
      <c r="AI68" s="33">
        <f>D68</f>
        <v>0.24664879356568364</v>
      </c>
      <c r="AJ68" s="33">
        <f>F68</f>
        <v>0.48257372654155495</v>
      </c>
      <c r="AK68" s="33">
        <f>H68</f>
        <v>8.0428954423592491E-2</v>
      </c>
      <c r="AL68" s="33">
        <f>J68</f>
        <v>2.1447721179624665E-2</v>
      </c>
      <c r="AM68" s="33">
        <f>L68</f>
        <v>0.16890080428954424</v>
      </c>
    </row>
    <row r="69" spans="1:39" ht="30" customHeight="1" x14ac:dyDescent="0.45">
      <c r="A69" s="5"/>
      <c r="B69" s="65" t="s">
        <v>127</v>
      </c>
      <c r="C69" s="66">
        <f>AB69</f>
        <v>1780</v>
      </c>
      <c r="D69" s="48">
        <f>AB69/AG69</f>
        <v>0.27674129353233828</v>
      </c>
      <c r="E69" s="66">
        <f>AC69</f>
        <v>3101</v>
      </c>
      <c r="F69" s="48">
        <f>AC69/AG69</f>
        <v>0.48212064676616917</v>
      </c>
      <c r="G69" s="66">
        <f>AD69</f>
        <v>615</v>
      </c>
      <c r="H69" s="48">
        <f>AD69/AG69</f>
        <v>9.561567164179105E-2</v>
      </c>
      <c r="I69" s="66">
        <f>AE69</f>
        <v>96</v>
      </c>
      <c r="J69" s="48">
        <f>AE69/AG69</f>
        <v>1.4925373134328358E-2</v>
      </c>
      <c r="K69" s="66">
        <f>AF69</f>
        <v>840</v>
      </c>
      <c r="L69" s="48">
        <f>AF69/AG69</f>
        <v>0.13059701492537312</v>
      </c>
      <c r="M69" s="70">
        <f>(4*AB69+3*AC69+2*AD69+1*AE69)/SUM(AB69:AE69)</f>
        <v>3.1739985693848354</v>
      </c>
      <c r="N69" s="5"/>
      <c r="O69" s="8"/>
      <c r="P69" s="5"/>
      <c r="Q69" s="5"/>
      <c r="AA69" s="26" t="s">
        <v>129</v>
      </c>
      <c r="AB69" s="69">
        <v>1780</v>
      </c>
      <c r="AC69" s="69">
        <v>3101</v>
      </c>
      <c r="AD69" s="69">
        <v>615</v>
      </c>
      <c r="AE69" s="69">
        <v>96</v>
      </c>
      <c r="AF69" s="69">
        <v>840</v>
      </c>
      <c r="AG69" s="26">
        <f>SUM(AB69:AF69)</f>
        <v>6432</v>
      </c>
      <c r="AH69" s="26" t="s">
        <v>129</v>
      </c>
      <c r="AI69" s="33">
        <f>D69</f>
        <v>0.27674129353233828</v>
      </c>
      <c r="AJ69" s="33">
        <f>F69</f>
        <v>0.48212064676616917</v>
      </c>
      <c r="AK69" s="33">
        <f>H69</f>
        <v>9.561567164179105E-2</v>
      </c>
      <c r="AL69" s="33">
        <f>J69</f>
        <v>1.4925373134328358E-2</v>
      </c>
      <c r="AM69" s="33">
        <f>L69</f>
        <v>0.13059701492537312</v>
      </c>
    </row>
    <row r="70" spans="1:39" ht="30" customHeight="1" x14ac:dyDescent="0.45">
      <c r="A70" s="5"/>
      <c r="B70" s="34"/>
      <c r="C70" s="35"/>
      <c r="D70" s="36"/>
      <c r="E70" s="35"/>
      <c r="F70" s="36"/>
      <c r="G70" s="35"/>
      <c r="H70" s="36"/>
      <c r="I70" s="35"/>
      <c r="J70" s="36"/>
      <c r="K70" s="37"/>
      <c r="L70" s="5"/>
      <c r="M70" s="8"/>
      <c r="N70" s="5"/>
      <c r="O70" s="8"/>
      <c r="P70" s="5"/>
      <c r="Q70" s="5"/>
    </row>
    <row r="71" spans="1:39" ht="30" customHeight="1" x14ac:dyDescent="0.45">
      <c r="A71" s="5"/>
      <c r="B71" s="34"/>
      <c r="C71" s="35"/>
      <c r="D71" s="36"/>
      <c r="E71" s="35"/>
      <c r="F71" s="36"/>
      <c r="G71" s="35"/>
      <c r="H71" s="36"/>
      <c r="I71" s="35"/>
      <c r="J71" s="36"/>
      <c r="K71" s="37"/>
      <c r="L71" s="5"/>
      <c r="M71" s="8"/>
      <c r="N71" s="5"/>
      <c r="O71" s="8"/>
      <c r="P71" s="5"/>
      <c r="Q71" s="5"/>
    </row>
    <row r="72" spans="1:39" ht="30" customHeight="1" x14ac:dyDescent="0.45">
      <c r="C72" s="14"/>
      <c r="D72" s="11"/>
      <c r="E72" s="14"/>
      <c r="F72" s="11"/>
      <c r="G72" s="14"/>
      <c r="H72" s="11"/>
      <c r="I72" s="14"/>
      <c r="J72" s="11"/>
      <c r="K72" s="14"/>
      <c r="P72" s="38"/>
    </row>
    <row r="73" spans="1:39" s="21" customFormat="1" ht="30" customHeight="1" x14ac:dyDescent="0.45">
      <c r="A73" s="5">
        <v>12</v>
      </c>
      <c r="B73" s="10" t="s">
        <v>43</v>
      </c>
      <c r="E73" s="22"/>
      <c r="G73" s="22"/>
      <c r="I73" s="22"/>
      <c r="K73" s="22"/>
      <c r="M73" s="22"/>
      <c r="O73" s="22"/>
      <c r="P73" s="23"/>
      <c r="AA73" s="21" t="s">
        <v>13</v>
      </c>
    </row>
    <row r="74" spans="1:39" ht="30" customHeight="1" thickBot="1" x14ac:dyDescent="0.5">
      <c r="A74" s="5"/>
      <c r="B74" s="24" t="s">
        <v>3</v>
      </c>
      <c r="C74" s="117" t="s">
        <v>34</v>
      </c>
      <c r="D74" s="119"/>
      <c r="E74" s="117" t="s">
        <v>35</v>
      </c>
      <c r="F74" s="119"/>
      <c r="G74" s="117" t="s">
        <v>36</v>
      </c>
      <c r="H74" s="119"/>
      <c r="I74" s="117" t="s">
        <v>37</v>
      </c>
      <c r="J74" s="119"/>
      <c r="K74" s="117" t="s">
        <v>38</v>
      </c>
      <c r="L74" s="119"/>
      <c r="M74" s="40" t="s">
        <v>18</v>
      </c>
      <c r="N74" s="5"/>
      <c r="O74" s="8"/>
      <c r="P74" s="5"/>
      <c r="Q74" s="5"/>
      <c r="AA74" s="26"/>
      <c r="AB74" s="27" t="s">
        <v>39</v>
      </c>
      <c r="AC74" s="27" t="s">
        <v>40</v>
      </c>
      <c r="AD74" s="27" t="s">
        <v>41</v>
      </c>
      <c r="AE74" s="27" t="s">
        <v>42</v>
      </c>
      <c r="AF74" s="27" t="s">
        <v>38</v>
      </c>
      <c r="AG74" s="26" t="s">
        <v>23</v>
      </c>
      <c r="AI74" s="27" t="s">
        <v>39</v>
      </c>
      <c r="AJ74" s="27" t="s">
        <v>40</v>
      </c>
      <c r="AK74" s="27" t="s">
        <v>41</v>
      </c>
      <c r="AL74" s="27" t="s">
        <v>42</v>
      </c>
      <c r="AM74" s="27" t="s">
        <v>38</v>
      </c>
    </row>
    <row r="75" spans="1:39" ht="30" customHeight="1" thickTop="1" x14ac:dyDescent="0.45">
      <c r="A75" s="5"/>
      <c r="B75" s="65" t="s">
        <v>126</v>
      </c>
      <c r="C75" s="66">
        <f>AB75</f>
        <v>141</v>
      </c>
      <c r="D75" s="48">
        <f>AB75/AG75</f>
        <v>0.37801608579088469</v>
      </c>
      <c r="E75" s="66">
        <f>AC75</f>
        <v>154</v>
      </c>
      <c r="F75" s="48">
        <f>AC75/AG75</f>
        <v>0.4128686327077748</v>
      </c>
      <c r="G75" s="66">
        <f>AD75</f>
        <v>32</v>
      </c>
      <c r="H75" s="48">
        <f>AD75/AG75</f>
        <v>8.5790884718498661E-2</v>
      </c>
      <c r="I75" s="66">
        <f>AE75</f>
        <v>7</v>
      </c>
      <c r="J75" s="48">
        <f>AE75/AG75</f>
        <v>1.876675603217158E-2</v>
      </c>
      <c r="K75" s="29">
        <f>AF75</f>
        <v>39</v>
      </c>
      <c r="L75" s="48">
        <f>AF75/AG75</f>
        <v>0.10455764075067024</v>
      </c>
      <c r="M75" s="70">
        <f>(4*AB75+3*AC75+2*AD75+1*AE75)/SUM(AB75:AE75)</f>
        <v>3.284431137724551</v>
      </c>
      <c r="N75" s="5"/>
      <c r="O75" s="8"/>
      <c r="P75" s="5"/>
      <c r="Q75" s="5"/>
      <c r="AA75" s="26" t="s">
        <v>128</v>
      </c>
      <c r="AB75" s="69">
        <v>141</v>
      </c>
      <c r="AC75" s="69">
        <v>154</v>
      </c>
      <c r="AD75" s="69">
        <v>32</v>
      </c>
      <c r="AE75" s="69">
        <v>7</v>
      </c>
      <c r="AF75" s="69">
        <v>39</v>
      </c>
      <c r="AG75" s="26">
        <f>SUM(AB75:AF75)</f>
        <v>373</v>
      </c>
      <c r="AH75" s="26" t="s">
        <v>128</v>
      </c>
      <c r="AI75" s="33">
        <f>D75</f>
        <v>0.37801608579088469</v>
      </c>
      <c r="AJ75" s="33">
        <f>F75</f>
        <v>0.4128686327077748</v>
      </c>
      <c r="AK75" s="33">
        <f>H75</f>
        <v>8.5790884718498661E-2</v>
      </c>
      <c r="AL75" s="33">
        <f>J75</f>
        <v>1.876675603217158E-2</v>
      </c>
      <c r="AM75" s="33">
        <f>L75</f>
        <v>0.10455764075067024</v>
      </c>
    </row>
    <row r="76" spans="1:39" ht="30" customHeight="1" x14ac:dyDescent="0.45">
      <c r="A76" s="5"/>
      <c r="B76" s="65" t="s">
        <v>127</v>
      </c>
      <c r="C76" s="66">
        <f>AB76</f>
        <v>1702</v>
      </c>
      <c r="D76" s="48">
        <f>AB76/AG76</f>
        <v>0.2646144278606965</v>
      </c>
      <c r="E76" s="66">
        <f>AC76</f>
        <v>2329</v>
      </c>
      <c r="F76" s="48">
        <f>AC76/AG76</f>
        <v>0.3620957711442786</v>
      </c>
      <c r="G76" s="66">
        <f>AD76</f>
        <v>646</v>
      </c>
      <c r="H76" s="48">
        <f>AD76/AG76</f>
        <v>0.10043532338308457</v>
      </c>
      <c r="I76" s="66">
        <f>AE76</f>
        <v>176</v>
      </c>
      <c r="J76" s="48">
        <f>AE76/AG76</f>
        <v>2.736318407960199E-2</v>
      </c>
      <c r="K76" s="66">
        <f>AF76</f>
        <v>1579</v>
      </c>
      <c r="L76" s="48">
        <f>AF76/AG76</f>
        <v>0.24549129353233831</v>
      </c>
      <c r="M76" s="70">
        <f>(4*AB76+3*AC76+2*AD76+1*AE76)/SUM(AB76:AE76)</f>
        <v>3.1450649083041418</v>
      </c>
      <c r="N76" s="5"/>
      <c r="O76" s="8"/>
      <c r="P76" s="5"/>
      <c r="Q76" s="5"/>
      <c r="AA76" s="26" t="s">
        <v>129</v>
      </c>
      <c r="AB76" s="69">
        <v>1702</v>
      </c>
      <c r="AC76" s="69">
        <v>2329</v>
      </c>
      <c r="AD76" s="69">
        <v>646</v>
      </c>
      <c r="AE76" s="69">
        <v>176</v>
      </c>
      <c r="AF76" s="69">
        <v>1579</v>
      </c>
      <c r="AG76" s="26">
        <f>SUM(AB76:AF76)</f>
        <v>6432</v>
      </c>
      <c r="AH76" s="26" t="s">
        <v>129</v>
      </c>
      <c r="AI76" s="33">
        <f>D76</f>
        <v>0.2646144278606965</v>
      </c>
      <c r="AJ76" s="33">
        <f>F76</f>
        <v>0.3620957711442786</v>
      </c>
      <c r="AK76" s="33">
        <f>H76</f>
        <v>0.10043532338308457</v>
      </c>
      <c r="AL76" s="33">
        <f>J76</f>
        <v>2.736318407960199E-2</v>
      </c>
      <c r="AM76" s="33">
        <f>L76</f>
        <v>0.24549129353233831</v>
      </c>
    </row>
    <row r="77" spans="1:39" ht="30" customHeight="1" x14ac:dyDescent="0.45">
      <c r="A77" s="5"/>
      <c r="B77" s="34"/>
      <c r="C77" s="35"/>
      <c r="D77" s="36"/>
      <c r="E77" s="35"/>
      <c r="F77" s="36"/>
      <c r="G77" s="35"/>
      <c r="H77" s="36"/>
      <c r="I77" s="35"/>
      <c r="J77" s="36"/>
      <c r="K77" s="37"/>
      <c r="L77" s="5"/>
      <c r="M77" s="8"/>
      <c r="N77" s="5"/>
      <c r="O77" s="8"/>
      <c r="P77" s="5"/>
      <c r="Q77" s="5"/>
    </row>
    <row r="78" spans="1:39" ht="30" customHeight="1" x14ac:dyDescent="0.45">
      <c r="A78" s="5"/>
      <c r="B78" s="34"/>
      <c r="C78" s="35"/>
      <c r="D78" s="36"/>
      <c r="E78" s="35"/>
      <c r="F78" s="36"/>
      <c r="G78" s="35"/>
      <c r="H78" s="36"/>
      <c r="I78" s="35"/>
      <c r="J78" s="36"/>
      <c r="K78" s="37"/>
      <c r="L78" s="5"/>
      <c r="M78" s="8"/>
      <c r="N78" s="5"/>
      <c r="O78" s="8"/>
      <c r="P78" s="5"/>
      <c r="Q78" s="5"/>
    </row>
    <row r="79" spans="1:39" ht="30" customHeight="1" x14ac:dyDescent="0.45">
      <c r="C79" s="14"/>
      <c r="D79" s="11"/>
      <c r="E79" s="14"/>
      <c r="F79" s="11"/>
      <c r="G79" s="14"/>
      <c r="H79" s="11"/>
      <c r="I79" s="14"/>
      <c r="J79" s="11"/>
      <c r="K79" s="14"/>
      <c r="P79" s="38"/>
    </row>
    <row r="80" spans="1:39" s="21" customFormat="1" ht="30" customHeight="1" x14ac:dyDescent="0.45">
      <c r="A80" s="5">
        <v>13</v>
      </c>
      <c r="B80" s="10" t="s">
        <v>44</v>
      </c>
      <c r="E80" s="22"/>
      <c r="G80" s="22"/>
      <c r="I80" s="22"/>
      <c r="K80" s="22"/>
      <c r="M80" s="22"/>
      <c r="O80" s="22"/>
      <c r="P80" s="23"/>
      <c r="AA80" s="21" t="s">
        <v>13</v>
      </c>
    </row>
    <row r="81" spans="1:40" ht="30" customHeight="1" thickBot="1" x14ac:dyDescent="0.5">
      <c r="A81" s="5"/>
      <c r="B81" s="24" t="s">
        <v>3</v>
      </c>
      <c r="C81" s="117" t="s">
        <v>34</v>
      </c>
      <c r="D81" s="119"/>
      <c r="E81" s="117" t="s">
        <v>35</v>
      </c>
      <c r="F81" s="119"/>
      <c r="G81" s="117" t="s">
        <v>36</v>
      </c>
      <c r="H81" s="119"/>
      <c r="I81" s="117" t="s">
        <v>37</v>
      </c>
      <c r="J81" s="119"/>
      <c r="K81" s="117" t="s">
        <v>38</v>
      </c>
      <c r="L81" s="119"/>
      <c r="M81" s="40" t="s">
        <v>18</v>
      </c>
      <c r="N81" s="5"/>
      <c r="O81" s="8"/>
      <c r="P81" s="5"/>
      <c r="Q81" s="5"/>
      <c r="AA81" s="26"/>
      <c r="AB81" s="27" t="s">
        <v>39</v>
      </c>
      <c r="AC81" s="27" t="s">
        <v>40</v>
      </c>
      <c r="AD81" s="27" t="s">
        <v>41</v>
      </c>
      <c r="AE81" s="27" t="s">
        <v>42</v>
      </c>
      <c r="AF81" s="27" t="s">
        <v>38</v>
      </c>
      <c r="AG81" s="26" t="s">
        <v>23</v>
      </c>
      <c r="AI81" s="27" t="s">
        <v>39</v>
      </c>
      <c r="AJ81" s="27" t="s">
        <v>40</v>
      </c>
      <c r="AK81" s="27" t="s">
        <v>41</v>
      </c>
      <c r="AL81" s="27" t="s">
        <v>42</v>
      </c>
      <c r="AM81" s="27" t="s">
        <v>38</v>
      </c>
    </row>
    <row r="82" spans="1:40" ht="30" customHeight="1" thickTop="1" x14ac:dyDescent="0.45">
      <c r="A82" s="5"/>
      <c r="B82" s="65" t="s">
        <v>126</v>
      </c>
      <c r="C82" s="66">
        <f>AB82</f>
        <v>131</v>
      </c>
      <c r="D82" s="48">
        <f>AB82/AG82</f>
        <v>0.3512064343163539</v>
      </c>
      <c r="E82" s="66">
        <f>AC82</f>
        <v>135</v>
      </c>
      <c r="F82" s="48">
        <f>AC82/AG82</f>
        <v>0.36193029490616624</v>
      </c>
      <c r="G82" s="66">
        <f>AD82</f>
        <v>39</v>
      </c>
      <c r="H82" s="48">
        <f>AD82/AG82</f>
        <v>0.10455764075067024</v>
      </c>
      <c r="I82" s="66">
        <f>AE82</f>
        <v>6</v>
      </c>
      <c r="J82" s="48">
        <f>AE82/AG82</f>
        <v>1.6085790884718499E-2</v>
      </c>
      <c r="K82" s="29">
        <f>AF82</f>
        <v>62</v>
      </c>
      <c r="L82" s="48">
        <f>AF82/AG82</f>
        <v>0.16621983914209115</v>
      </c>
      <c r="M82" s="70">
        <f>(4*AB82+3*AC82+2*AD82+1*AE82)/SUM(AB82:AE82)</f>
        <v>3.257234726688103</v>
      </c>
      <c r="N82" s="5"/>
      <c r="O82" s="8"/>
      <c r="P82" s="5"/>
      <c r="Q82" s="5"/>
      <c r="AA82" s="26" t="s">
        <v>128</v>
      </c>
      <c r="AB82" s="69">
        <v>131</v>
      </c>
      <c r="AC82" s="69">
        <v>135</v>
      </c>
      <c r="AD82" s="69">
        <v>39</v>
      </c>
      <c r="AE82" s="69">
        <v>6</v>
      </c>
      <c r="AF82" s="69">
        <v>62</v>
      </c>
      <c r="AG82" s="26">
        <f>SUM(AB82:AF82)</f>
        <v>373</v>
      </c>
      <c r="AH82" s="26" t="s">
        <v>128</v>
      </c>
      <c r="AI82" s="33">
        <f>D82</f>
        <v>0.3512064343163539</v>
      </c>
      <c r="AJ82" s="33">
        <f>F82</f>
        <v>0.36193029490616624</v>
      </c>
      <c r="AK82" s="33">
        <f>H82</f>
        <v>0.10455764075067024</v>
      </c>
      <c r="AL82" s="33">
        <f>J82</f>
        <v>1.6085790884718499E-2</v>
      </c>
      <c r="AM82" s="33">
        <f>L82</f>
        <v>0.16621983914209115</v>
      </c>
    </row>
    <row r="83" spans="1:40" ht="30" customHeight="1" x14ac:dyDescent="0.45">
      <c r="A83" s="5"/>
      <c r="B83" s="65" t="s">
        <v>127</v>
      </c>
      <c r="C83" s="66">
        <f>AB83</f>
        <v>1768</v>
      </c>
      <c r="D83" s="48">
        <f>AB83/AG83</f>
        <v>0.27487562189054726</v>
      </c>
      <c r="E83" s="66">
        <f>AC83</f>
        <v>2730</v>
      </c>
      <c r="F83" s="48">
        <f>AC83/AG83</f>
        <v>0.42444029850746268</v>
      </c>
      <c r="G83" s="66">
        <f>AD83</f>
        <v>760</v>
      </c>
      <c r="H83" s="48">
        <f>AD83/AG83</f>
        <v>0.11815920398009951</v>
      </c>
      <c r="I83" s="66">
        <f>AE83</f>
        <v>140</v>
      </c>
      <c r="J83" s="48">
        <f>AE83/AG83</f>
        <v>2.1766169154228857E-2</v>
      </c>
      <c r="K83" s="66">
        <f>AF83</f>
        <v>1034</v>
      </c>
      <c r="L83" s="48">
        <f>AF83/AG83</f>
        <v>0.16075870646766169</v>
      </c>
      <c r="M83" s="70">
        <f>(4*AB83+3*AC83+2*AD83+1*AE83)/SUM(AB83:AE83)</f>
        <v>3.1348647647276771</v>
      </c>
      <c r="N83" s="5"/>
      <c r="O83" s="8"/>
      <c r="P83" s="5"/>
      <c r="Q83" s="5"/>
      <c r="AA83" s="26" t="s">
        <v>129</v>
      </c>
      <c r="AB83" s="69">
        <v>1768</v>
      </c>
      <c r="AC83" s="69">
        <v>2730</v>
      </c>
      <c r="AD83" s="69">
        <v>760</v>
      </c>
      <c r="AE83" s="69">
        <v>140</v>
      </c>
      <c r="AF83" s="69">
        <v>1034</v>
      </c>
      <c r="AG83" s="26">
        <f>SUM(AB83:AF83)</f>
        <v>6432</v>
      </c>
      <c r="AH83" s="26" t="s">
        <v>129</v>
      </c>
      <c r="AI83" s="33">
        <f>D83</f>
        <v>0.27487562189054726</v>
      </c>
      <c r="AJ83" s="33">
        <f>F83</f>
        <v>0.42444029850746268</v>
      </c>
      <c r="AK83" s="33">
        <f>H83</f>
        <v>0.11815920398009951</v>
      </c>
      <c r="AL83" s="33">
        <f>J83</f>
        <v>2.1766169154228857E-2</v>
      </c>
      <c r="AM83" s="33">
        <f>L83</f>
        <v>0.16075870646766169</v>
      </c>
    </row>
    <row r="84" spans="1:40" ht="30" customHeight="1" x14ac:dyDescent="0.45">
      <c r="A84" s="5"/>
      <c r="B84" s="34"/>
      <c r="C84" s="35"/>
      <c r="D84" s="36"/>
      <c r="E84" s="35"/>
      <c r="F84" s="36"/>
      <c r="G84" s="35"/>
      <c r="H84" s="36"/>
      <c r="I84" s="35"/>
      <c r="J84" s="36"/>
      <c r="K84" s="37"/>
      <c r="L84" s="5"/>
      <c r="M84" s="8"/>
      <c r="N84" s="5"/>
      <c r="O84" s="8"/>
      <c r="P84" s="5"/>
      <c r="Q84" s="5"/>
    </row>
    <row r="86" spans="1:40" ht="30" customHeight="1" x14ac:dyDescent="0.45">
      <c r="A86" s="5"/>
      <c r="B86" s="34"/>
      <c r="C86" s="35"/>
      <c r="D86" s="36"/>
      <c r="E86" s="35"/>
      <c r="F86" s="36"/>
      <c r="G86" s="35"/>
      <c r="H86" s="36"/>
      <c r="I86" s="35"/>
      <c r="J86" s="36"/>
      <c r="K86" s="37"/>
      <c r="L86" s="5"/>
      <c r="M86" s="8"/>
      <c r="N86" s="5"/>
      <c r="O86" s="8"/>
      <c r="P86" s="5"/>
      <c r="Q86" s="5"/>
    </row>
    <row r="87" spans="1:40" s="21" customFormat="1" ht="30" customHeight="1" x14ac:dyDescent="0.45">
      <c r="A87" s="21">
        <v>14</v>
      </c>
      <c r="B87" s="10" t="s">
        <v>45</v>
      </c>
      <c r="E87" s="22"/>
      <c r="G87" s="22"/>
      <c r="I87" s="22"/>
      <c r="K87" s="22"/>
      <c r="M87" s="22"/>
      <c r="O87" s="22"/>
      <c r="P87" s="23"/>
      <c r="AA87" s="21" t="s">
        <v>13</v>
      </c>
    </row>
    <row r="88" spans="1:40" s="21" customFormat="1" ht="30" customHeight="1" thickBot="1" x14ac:dyDescent="0.5">
      <c r="A88" s="1"/>
      <c r="B88" s="24" t="s">
        <v>3</v>
      </c>
      <c r="C88" s="117" t="s">
        <v>34</v>
      </c>
      <c r="D88" s="119"/>
      <c r="E88" s="117" t="s">
        <v>35</v>
      </c>
      <c r="F88" s="119"/>
      <c r="G88" s="117" t="s">
        <v>36</v>
      </c>
      <c r="H88" s="119"/>
      <c r="I88" s="117" t="s">
        <v>37</v>
      </c>
      <c r="J88" s="119"/>
      <c r="K88" s="117" t="s">
        <v>38</v>
      </c>
      <c r="L88" s="119"/>
      <c r="M88" s="40" t="s">
        <v>18</v>
      </c>
      <c r="O88" s="22"/>
      <c r="P88" s="23"/>
      <c r="AA88" s="26"/>
      <c r="AB88" s="27" t="s">
        <v>39</v>
      </c>
      <c r="AC88" s="27" t="s">
        <v>40</v>
      </c>
      <c r="AD88" s="27" t="s">
        <v>41</v>
      </c>
      <c r="AE88" s="27" t="s">
        <v>42</v>
      </c>
      <c r="AF88" s="27" t="s">
        <v>38</v>
      </c>
      <c r="AG88" s="26" t="s">
        <v>23</v>
      </c>
      <c r="AH88" s="1"/>
      <c r="AI88" s="27" t="s">
        <v>39</v>
      </c>
      <c r="AJ88" s="27" t="s">
        <v>40</v>
      </c>
      <c r="AK88" s="27" t="s">
        <v>41</v>
      </c>
      <c r="AL88" s="27" t="s">
        <v>42</v>
      </c>
      <c r="AM88" s="27" t="s">
        <v>38</v>
      </c>
      <c r="AN88" s="1"/>
    </row>
    <row r="89" spans="1:40" s="21" customFormat="1" ht="30" customHeight="1" thickTop="1" x14ac:dyDescent="0.45">
      <c r="A89" s="1"/>
      <c r="B89" s="65" t="s">
        <v>126</v>
      </c>
      <c r="C89" s="66">
        <f>AB89</f>
        <v>136</v>
      </c>
      <c r="D89" s="48">
        <f>AB89/AG89</f>
        <v>0.36461126005361932</v>
      </c>
      <c r="E89" s="66">
        <f>AC89</f>
        <v>129</v>
      </c>
      <c r="F89" s="48">
        <f>AC89/AG89</f>
        <v>0.34584450402144773</v>
      </c>
      <c r="G89" s="66">
        <f>AD89</f>
        <v>45</v>
      </c>
      <c r="H89" s="48">
        <f>AD89/AG89</f>
        <v>0.12064343163538874</v>
      </c>
      <c r="I89" s="66">
        <f>AE89</f>
        <v>10</v>
      </c>
      <c r="J89" s="48">
        <f>AE89/AG89</f>
        <v>2.6809651474530832E-2</v>
      </c>
      <c r="K89" s="29">
        <f>AF89</f>
        <v>53</v>
      </c>
      <c r="L89" s="48">
        <f>AF89/AG89</f>
        <v>0.14209115281501342</v>
      </c>
      <c r="M89" s="70">
        <f>(4*AB89+3*AC89+2*AD89+1*AE89)/SUM(AB89:AE89)</f>
        <v>3.2218749999999998</v>
      </c>
      <c r="O89" s="22"/>
      <c r="P89" s="23"/>
      <c r="AA89" s="26" t="s">
        <v>128</v>
      </c>
      <c r="AB89" s="69">
        <v>136</v>
      </c>
      <c r="AC89" s="69">
        <v>129</v>
      </c>
      <c r="AD89" s="69">
        <v>45</v>
      </c>
      <c r="AE89" s="69">
        <v>10</v>
      </c>
      <c r="AF89" s="69">
        <v>53</v>
      </c>
      <c r="AG89" s="26">
        <f>SUM(AB89:AF89)</f>
        <v>373</v>
      </c>
      <c r="AH89" s="26" t="s">
        <v>128</v>
      </c>
      <c r="AI89" s="33">
        <f>D89</f>
        <v>0.36461126005361932</v>
      </c>
      <c r="AJ89" s="33">
        <f>F89</f>
        <v>0.34584450402144773</v>
      </c>
      <c r="AK89" s="33">
        <f>H89</f>
        <v>0.12064343163538874</v>
      </c>
      <c r="AL89" s="33">
        <f>J89</f>
        <v>2.6809651474530832E-2</v>
      </c>
      <c r="AM89" s="33">
        <f>L89</f>
        <v>0.14209115281501342</v>
      </c>
      <c r="AN89" s="1"/>
    </row>
    <row r="90" spans="1:40" s="21" customFormat="1" ht="30" customHeight="1" x14ac:dyDescent="0.45">
      <c r="A90" s="1"/>
      <c r="B90" s="65" t="s">
        <v>127</v>
      </c>
      <c r="C90" s="66">
        <f>AB90</f>
        <v>1867</v>
      </c>
      <c r="D90" s="48">
        <f>AB90/AG90</f>
        <v>0.29026741293532338</v>
      </c>
      <c r="E90" s="66">
        <f>AC90</f>
        <v>2508</v>
      </c>
      <c r="F90" s="48">
        <f>AC90/AG90</f>
        <v>0.38992537313432835</v>
      </c>
      <c r="G90" s="66">
        <f>AD90</f>
        <v>676</v>
      </c>
      <c r="H90" s="48">
        <f>AD90/AG90</f>
        <v>0.10509950248756218</v>
      </c>
      <c r="I90" s="66">
        <f>AE90</f>
        <v>198</v>
      </c>
      <c r="J90" s="48">
        <f>AE90/AG90</f>
        <v>3.0783582089552237E-2</v>
      </c>
      <c r="K90" s="66">
        <f>AF90</f>
        <v>1183</v>
      </c>
      <c r="L90" s="48">
        <f>AF90/AG90</f>
        <v>0.18392412935323382</v>
      </c>
      <c r="M90" s="70">
        <f>(4*AB90+3*AC90+2*AD90+1*AE90)/SUM(AB90:AE90)</f>
        <v>3.1514574204610404</v>
      </c>
      <c r="O90" s="22"/>
      <c r="P90" s="23"/>
      <c r="AA90" s="26" t="s">
        <v>129</v>
      </c>
      <c r="AB90" s="69">
        <v>1867</v>
      </c>
      <c r="AC90" s="69">
        <v>2508</v>
      </c>
      <c r="AD90" s="69">
        <v>676</v>
      </c>
      <c r="AE90" s="69">
        <v>198</v>
      </c>
      <c r="AF90" s="69">
        <v>1183</v>
      </c>
      <c r="AG90" s="26">
        <f>SUM(AB90:AF90)</f>
        <v>6432</v>
      </c>
      <c r="AH90" s="26" t="s">
        <v>129</v>
      </c>
      <c r="AI90" s="33">
        <f>D90</f>
        <v>0.29026741293532338</v>
      </c>
      <c r="AJ90" s="33">
        <f>F90</f>
        <v>0.38992537313432835</v>
      </c>
      <c r="AK90" s="33">
        <f>H90</f>
        <v>0.10509950248756218</v>
      </c>
      <c r="AL90" s="33">
        <f>J90</f>
        <v>3.0783582089552237E-2</v>
      </c>
      <c r="AM90" s="33">
        <f>L90</f>
        <v>0.18392412935323382</v>
      </c>
      <c r="AN90" s="1"/>
    </row>
    <row r="91" spans="1:40" s="21" customFormat="1" ht="30" customHeight="1" x14ac:dyDescent="0.45">
      <c r="A91" s="5"/>
      <c r="B91" s="10"/>
      <c r="E91" s="22"/>
      <c r="G91" s="22"/>
      <c r="I91" s="22"/>
      <c r="K91" s="22"/>
      <c r="M91" s="22"/>
      <c r="O91" s="22"/>
      <c r="P91" s="23"/>
    </row>
    <row r="92" spans="1:40" s="21" customFormat="1" ht="30" customHeight="1" x14ac:dyDescent="0.45">
      <c r="A92" s="5"/>
      <c r="B92" s="10"/>
      <c r="E92" s="22"/>
      <c r="G92" s="22"/>
      <c r="I92" s="22"/>
      <c r="K92" s="22"/>
      <c r="M92" s="22"/>
      <c r="O92" s="22"/>
      <c r="P92" s="23"/>
    </row>
    <row r="93" spans="1:40" s="21" customFormat="1" ht="30" customHeight="1" x14ac:dyDescent="0.45">
      <c r="A93" s="5"/>
      <c r="B93" s="10"/>
      <c r="E93" s="22"/>
      <c r="G93" s="22"/>
      <c r="I93" s="22"/>
      <c r="K93" s="22"/>
      <c r="M93" s="22"/>
      <c r="O93" s="22"/>
      <c r="P93" s="23"/>
    </row>
    <row r="94" spans="1:40" s="21" customFormat="1" ht="30" customHeight="1" x14ac:dyDescent="0.45">
      <c r="A94" s="21">
        <v>15</v>
      </c>
      <c r="B94" s="10" t="s">
        <v>46</v>
      </c>
      <c r="E94" s="22"/>
      <c r="G94" s="22"/>
      <c r="I94" s="22"/>
      <c r="K94" s="22"/>
      <c r="M94" s="22"/>
      <c r="O94" s="22"/>
      <c r="P94" s="23"/>
      <c r="AA94" s="21" t="s">
        <v>13</v>
      </c>
    </row>
    <row r="95" spans="1:40" s="21" customFormat="1" ht="30" customHeight="1" thickBot="1" x14ac:dyDescent="0.5">
      <c r="A95" s="1"/>
      <c r="B95" s="24" t="s">
        <v>3</v>
      </c>
      <c r="C95" s="117" t="s">
        <v>34</v>
      </c>
      <c r="D95" s="119"/>
      <c r="E95" s="117" t="s">
        <v>35</v>
      </c>
      <c r="F95" s="119"/>
      <c r="G95" s="117" t="s">
        <v>36</v>
      </c>
      <c r="H95" s="119"/>
      <c r="I95" s="117" t="s">
        <v>37</v>
      </c>
      <c r="J95" s="119"/>
      <c r="K95" s="117" t="s">
        <v>38</v>
      </c>
      <c r="L95" s="119"/>
      <c r="M95" s="40" t="s">
        <v>18</v>
      </c>
      <c r="O95" s="22"/>
      <c r="P95" s="23"/>
      <c r="AA95" s="26"/>
      <c r="AB95" s="27" t="s">
        <v>39</v>
      </c>
      <c r="AC95" s="27" t="s">
        <v>40</v>
      </c>
      <c r="AD95" s="27" t="s">
        <v>41</v>
      </c>
      <c r="AE95" s="27" t="s">
        <v>42</v>
      </c>
      <c r="AF95" s="27" t="s">
        <v>38</v>
      </c>
      <c r="AG95" s="26" t="s">
        <v>23</v>
      </c>
      <c r="AH95" s="1"/>
      <c r="AI95" s="27" t="s">
        <v>39</v>
      </c>
      <c r="AJ95" s="27" t="s">
        <v>40</v>
      </c>
      <c r="AK95" s="27" t="s">
        <v>41</v>
      </c>
      <c r="AL95" s="27" t="s">
        <v>42</v>
      </c>
      <c r="AM95" s="27" t="s">
        <v>38</v>
      </c>
      <c r="AN95" s="1"/>
    </row>
    <row r="96" spans="1:40" s="21" customFormat="1" ht="30" customHeight="1" thickTop="1" x14ac:dyDescent="0.45">
      <c r="A96" s="1"/>
      <c r="B96" s="65" t="s">
        <v>126</v>
      </c>
      <c r="C96" s="66">
        <f>AB96</f>
        <v>53</v>
      </c>
      <c r="D96" s="48">
        <f>AB96/AG96</f>
        <v>0.14209115281501342</v>
      </c>
      <c r="E96" s="66">
        <f>AC96</f>
        <v>31</v>
      </c>
      <c r="F96" s="48">
        <f>AC96/AG96</f>
        <v>8.3109919571045576E-2</v>
      </c>
      <c r="G96" s="66">
        <f>AD96</f>
        <v>10</v>
      </c>
      <c r="H96" s="48">
        <f>AD96/AG96</f>
        <v>2.6809651474530832E-2</v>
      </c>
      <c r="I96" s="66">
        <f>AE96</f>
        <v>5</v>
      </c>
      <c r="J96" s="48">
        <f>AE96/AG96</f>
        <v>1.3404825737265416E-2</v>
      </c>
      <c r="K96" s="29">
        <f>AF96</f>
        <v>274</v>
      </c>
      <c r="L96" s="48">
        <f>AF96/AG96</f>
        <v>0.73458445040214482</v>
      </c>
      <c r="M96" s="70">
        <f>(4*AB96+3*AC96+2*AD96+1*AE96)/SUM(AB96:AE96)</f>
        <v>3.3333333333333335</v>
      </c>
      <c r="O96" s="22"/>
      <c r="P96" s="23"/>
      <c r="AA96" s="26" t="s">
        <v>128</v>
      </c>
      <c r="AB96" s="69">
        <v>53</v>
      </c>
      <c r="AC96" s="69">
        <v>31</v>
      </c>
      <c r="AD96" s="69">
        <v>10</v>
      </c>
      <c r="AE96" s="69">
        <v>5</v>
      </c>
      <c r="AF96" s="69">
        <v>274</v>
      </c>
      <c r="AG96" s="26">
        <f>SUM(AB96:AF96)</f>
        <v>373</v>
      </c>
      <c r="AH96" s="26" t="s">
        <v>128</v>
      </c>
      <c r="AI96" s="33">
        <f>D96</f>
        <v>0.14209115281501342</v>
      </c>
      <c r="AJ96" s="33">
        <f>F96</f>
        <v>8.3109919571045576E-2</v>
      </c>
      <c r="AK96" s="33">
        <f>H96</f>
        <v>2.6809651474530832E-2</v>
      </c>
      <c r="AL96" s="33">
        <f>J96</f>
        <v>1.3404825737265416E-2</v>
      </c>
      <c r="AM96" s="33">
        <f>L96</f>
        <v>0.73458445040214482</v>
      </c>
      <c r="AN96" s="1"/>
    </row>
    <row r="97" spans="1:40" s="21" customFormat="1" ht="30" customHeight="1" x14ac:dyDescent="0.45">
      <c r="A97" s="1"/>
      <c r="B97" s="65" t="s">
        <v>127</v>
      </c>
      <c r="C97" s="66">
        <f>AB97</f>
        <v>1446</v>
      </c>
      <c r="D97" s="48">
        <f>AB97/AG97</f>
        <v>0.22481343283582089</v>
      </c>
      <c r="E97" s="66">
        <f>AC97</f>
        <v>834</v>
      </c>
      <c r="F97" s="48">
        <f>AC97/AG97</f>
        <v>0.12966417910447761</v>
      </c>
      <c r="G97" s="66">
        <f>AD97</f>
        <v>211</v>
      </c>
      <c r="H97" s="48">
        <f>AD97/AG97</f>
        <v>3.2804726368159204E-2</v>
      </c>
      <c r="I97" s="66">
        <f>AE97</f>
        <v>84</v>
      </c>
      <c r="J97" s="48">
        <f>AE97/AG97</f>
        <v>1.3059701492537313E-2</v>
      </c>
      <c r="K97" s="66">
        <f>AF97</f>
        <v>3857</v>
      </c>
      <c r="L97" s="48">
        <f>AF97/AG97</f>
        <v>0.59965796019900497</v>
      </c>
      <c r="M97" s="70">
        <f>(4*AB97+3*AC97+2*AD97+1*AE97)/SUM(AB97:AE97)</f>
        <v>3.4143689320388351</v>
      </c>
      <c r="O97" s="22"/>
      <c r="P97" s="23"/>
      <c r="AA97" s="26" t="s">
        <v>129</v>
      </c>
      <c r="AB97" s="69">
        <v>1446</v>
      </c>
      <c r="AC97" s="69">
        <v>834</v>
      </c>
      <c r="AD97" s="69">
        <v>211</v>
      </c>
      <c r="AE97" s="69">
        <v>84</v>
      </c>
      <c r="AF97" s="69">
        <v>3857</v>
      </c>
      <c r="AG97" s="26">
        <f>SUM(AB97:AF97)</f>
        <v>6432</v>
      </c>
      <c r="AH97" s="26" t="s">
        <v>129</v>
      </c>
      <c r="AI97" s="33">
        <f>D97</f>
        <v>0.22481343283582089</v>
      </c>
      <c r="AJ97" s="33">
        <f>F97</f>
        <v>0.12966417910447761</v>
      </c>
      <c r="AK97" s="33">
        <f>H97</f>
        <v>3.2804726368159204E-2</v>
      </c>
      <c r="AL97" s="33">
        <f>J97</f>
        <v>1.3059701492537313E-2</v>
      </c>
      <c r="AM97" s="33">
        <f>L97</f>
        <v>0.59965796019900497</v>
      </c>
      <c r="AN97" s="1"/>
    </row>
    <row r="98" spans="1:40" s="21" customFormat="1" ht="30" customHeight="1" x14ac:dyDescent="0.45">
      <c r="A98" s="5"/>
      <c r="B98" s="10"/>
      <c r="E98" s="22"/>
      <c r="G98" s="22"/>
      <c r="I98" s="22"/>
      <c r="K98" s="22"/>
      <c r="M98" s="22"/>
      <c r="O98" s="22"/>
      <c r="P98" s="23"/>
    </row>
    <row r="99" spans="1:40" s="21" customFormat="1" ht="30" customHeight="1" x14ac:dyDescent="0.45">
      <c r="A99" s="5"/>
      <c r="B99" s="10"/>
      <c r="E99" s="22"/>
      <c r="G99" s="22"/>
      <c r="I99" s="22"/>
      <c r="K99" s="22"/>
      <c r="M99" s="22"/>
      <c r="O99" s="22"/>
      <c r="P99" s="23"/>
    </row>
    <row r="100" spans="1:40" s="21" customFormat="1" ht="30" customHeight="1" x14ac:dyDescent="0.45">
      <c r="A100" s="5"/>
      <c r="B100" s="10"/>
      <c r="E100" s="22"/>
      <c r="G100" s="22"/>
      <c r="I100" s="22"/>
      <c r="K100" s="22"/>
      <c r="M100" s="22"/>
      <c r="O100" s="22"/>
      <c r="P100" s="23"/>
    </row>
    <row r="101" spans="1:40" s="21" customFormat="1" ht="30" customHeight="1" x14ac:dyDescent="0.45">
      <c r="A101" s="21">
        <v>16</v>
      </c>
      <c r="B101" s="10" t="s">
        <v>47</v>
      </c>
      <c r="E101" s="22"/>
      <c r="G101" s="22"/>
      <c r="I101" s="22"/>
      <c r="K101" s="22"/>
      <c r="M101" s="22"/>
      <c r="O101" s="22"/>
      <c r="P101" s="23"/>
      <c r="AA101" s="21" t="s">
        <v>13</v>
      </c>
    </row>
    <row r="102" spans="1:40" s="21" customFormat="1" ht="30" customHeight="1" thickBot="1" x14ac:dyDescent="0.5">
      <c r="A102" s="1"/>
      <c r="B102" s="24" t="s">
        <v>3</v>
      </c>
      <c r="C102" s="117" t="s">
        <v>34</v>
      </c>
      <c r="D102" s="119"/>
      <c r="E102" s="117" t="s">
        <v>35</v>
      </c>
      <c r="F102" s="119"/>
      <c r="G102" s="117" t="s">
        <v>36</v>
      </c>
      <c r="H102" s="119"/>
      <c r="I102" s="117" t="s">
        <v>37</v>
      </c>
      <c r="J102" s="119"/>
      <c r="K102" s="117" t="s">
        <v>38</v>
      </c>
      <c r="L102" s="119"/>
      <c r="M102" s="40" t="s">
        <v>18</v>
      </c>
      <c r="O102" s="22"/>
      <c r="P102" s="23"/>
      <c r="AA102" s="26"/>
      <c r="AB102" s="27" t="s">
        <v>39</v>
      </c>
      <c r="AC102" s="27" t="s">
        <v>40</v>
      </c>
      <c r="AD102" s="27" t="s">
        <v>41</v>
      </c>
      <c r="AE102" s="27" t="s">
        <v>42</v>
      </c>
      <c r="AF102" s="27" t="s">
        <v>38</v>
      </c>
      <c r="AG102" s="26" t="s">
        <v>23</v>
      </c>
      <c r="AH102" s="1"/>
      <c r="AI102" s="27" t="s">
        <v>39</v>
      </c>
      <c r="AJ102" s="27" t="s">
        <v>40</v>
      </c>
      <c r="AK102" s="27" t="s">
        <v>41</v>
      </c>
      <c r="AL102" s="27" t="s">
        <v>42</v>
      </c>
      <c r="AM102" s="27" t="s">
        <v>38</v>
      </c>
      <c r="AN102" s="1"/>
    </row>
    <row r="103" spans="1:40" s="21" customFormat="1" ht="30" customHeight="1" thickTop="1" x14ac:dyDescent="0.45">
      <c r="A103" s="1"/>
      <c r="B103" s="65" t="s">
        <v>126</v>
      </c>
      <c r="C103" s="66">
        <f>AB103</f>
        <v>11</v>
      </c>
      <c r="D103" s="48">
        <f>AB103/AG103</f>
        <v>2.9490616621983913E-2</v>
      </c>
      <c r="E103" s="66">
        <f>AC103</f>
        <v>5</v>
      </c>
      <c r="F103" s="48">
        <f>AC103/AG103</f>
        <v>1.3404825737265416E-2</v>
      </c>
      <c r="G103" s="66">
        <f>AD103</f>
        <v>9</v>
      </c>
      <c r="H103" s="48">
        <f>AD103/AG103</f>
        <v>2.4128686327077747E-2</v>
      </c>
      <c r="I103" s="66">
        <f>AE103</f>
        <v>2</v>
      </c>
      <c r="J103" s="48">
        <f>AE103/AG103</f>
        <v>5.3619302949061663E-3</v>
      </c>
      <c r="K103" s="29">
        <f>AF103</f>
        <v>346</v>
      </c>
      <c r="L103" s="48">
        <f>AF103/AG103</f>
        <v>0.92761394101876671</v>
      </c>
      <c r="M103" s="70">
        <f>(4*AB103+3*AC103+2*AD103+1*AE103)/SUM(AB103:AE103)</f>
        <v>2.925925925925926</v>
      </c>
      <c r="O103" s="22"/>
      <c r="P103" s="23"/>
      <c r="AA103" s="26" t="s">
        <v>128</v>
      </c>
      <c r="AB103" s="69">
        <v>11</v>
      </c>
      <c r="AC103" s="69">
        <v>5</v>
      </c>
      <c r="AD103" s="69">
        <v>9</v>
      </c>
      <c r="AE103" s="69">
        <v>2</v>
      </c>
      <c r="AF103" s="69">
        <v>346</v>
      </c>
      <c r="AG103" s="26">
        <f>SUM(AB103:AF103)</f>
        <v>373</v>
      </c>
      <c r="AH103" s="26" t="s">
        <v>128</v>
      </c>
      <c r="AI103" s="33">
        <f>D103</f>
        <v>2.9490616621983913E-2</v>
      </c>
      <c r="AJ103" s="33">
        <f>F103</f>
        <v>1.3404825737265416E-2</v>
      </c>
      <c r="AK103" s="33">
        <f>H103</f>
        <v>2.4128686327077747E-2</v>
      </c>
      <c r="AL103" s="33">
        <f>J103</f>
        <v>5.3619302949061663E-3</v>
      </c>
      <c r="AM103" s="33">
        <f>L103</f>
        <v>0.92761394101876671</v>
      </c>
      <c r="AN103" s="1"/>
    </row>
    <row r="104" spans="1:40" s="21" customFormat="1" ht="30" customHeight="1" x14ac:dyDescent="0.45">
      <c r="A104" s="1"/>
      <c r="B104" s="65" t="s">
        <v>127</v>
      </c>
      <c r="C104" s="66">
        <f>AB104</f>
        <v>242</v>
      </c>
      <c r="D104" s="48">
        <f>AB104/AG104</f>
        <v>3.7624378109452739E-2</v>
      </c>
      <c r="E104" s="66">
        <f>AC104</f>
        <v>273</v>
      </c>
      <c r="F104" s="48">
        <f>AC104/AG104</f>
        <v>4.2444029850746266E-2</v>
      </c>
      <c r="G104" s="66">
        <f>AD104</f>
        <v>105</v>
      </c>
      <c r="H104" s="48">
        <f>AD104/AG104</f>
        <v>1.632462686567164E-2</v>
      </c>
      <c r="I104" s="66">
        <f>AE104</f>
        <v>61</v>
      </c>
      <c r="J104" s="48">
        <f>AE104/AG104</f>
        <v>9.4838308457711445E-3</v>
      </c>
      <c r="K104" s="66">
        <f>AF104</f>
        <v>5751</v>
      </c>
      <c r="L104" s="48">
        <f>AF104/AG104</f>
        <v>0.89412313432835822</v>
      </c>
      <c r="M104" s="70">
        <f>(4*AB104+3*AC104+2*AD104+1*AE104)/SUM(AB104:AE104)</f>
        <v>3.0220264317180616</v>
      </c>
      <c r="O104" s="22"/>
      <c r="P104" s="23"/>
      <c r="AA104" s="26" t="s">
        <v>129</v>
      </c>
      <c r="AB104" s="69">
        <v>242</v>
      </c>
      <c r="AC104" s="69">
        <v>273</v>
      </c>
      <c r="AD104" s="69">
        <v>105</v>
      </c>
      <c r="AE104" s="69">
        <v>61</v>
      </c>
      <c r="AF104" s="69">
        <v>5751</v>
      </c>
      <c r="AG104" s="26">
        <f>SUM(AB104:AF104)</f>
        <v>6432</v>
      </c>
      <c r="AH104" s="26" t="s">
        <v>129</v>
      </c>
      <c r="AI104" s="33">
        <f>D104</f>
        <v>3.7624378109452739E-2</v>
      </c>
      <c r="AJ104" s="33">
        <f>F104</f>
        <v>4.2444029850746266E-2</v>
      </c>
      <c r="AK104" s="33">
        <f>H104</f>
        <v>1.632462686567164E-2</v>
      </c>
      <c r="AL104" s="33">
        <f>J104</f>
        <v>9.4838308457711445E-3</v>
      </c>
      <c r="AM104" s="33">
        <f>L104</f>
        <v>0.89412313432835822</v>
      </c>
      <c r="AN104" s="1"/>
    </row>
    <row r="105" spans="1:40" s="21" customFormat="1" ht="30" customHeight="1" x14ac:dyDescent="0.45">
      <c r="A105" s="5"/>
      <c r="B105" s="10"/>
      <c r="E105" s="22"/>
      <c r="G105" s="22"/>
      <c r="I105" s="22"/>
      <c r="K105" s="22"/>
      <c r="M105" s="22"/>
      <c r="O105" s="22"/>
      <c r="P105" s="23"/>
    </row>
    <row r="106" spans="1:40" s="21" customFormat="1" ht="30" customHeight="1" x14ac:dyDescent="0.45">
      <c r="A106" s="5"/>
      <c r="B106" s="10"/>
      <c r="E106" s="22"/>
      <c r="G106" s="22"/>
      <c r="I106" s="22"/>
      <c r="K106" s="22"/>
      <c r="M106" s="22"/>
      <c r="O106" s="22"/>
      <c r="P106" s="23"/>
    </row>
    <row r="107" spans="1:40" s="21" customFormat="1" ht="30" customHeight="1" x14ac:dyDescent="0.45">
      <c r="A107" s="5"/>
      <c r="B107" s="10"/>
      <c r="E107" s="22"/>
      <c r="G107" s="22"/>
      <c r="I107" s="22"/>
      <c r="K107" s="22"/>
      <c r="M107" s="22"/>
      <c r="O107" s="22"/>
      <c r="P107" s="23"/>
    </row>
    <row r="108" spans="1:40" s="21" customFormat="1" ht="30" customHeight="1" x14ac:dyDescent="0.45">
      <c r="A108" s="21">
        <v>17</v>
      </c>
      <c r="B108" s="10" t="s">
        <v>48</v>
      </c>
      <c r="E108" s="22"/>
      <c r="G108" s="22"/>
      <c r="I108" s="22"/>
      <c r="K108" s="22"/>
      <c r="M108" s="22"/>
      <c r="O108" s="22"/>
      <c r="P108" s="23"/>
      <c r="AA108" s="21" t="s">
        <v>13</v>
      </c>
    </row>
    <row r="109" spans="1:40" s="21" customFormat="1" ht="30" customHeight="1" thickBot="1" x14ac:dyDescent="0.5">
      <c r="A109" s="1"/>
      <c r="B109" s="24" t="s">
        <v>3</v>
      </c>
      <c r="C109" s="117" t="s">
        <v>34</v>
      </c>
      <c r="D109" s="119"/>
      <c r="E109" s="117" t="s">
        <v>35</v>
      </c>
      <c r="F109" s="119"/>
      <c r="G109" s="117" t="s">
        <v>36</v>
      </c>
      <c r="H109" s="119"/>
      <c r="I109" s="117" t="s">
        <v>37</v>
      </c>
      <c r="J109" s="119"/>
      <c r="K109" s="117" t="s">
        <v>38</v>
      </c>
      <c r="L109" s="119"/>
      <c r="M109" s="40" t="s">
        <v>18</v>
      </c>
      <c r="O109" s="22"/>
      <c r="P109" s="23"/>
      <c r="AA109" s="26"/>
      <c r="AB109" s="27" t="s">
        <v>39</v>
      </c>
      <c r="AC109" s="27" t="s">
        <v>40</v>
      </c>
      <c r="AD109" s="27" t="s">
        <v>41</v>
      </c>
      <c r="AE109" s="27" t="s">
        <v>42</v>
      </c>
      <c r="AF109" s="27" t="s">
        <v>38</v>
      </c>
      <c r="AG109" s="26" t="s">
        <v>23</v>
      </c>
      <c r="AH109" s="1"/>
      <c r="AI109" s="27" t="s">
        <v>39</v>
      </c>
      <c r="AJ109" s="27" t="s">
        <v>40</v>
      </c>
      <c r="AK109" s="27" t="s">
        <v>41</v>
      </c>
      <c r="AL109" s="27" t="s">
        <v>42</v>
      </c>
      <c r="AM109" s="27" t="s">
        <v>38</v>
      </c>
      <c r="AN109" s="1"/>
    </row>
    <row r="110" spans="1:40" s="21" customFormat="1" ht="30" customHeight="1" thickTop="1" x14ac:dyDescent="0.45">
      <c r="A110" s="1"/>
      <c r="B110" s="65" t="s">
        <v>126</v>
      </c>
      <c r="C110" s="66">
        <f>AB110</f>
        <v>11</v>
      </c>
      <c r="D110" s="48">
        <f>AB110/AG110</f>
        <v>2.9490616621983913E-2</v>
      </c>
      <c r="E110" s="66">
        <f>AC110</f>
        <v>14</v>
      </c>
      <c r="F110" s="48">
        <f>AC110/AG110</f>
        <v>3.7533512064343161E-2</v>
      </c>
      <c r="G110" s="66">
        <f>AD110</f>
        <v>16</v>
      </c>
      <c r="H110" s="48">
        <f>AD110/AG110</f>
        <v>4.2895442359249331E-2</v>
      </c>
      <c r="I110" s="66">
        <f>AE110</f>
        <v>1</v>
      </c>
      <c r="J110" s="48">
        <f>AE110/AG110</f>
        <v>2.6809651474530832E-3</v>
      </c>
      <c r="K110" s="29">
        <f>AF110</f>
        <v>331</v>
      </c>
      <c r="L110" s="48">
        <f>AF110/AG110</f>
        <v>0.88739946380697055</v>
      </c>
      <c r="M110" s="70">
        <f>(4*AB110+3*AC110+2*AD110+1*AE110)/SUM(AB110:AE110)</f>
        <v>2.8333333333333335</v>
      </c>
      <c r="O110" s="22"/>
      <c r="P110" s="23"/>
      <c r="AA110" s="26" t="s">
        <v>128</v>
      </c>
      <c r="AB110" s="69">
        <v>11</v>
      </c>
      <c r="AC110" s="69">
        <v>14</v>
      </c>
      <c r="AD110" s="69">
        <v>16</v>
      </c>
      <c r="AE110" s="69">
        <v>1</v>
      </c>
      <c r="AF110" s="69">
        <v>331</v>
      </c>
      <c r="AG110" s="26">
        <f>SUM(AB110:AF110)</f>
        <v>373</v>
      </c>
      <c r="AH110" s="26" t="s">
        <v>128</v>
      </c>
      <c r="AI110" s="33">
        <f>D110</f>
        <v>2.9490616621983913E-2</v>
      </c>
      <c r="AJ110" s="33">
        <f>F110</f>
        <v>3.7533512064343161E-2</v>
      </c>
      <c r="AK110" s="33">
        <f>H110</f>
        <v>4.2895442359249331E-2</v>
      </c>
      <c r="AL110" s="33">
        <f>J110</f>
        <v>2.6809651474530832E-3</v>
      </c>
      <c r="AM110" s="33">
        <f>L110</f>
        <v>0.88739946380697055</v>
      </c>
      <c r="AN110" s="1"/>
    </row>
    <row r="111" spans="1:40" s="21" customFormat="1" ht="30" customHeight="1" x14ac:dyDescent="0.45">
      <c r="A111" s="1"/>
      <c r="B111" s="65" t="s">
        <v>127</v>
      </c>
      <c r="C111" s="66">
        <f>AB111</f>
        <v>304</v>
      </c>
      <c r="D111" s="48">
        <f>AB111/AG111</f>
        <v>4.7263681592039801E-2</v>
      </c>
      <c r="E111" s="66">
        <f>AC111</f>
        <v>422</v>
      </c>
      <c r="F111" s="48">
        <f>AC111/AG111</f>
        <v>6.5609452736318408E-2</v>
      </c>
      <c r="G111" s="66">
        <f>AD111</f>
        <v>133</v>
      </c>
      <c r="H111" s="48">
        <f>AD111/AG111</f>
        <v>2.0677860696517412E-2</v>
      </c>
      <c r="I111" s="66">
        <f>AE111</f>
        <v>72</v>
      </c>
      <c r="J111" s="48">
        <f>AE111/AG111</f>
        <v>1.1194029850746268E-2</v>
      </c>
      <c r="K111" s="66">
        <f>AF111</f>
        <v>5501</v>
      </c>
      <c r="L111" s="48">
        <f>AF111/AG111</f>
        <v>0.85525497512437809</v>
      </c>
      <c r="M111" s="70">
        <f>(4*AB111+3*AC111+2*AD111+1*AE111)/SUM(AB111:AE111)</f>
        <v>3.029001074113856</v>
      </c>
      <c r="O111" s="22"/>
      <c r="P111" s="23"/>
      <c r="AA111" s="26" t="s">
        <v>129</v>
      </c>
      <c r="AB111" s="69">
        <v>304</v>
      </c>
      <c r="AC111" s="69">
        <v>422</v>
      </c>
      <c r="AD111" s="69">
        <v>133</v>
      </c>
      <c r="AE111" s="69">
        <v>72</v>
      </c>
      <c r="AF111" s="69">
        <v>5501</v>
      </c>
      <c r="AG111" s="26">
        <f>SUM(AB111:AF111)</f>
        <v>6432</v>
      </c>
      <c r="AH111" s="26" t="s">
        <v>129</v>
      </c>
      <c r="AI111" s="33">
        <f>D111</f>
        <v>4.7263681592039801E-2</v>
      </c>
      <c r="AJ111" s="33">
        <f>F111</f>
        <v>6.5609452736318408E-2</v>
      </c>
      <c r="AK111" s="33">
        <f>H111</f>
        <v>2.0677860696517412E-2</v>
      </c>
      <c r="AL111" s="33">
        <f>J111</f>
        <v>1.1194029850746268E-2</v>
      </c>
      <c r="AM111" s="33">
        <f>L111</f>
        <v>0.85525497512437809</v>
      </c>
      <c r="AN111" s="1"/>
    </row>
    <row r="112" spans="1:40" s="21" customFormat="1" ht="30" customHeight="1" x14ac:dyDescent="0.45">
      <c r="A112" s="5"/>
      <c r="B112" s="10"/>
      <c r="E112" s="22"/>
      <c r="G112" s="22"/>
      <c r="I112" s="22"/>
      <c r="K112" s="22"/>
      <c r="M112" s="22"/>
      <c r="O112" s="22"/>
      <c r="P112" s="23"/>
    </row>
    <row r="113" spans="1:40" s="21" customFormat="1" ht="30" customHeight="1" x14ac:dyDescent="0.45">
      <c r="A113" s="5"/>
      <c r="B113" s="10"/>
      <c r="E113" s="22"/>
      <c r="G113" s="22"/>
      <c r="I113" s="22"/>
      <c r="K113" s="22"/>
      <c r="M113" s="22"/>
      <c r="O113" s="22"/>
      <c r="P113" s="23"/>
    </row>
    <row r="114" spans="1:40" s="21" customFormat="1" ht="30" customHeight="1" x14ac:dyDescent="0.45">
      <c r="A114" s="5"/>
      <c r="B114" s="10"/>
      <c r="E114" s="22"/>
      <c r="G114" s="22"/>
      <c r="I114" s="22"/>
      <c r="K114" s="22"/>
      <c r="M114" s="22"/>
      <c r="O114" s="22"/>
      <c r="P114" s="23"/>
    </row>
    <row r="115" spans="1:40" s="21" customFormat="1" ht="30" customHeight="1" x14ac:dyDescent="0.45">
      <c r="A115" s="21">
        <v>18</v>
      </c>
      <c r="B115" s="10" t="s">
        <v>49</v>
      </c>
      <c r="E115" s="22"/>
      <c r="G115" s="22"/>
      <c r="I115" s="22"/>
      <c r="K115" s="22"/>
      <c r="M115" s="22"/>
      <c r="O115" s="22"/>
      <c r="P115" s="23"/>
      <c r="AA115" s="21" t="s">
        <v>13</v>
      </c>
    </row>
    <row r="116" spans="1:40" s="21" customFormat="1" ht="30" customHeight="1" thickBot="1" x14ac:dyDescent="0.5">
      <c r="A116" s="1"/>
      <c r="B116" s="24" t="s">
        <v>3</v>
      </c>
      <c r="C116" s="117" t="s">
        <v>34</v>
      </c>
      <c r="D116" s="119"/>
      <c r="E116" s="117" t="s">
        <v>35</v>
      </c>
      <c r="F116" s="119"/>
      <c r="G116" s="117" t="s">
        <v>36</v>
      </c>
      <c r="H116" s="119"/>
      <c r="I116" s="117" t="s">
        <v>37</v>
      </c>
      <c r="J116" s="119"/>
      <c r="K116" s="117" t="s">
        <v>38</v>
      </c>
      <c r="L116" s="119"/>
      <c r="M116" s="40" t="s">
        <v>18</v>
      </c>
      <c r="O116" s="22"/>
      <c r="P116" s="23"/>
      <c r="AA116" s="26"/>
      <c r="AB116" s="27" t="s">
        <v>39</v>
      </c>
      <c r="AC116" s="27" t="s">
        <v>40</v>
      </c>
      <c r="AD116" s="27" t="s">
        <v>41</v>
      </c>
      <c r="AE116" s="27" t="s">
        <v>42</v>
      </c>
      <c r="AF116" s="27" t="s">
        <v>38</v>
      </c>
      <c r="AG116" s="26" t="s">
        <v>23</v>
      </c>
      <c r="AH116" s="1"/>
      <c r="AI116" s="27" t="s">
        <v>39</v>
      </c>
      <c r="AJ116" s="27" t="s">
        <v>40</v>
      </c>
      <c r="AK116" s="27" t="s">
        <v>41</v>
      </c>
      <c r="AL116" s="27" t="s">
        <v>42</v>
      </c>
      <c r="AM116" s="27" t="s">
        <v>38</v>
      </c>
      <c r="AN116" s="1"/>
    </row>
    <row r="117" spans="1:40" s="21" customFormat="1" ht="30" customHeight="1" thickTop="1" x14ac:dyDescent="0.45">
      <c r="A117" s="1"/>
      <c r="B117" s="65" t="s">
        <v>126</v>
      </c>
      <c r="C117" s="66">
        <f>AB117</f>
        <v>20</v>
      </c>
      <c r="D117" s="48">
        <f>AB117/AG117</f>
        <v>5.3619302949061663E-2</v>
      </c>
      <c r="E117" s="66">
        <f>AC117</f>
        <v>21</v>
      </c>
      <c r="F117" s="48">
        <f>AC117/AG117</f>
        <v>5.6300268096514748E-2</v>
      </c>
      <c r="G117" s="66">
        <f>AD117</f>
        <v>14</v>
      </c>
      <c r="H117" s="48">
        <f>AD117/AG117</f>
        <v>3.7533512064343161E-2</v>
      </c>
      <c r="I117" s="66">
        <f>AE117</f>
        <v>2</v>
      </c>
      <c r="J117" s="48">
        <f>AE117/AG117</f>
        <v>5.3619302949061663E-3</v>
      </c>
      <c r="K117" s="29">
        <f>AF117</f>
        <v>316</v>
      </c>
      <c r="L117" s="48">
        <f>AF117/AG117</f>
        <v>0.84718498659517427</v>
      </c>
      <c r="M117" s="70">
        <f>(4*AB117+3*AC117+2*AD117+1*AE117)/SUM(AB117:AE117)</f>
        <v>3.0350877192982457</v>
      </c>
      <c r="O117" s="22"/>
      <c r="P117" s="23"/>
      <c r="AA117" s="26" t="s">
        <v>128</v>
      </c>
      <c r="AB117" s="69">
        <v>20</v>
      </c>
      <c r="AC117" s="69">
        <v>21</v>
      </c>
      <c r="AD117" s="69">
        <v>14</v>
      </c>
      <c r="AE117" s="69">
        <v>2</v>
      </c>
      <c r="AF117" s="69">
        <v>316</v>
      </c>
      <c r="AG117" s="26">
        <f>SUM(AB117:AF117)</f>
        <v>373</v>
      </c>
      <c r="AH117" s="26" t="s">
        <v>128</v>
      </c>
      <c r="AI117" s="33">
        <f>D117</f>
        <v>5.3619302949061663E-2</v>
      </c>
      <c r="AJ117" s="33">
        <f>F117</f>
        <v>5.6300268096514748E-2</v>
      </c>
      <c r="AK117" s="33">
        <f>H117</f>
        <v>3.7533512064343161E-2</v>
      </c>
      <c r="AL117" s="33">
        <f>J117</f>
        <v>5.3619302949061663E-3</v>
      </c>
      <c r="AM117" s="33">
        <f>L117</f>
        <v>0.84718498659517427</v>
      </c>
      <c r="AN117" s="1"/>
    </row>
    <row r="118" spans="1:40" s="21" customFormat="1" ht="30" customHeight="1" x14ac:dyDescent="0.45">
      <c r="A118" s="1"/>
      <c r="B118" s="65" t="s">
        <v>127</v>
      </c>
      <c r="C118" s="66">
        <f>AB118</f>
        <v>437</v>
      </c>
      <c r="D118" s="48">
        <f>AB118/AG118</f>
        <v>6.7941542288557213E-2</v>
      </c>
      <c r="E118" s="66">
        <f>AC118</f>
        <v>691</v>
      </c>
      <c r="F118" s="48">
        <f>AC118/AG118</f>
        <v>0.10743159203980099</v>
      </c>
      <c r="G118" s="66">
        <f>AD118</f>
        <v>256</v>
      </c>
      <c r="H118" s="48">
        <f>AD118/AG118</f>
        <v>3.9800995024875621E-2</v>
      </c>
      <c r="I118" s="66">
        <f>AE118</f>
        <v>116</v>
      </c>
      <c r="J118" s="48">
        <f>AE118/AG118</f>
        <v>1.8034825870646767E-2</v>
      </c>
      <c r="K118" s="66">
        <f>AF118</f>
        <v>4932</v>
      </c>
      <c r="L118" s="48">
        <f>AF118/AG118</f>
        <v>0.76679104477611937</v>
      </c>
      <c r="M118" s="70">
        <f>(4*AB118+3*AC118+2*AD118+1*AE118)/SUM(AB118:AE118)</f>
        <v>2.9660000000000002</v>
      </c>
      <c r="O118" s="22"/>
      <c r="P118" s="23"/>
      <c r="AA118" s="26" t="s">
        <v>129</v>
      </c>
      <c r="AB118" s="69">
        <v>437</v>
      </c>
      <c r="AC118" s="69">
        <v>691</v>
      </c>
      <c r="AD118" s="69">
        <v>256</v>
      </c>
      <c r="AE118" s="69">
        <v>116</v>
      </c>
      <c r="AF118" s="69">
        <v>4932</v>
      </c>
      <c r="AG118" s="26">
        <f>SUM(AB118:AF118)</f>
        <v>6432</v>
      </c>
      <c r="AH118" s="26" t="s">
        <v>129</v>
      </c>
      <c r="AI118" s="33">
        <f>D118</f>
        <v>6.7941542288557213E-2</v>
      </c>
      <c r="AJ118" s="33">
        <f>F118</f>
        <v>0.10743159203980099</v>
      </c>
      <c r="AK118" s="33">
        <f>H118</f>
        <v>3.9800995024875621E-2</v>
      </c>
      <c r="AL118" s="33">
        <f>J118</f>
        <v>1.8034825870646767E-2</v>
      </c>
      <c r="AM118" s="33">
        <f>L118</f>
        <v>0.76679104477611937</v>
      </c>
      <c r="AN118" s="1"/>
    </row>
    <row r="119" spans="1:40" s="21" customFormat="1" ht="30" customHeight="1" x14ac:dyDescent="0.45">
      <c r="A119" s="5"/>
      <c r="B119" s="10"/>
      <c r="E119" s="22"/>
      <c r="G119" s="22"/>
      <c r="I119" s="22"/>
      <c r="K119" s="22"/>
      <c r="M119" s="22"/>
      <c r="O119" s="22"/>
      <c r="P119" s="23"/>
    </row>
    <row r="120" spans="1:40" s="21" customFormat="1" ht="30" customHeight="1" x14ac:dyDescent="0.45">
      <c r="A120" s="5"/>
      <c r="B120" s="10"/>
      <c r="E120" s="22"/>
      <c r="G120" s="22"/>
      <c r="I120" s="22"/>
      <c r="K120" s="22"/>
      <c r="M120" s="22"/>
      <c r="O120" s="22"/>
      <c r="P120" s="23"/>
    </row>
    <row r="121" spans="1:40" s="21" customFormat="1" ht="30" customHeight="1" x14ac:dyDescent="0.45">
      <c r="A121" s="5"/>
      <c r="B121" s="10"/>
      <c r="E121" s="22"/>
      <c r="G121" s="22"/>
      <c r="I121" s="22"/>
      <c r="K121" s="22"/>
      <c r="M121" s="22"/>
      <c r="O121" s="22"/>
      <c r="P121" s="23"/>
    </row>
    <row r="122" spans="1:40" s="21" customFormat="1" ht="30" customHeight="1" x14ac:dyDescent="0.45">
      <c r="A122" s="21">
        <v>19</v>
      </c>
      <c r="B122" s="10" t="s">
        <v>50</v>
      </c>
      <c r="E122" s="22"/>
      <c r="G122" s="22"/>
      <c r="I122" s="22"/>
      <c r="K122" s="22"/>
      <c r="M122" s="22"/>
      <c r="O122" s="22"/>
      <c r="P122" s="23"/>
      <c r="AA122" s="21" t="s">
        <v>13</v>
      </c>
    </row>
    <row r="123" spans="1:40" s="21" customFormat="1" ht="30" customHeight="1" thickBot="1" x14ac:dyDescent="0.5">
      <c r="A123" s="1"/>
      <c r="B123" s="24" t="s">
        <v>3</v>
      </c>
      <c r="C123" s="117" t="s">
        <v>34</v>
      </c>
      <c r="D123" s="119"/>
      <c r="E123" s="117" t="s">
        <v>35</v>
      </c>
      <c r="F123" s="119"/>
      <c r="G123" s="117" t="s">
        <v>36</v>
      </c>
      <c r="H123" s="119"/>
      <c r="I123" s="117" t="s">
        <v>37</v>
      </c>
      <c r="J123" s="119"/>
      <c r="K123" s="117" t="s">
        <v>38</v>
      </c>
      <c r="L123" s="119"/>
      <c r="M123" s="40" t="s">
        <v>18</v>
      </c>
      <c r="O123" s="22"/>
      <c r="P123" s="23"/>
      <c r="AA123" s="26"/>
      <c r="AB123" s="27" t="s">
        <v>39</v>
      </c>
      <c r="AC123" s="27" t="s">
        <v>40</v>
      </c>
      <c r="AD123" s="27" t="s">
        <v>41</v>
      </c>
      <c r="AE123" s="27" t="s">
        <v>42</v>
      </c>
      <c r="AF123" s="27" t="s">
        <v>38</v>
      </c>
      <c r="AG123" s="26" t="s">
        <v>23</v>
      </c>
      <c r="AH123" s="1"/>
      <c r="AI123" s="27" t="s">
        <v>39</v>
      </c>
      <c r="AJ123" s="27" t="s">
        <v>40</v>
      </c>
      <c r="AK123" s="27" t="s">
        <v>41</v>
      </c>
      <c r="AL123" s="27" t="s">
        <v>42</v>
      </c>
      <c r="AM123" s="27" t="s">
        <v>38</v>
      </c>
      <c r="AN123" s="1"/>
    </row>
    <row r="124" spans="1:40" s="21" customFormat="1" ht="30" customHeight="1" thickTop="1" x14ac:dyDescent="0.45">
      <c r="A124" s="1"/>
      <c r="B124" s="65" t="s">
        <v>126</v>
      </c>
      <c r="C124" s="66">
        <f>AB124</f>
        <v>153</v>
      </c>
      <c r="D124" s="48">
        <f>AB124/AG124</f>
        <v>0.41018766756032171</v>
      </c>
      <c r="E124" s="66">
        <f>AC124</f>
        <v>158</v>
      </c>
      <c r="F124" s="48">
        <f>AC124/AG124</f>
        <v>0.42359249329758714</v>
      </c>
      <c r="G124" s="66">
        <f>AD124</f>
        <v>17</v>
      </c>
      <c r="H124" s="48">
        <f>AD124/AG124</f>
        <v>4.5576407506702415E-2</v>
      </c>
      <c r="I124" s="66">
        <f>AE124</f>
        <v>4</v>
      </c>
      <c r="J124" s="48">
        <f>AE124/AG124</f>
        <v>1.0723860589812333E-2</v>
      </c>
      <c r="K124" s="29">
        <f>AF124</f>
        <v>41</v>
      </c>
      <c r="L124" s="48">
        <f>AF124/AG124</f>
        <v>0.10991957104557641</v>
      </c>
      <c r="M124" s="70">
        <f>(4*AB124+3*AC124+2*AD124+1*AE124)/SUM(AB124:AE124)</f>
        <v>3.3855421686746987</v>
      </c>
      <c r="O124" s="22"/>
      <c r="P124" s="23"/>
      <c r="AA124" s="26" t="s">
        <v>128</v>
      </c>
      <c r="AB124" s="69">
        <v>153</v>
      </c>
      <c r="AC124" s="69">
        <v>158</v>
      </c>
      <c r="AD124" s="69">
        <v>17</v>
      </c>
      <c r="AE124" s="69">
        <v>4</v>
      </c>
      <c r="AF124" s="69">
        <v>41</v>
      </c>
      <c r="AG124" s="26">
        <f>SUM(AB124:AF124)</f>
        <v>373</v>
      </c>
      <c r="AH124" s="26" t="s">
        <v>128</v>
      </c>
      <c r="AI124" s="33">
        <f>D124</f>
        <v>0.41018766756032171</v>
      </c>
      <c r="AJ124" s="33">
        <f>F124</f>
        <v>0.42359249329758714</v>
      </c>
      <c r="AK124" s="33">
        <f>H124</f>
        <v>4.5576407506702415E-2</v>
      </c>
      <c r="AL124" s="33">
        <f>J124</f>
        <v>1.0723860589812333E-2</v>
      </c>
      <c r="AM124" s="33">
        <f>L124</f>
        <v>0.10991957104557641</v>
      </c>
      <c r="AN124" s="1"/>
    </row>
    <row r="125" spans="1:40" s="21" customFormat="1" ht="30" customHeight="1" x14ac:dyDescent="0.45">
      <c r="A125" s="1"/>
      <c r="B125" s="65" t="s">
        <v>127</v>
      </c>
      <c r="C125" s="66">
        <f>AB125</f>
        <v>1560</v>
      </c>
      <c r="D125" s="48">
        <f>AB125/AG125</f>
        <v>0.24253731343283583</v>
      </c>
      <c r="E125" s="66">
        <f>AC125</f>
        <v>2376</v>
      </c>
      <c r="F125" s="48">
        <f>AC125/AG125</f>
        <v>0.36940298507462688</v>
      </c>
      <c r="G125" s="66">
        <f>AD125</f>
        <v>550</v>
      </c>
      <c r="H125" s="48">
        <f>AD125/AG125</f>
        <v>8.5509950248756225E-2</v>
      </c>
      <c r="I125" s="66">
        <f>AE125</f>
        <v>182</v>
      </c>
      <c r="J125" s="48">
        <f>AE125/AG125</f>
        <v>2.8296019900497512E-2</v>
      </c>
      <c r="K125" s="66">
        <f>AF125</f>
        <v>1764</v>
      </c>
      <c r="L125" s="48">
        <f>AF125/AG125</f>
        <v>0.27425373134328357</v>
      </c>
      <c r="M125" s="70">
        <f>(4*AB125+3*AC125+2*AD125+1*AE125)/SUM(AB125:AE125)</f>
        <v>3.138389031705227</v>
      </c>
      <c r="O125" s="22"/>
      <c r="P125" s="23"/>
      <c r="AA125" s="26" t="s">
        <v>129</v>
      </c>
      <c r="AB125" s="69">
        <v>1560</v>
      </c>
      <c r="AC125" s="69">
        <v>2376</v>
      </c>
      <c r="AD125" s="69">
        <v>550</v>
      </c>
      <c r="AE125" s="69">
        <v>182</v>
      </c>
      <c r="AF125" s="69">
        <v>1764</v>
      </c>
      <c r="AG125" s="26">
        <f>SUM(AB125:AF125)</f>
        <v>6432</v>
      </c>
      <c r="AH125" s="26" t="s">
        <v>129</v>
      </c>
      <c r="AI125" s="33">
        <f>D125</f>
        <v>0.24253731343283583</v>
      </c>
      <c r="AJ125" s="33">
        <f>F125</f>
        <v>0.36940298507462688</v>
      </c>
      <c r="AK125" s="33">
        <f>H125</f>
        <v>8.5509950248756225E-2</v>
      </c>
      <c r="AL125" s="33">
        <f>J125</f>
        <v>2.8296019900497512E-2</v>
      </c>
      <c r="AM125" s="33">
        <f>L125</f>
        <v>0.27425373134328357</v>
      </c>
      <c r="AN125" s="1"/>
    </row>
    <row r="126" spans="1:40" s="21" customFormat="1" ht="30" customHeight="1" x14ac:dyDescent="0.45">
      <c r="A126" s="5"/>
      <c r="B126" s="10"/>
      <c r="E126" s="22"/>
      <c r="G126" s="22"/>
      <c r="I126" s="22"/>
      <c r="K126" s="22"/>
      <c r="M126" s="22"/>
      <c r="O126" s="22"/>
      <c r="P126" s="23"/>
    </row>
    <row r="127" spans="1:40" s="21" customFormat="1" ht="30" customHeight="1" x14ac:dyDescent="0.45">
      <c r="A127" s="5"/>
      <c r="B127" s="10"/>
      <c r="E127" s="22"/>
      <c r="G127" s="22"/>
      <c r="I127" s="22"/>
      <c r="K127" s="22"/>
      <c r="M127" s="22"/>
      <c r="O127" s="22"/>
      <c r="P127" s="23"/>
    </row>
    <row r="128" spans="1:40" s="21" customFormat="1" ht="30" customHeight="1" x14ac:dyDescent="0.45">
      <c r="A128" s="5"/>
      <c r="B128" s="10"/>
      <c r="E128" s="22"/>
      <c r="G128" s="22"/>
      <c r="I128" s="22"/>
      <c r="K128" s="22"/>
      <c r="M128" s="22"/>
      <c r="O128" s="22"/>
      <c r="P128" s="23"/>
    </row>
    <row r="129" spans="1:40" s="21" customFormat="1" ht="30" customHeight="1" x14ac:dyDescent="0.45">
      <c r="A129" s="21">
        <v>20</v>
      </c>
      <c r="B129" s="10" t="s">
        <v>51</v>
      </c>
      <c r="E129" s="22"/>
      <c r="G129" s="22"/>
      <c r="I129" s="22"/>
      <c r="K129" s="22"/>
      <c r="M129" s="22"/>
      <c r="O129" s="22"/>
      <c r="P129" s="23"/>
      <c r="AA129" s="21" t="s">
        <v>13</v>
      </c>
    </row>
    <row r="130" spans="1:40" s="21" customFormat="1" ht="30" customHeight="1" thickBot="1" x14ac:dyDescent="0.5">
      <c r="A130" s="1"/>
      <c r="B130" s="24" t="s">
        <v>3</v>
      </c>
      <c r="C130" s="117" t="s">
        <v>34</v>
      </c>
      <c r="D130" s="119"/>
      <c r="E130" s="117" t="s">
        <v>35</v>
      </c>
      <c r="F130" s="119"/>
      <c r="G130" s="117" t="s">
        <v>36</v>
      </c>
      <c r="H130" s="119"/>
      <c r="I130" s="117" t="s">
        <v>37</v>
      </c>
      <c r="J130" s="119"/>
      <c r="K130" s="117" t="s">
        <v>38</v>
      </c>
      <c r="L130" s="119"/>
      <c r="M130" s="40" t="s">
        <v>18</v>
      </c>
      <c r="O130" s="22"/>
      <c r="P130" s="23"/>
      <c r="AA130" s="26"/>
      <c r="AB130" s="27" t="s">
        <v>39</v>
      </c>
      <c r="AC130" s="27" t="s">
        <v>40</v>
      </c>
      <c r="AD130" s="27" t="s">
        <v>41</v>
      </c>
      <c r="AE130" s="27" t="s">
        <v>42</v>
      </c>
      <c r="AF130" s="27" t="s">
        <v>38</v>
      </c>
      <c r="AG130" s="26" t="s">
        <v>23</v>
      </c>
      <c r="AH130" s="1"/>
      <c r="AI130" s="27" t="s">
        <v>39</v>
      </c>
      <c r="AJ130" s="27" t="s">
        <v>40</v>
      </c>
      <c r="AK130" s="27" t="s">
        <v>41</v>
      </c>
      <c r="AL130" s="27" t="s">
        <v>42</v>
      </c>
      <c r="AM130" s="27" t="s">
        <v>38</v>
      </c>
      <c r="AN130" s="1"/>
    </row>
    <row r="131" spans="1:40" s="21" customFormat="1" ht="30" customHeight="1" thickTop="1" x14ac:dyDescent="0.45">
      <c r="A131" s="1"/>
      <c r="B131" s="65" t="s">
        <v>126</v>
      </c>
      <c r="C131" s="66">
        <f>AB131</f>
        <v>48</v>
      </c>
      <c r="D131" s="48">
        <f>AB131/AG131</f>
        <v>0.12868632707774799</v>
      </c>
      <c r="E131" s="66">
        <f>AC131</f>
        <v>116</v>
      </c>
      <c r="F131" s="48">
        <f>AC131/AG131</f>
        <v>0.31099195710455763</v>
      </c>
      <c r="G131" s="66">
        <f>AD131</f>
        <v>47</v>
      </c>
      <c r="H131" s="48">
        <f>AD131/AG131</f>
        <v>0.12600536193029491</v>
      </c>
      <c r="I131" s="66">
        <f>AE131</f>
        <v>9</v>
      </c>
      <c r="J131" s="48">
        <f>AE131/AG131</f>
        <v>2.4128686327077747E-2</v>
      </c>
      <c r="K131" s="29">
        <f>AF131</f>
        <v>153</v>
      </c>
      <c r="L131" s="48">
        <f>AF131/AG131</f>
        <v>0.41018766756032171</v>
      </c>
      <c r="M131" s="70">
        <f>(4*AB131+3*AC131+2*AD131+1*AE131)/SUM(AB131:AE131)</f>
        <v>2.9227272727272728</v>
      </c>
      <c r="O131" s="22"/>
      <c r="P131" s="23"/>
      <c r="AA131" s="26" t="s">
        <v>128</v>
      </c>
      <c r="AB131" s="69">
        <v>48</v>
      </c>
      <c r="AC131" s="69">
        <v>116</v>
      </c>
      <c r="AD131" s="69">
        <v>47</v>
      </c>
      <c r="AE131" s="69">
        <v>9</v>
      </c>
      <c r="AF131" s="69">
        <v>153</v>
      </c>
      <c r="AG131" s="26">
        <f>SUM(AB131:AF131)</f>
        <v>373</v>
      </c>
      <c r="AH131" s="26" t="s">
        <v>128</v>
      </c>
      <c r="AI131" s="33">
        <f>D131</f>
        <v>0.12868632707774799</v>
      </c>
      <c r="AJ131" s="33">
        <f>F131</f>
        <v>0.31099195710455763</v>
      </c>
      <c r="AK131" s="33">
        <f>H131</f>
        <v>0.12600536193029491</v>
      </c>
      <c r="AL131" s="33">
        <f>J131</f>
        <v>2.4128686327077747E-2</v>
      </c>
      <c r="AM131" s="33">
        <f>L131</f>
        <v>0.41018766756032171</v>
      </c>
      <c r="AN131" s="1"/>
    </row>
    <row r="132" spans="1:40" s="21" customFormat="1" ht="30" customHeight="1" x14ac:dyDescent="0.45">
      <c r="A132" s="1"/>
      <c r="B132" s="65" t="s">
        <v>127</v>
      </c>
      <c r="C132" s="66">
        <f>AB132</f>
        <v>793</v>
      </c>
      <c r="D132" s="48">
        <f>AB132/AG132</f>
        <v>0.12328980099502487</v>
      </c>
      <c r="E132" s="66">
        <f>AC132</f>
        <v>1985</v>
      </c>
      <c r="F132" s="48">
        <f>AC132/AG132</f>
        <v>0.30861318407960198</v>
      </c>
      <c r="G132" s="66">
        <f>AD132</f>
        <v>870</v>
      </c>
      <c r="H132" s="48">
        <f>AD132/AG132</f>
        <v>0.13526119402985073</v>
      </c>
      <c r="I132" s="66">
        <f>AE132</f>
        <v>259</v>
      </c>
      <c r="J132" s="48">
        <f>AE132/AG132</f>
        <v>4.0267412935323384E-2</v>
      </c>
      <c r="K132" s="66">
        <f>AF132</f>
        <v>2525</v>
      </c>
      <c r="L132" s="48">
        <f>AF132/AG132</f>
        <v>0.39256840796019898</v>
      </c>
      <c r="M132" s="70">
        <f>(4*AB132+3*AC132+2*AD132+1*AE132)/SUM(AB132:AE132)</f>
        <v>2.8477092398259534</v>
      </c>
      <c r="O132" s="22"/>
      <c r="P132" s="23"/>
      <c r="AA132" s="26" t="s">
        <v>129</v>
      </c>
      <c r="AB132" s="69">
        <v>793</v>
      </c>
      <c r="AC132" s="69">
        <v>1985</v>
      </c>
      <c r="AD132" s="69">
        <v>870</v>
      </c>
      <c r="AE132" s="69">
        <v>259</v>
      </c>
      <c r="AF132" s="69">
        <v>2525</v>
      </c>
      <c r="AG132" s="26">
        <f>SUM(AB132:AF132)</f>
        <v>6432</v>
      </c>
      <c r="AH132" s="26" t="s">
        <v>129</v>
      </c>
      <c r="AI132" s="33">
        <f>D132</f>
        <v>0.12328980099502487</v>
      </c>
      <c r="AJ132" s="33">
        <f>F132</f>
        <v>0.30861318407960198</v>
      </c>
      <c r="AK132" s="33">
        <f>H132</f>
        <v>0.13526119402985073</v>
      </c>
      <c r="AL132" s="33">
        <f>J132</f>
        <v>4.0267412935323384E-2</v>
      </c>
      <c r="AM132" s="33">
        <f>L132</f>
        <v>0.39256840796019898</v>
      </c>
      <c r="AN132" s="1"/>
    </row>
    <row r="133" spans="1:40" s="21" customFormat="1" ht="30" customHeight="1" x14ac:dyDescent="0.45">
      <c r="A133" s="5"/>
      <c r="B133" s="10"/>
      <c r="E133" s="22"/>
      <c r="G133" s="22"/>
      <c r="I133" s="22"/>
      <c r="K133" s="22"/>
      <c r="M133" s="22"/>
      <c r="O133" s="22"/>
      <c r="P133" s="23"/>
    </row>
    <row r="134" spans="1:40" s="21" customFormat="1" ht="30" customHeight="1" x14ac:dyDescent="0.45">
      <c r="A134" s="5"/>
      <c r="B134" s="10"/>
      <c r="E134" s="22"/>
      <c r="G134" s="22"/>
      <c r="I134" s="22"/>
      <c r="K134" s="22"/>
      <c r="M134" s="22"/>
      <c r="O134" s="22"/>
      <c r="P134" s="23"/>
    </row>
    <row r="135" spans="1:40" s="21" customFormat="1" ht="30" customHeight="1" x14ac:dyDescent="0.45">
      <c r="A135" s="5"/>
      <c r="B135" s="10"/>
      <c r="E135" s="22"/>
      <c r="G135" s="22"/>
      <c r="I135" s="22"/>
      <c r="K135" s="22"/>
      <c r="M135" s="22"/>
      <c r="O135" s="22"/>
      <c r="P135" s="23"/>
    </row>
    <row r="136" spans="1:40" s="21" customFormat="1" ht="30" customHeight="1" x14ac:dyDescent="0.45">
      <c r="A136" s="5"/>
      <c r="B136" s="10" t="s">
        <v>52</v>
      </c>
      <c r="E136" s="22"/>
      <c r="G136" s="22"/>
      <c r="I136" s="22"/>
      <c r="K136" s="22"/>
      <c r="M136" s="22"/>
      <c r="O136" s="22"/>
      <c r="P136" s="23"/>
    </row>
    <row r="137" spans="1:40" s="21" customFormat="1" ht="30" customHeight="1" x14ac:dyDescent="0.45">
      <c r="A137" s="5"/>
      <c r="B137" s="14" t="s">
        <v>53</v>
      </c>
      <c r="E137" s="22"/>
      <c r="G137" s="22"/>
      <c r="I137" s="22"/>
      <c r="K137" s="22"/>
      <c r="M137" s="22"/>
      <c r="O137" s="22"/>
      <c r="P137" s="23"/>
    </row>
    <row r="138" spans="1:40" s="21" customFormat="1" ht="30" customHeight="1" x14ac:dyDescent="0.45">
      <c r="A138" s="5"/>
      <c r="B138" s="10"/>
      <c r="E138" s="22"/>
      <c r="G138" s="22"/>
      <c r="I138" s="22"/>
      <c r="K138" s="22"/>
      <c r="M138" s="22"/>
      <c r="O138" s="22"/>
      <c r="P138" s="23"/>
    </row>
    <row r="139" spans="1:40" s="21" customFormat="1" ht="30" customHeight="1" x14ac:dyDescent="0.45">
      <c r="A139" s="21">
        <v>21</v>
      </c>
      <c r="B139" s="10" t="s">
        <v>54</v>
      </c>
      <c r="E139" s="22"/>
      <c r="G139" s="22"/>
      <c r="I139" s="22"/>
      <c r="K139" s="22"/>
      <c r="M139" s="22"/>
      <c r="O139" s="22"/>
      <c r="P139" s="23"/>
      <c r="AA139" s="21" t="s">
        <v>13</v>
      </c>
    </row>
    <row r="140" spans="1:40" s="21" customFormat="1" ht="30" customHeight="1" thickBot="1" x14ac:dyDescent="0.5">
      <c r="A140" s="1"/>
      <c r="B140" s="24" t="s">
        <v>3</v>
      </c>
      <c r="C140" s="114" t="s">
        <v>55</v>
      </c>
      <c r="D140" s="114"/>
      <c r="E140" s="114" t="s">
        <v>56</v>
      </c>
      <c r="F140" s="114"/>
      <c r="G140" s="114" t="s">
        <v>57</v>
      </c>
      <c r="H140" s="114"/>
      <c r="I140" s="114" t="s">
        <v>58</v>
      </c>
      <c r="J140" s="114"/>
      <c r="K140" s="25" t="s">
        <v>18</v>
      </c>
      <c r="M140" s="22"/>
      <c r="O140" s="22"/>
      <c r="P140" s="23"/>
      <c r="AA140" s="26"/>
      <c r="AB140" s="27" t="s">
        <v>55</v>
      </c>
      <c r="AC140" s="27" t="s">
        <v>56</v>
      </c>
      <c r="AD140" s="27" t="s">
        <v>57</v>
      </c>
      <c r="AE140" s="27" t="s">
        <v>58</v>
      </c>
      <c r="AF140" s="26" t="s">
        <v>23</v>
      </c>
      <c r="AG140" s="1"/>
      <c r="AH140" s="27" t="s">
        <v>55</v>
      </c>
      <c r="AI140" s="27" t="s">
        <v>56</v>
      </c>
      <c r="AJ140" s="27" t="s">
        <v>57</v>
      </c>
      <c r="AK140" s="27" t="s">
        <v>58</v>
      </c>
      <c r="AL140" s="1"/>
      <c r="AN140" s="1"/>
    </row>
    <row r="141" spans="1:40" s="21" customFormat="1" ht="30" customHeight="1" thickTop="1" x14ac:dyDescent="0.45">
      <c r="A141" s="1"/>
      <c r="B141" s="65" t="s">
        <v>126</v>
      </c>
      <c r="C141" s="66">
        <f>AB141</f>
        <v>149</v>
      </c>
      <c r="D141" s="67">
        <f>AB141/AF141</f>
        <v>0.39946380697050937</v>
      </c>
      <c r="E141" s="66">
        <f>AC141</f>
        <v>208</v>
      </c>
      <c r="F141" s="67">
        <f>AC141/AF141</f>
        <v>0.55764075067024133</v>
      </c>
      <c r="G141" s="66">
        <f>AD141</f>
        <v>13</v>
      </c>
      <c r="H141" s="67">
        <f>AD141/AF141</f>
        <v>3.4852546916890083E-2</v>
      </c>
      <c r="I141" s="66">
        <f>AE141</f>
        <v>3</v>
      </c>
      <c r="J141" s="67">
        <f>AE141/AF141</f>
        <v>8.0428954423592495E-3</v>
      </c>
      <c r="K141" s="68">
        <f>(4*C141+3*E141+2*G141+1*I141)/AF141</f>
        <v>3.3485254691689006</v>
      </c>
      <c r="M141" s="22"/>
      <c r="O141" s="22"/>
      <c r="P141" s="23"/>
      <c r="AA141" s="26" t="s">
        <v>128</v>
      </c>
      <c r="AB141" s="60">
        <v>149</v>
      </c>
      <c r="AC141" s="60">
        <v>208</v>
      </c>
      <c r="AD141" s="60">
        <v>13</v>
      </c>
      <c r="AE141" s="60">
        <v>3</v>
      </c>
      <c r="AF141" s="26">
        <f>SUM(AB141:AE141)</f>
        <v>373</v>
      </c>
      <c r="AG141" s="26" t="s">
        <v>128</v>
      </c>
      <c r="AH141" s="33">
        <f>D141</f>
        <v>0.39946380697050937</v>
      </c>
      <c r="AI141" s="33">
        <f>F141</f>
        <v>0.55764075067024133</v>
      </c>
      <c r="AJ141" s="33">
        <f>H141</f>
        <v>3.4852546916890083E-2</v>
      </c>
      <c r="AK141" s="33">
        <f>J141</f>
        <v>8.0428954423592495E-3</v>
      </c>
      <c r="AL141" s="1"/>
      <c r="AN141" s="1"/>
    </row>
    <row r="142" spans="1:40" s="21" customFormat="1" ht="30" customHeight="1" x14ac:dyDescent="0.45">
      <c r="A142" s="1"/>
      <c r="B142" s="65" t="s">
        <v>127</v>
      </c>
      <c r="C142" s="66">
        <f>AB142</f>
        <v>3279</v>
      </c>
      <c r="D142" s="67">
        <f>AB142/AF142</f>
        <v>0.50979477611940294</v>
      </c>
      <c r="E142" s="66">
        <f>AC142</f>
        <v>2897</v>
      </c>
      <c r="F142" s="67">
        <f>AC142/AF142</f>
        <v>0.4504042288557214</v>
      </c>
      <c r="G142" s="66">
        <f>AD142</f>
        <v>210</v>
      </c>
      <c r="H142" s="67">
        <f>AD142/AF142</f>
        <v>3.2649253731343281E-2</v>
      </c>
      <c r="I142" s="66">
        <f>AE142</f>
        <v>46</v>
      </c>
      <c r="J142" s="67">
        <f>AE142/AF142</f>
        <v>7.1517412935323387E-3</v>
      </c>
      <c r="K142" s="68">
        <f>(4*C142+3*E142+2*G142+1*I142)/AF142</f>
        <v>3.4628420398009951</v>
      </c>
      <c r="M142" s="22"/>
      <c r="O142" s="22"/>
      <c r="P142" s="23"/>
      <c r="AA142" s="26" t="s">
        <v>129</v>
      </c>
      <c r="AB142" s="60">
        <v>3279</v>
      </c>
      <c r="AC142" s="60">
        <v>2897</v>
      </c>
      <c r="AD142" s="60">
        <v>210</v>
      </c>
      <c r="AE142" s="60">
        <v>46</v>
      </c>
      <c r="AF142" s="26">
        <f>SUM(AB142:AE142)</f>
        <v>6432</v>
      </c>
      <c r="AG142" s="26" t="s">
        <v>129</v>
      </c>
      <c r="AH142" s="33">
        <f>D142</f>
        <v>0.50979477611940294</v>
      </c>
      <c r="AI142" s="33">
        <f>F142</f>
        <v>0.4504042288557214</v>
      </c>
      <c r="AJ142" s="33">
        <f>H142</f>
        <v>3.2649253731343281E-2</v>
      </c>
      <c r="AK142" s="33">
        <f>J142</f>
        <v>7.1517412935323387E-3</v>
      </c>
      <c r="AL142" s="1"/>
      <c r="AN142" s="1"/>
    </row>
    <row r="143" spans="1:40" s="21" customFormat="1" ht="30" customHeight="1" x14ac:dyDescent="0.45">
      <c r="A143" s="5"/>
      <c r="B143" s="10"/>
      <c r="E143" s="22"/>
      <c r="G143" s="22"/>
      <c r="I143" s="22"/>
      <c r="K143" s="22"/>
      <c r="M143" s="22"/>
      <c r="O143" s="22"/>
      <c r="P143" s="23"/>
    </row>
    <row r="144" spans="1:40" s="21" customFormat="1" ht="30" customHeight="1" x14ac:dyDescent="0.45">
      <c r="A144" s="5"/>
      <c r="B144" s="10"/>
      <c r="E144" s="22"/>
      <c r="G144" s="22"/>
      <c r="I144" s="22"/>
      <c r="K144" s="22"/>
      <c r="M144" s="22"/>
      <c r="O144" s="22"/>
      <c r="P144" s="23"/>
    </row>
    <row r="145" spans="1:40" s="21" customFormat="1" ht="30" customHeight="1" x14ac:dyDescent="0.45">
      <c r="A145" s="5"/>
      <c r="B145" s="10"/>
      <c r="E145" s="22"/>
      <c r="G145" s="22"/>
      <c r="I145" s="22"/>
      <c r="K145" s="22"/>
      <c r="M145" s="22"/>
      <c r="O145" s="22"/>
      <c r="P145" s="23"/>
    </row>
    <row r="146" spans="1:40" s="21" customFormat="1" ht="30" customHeight="1" x14ac:dyDescent="0.45">
      <c r="A146" s="21">
        <v>22</v>
      </c>
      <c r="B146" s="10" t="s">
        <v>59</v>
      </c>
      <c r="E146" s="22"/>
      <c r="G146" s="22"/>
      <c r="I146" s="22"/>
      <c r="K146" s="22"/>
      <c r="M146" s="22"/>
      <c r="O146" s="22"/>
      <c r="P146" s="23"/>
      <c r="AA146" s="21" t="s">
        <v>13</v>
      </c>
    </row>
    <row r="147" spans="1:40" s="21" customFormat="1" ht="30" customHeight="1" thickBot="1" x14ac:dyDescent="0.5">
      <c r="A147" s="1"/>
      <c r="B147" s="24" t="s">
        <v>3</v>
      </c>
      <c r="C147" s="114" t="s">
        <v>55</v>
      </c>
      <c r="D147" s="114"/>
      <c r="E147" s="114" t="s">
        <v>56</v>
      </c>
      <c r="F147" s="114"/>
      <c r="G147" s="114" t="s">
        <v>57</v>
      </c>
      <c r="H147" s="114"/>
      <c r="I147" s="114" t="s">
        <v>58</v>
      </c>
      <c r="J147" s="114"/>
      <c r="K147" s="25" t="s">
        <v>18</v>
      </c>
      <c r="M147" s="22"/>
      <c r="O147" s="22"/>
      <c r="P147" s="23"/>
      <c r="AA147" s="26"/>
      <c r="AB147" s="27" t="s">
        <v>55</v>
      </c>
      <c r="AC147" s="27" t="s">
        <v>56</v>
      </c>
      <c r="AD147" s="27" t="s">
        <v>57</v>
      </c>
      <c r="AE147" s="27" t="s">
        <v>58</v>
      </c>
      <c r="AF147" s="26" t="s">
        <v>23</v>
      </c>
      <c r="AG147" s="1"/>
      <c r="AH147" s="27" t="s">
        <v>55</v>
      </c>
      <c r="AI147" s="27" t="s">
        <v>56</v>
      </c>
      <c r="AJ147" s="27" t="s">
        <v>57</v>
      </c>
      <c r="AK147" s="27" t="s">
        <v>58</v>
      </c>
      <c r="AL147" s="1"/>
      <c r="AN147" s="1"/>
    </row>
    <row r="148" spans="1:40" s="21" customFormat="1" ht="30" customHeight="1" thickTop="1" x14ac:dyDescent="0.45">
      <c r="A148" s="1"/>
      <c r="B148" s="65" t="s">
        <v>126</v>
      </c>
      <c r="C148" s="66">
        <f>AB148</f>
        <v>142</v>
      </c>
      <c r="D148" s="67">
        <f>AB148/AF148</f>
        <v>0.38069705093833778</v>
      </c>
      <c r="E148" s="66">
        <f>AC148</f>
        <v>169</v>
      </c>
      <c r="F148" s="67">
        <f>AC148/AF148</f>
        <v>0.45308310991957107</v>
      </c>
      <c r="G148" s="66">
        <f>AD148</f>
        <v>48</v>
      </c>
      <c r="H148" s="67">
        <f>AD148/AF148</f>
        <v>0.12868632707774799</v>
      </c>
      <c r="I148" s="66">
        <f>AE148</f>
        <v>14</v>
      </c>
      <c r="J148" s="67">
        <f>AE148/AF148</f>
        <v>3.7533512064343161E-2</v>
      </c>
      <c r="K148" s="68">
        <f>(4*C148+3*E148+2*G148+1*I148)/AF148</f>
        <v>3.1769436997319036</v>
      </c>
      <c r="M148" s="22"/>
      <c r="O148" s="22"/>
      <c r="P148" s="23"/>
      <c r="AA148" s="26" t="s">
        <v>128</v>
      </c>
      <c r="AB148" s="69">
        <v>142</v>
      </c>
      <c r="AC148" s="69">
        <v>169</v>
      </c>
      <c r="AD148" s="69">
        <v>48</v>
      </c>
      <c r="AE148" s="69">
        <v>14</v>
      </c>
      <c r="AF148" s="26">
        <f>SUM(AB148:AE148)</f>
        <v>373</v>
      </c>
      <c r="AG148" s="26" t="s">
        <v>128</v>
      </c>
      <c r="AH148" s="33">
        <f>D148</f>
        <v>0.38069705093833778</v>
      </c>
      <c r="AI148" s="33">
        <f>F148</f>
        <v>0.45308310991957107</v>
      </c>
      <c r="AJ148" s="33">
        <f>H148</f>
        <v>0.12868632707774799</v>
      </c>
      <c r="AK148" s="33">
        <f>J148</f>
        <v>3.7533512064343161E-2</v>
      </c>
      <c r="AL148" s="1"/>
      <c r="AN148" s="1"/>
    </row>
    <row r="149" spans="1:40" s="21" customFormat="1" ht="30" customHeight="1" x14ac:dyDescent="0.45">
      <c r="A149" s="1"/>
      <c r="B149" s="65" t="s">
        <v>127</v>
      </c>
      <c r="C149" s="66">
        <f>AB149</f>
        <v>3481</v>
      </c>
      <c r="D149" s="67">
        <f>AB149/AF149</f>
        <v>0.54120024875621886</v>
      </c>
      <c r="E149" s="66">
        <f>AC149</f>
        <v>2590</v>
      </c>
      <c r="F149" s="67">
        <f>AC149/AF149</f>
        <v>0.40267412935323382</v>
      </c>
      <c r="G149" s="66">
        <f>AD149</f>
        <v>289</v>
      </c>
      <c r="H149" s="67">
        <f>AD149/AF149</f>
        <v>4.4931592039800995E-2</v>
      </c>
      <c r="I149" s="66">
        <f>AE149</f>
        <v>72</v>
      </c>
      <c r="J149" s="67">
        <f>AE149/AF149</f>
        <v>1.1194029850746268E-2</v>
      </c>
      <c r="K149" s="68">
        <f>(4*C149+3*E149+2*G149+1*I149)/AF149</f>
        <v>3.4738805970149254</v>
      </c>
      <c r="M149" s="22"/>
      <c r="O149" s="22"/>
      <c r="P149" s="23"/>
      <c r="AA149" s="26" t="s">
        <v>129</v>
      </c>
      <c r="AB149" s="69">
        <v>3481</v>
      </c>
      <c r="AC149" s="69">
        <v>2590</v>
      </c>
      <c r="AD149" s="69">
        <v>289</v>
      </c>
      <c r="AE149" s="69">
        <v>72</v>
      </c>
      <c r="AF149" s="26">
        <f>SUM(AB149:AE149)</f>
        <v>6432</v>
      </c>
      <c r="AG149" s="26" t="s">
        <v>129</v>
      </c>
      <c r="AH149" s="33">
        <f>D149</f>
        <v>0.54120024875621886</v>
      </c>
      <c r="AI149" s="33">
        <f>F149</f>
        <v>0.40267412935323382</v>
      </c>
      <c r="AJ149" s="33">
        <f>H149</f>
        <v>4.4931592039800995E-2</v>
      </c>
      <c r="AK149" s="33">
        <f>J149</f>
        <v>1.1194029850746268E-2</v>
      </c>
      <c r="AL149" s="1"/>
      <c r="AN149" s="1"/>
    </row>
    <row r="150" spans="1:40" s="21" customFormat="1" ht="30" customHeight="1" x14ac:dyDescent="0.45">
      <c r="A150" s="5"/>
      <c r="B150" s="10"/>
      <c r="E150" s="22"/>
      <c r="G150" s="22"/>
      <c r="I150" s="22"/>
      <c r="K150" s="22"/>
      <c r="M150" s="22"/>
      <c r="O150" s="22"/>
      <c r="P150" s="23"/>
    </row>
    <row r="151" spans="1:40" s="21" customFormat="1" ht="30" customHeight="1" x14ac:dyDescent="0.45">
      <c r="A151" s="5"/>
      <c r="B151" s="10"/>
      <c r="E151" s="22"/>
      <c r="G151" s="22"/>
      <c r="I151" s="22"/>
      <c r="K151" s="22"/>
      <c r="M151" s="22"/>
      <c r="O151" s="22"/>
      <c r="P151" s="23"/>
    </row>
    <row r="152" spans="1:40" s="21" customFormat="1" ht="30" customHeight="1" x14ac:dyDescent="0.45">
      <c r="A152" s="5"/>
      <c r="B152" s="10"/>
      <c r="E152" s="22"/>
      <c r="G152" s="22"/>
      <c r="I152" s="22"/>
      <c r="K152" s="22"/>
      <c r="M152" s="22"/>
      <c r="O152" s="22"/>
      <c r="P152" s="23"/>
    </row>
    <row r="153" spans="1:40" s="21" customFormat="1" ht="30" customHeight="1" x14ac:dyDescent="0.45">
      <c r="A153" s="21">
        <v>23</v>
      </c>
      <c r="B153" s="10" t="s">
        <v>60</v>
      </c>
      <c r="E153" s="22"/>
      <c r="G153" s="22"/>
      <c r="I153" s="22"/>
      <c r="K153" s="22"/>
      <c r="M153" s="22"/>
      <c r="O153" s="22"/>
      <c r="P153" s="23"/>
      <c r="AA153" s="21" t="s">
        <v>13</v>
      </c>
    </row>
    <row r="154" spans="1:40" s="21" customFormat="1" ht="30" customHeight="1" thickBot="1" x14ac:dyDescent="0.5">
      <c r="A154" s="1"/>
      <c r="B154" s="24" t="s">
        <v>3</v>
      </c>
      <c r="C154" s="114" t="s">
        <v>55</v>
      </c>
      <c r="D154" s="114"/>
      <c r="E154" s="114" t="s">
        <v>56</v>
      </c>
      <c r="F154" s="114"/>
      <c r="G154" s="114" t="s">
        <v>57</v>
      </c>
      <c r="H154" s="114"/>
      <c r="I154" s="114" t="s">
        <v>58</v>
      </c>
      <c r="J154" s="114"/>
      <c r="K154" s="25" t="s">
        <v>18</v>
      </c>
      <c r="M154" s="22"/>
      <c r="O154" s="22"/>
      <c r="P154" s="23"/>
      <c r="AA154" s="26"/>
      <c r="AB154" s="27" t="s">
        <v>55</v>
      </c>
      <c r="AC154" s="27" t="s">
        <v>56</v>
      </c>
      <c r="AD154" s="27" t="s">
        <v>57</v>
      </c>
      <c r="AE154" s="27" t="s">
        <v>58</v>
      </c>
      <c r="AF154" s="26" t="s">
        <v>23</v>
      </c>
      <c r="AG154" s="1"/>
      <c r="AH154" s="27" t="s">
        <v>55</v>
      </c>
      <c r="AI154" s="27" t="s">
        <v>56</v>
      </c>
      <c r="AJ154" s="27" t="s">
        <v>57</v>
      </c>
      <c r="AK154" s="27" t="s">
        <v>58</v>
      </c>
      <c r="AL154" s="1"/>
      <c r="AN154" s="1"/>
    </row>
    <row r="155" spans="1:40" s="21" customFormat="1" ht="30" customHeight="1" thickTop="1" x14ac:dyDescent="0.45">
      <c r="A155" s="1"/>
      <c r="B155" s="65" t="s">
        <v>126</v>
      </c>
      <c r="C155" s="66">
        <f>AB155</f>
        <v>116</v>
      </c>
      <c r="D155" s="67">
        <f>AB155/AF155</f>
        <v>0.31099195710455763</v>
      </c>
      <c r="E155" s="66">
        <f>AC155</f>
        <v>197</v>
      </c>
      <c r="F155" s="67">
        <f>AC155/AF155</f>
        <v>0.52815013404825739</v>
      </c>
      <c r="G155" s="66">
        <f>AD155</f>
        <v>52</v>
      </c>
      <c r="H155" s="67">
        <f>AD155/AF155</f>
        <v>0.13941018766756033</v>
      </c>
      <c r="I155" s="66">
        <f>AE155</f>
        <v>8</v>
      </c>
      <c r="J155" s="67">
        <f>AE155/AF155</f>
        <v>2.1447721179624665E-2</v>
      </c>
      <c r="K155" s="68">
        <f>(4*C155+3*E155+2*G155+1*I155)/AF155</f>
        <v>3.1286863270777481</v>
      </c>
      <c r="M155" s="22"/>
      <c r="O155" s="22"/>
      <c r="P155" s="23"/>
      <c r="AA155" s="26" t="s">
        <v>128</v>
      </c>
      <c r="AB155" s="69">
        <v>116</v>
      </c>
      <c r="AC155" s="69">
        <v>197</v>
      </c>
      <c r="AD155" s="69">
        <v>52</v>
      </c>
      <c r="AE155" s="69">
        <v>8</v>
      </c>
      <c r="AF155" s="26">
        <f>SUM(AB155:AE155)</f>
        <v>373</v>
      </c>
      <c r="AG155" s="26" t="s">
        <v>128</v>
      </c>
      <c r="AH155" s="33">
        <f>D155</f>
        <v>0.31099195710455763</v>
      </c>
      <c r="AI155" s="33">
        <f>F155</f>
        <v>0.52815013404825739</v>
      </c>
      <c r="AJ155" s="33">
        <f>H155</f>
        <v>0.13941018766756033</v>
      </c>
      <c r="AK155" s="33">
        <f>J155</f>
        <v>2.1447721179624665E-2</v>
      </c>
      <c r="AL155" s="1"/>
      <c r="AN155" s="1"/>
    </row>
    <row r="156" spans="1:40" s="21" customFormat="1" ht="30" customHeight="1" x14ac:dyDescent="0.45">
      <c r="A156" s="1"/>
      <c r="B156" s="65" t="s">
        <v>127</v>
      </c>
      <c r="C156" s="66">
        <f>AB156</f>
        <v>1788</v>
      </c>
      <c r="D156" s="67">
        <f>AB156/AF156</f>
        <v>0.27798507462686567</v>
      </c>
      <c r="E156" s="66">
        <f>AC156</f>
        <v>3474</v>
      </c>
      <c r="F156" s="67">
        <f>AC156/AF156</f>
        <v>0.54011194029850751</v>
      </c>
      <c r="G156" s="66">
        <f>AD156</f>
        <v>1022</v>
      </c>
      <c r="H156" s="67">
        <f>AD156/AF156</f>
        <v>0.15889303482587064</v>
      </c>
      <c r="I156" s="66">
        <f>AE156</f>
        <v>148</v>
      </c>
      <c r="J156" s="67">
        <f>AE156/AF156</f>
        <v>2.3009950248756218E-2</v>
      </c>
      <c r="K156" s="68">
        <f>(4*C156+3*E156+2*G156+1*I156)/AF156</f>
        <v>3.0730721393034828</v>
      </c>
      <c r="M156" s="22"/>
      <c r="O156" s="22"/>
      <c r="P156" s="23"/>
      <c r="AA156" s="26" t="s">
        <v>129</v>
      </c>
      <c r="AB156" s="69">
        <v>1788</v>
      </c>
      <c r="AC156" s="69">
        <v>3474</v>
      </c>
      <c r="AD156" s="69">
        <v>1022</v>
      </c>
      <c r="AE156" s="69">
        <v>148</v>
      </c>
      <c r="AF156" s="26">
        <f>SUM(AB156:AE156)</f>
        <v>6432</v>
      </c>
      <c r="AG156" s="26" t="s">
        <v>129</v>
      </c>
      <c r="AH156" s="33">
        <f>D156</f>
        <v>0.27798507462686567</v>
      </c>
      <c r="AI156" s="33">
        <f>F156</f>
        <v>0.54011194029850751</v>
      </c>
      <c r="AJ156" s="33">
        <f>H156</f>
        <v>0.15889303482587064</v>
      </c>
      <c r="AK156" s="33">
        <f>J156</f>
        <v>2.3009950248756218E-2</v>
      </c>
      <c r="AL156" s="1"/>
      <c r="AN156" s="1"/>
    </row>
    <row r="157" spans="1:40" s="21" customFormat="1" ht="30" customHeight="1" x14ac:dyDescent="0.45">
      <c r="A157" s="5"/>
      <c r="B157" s="10"/>
      <c r="E157" s="22"/>
      <c r="G157" s="22"/>
      <c r="I157" s="22"/>
      <c r="K157" s="22"/>
      <c r="M157" s="22"/>
      <c r="O157" s="22"/>
      <c r="P157" s="23"/>
    </row>
    <row r="158" spans="1:40" s="21" customFormat="1" ht="30" customHeight="1" x14ac:dyDescent="0.45">
      <c r="A158" s="5"/>
      <c r="B158" s="10"/>
      <c r="E158" s="22"/>
      <c r="G158" s="22"/>
      <c r="I158" s="22"/>
      <c r="K158" s="22"/>
      <c r="M158" s="22"/>
      <c r="O158" s="22"/>
      <c r="P158" s="23"/>
    </row>
    <row r="159" spans="1:40" s="21" customFormat="1" ht="30" customHeight="1" x14ac:dyDescent="0.45">
      <c r="A159" s="5"/>
      <c r="B159" s="10"/>
      <c r="E159" s="22"/>
      <c r="G159" s="22"/>
      <c r="I159" s="22"/>
      <c r="K159" s="71"/>
      <c r="M159" s="22"/>
      <c r="O159" s="22"/>
      <c r="P159" s="23"/>
    </row>
    <row r="160" spans="1:40" s="21" customFormat="1" ht="30" customHeight="1" x14ac:dyDescent="0.45">
      <c r="A160" s="5">
        <v>24</v>
      </c>
      <c r="B160" s="10" t="s">
        <v>61</v>
      </c>
      <c r="E160" s="22"/>
      <c r="G160" s="22"/>
      <c r="I160" s="22"/>
      <c r="K160" s="22"/>
      <c r="M160" s="22"/>
      <c r="O160" s="22"/>
      <c r="P160" s="23"/>
      <c r="AA160" s="21" t="s">
        <v>13</v>
      </c>
    </row>
    <row r="161" spans="1:37" ht="30" customHeight="1" thickBot="1" x14ac:dyDescent="0.5">
      <c r="A161" s="5"/>
      <c r="B161" s="24" t="s">
        <v>3</v>
      </c>
      <c r="C161" s="114" t="s">
        <v>55</v>
      </c>
      <c r="D161" s="114"/>
      <c r="E161" s="114" t="s">
        <v>56</v>
      </c>
      <c r="F161" s="114"/>
      <c r="G161" s="114" t="s">
        <v>57</v>
      </c>
      <c r="H161" s="114"/>
      <c r="I161" s="114" t="s">
        <v>58</v>
      </c>
      <c r="J161" s="114"/>
      <c r="K161" s="25" t="s">
        <v>18</v>
      </c>
      <c r="L161" s="5"/>
      <c r="M161" s="8"/>
      <c r="N161" s="5"/>
      <c r="O161" s="8"/>
      <c r="P161" s="5"/>
      <c r="Q161" s="5"/>
      <c r="AA161" s="26"/>
      <c r="AB161" s="27" t="s">
        <v>55</v>
      </c>
      <c r="AC161" s="27" t="s">
        <v>56</v>
      </c>
      <c r="AD161" s="27" t="s">
        <v>57</v>
      </c>
      <c r="AE161" s="27" t="s">
        <v>58</v>
      </c>
      <c r="AF161" s="26" t="s">
        <v>23</v>
      </c>
      <c r="AH161" s="27" t="s">
        <v>55</v>
      </c>
      <c r="AI161" s="27" t="s">
        <v>56</v>
      </c>
      <c r="AJ161" s="27" t="s">
        <v>57</v>
      </c>
      <c r="AK161" s="27" t="s">
        <v>58</v>
      </c>
    </row>
    <row r="162" spans="1:37" ht="30" customHeight="1" thickTop="1" x14ac:dyDescent="0.45">
      <c r="A162" s="5"/>
      <c r="B162" s="65" t="s">
        <v>126</v>
      </c>
      <c r="C162" s="66">
        <f>AB162</f>
        <v>70</v>
      </c>
      <c r="D162" s="67">
        <f>AB162/AF162</f>
        <v>0.1876675603217158</v>
      </c>
      <c r="E162" s="66">
        <f>AC162</f>
        <v>229</v>
      </c>
      <c r="F162" s="67">
        <f>AC162/AF162</f>
        <v>0.613941018766756</v>
      </c>
      <c r="G162" s="66">
        <f>AD162</f>
        <v>60</v>
      </c>
      <c r="H162" s="67">
        <f>AD162/AF162</f>
        <v>0.16085790884718498</v>
      </c>
      <c r="I162" s="66">
        <f>AE162</f>
        <v>14</v>
      </c>
      <c r="J162" s="67">
        <f>AE162/AF162</f>
        <v>3.7533512064343161E-2</v>
      </c>
      <c r="K162" s="68">
        <f>(4*C162+3*E162+2*G162+1*I162)/AF162</f>
        <v>2.9517426273458445</v>
      </c>
      <c r="L162" s="5"/>
      <c r="M162" s="8"/>
      <c r="N162" s="5"/>
      <c r="O162" s="8"/>
      <c r="P162" s="5"/>
      <c r="Q162" s="5"/>
      <c r="AA162" s="26" t="s">
        <v>128</v>
      </c>
      <c r="AB162" s="69">
        <v>70</v>
      </c>
      <c r="AC162" s="69">
        <v>229</v>
      </c>
      <c r="AD162" s="69">
        <v>60</v>
      </c>
      <c r="AE162" s="69">
        <v>14</v>
      </c>
      <c r="AF162" s="26">
        <f>SUM(AB162:AE162)</f>
        <v>373</v>
      </c>
      <c r="AG162" s="26" t="s">
        <v>128</v>
      </c>
      <c r="AH162" s="33">
        <f>D162</f>
        <v>0.1876675603217158</v>
      </c>
      <c r="AI162" s="33">
        <f>F162</f>
        <v>0.613941018766756</v>
      </c>
      <c r="AJ162" s="33">
        <f>H162</f>
        <v>0.16085790884718498</v>
      </c>
      <c r="AK162" s="33">
        <f>J162</f>
        <v>3.7533512064343161E-2</v>
      </c>
    </row>
    <row r="163" spans="1:37" ht="30" customHeight="1" x14ac:dyDescent="0.45">
      <c r="A163" s="5"/>
      <c r="B163" s="65" t="s">
        <v>127</v>
      </c>
      <c r="C163" s="66">
        <f>AB163</f>
        <v>1386</v>
      </c>
      <c r="D163" s="67">
        <f>AB163/AF163</f>
        <v>0.21548507462686567</v>
      </c>
      <c r="E163" s="66">
        <f>AC163</f>
        <v>3366</v>
      </c>
      <c r="F163" s="67">
        <f>AC163/AF163</f>
        <v>0.52332089552238803</v>
      </c>
      <c r="G163" s="66">
        <f>AD163</f>
        <v>1437</v>
      </c>
      <c r="H163" s="67">
        <f>AD163/AF163</f>
        <v>0.22341417910447761</v>
      </c>
      <c r="I163" s="66">
        <f>AE163</f>
        <v>243</v>
      </c>
      <c r="J163" s="67">
        <f>AE163/AF163</f>
        <v>3.7779850746268655E-2</v>
      </c>
      <c r="K163" s="68">
        <f>(4*C163+3*E163+2*G163+1*I163)/AF163</f>
        <v>2.9165111940298507</v>
      </c>
      <c r="L163" s="5"/>
      <c r="M163" s="8"/>
      <c r="N163" s="5"/>
      <c r="O163" s="8"/>
      <c r="P163" s="5"/>
      <c r="Q163" s="5"/>
      <c r="AA163" s="26" t="s">
        <v>129</v>
      </c>
      <c r="AB163" s="69">
        <v>1386</v>
      </c>
      <c r="AC163" s="69">
        <v>3366</v>
      </c>
      <c r="AD163" s="69">
        <v>1437</v>
      </c>
      <c r="AE163" s="69">
        <v>243</v>
      </c>
      <c r="AF163" s="26">
        <f>SUM(AB163:AE163)</f>
        <v>6432</v>
      </c>
      <c r="AG163" s="26" t="s">
        <v>129</v>
      </c>
      <c r="AH163" s="33">
        <f>D163</f>
        <v>0.21548507462686567</v>
      </c>
      <c r="AI163" s="33">
        <f>F163</f>
        <v>0.52332089552238803</v>
      </c>
      <c r="AJ163" s="33">
        <f>H163</f>
        <v>0.22341417910447761</v>
      </c>
      <c r="AK163" s="33">
        <f>J163</f>
        <v>3.7779850746268655E-2</v>
      </c>
    </row>
    <row r="164" spans="1:37" ht="30" customHeight="1" x14ac:dyDescent="0.45">
      <c r="A164" s="5"/>
      <c r="B164" s="34"/>
      <c r="C164" s="35"/>
      <c r="D164" s="36"/>
      <c r="E164" s="35"/>
      <c r="F164" s="36"/>
      <c r="G164" s="35"/>
      <c r="H164" s="36"/>
      <c r="I164" s="35"/>
      <c r="J164" s="36"/>
      <c r="K164" s="37"/>
      <c r="L164" s="5"/>
      <c r="M164" s="8"/>
      <c r="N164" s="5"/>
      <c r="O164" s="8"/>
      <c r="P164" s="5"/>
      <c r="Q164" s="5"/>
    </row>
    <row r="165" spans="1:37" ht="30" customHeight="1" x14ac:dyDescent="0.45">
      <c r="A165" s="5"/>
      <c r="B165" s="34"/>
      <c r="C165" s="35"/>
      <c r="D165" s="36"/>
      <c r="E165" s="35"/>
      <c r="F165" s="36"/>
      <c r="G165" s="35"/>
      <c r="H165" s="36"/>
      <c r="I165" s="35"/>
      <c r="J165" s="36"/>
      <c r="K165" s="37"/>
      <c r="L165" s="5"/>
      <c r="M165" s="8"/>
      <c r="N165" s="5"/>
      <c r="O165" s="8"/>
      <c r="P165" s="5"/>
      <c r="Q165" s="5"/>
    </row>
    <row r="166" spans="1:37" ht="30" customHeight="1" x14ac:dyDescent="0.45">
      <c r="C166" s="14"/>
      <c r="D166" s="11"/>
      <c r="E166" s="14"/>
      <c r="F166" s="11"/>
      <c r="G166" s="14"/>
      <c r="H166" s="11"/>
      <c r="I166" s="14"/>
      <c r="J166" s="11"/>
      <c r="K166" s="14"/>
      <c r="P166" s="38"/>
    </row>
    <row r="167" spans="1:37" s="21" customFormat="1" ht="30" customHeight="1" x14ac:dyDescent="0.45">
      <c r="A167" s="5">
        <v>25</v>
      </c>
      <c r="B167" s="10" t="s">
        <v>62</v>
      </c>
      <c r="E167" s="22"/>
      <c r="G167" s="22"/>
      <c r="I167" s="22"/>
      <c r="K167" s="22"/>
      <c r="M167" s="22"/>
      <c r="O167" s="22"/>
      <c r="P167" s="23"/>
      <c r="AA167" s="21" t="s">
        <v>13</v>
      </c>
    </row>
    <row r="168" spans="1:37" ht="30" customHeight="1" thickBot="1" x14ac:dyDescent="0.5">
      <c r="A168" s="5"/>
      <c r="B168" s="24" t="s">
        <v>3</v>
      </c>
      <c r="C168" s="114" t="s">
        <v>55</v>
      </c>
      <c r="D168" s="114"/>
      <c r="E168" s="114" t="s">
        <v>56</v>
      </c>
      <c r="F168" s="114"/>
      <c r="G168" s="114" t="s">
        <v>57</v>
      </c>
      <c r="H168" s="114"/>
      <c r="I168" s="114" t="s">
        <v>58</v>
      </c>
      <c r="J168" s="114"/>
      <c r="K168" s="25" t="s">
        <v>18</v>
      </c>
      <c r="L168" s="5"/>
      <c r="M168" s="8"/>
      <c r="N168" s="5"/>
      <c r="O168" s="8"/>
      <c r="P168" s="5"/>
      <c r="Q168" s="5"/>
      <c r="AA168" s="26"/>
      <c r="AB168" s="27" t="s">
        <v>55</v>
      </c>
      <c r="AC168" s="27" t="s">
        <v>56</v>
      </c>
      <c r="AD168" s="27" t="s">
        <v>57</v>
      </c>
      <c r="AE168" s="27" t="s">
        <v>58</v>
      </c>
      <c r="AF168" s="26" t="s">
        <v>23</v>
      </c>
      <c r="AH168" s="27" t="s">
        <v>55</v>
      </c>
      <c r="AI168" s="27" t="s">
        <v>56</v>
      </c>
      <c r="AJ168" s="27" t="s">
        <v>57</v>
      </c>
      <c r="AK168" s="27" t="s">
        <v>58</v>
      </c>
    </row>
    <row r="169" spans="1:37" ht="30" customHeight="1" thickTop="1" x14ac:dyDescent="0.45">
      <c r="A169" s="5"/>
      <c r="B169" s="65" t="s">
        <v>126</v>
      </c>
      <c r="C169" s="66">
        <f>AB169</f>
        <v>65</v>
      </c>
      <c r="D169" s="67">
        <f>AB169/AF169</f>
        <v>0.17426273458445041</v>
      </c>
      <c r="E169" s="66">
        <f>AC169</f>
        <v>228</v>
      </c>
      <c r="F169" s="67">
        <f>AC169/AF169</f>
        <v>0.61126005361930291</v>
      </c>
      <c r="G169" s="66">
        <f>AD169</f>
        <v>70</v>
      </c>
      <c r="H169" s="67">
        <f>AD169/AF169</f>
        <v>0.1876675603217158</v>
      </c>
      <c r="I169" s="66">
        <f>AE169</f>
        <v>10</v>
      </c>
      <c r="J169" s="67">
        <f>AE169/AF169</f>
        <v>2.6809651474530832E-2</v>
      </c>
      <c r="K169" s="68">
        <f>(4*C169+3*E169+2*G169+1*I169)/AF169</f>
        <v>2.9329758713136731</v>
      </c>
      <c r="L169" s="5"/>
      <c r="M169" s="8"/>
      <c r="N169" s="5"/>
      <c r="O169" s="8"/>
      <c r="P169" s="5"/>
      <c r="Q169" s="5"/>
      <c r="AA169" s="26" t="s">
        <v>128</v>
      </c>
      <c r="AB169" s="60">
        <v>65</v>
      </c>
      <c r="AC169" s="60">
        <v>228</v>
      </c>
      <c r="AD169" s="60">
        <v>70</v>
      </c>
      <c r="AE169" s="60">
        <v>10</v>
      </c>
      <c r="AF169" s="26">
        <f>SUM(AB169:AE169)</f>
        <v>373</v>
      </c>
      <c r="AG169" s="26" t="s">
        <v>128</v>
      </c>
      <c r="AH169" s="33">
        <f>D169</f>
        <v>0.17426273458445041</v>
      </c>
      <c r="AI169" s="33">
        <f>F169</f>
        <v>0.61126005361930291</v>
      </c>
      <c r="AJ169" s="33">
        <f>H169</f>
        <v>0.1876675603217158</v>
      </c>
      <c r="AK169" s="33">
        <f>J169</f>
        <v>2.6809651474530832E-2</v>
      </c>
    </row>
    <row r="170" spans="1:37" ht="30" customHeight="1" x14ac:dyDescent="0.45">
      <c r="A170" s="5"/>
      <c r="B170" s="65" t="s">
        <v>127</v>
      </c>
      <c r="C170" s="66">
        <f>AB170</f>
        <v>1705</v>
      </c>
      <c r="D170" s="67">
        <f>AB170/AF170</f>
        <v>0.26508084577114427</v>
      </c>
      <c r="E170" s="66">
        <f>AC170</f>
        <v>3588</v>
      </c>
      <c r="F170" s="67">
        <f>AC170/AF170</f>
        <v>0.55783582089552242</v>
      </c>
      <c r="G170" s="66">
        <f>AD170</f>
        <v>986</v>
      </c>
      <c r="H170" s="67">
        <f>AD170/AF170</f>
        <v>0.15329601990049752</v>
      </c>
      <c r="I170" s="66">
        <f>AE170</f>
        <v>153</v>
      </c>
      <c r="J170" s="67">
        <f>AE170/AF170</f>
        <v>2.378731343283582E-2</v>
      </c>
      <c r="K170" s="68">
        <f>(4*C170+3*E170+2*G170+1*I170)/AF170</f>
        <v>3.0642101990049753</v>
      </c>
      <c r="L170" s="5"/>
      <c r="M170" s="8"/>
      <c r="N170" s="5"/>
      <c r="O170" s="8"/>
      <c r="P170" s="5"/>
      <c r="Q170" s="5"/>
      <c r="AA170" s="26" t="s">
        <v>129</v>
      </c>
      <c r="AB170" s="60">
        <v>1705</v>
      </c>
      <c r="AC170" s="60">
        <v>3588</v>
      </c>
      <c r="AD170" s="60">
        <v>986</v>
      </c>
      <c r="AE170" s="60">
        <v>153</v>
      </c>
      <c r="AF170" s="26">
        <f>SUM(AB170:AE170)</f>
        <v>6432</v>
      </c>
      <c r="AG170" s="26" t="s">
        <v>129</v>
      </c>
      <c r="AH170" s="33">
        <f>D170</f>
        <v>0.26508084577114427</v>
      </c>
      <c r="AI170" s="33">
        <f>F170</f>
        <v>0.55783582089552242</v>
      </c>
      <c r="AJ170" s="33">
        <f>H170</f>
        <v>0.15329601990049752</v>
      </c>
      <c r="AK170" s="33">
        <f>J170</f>
        <v>2.378731343283582E-2</v>
      </c>
    </row>
    <row r="171" spans="1:37" ht="30" customHeight="1" x14ac:dyDescent="0.45">
      <c r="A171" s="5"/>
      <c r="B171" s="34"/>
      <c r="C171" s="35"/>
      <c r="D171" s="36"/>
      <c r="E171" s="35"/>
      <c r="F171" s="36"/>
      <c r="G171" s="35"/>
      <c r="H171" s="36"/>
      <c r="I171" s="35"/>
      <c r="J171" s="36"/>
      <c r="K171" s="37"/>
      <c r="L171" s="5"/>
      <c r="M171" s="8"/>
      <c r="N171" s="5"/>
      <c r="O171" s="8"/>
      <c r="P171" s="5"/>
      <c r="Q171" s="5"/>
    </row>
    <row r="172" spans="1:37" ht="30" customHeight="1" x14ac:dyDescent="0.45">
      <c r="A172" s="5"/>
      <c r="B172" s="34"/>
      <c r="C172" s="35"/>
      <c r="D172" s="36"/>
      <c r="E172" s="35"/>
      <c r="F172" s="36"/>
      <c r="G172" s="35"/>
      <c r="H172" s="36"/>
      <c r="I172" s="35"/>
      <c r="J172" s="36"/>
      <c r="K172" s="37"/>
      <c r="L172" s="5"/>
      <c r="M172" s="8"/>
      <c r="N172" s="5"/>
      <c r="O172" s="8"/>
      <c r="P172" s="5"/>
      <c r="Q172" s="5"/>
    </row>
    <row r="173" spans="1:37" ht="30" customHeight="1" x14ac:dyDescent="0.45">
      <c r="C173" s="14"/>
      <c r="D173" s="11"/>
      <c r="E173" s="14"/>
      <c r="F173" s="11"/>
      <c r="G173" s="14"/>
      <c r="H173" s="11"/>
      <c r="I173" s="14"/>
      <c r="J173" s="11"/>
      <c r="K173" s="14"/>
      <c r="P173" s="38"/>
    </row>
    <row r="174" spans="1:37" s="21" customFormat="1" ht="30" customHeight="1" x14ac:dyDescent="0.45">
      <c r="A174" s="5">
        <v>26</v>
      </c>
      <c r="B174" s="10" t="s">
        <v>63</v>
      </c>
      <c r="E174" s="22"/>
      <c r="G174" s="22"/>
      <c r="I174" s="22"/>
      <c r="K174" s="22"/>
      <c r="M174" s="22"/>
      <c r="O174" s="22"/>
      <c r="P174" s="23"/>
      <c r="AA174" s="21" t="s">
        <v>13</v>
      </c>
    </row>
    <row r="175" spans="1:37" ht="30" customHeight="1" thickBot="1" x14ac:dyDescent="0.5">
      <c r="A175" s="5"/>
      <c r="B175" s="24" t="s">
        <v>3</v>
      </c>
      <c r="C175" s="114" t="s">
        <v>55</v>
      </c>
      <c r="D175" s="114"/>
      <c r="E175" s="114" t="s">
        <v>56</v>
      </c>
      <c r="F175" s="114"/>
      <c r="G175" s="114" t="s">
        <v>57</v>
      </c>
      <c r="H175" s="114"/>
      <c r="I175" s="114" t="s">
        <v>58</v>
      </c>
      <c r="J175" s="114"/>
      <c r="K175" s="25" t="s">
        <v>18</v>
      </c>
      <c r="L175" s="5"/>
      <c r="M175" s="8"/>
      <c r="N175" s="5"/>
      <c r="O175" s="8"/>
      <c r="P175" s="5"/>
      <c r="Q175" s="5"/>
      <c r="AA175" s="26"/>
      <c r="AB175" s="27" t="s">
        <v>55</v>
      </c>
      <c r="AC175" s="27" t="s">
        <v>56</v>
      </c>
      <c r="AD175" s="27" t="s">
        <v>57</v>
      </c>
      <c r="AE175" s="27" t="s">
        <v>58</v>
      </c>
      <c r="AF175" s="26" t="s">
        <v>23</v>
      </c>
      <c r="AH175" s="27" t="s">
        <v>55</v>
      </c>
      <c r="AI175" s="27" t="s">
        <v>56</v>
      </c>
      <c r="AJ175" s="27" t="s">
        <v>57</v>
      </c>
      <c r="AK175" s="27" t="s">
        <v>58</v>
      </c>
    </row>
    <row r="176" spans="1:37" ht="30" customHeight="1" thickTop="1" x14ac:dyDescent="0.45">
      <c r="A176" s="5"/>
      <c r="B176" s="65" t="s">
        <v>126</v>
      </c>
      <c r="C176" s="66">
        <f>AB176</f>
        <v>30</v>
      </c>
      <c r="D176" s="67">
        <f>AB176/AF176</f>
        <v>8.0428954423592491E-2</v>
      </c>
      <c r="E176" s="66">
        <f>AC176</f>
        <v>148</v>
      </c>
      <c r="F176" s="67">
        <f>AC176/AF176</f>
        <v>0.39678284182305629</v>
      </c>
      <c r="G176" s="66">
        <f>AD176</f>
        <v>143</v>
      </c>
      <c r="H176" s="67">
        <f>AD176/AF176</f>
        <v>0.38337801608579086</v>
      </c>
      <c r="I176" s="66">
        <f>AE176</f>
        <v>52</v>
      </c>
      <c r="J176" s="67">
        <f>AE176/AF176</f>
        <v>0.13941018766756033</v>
      </c>
      <c r="K176" s="68">
        <f>(4*C176+3*E176+2*G176+1*I176)/AF176</f>
        <v>2.4182305630026808</v>
      </c>
      <c r="L176" s="5"/>
      <c r="M176" s="8"/>
      <c r="N176" s="5"/>
      <c r="O176" s="8"/>
      <c r="P176" s="5"/>
      <c r="Q176" s="5"/>
      <c r="AA176" s="26" t="s">
        <v>128</v>
      </c>
      <c r="AB176" s="69">
        <v>30</v>
      </c>
      <c r="AC176" s="69">
        <v>148</v>
      </c>
      <c r="AD176" s="69">
        <v>143</v>
      </c>
      <c r="AE176" s="69">
        <v>52</v>
      </c>
      <c r="AF176" s="26">
        <f>SUM(AB176:AE176)</f>
        <v>373</v>
      </c>
      <c r="AG176" s="26" t="s">
        <v>128</v>
      </c>
      <c r="AH176" s="33">
        <f>D176</f>
        <v>8.0428954423592491E-2</v>
      </c>
      <c r="AI176" s="33">
        <f>F176</f>
        <v>0.39678284182305629</v>
      </c>
      <c r="AJ176" s="33">
        <f>H176</f>
        <v>0.38337801608579086</v>
      </c>
      <c r="AK176" s="33">
        <f>J176</f>
        <v>0.13941018766756033</v>
      </c>
    </row>
    <row r="177" spans="1:37" ht="30" customHeight="1" x14ac:dyDescent="0.45">
      <c r="A177" s="5"/>
      <c r="B177" s="65" t="s">
        <v>127</v>
      </c>
      <c r="C177" s="66">
        <f>AB177</f>
        <v>593</v>
      </c>
      <c r="D177" s="67">
        <f>AB177/AF177</f>
        <v>9.2195273631840796E-2</v>
      </c>
      <c r="E177" s="66">
        <f>AC177</f>
        <v>1778</v>
      </c>
      <c r="F177" s="67">
        <f>AC177/AF177</f>
        <v>0.27643034825870649</v>
      </c>
      <c r="G177" s="66">
        <f>AD177</f>
        <v>2363</v>
      </c>
      <c r="H177" s="67">
        <f>AD177/AF177</f>
        <v>0.36738184079601988</v>
      </c>
      <c r="I177" s="66">
        <f>AE177</f>
        <v>1698</v>
      </c>
      <c r="J177" s="67">
        <f>AE177/AF177</f>
        <v>0.26399253731343286</v>
      </c>
      <c r="K177" s="68">
        <f>(4*C177+3*E177+2*G177+1*I177)/AF177</f>
        <v>2.1968283582089554</v>
      </c>
      <c r="L177" s="5"/>
      <c r="M177" s="8"/>
      <c r="N177" s="5"/>
      <c r="O177" s="8"/>
      <c r="P177" s="5"/>
      <c r="Q177" s="5"/>
      <c r="AA177" s="26" t="s">
        <v>129</v>
      </c>
      <c r="AB177" s="69">
        <v>593</v>
      </c>
      <c r="AC177" s="69">
        <v>1778</v>
      </c>
      <c r="AD177" s="69">
        <v>2363</v>
      </c>
      <c r="AE177" s="69">
        <v>1698</v>
      </c>
      <c r="AF177" s="26">
        <f>SUM(AB177:AE177)</f>
        <v>6432</v>
      </c>
      <c r="AG177" s="26" t="s">
        <v>129</v>
      </c>
      <c r="AH177" s="33">
        <f>D177</f>
        <v>9.2195273631840796E-2</v>
      </c>
      <c r="AI177" s="33">
        <f>F177</f>
        <v>0.27643034825870649</v>
      </c>
      <c r="AJ177" s="33">
        <f>H177</f>
        <v>0.36738184079601988</v>
      </c>
      <c r="AK177" s="33">
        <f>J177</f>
        <v>0.26399253731343286</v>
      </c>
    </row>
    <row r="178" spans="1:37" ht="30" customHeight="1" x14ac:dyDescent="0.45">
      <c r="A178" s="5"/>
      <c r="B178" s="34"/>
      <c r="C178" s="35"/>
      <c r="D178" s="36"/>
      <c r="E178" s="35"/>
      <c r="F178" s="36"/>
      <c r="G178" s="35"/>
      <c r="H178" s="36"/>
      <c r="I178" s="35"/>
      <c r="J178" s="36"/>
      <c r="K178" s="37"/>
      <c r="L178" s="5"/>
      <c r="M178" s="8"/>
      <c r="N178" s="5"/>
      <c r="O178" s="8"/>
      <c r="P178" s="5"/>
      <c r="Q178" s="5"/>
    </row>
    <row r="179" spans="1:37" ht="30" customHeight="1" x14ac:dyDescent="0.45">
      <c r="A179" s="5"/>
      <c r="B179" s="34"/>
      <c r="C179" s="35"/>
      <c r="D179" s="36"/>
      <c r="E179" s="35"/>
      <c r="F179" s="36"/>
      <c r="G179" s="35"/>
      <c r="H179" s="36"/>
      <c r="I179" s="35"/>
      <c r="J179" s="36"/>
      <c r="K179" s="37"/>
      <c r="L179" s="5"/>
      <c r="M179" s="8"/>
      <c r="N179" s="5"/>
      <c r="O179" s="8"/>
      <c r="P179" s="5"/>
      <c r="Q179" s="5"/>
    </row>
    <row r="180" spans="1:37" ht="30" customHeight="1" x14ac:dyDescent="0.45">
      <c r="C180" s="14"/>
      <c r="D180" s="11"/>
      <c r="E180" s="14"/>
      <c r="F180" s="11"/>
      <c r="G180" s="14"/>
      <c r="H180" s="11"/>
      <c r="I180" s="14"/>
      <c r="J180" s="11"/>
      <c r="K180" s="14"/>
      <c r="P180" s="38"/>
    </row>
    <row r="181" spans="1:37" s="21" customFormat="1" ht="30" customHeight="1" x14ac:dyDescent="0.45">
      <c r="A181" s="5">
        <v>27</v>
      </c>
      <c r="B181" s="10" t="s">
        <v>64</v>
      </c>
      <c r="E181" s="22"/>
      <c r="G181" s="22"/>
      <c r="I181" s="22"/>
      <c r="K181" s="22"/>
      <c r="M181" s="22"/>
      <c r="O181" s="22"/>
      <c r="P181" s="23"/>
      <c r="AA181" s="21" t="s">
        <v>13</v>
      </c>
    </row>
    <row r="182" spans="1:37" ht="30" customHeight="1" thickBot="1" x14ac:dyDescent="0.5">
      <c r="A182" s="5"/>
      <c r="B182" s="24" t="s">
        <v>3</v>
      </c>
      <c r="C182" s="114" t="s">
        <v>55</v>
      </c>
      <c r="D182" s="114"/>
      <c r="E182" s="114" t="s">
        <v>56</v>
      </c>
      <c r="F182" s="114"/>
      <c r="G182" s="114" t="s">
        <v>57</v>
      </c>
      <c r="H182" s="114"/>
      <c r="I182" s="114" t="s">
        <v>58</v>
      </c>
      <c r="J182" s="114"/>
      <c r="K182" s="25" t="s">
        <v>18</v>
      </c>
      <c r="L182" s="5"/>
      <c r="M182" s="8"/>
      <c r="N182" s="5"/>
      <c r="O182" s="8"/>
      <c r="P182" s="5"/>
      <c r="Q182" s="5"/>
      <c r="AA182" s="26"/>
      <c r="AB182" s="27" t="s">
        <v>55</v>
      </c>
      <c r="AC182" s="27" t="s">
        <v>56</v>
      </c>
      <c r="AD182" s="27" t="s">
        <v>57</v>
      </c>
      <c r="AE182" s="27" t="s">
        <v>58</v>
      </c>
      <c r="AF182" s="26" t="s">
        <v>23</v>
      </c>
      <c r="AH182" s="27" t="s">
        <v>55</v>
      </c>
      <c r="AI182" s="27" t="s">
        <v>56</v>
      </c>
      <c r="AJ182" s="27" t="s">
        <v>57</v>
      </c>
      <c r="AK182" s="27" t="s">
        <v>58</v>
      </c>
    </row>
    <row r="183" spans="1:37" ht="30" customHeight="1" thickTop="1" x14ac:dyDescent="0.45">
      <c r="A183" s="5"/>
      <c r="B183" s="65" t="s">
        <v>126</v>
      </c>
      <c r="C183" s="66">
        <f>AB183</f>
        <v>32</v>
      </c>
      <c r="D183" s="67">
        <f>AB183/AF183</f>
        <v>8.5790884718498661E-2</v>
      </c>
      <c r="E183" s="66">
        <f>AC183</f>
        <v>128</v>
      </c>
      <c r="F183" s="67">
        <f>AC183/AF183</f>
        <v>0.34316353887399464</v>
      </c>
      <c r="G183" s="66">
        <f>AD183</f>
        <v>153</v>
      </c>
      <c r="H183" s="67">
        <f>AD183/AF183</f>
        <v>0.41018766756032171</v>
      </c>
      <c r="I183" s="66">
        <f>AE183</f>
        <v>60</v>
      </c>
      <c r="J183" s="67">
        <f>AE183/AF183</f>
        <v>0.16085790884718498</v>
      </c>
      <c r="K183" s="68">
        <f>(4*C183+3*E183+2*G183+1*I183)/AF183</f>
        <v>2.3538873994638068</v>
      </c>
      <c r="L183" s="5"/>
      <c r="M183" s="8"/>
      <c r="N183" s="5"/>
      <c r="O183" s="8"/>
      <c r="P183" s="5"/>
      <c r="Q183" s="5"/>
      <c r="AA183" s="26" t="s">
        <v>128</v>
      </c>
      <c r="AB183" s="69">
        <v>32</v>
      </c>
      <c r="AC183" s="69">
        <v>128</v>
      </c>
      <c r="AD183" s="69">
        <v>153</v>
      </c>
      <c r="AE183" s="69">
        <v>60</v>
      </c>
      <c r="AF183" s="26">
        <f>SUM(AB183:AE183)</f>
        <v>373</v>
      </c>
      <c r="AG183" s="26" t="s">
        <v>128</v>
      </c>
      <c r="AH183" s="33">
        <f>D183</f>
        <v>8.5790884718498661E-2</v>
      </c>
      <c r="AI183" s="33">
        <f>F183</f>
        <v>0.34316353887399464</v>
      </c>
      <c r="AJ183" s="33">
        <f>H183</f>
        <v>0.41018766756032171</v>
      </c>
      <c r="AK183" s="33">
        <f>J183</f>
        <v>0.16085790884718498</v>
      </c>
    </row>
    <row r="184" spans="1:37" ht="30" customHeight="1" x14ac:dyDescent="0.45">
      <c r="A184" s="5"/>
      <c r="B184" s="65" t="s">
        <v>127</v>
      </c>
      <c r="C184" s="66">
        <f>AB184</f>
        <v>578</v>
      </c>
      <c r="D184" s="67">
        <f>AB184/AF184</f>
        <v>8.986318407960199E-2</v>
      </c>
      <c r="E184" s="66">
        <f>AC184</f>
        <v>1718</v>
      </c>
      <c r="F184" s="67">
        <f>AC184/AF184</f>
        <v>0.26710199004975127</v>
      </c>
      <c r="G184" s="66">
        <f>AD184</f>
        <v>2367</v>
      </c>
      <c r="H184" s="67">
        <f>AD184/AF184</f>
        <v>0.36800373134328357</v>
      </c>
      <c r="I184" s="66">
        <f>AE184</f>
        <v>1769</v>
      </c>
      <c r="J184" s="67">
        <f>AE184/AF184</f>
        <v>0.27503109452736318</v>
      </c>
      <c r="K184" s="68">
        <f>(4*C184+3*E184+2*G184+1*I184)/AF184</f>
        <v>2.1717972636815919</v>
      </c>
      <c r="L184" s="5"/>
      <c r="M184" s="8"/>
      <c r="N184" s="5"/>
      <c r="O184" s="8"/>
      <c r="P184" s="5"/>
      <c r="Q184" s="5"/>
      <c r="AA184" s="26" t="s">
        <v>129</v>
      </c>
      <c r="AB184" s="69">
        <v>578</v>
      </c>
      <c r="AC184" s="69">
        <v>1718</v>
      </c>
      <c r="AD184" s="69">
        <v>2367</v>
      </c>
      <c r="AE184" s="69">
        <v>1769</v>
      </c>
      <c r="AF184" s="26">
        <f>SUM(AB184:AE184)</f>
        <v>6432</v>
      </c>
      <c r="AG184" s="26" t="s">
        <v>129</v>
      </c>
      <c r="AH184" s="33">
        <f>D184</f>
        <v>8.986318407960199E-2</v>
      </c>
      <c r="AI184" s="33">
        <f>F184</f>
        <v>0.26710199004975127</v>
      </c>
      <c r="AJ184" s="33">
        <f>H184</f>
        <v>0.36800373134328357</v>
      </c>
      <c r="AK184" s="33">
        <f>J184</f>
        <v>0.27503109452736318</v>
      </c>
    </row>
    <row r="185" spans="1:37" ht="30" customHeight="1" x14ac:dyDescent="0.45">
      <c r="A185" s="5"/>
      <c r="B185" s="34"/>
      <c r="C185" s="35"/>
      <c r="D185" s="36"/>
      <c r="E185" s="35"/>
      <c r="F185" s="36"/>
      <c r="G185" s="35"/>
      <c r="H185" s="36"/>
      <c r="I185" s="35"/>
      <c r="J185" s="36"/>
      <c r="K185" s="37"/>
      <c r="L185" s="5"/>
      <c r="M185" s="8"/>
      <c r="N185" s="5"/>
      <c r="O185" s="8"/>
      <c r="P185" s="5"/>
      <c r="Q185" s="5"/>
    </row>
    <row r="186" spans="1:37" ht="30" customHeight="1" x14ac:dyDescent="0.45">
      <c r="A186" s="5"/>
      <c r="B186" s="34"/>
      <c r="C186" s="35"/>
      <c r="D186" s="36"/>
      <c r="E186" s="35"/>
      <c r="F186" s="36"/>
      <c r="G186" s="35"/>
      <c r="H186" s="36"/>
      <c r="I186" s="35"/>
      <c r="J186" s="36"/>
      <c r="K186" s="37"/>
      <c r="L186" s="5"/>
      <c r="M186" s="8"/>
      <c r="N186" s="5"/>
      <c r="O186" s="8"/>
      <c r="P186" s="5"/>
      <c r="Q186" s="5"/>
    </row>
    <row r="187" spans="1:37" ht="30" customHeight="1" x14ac:dyDescent="0.45">
      <c r="C187" s="14"/>
      <c r="D187" s="11"/>
      <c r="E187" s="14"/>
      <c r="F187" s="11"/>
      <c r="G187" s="14"/>
      <c r="H187" s="11"/>
      <c r="I187" s="14"/>
      <c r="J187" s="11"/>
      <c r="K187" s="14"/>
      <c r="P187" s="38"/>
    </row>
    <row r="188" spans="1:37" s="21" customFormat="1" ht="30" customHeight="1" x14ac:dyDescent="0.45">
      <c r="A188" s="5">
        <v>28</v>
      </c>
      <c r="B188" s="10" t="s">
        <v>65</v>
      </c>
      <c r="E188" s="22"/>
      <c r="G188" s="22"/>
      <c r="I188" s="22"/>
      <c r="K188" s="22"/>
      <c r="M188" s="22"/>
      <c r="O188" s="22"/>
      <c r="P188" s="23"/>
      <c r="AA188" s="21" t="s">
        <v>13</v>
      </c>
    </row>
    <row r="189" spans="1:37" ht="30" customHeight="1" thickBot="1" x14ac:dyDescent="0.5">
      <c r="A189" s="5"/>
      <c r="B189" s="24" t="s">
        <v>3</v>
      </c>
      <c r="C189" s="114" t="s">
        <v>55</v>
      </c>
      <c r="D189" s="114"/>
      <c r="E189" s="114" t="s">
        <v>56</v>
      </c>
      <c r="F189" s="114"/>
      <c r="G189" s="114" t="s">
        <v>57</v>
      </c>
      <c r="H189" s="114"/>
      <c r="I189" s="114" t="s">
        <v>58</v>
      </c>
      <c r="J189" s="114"/>
      <c r="K189" s="25" t="s">
        <v>18</v>
      </c>
      <c r="L189" s="5"/>
      <c r="M189" s="8"/>
      <c r="N189" s="5"/>
      <c r="O189" s="8"/>
      <c r="P189" s="5"/>
      <c r="Q189" s="5"/>
      <c r="AA189" s="26"/>
      <c r="AB189" s="27" t="s">
        <v>55</v>
      </c>
      <c r="AC189" s="27" t="s">
        <v>56</v>
      </c>
      <c r="AD189" s="27" t="s">
        <v>57</v>
      </c>
      <c r="AE189" s="27" t="s">
        <v>58</v>
      </c>
      <c r="AF189" s="26" t="s">
        <v>23</v>
      </c>
      <c r="AH189" s="27" t="s">
        <v>55</v>
      </c>
      <c r="AI189" s="27" t="s">
        <v>56</v>
      </c>
      <c r="AJ189" s="27" t="s">
        <v>57</v>
      </c>
      <c r="AK189" s="27" t="s">
        <v>58</v>
      </c>
    </row>
    <row r="190" spans="1:37" ht="30" customHeight="1" thickTop="1" x14ac:dyDescent="0.45">
      <c r="A190" s="5"/>
      <c r="B190" s="65" t="s">
        <v>126</v>
      </c>
      <c r="C190" s="66">
        <f>AB190</f>
        <v>19</v>
      </c>
      <c r="D190" s="67">
        <f>AB190/AF190</f>
        <v>5.0938337801608578E-2</v>
      </c>
      <c r="E190" s="66">
        <f>AC190</f>
        <v>116</v>
      </c>
      <c r="F190" s="67">
        <f>AC190/AF190</f>
        <v>0.31099195710455763</v>
      </c>
      <c r="G190" s="66">
        <f>AD190</f>
        <v>155</v>
      </c>
      <c r="H190" s="67">
        <f>AD190/AF190</f>
        <v>0.41554959785522788</v>
      </c>
      <c r="I190" s="66">
        <f>AE190</f>
        <v>83</v>
      </c>
      <c r="J190" s="67">
        <f>AE190/AF190</f>
        <v>0.22252010723860591</v>
      </c>
      <c r="K190" s="68">
        <f>(4*C190+3*E190+2*G190+1*I190)/AF190</f>
        <v>2.1903485254691688</v>
      </c>
      <c r="L190" s="5"/>
      <c r="M190" s="8"/>
      <c r="N190" s="5"/>
      <c r="O190" s="8"/>
      <c r="P190" s="5"/>
      <c r="Q190" s="5"/>
      <c r="AA190" s="26" t="s">
        <v>128</v>
      </c>
      <c r="AB190" s="69">
        <v>19</v>
      </c>
      <c r="AC190" s="69">
        <v>116</v>
      </c>
      <c r="AD190" s="69">
        <v>155</v>
      </c>
      <c r="AE190" s="69">
        <v>83</v>
      </c>
      <c r="AF190" s="26">
        <f>SUM(AB190:AE190)</f>
        <v>373</v>
      </c>
      <c r="AG190" s="26" t="s">
        <v>128</v>
      </c>
      <c r="AH190" s="33">
        <f>D190</f>
        <v>5.0938337801608578E-2</v>
      </c>
      <c r="AI190" s="33">
        <f>F190</f>
        <v>0.31099195710455763</v>
      </c>
      <c r="AJ190" s="33">
        <f>H190</f>
        <v>0.41554959785522788</v>
      </c>
      <c r="AK190" s="33">
        <f>J190</f>
        <v>0.22252010723860591</v>
      </c>
    </row>
    <row r="191" spans="1:37" ht="30" customHeight="1" x14ac:dyDescent="0.45">
      <c r="A191" s="5"/>
      <c r="B191" s="65" t="s">
        <v>127</v>
      </c>
      <c r="C191" s="66">
        <f>AB191</f>
        <v>610</v>
      </c>
      <c r="D191" s="67">
        <f>AB191/AF191</f>
        <v>9.4838308457711448E-2</v>
      </c>
      <c r="E191" s="66">
        <f>AC191</f>
        <v>1974</v>
      </c>
      <c r="F191" s="67">
        <f>AC191/AF191</f>
        <v>0.30690298507462688</v>
      </c>
      <c r="G191" s="66">
        <f>AD191</f>
        <v>2286</v>
      </c>
      <c r="H191" s="67">
        <f>AD191/AF191</f>
        <v>0.35541044776119401</v>
      </c>
      <c r="I191" s="66">
        <f>AE191</f>
        <v>1562</v>
      </c>
      <c r="J191" s="67">
        <f>AE191/AF191</f>
        <v>0.24284825870646767</v>
      </c>
      <c r="K191" s="68">
        <f>(4*C191+3*E191+2*G191+1*I191)/AF191</f>
        <v>2.2537313432835822</v>
      </c>
      <c r="L191" s="5"/>
      <c r="M191" s="8"/>
      <c r="N191" s="5"/>
      <c r="O191" s="8"/>
      <c r="P191" s="5"/>
      <c r="Q191" s="5"/>
      <c r="AA191" s="26" t="s">
        <v>129</v>
      </c>
      <c r="AB191" s="69">
        <v>610</v>
      </c>
      <c r="AC191" s="69">
        <v>1974</v>
      </c>
      <c r="AD191" s="69">
        <v>2286</v>
      </c>
      <c r="AE191" s="69">
        <v>1562</v>
      </c>
      <c r="AF191" s="26">
        <f>SUM(AB191:AE191)</f>
        <v>6432</v>
      </c>
      <c r="AG191" s="26" t="s">
        <v>129</v>
      </c>
      <c r="AH191" s="33">
        <f>D191</f>
        <v>9.4838308457711448E-2</v>
      </c>
      <c r="AI191" s="33">
        <f>F191</f>
        <v>0.30690298507462688</v>
      </c>
      <c r="AJ191" s="33">
        <f>H191</f>
        <v>0.35541044776119401</v>
      </c>
      <c r="AK191" s="33">
        <f>J191</f>
        <v>0.24284825870646767</v>
      </c>
    </row>
    <row r="192" spans="1:37" ht="30" customHeight="1" x14ac:dyDescent="0.45">
      <c r="A192" s="5"/>
      <c r="B192" s="34"/>
      <c r="C192" s="35"/>
      <c r="D192" s="36"/>
      <c r="E192" s="35"/>
      <c r="F192" s="36"/>
      <c r="G192" s="35"/>
      <c r="H192" s="36"/>
      <c r="I192" s="35"/>
      <c r="J192" s="36"/>
      <c r="K192" s="37"/>
      <c r="L192" s="5"/>
      <c r="M192" s="8"/>
      <c r="N192" s="5"/>
      <c r="O192" s="8"/>
      <c r="P192" s="5"/>
      <c r="Q192" s="5"/>
    </row>
    <row r="193" spans="1:37" ht="30" customHeight="1" x14ac:dyDescent="0.45">
      <c r="A193" s="5"/>
      <c r="B193" s="34"/>
      <c r="C193" s="35"/>
      <c r="D193" s="36"/>
      <c r="E193" s="35"/>
      <c r="F193" s="36"/>
      <c r="G193" s="35"/>
      <c r="H193" s="36"/>
      <c r="I193" s="35"/>
      <c r="J193" s="36"/>
      <c r="K193" s="37"/>
      <c r="L193" s="5"/>
      <c r="M193" s="8"/>
      <c r="N193" s="5"/>
      <c r="O193" s="8"/>
      <c r="P193" s="5"/>
      <c r="Q193" s="5"/>
    </row>
    <row r="194" spans="1:37" ht="30" customHeight="1" x14ac:dyDescent="0.45">
      <c r="C194" s="14"/>
      <c r="D194" s="11"/>
      <c r="E194" s="14"/>
      <c r="F194" s="11"/>
      <c r="G194" s="14"/>
      <c r="H194" s="11"/>
      <c r="I194" s="14"/>
      <c r="J194" s="11"/>
      <c r="K194" s="14"/>
      <c r="P194" s="38"/>
    </row>
    <row r="195" spans="1:37" s="21" customFormat="1" ht="30" customHeight="1" x14ac:dyDescent="0.45">
      <c r="A195" s="5">
        <v>29</v>
      </c>
      <c r="B195" s="10" t="s">
        <v>66</v>
      </c>
      <c r="E195" s="22"/>
      <c r="G195" s="22"/>
      <c r="I195" s="22"/>
      <c r="K195" s="22"/>
      <c r="M195" s="22"/>
      <c r="O195" s="22"/>
      <c r="P195" s="23"/>
      <c r="AA195" s="21" t="s">
        <v>13</v>
      </c>
    </row>
    <row r="196" spans="1:37" ht="30" customHeight="1" thickBot="1" x14ac:dyDescent="0.5">
      <c r="A196" s="5"/>
      <c r="B196" s="24" t="s">
        <v>3</v>
      </c>
      <c r="C196" s="114" t="s">
        <v>55</v>
      </c>
      <c r="D196" s="114"/>
      <c r="E196" s="114" t="s">
        <v>56</v>
      </c>
      <c r="F196" s="114"/>
      <c r="G196" s="114" t="s">
        <v>57</v>
      </c>
      <c r="H196" s="114"/>
      <c r="I196" s="114" t="s">
        <v>58</v>
      </c>
      <c r="J196" s="114"/>
      <c r="K196" s="25" t="s">
        <v>18</v>
      </c>
      <c r="L196" s="5"/>
      <c r="M196" s="8"/>
      <c r="N196" s="5"/>
      <c r="O196" s="8"/>
      <c r="P196" s="5"/>
      <c r="Q196" s="5"/>
      <c r="AA196" s="26"/>
      <c r="AB196" s="27" t="s">
        <v>55</v>
      </c>
      <c r="AC196" s="27" t="s">
        <v>56</v>
      </c>
      <c r="AD196" s="27" t="s">
        <v>57</v>
      </c>
      <c r="AE196" s="27" t="s">
        <v>58</v>
      </c>
      <c r="AF196" s="26" t="s">
        <v>23</v>
      </c>
      <c r="AH196" s="27" t="s">
        <v>55</v>
      </c>
      <c r="AI196" s="27" t="s">
        <v>56</v>
      </c>
      <c r="AJ196" s="27" t="s">
        <v>57</v>
      </c>
      <c r="AK196" s="27" t="s">
        <v>58</v>
      </c>
    </row>
    <row r="197" spans="1:37" ht="30" customHeight="1" thickTop="1" x14ac:dyDescent="0.45">
      <c r="A197" s="5"/>
      <c r="B197" s="65" t="s">
        <v>126</v>
      </c>
      <c r="C197" s="66">
        <f>AB197</f>
        <v>65</v>
      </c>
      <c r="D197" s="67">
        <f>AB197/AF197</f>
        <v>0.17426273458445041</v>
      </c>
      <c r="E197" s="66">
        <f>AC197</f>
        <v>240</v>
      </c>
      <c r="F197" s="67">
        <f>AC197/AF197</f>
        <v>0.64343163538873993</v>
      </c>
      <c r="G197" s="66">
        <f>AD197</f>
        <v>58</v>
      </c>
      <c r="H197" s="67">
        <f>AD197/AF197</f>
        <v>0.15549597855227881</v>
      </c>
      <c r="I197" s="66">
        <f>AE197</f>
        <v>10</v>
      </c>
      <c r="J197" s="67">
        <f>AE197/AF197</f>
        <v>2.6809651474530832E-2</v>
      </c>
      <c r="K197" s="68">
        <f>(4*C197+3*E197+2*G197+1*I197)/AF197</f>
        <v>2.9651474530831101</v>
      </c>
      <c r="L197" s="5"/>
      <c r="M197" s="8"/>
      <c r="N197" s="5"/>
      <c r="O197" s="8"/>
      <c r="P197" s="5"/>
      <c r="Q197" s="5"/>
      <c r="AA197" s="26" t="s">
        <v>128</v>
      </c>
      <c r="AB197" s="69">
        <v>65</v>
      </c>
      <c r="AC197" s="69">
        <v>240</v>
      </c>
      <c r="AD197" s="69">
        <v>58</v>
      </c>
      <c r="AE197" s="69">
        <v>10</v>
      </c>
      <c r="AF197" s="26">
        <f>SUM(AB197:AE197)</f>
        <v>373</v>
      </c>
      <c r="AG197" s="26" t="s">
        <v>128</v>
      </c>
      <c r="AH197" s="33">
        <f>D197</f>
        <v>0.17426273458445041</v>
      </c>
      <c r="AI197" s="33">
        <f>F197</f>
        <v>0.64343163538873993</v>
      </c>
      <c r="AJ197" s="33">
        <f>H197</f>
        <v>0.15549597855227881</v>
      </c>
      <c r="AK197" s="33">
        <f>J197</f>
        <v>2.6809651474530832E-2</v>
      </c>
    </row>
    <row r="198" spans="1:37" ht="30" customHeight="1" x14ac:dyDescent="0.45">
      <c r="A198" s="5"/>
      <c r="B198" s="65" t="s">
        <v>127</v>
      </c>
      <c r="C198" s="66">
        <f>AB198</f>
        <v>1478</v>
      </c>
      <c r="D198" s="67">
        <f>AB198/AF198</f>
        <v>0.22978855721393035</v>
      </c>
      <c r="E198" s="66">
        <f>AC198</f>
        <v>3752</v>
      </c>
      <c r="F198" s="67">
        <f>AC198/AF198</f>
        <v>0.58333333333333337</v>
      </c>
      <c r="G198" s="66">
        <f>AD198</f>
        <v>948</v>
      </c>
      <c r="H198" s="67">
        <f>AD198/AF198</f>
        <v>0.14738805970149255</v>
      </c>
      <c r="I198" s="66">
        <f>AE198</f>
        <v>254</v>
      </c>
      <c r="J198" s="67">
        <f>AE198/AF198</f>
        <v>3.9490049751243782E-2</v>
      </c>
      <c r="K198" s="68">
        <f>(4*C198+3*E198+2*G198+1*I198)/AF198</f>
        <v>3.0034203980099501</v>
      </c>
      <c r="L198" s="5"/>
      <c r="M198" s="8"/>
      <c r="N198" s="5"/>
      <c r="O198" s="8"/>
      <c r="P198" s="5"/>
      <c r="Q198" s="5"/>
      <c r="AA198" s="26" t="s">
        <v>129</v>
      </c>
      <c r="AB198" s="69">
        <v>1478</v>
      </c>
      <c r="AC198" s="69">
        <v>3752</v>
      </c>
      <c r="AD198" s="69">
        <v>948</v>
      </c>
      <c r="AE198" s="69">
        <v>254</v>
      </c>
      <c r="AF198" s="26">
        <f>SUM(AB198:AE198)</f>
        <v>6432</v>
      </c>
      <c r="AG198" s="26" t="s">
        <v>129</v>
      </c>
      <c r="AH198" s="33">
        <f>D198</f>
        <v>0.22978855721393035</v>
      </c>
      <c r="AI198" s="33">
        <f>F198</f>
        <v>0.58333333333333337</v>
      </c>
      <c r="AJ198" s="33">
        <f>H198</f>
        <v>0.14738805970149255</v>
      </c>
      <c r="AK198" s="33">
        <f>J198</f>
        <v>3.9490049751243782E-2</v>
      </c>
    </row>
    <row r="199" spans="1:37" ht="30" customHeight="1" x14ac:dyDescent="0.45">
      <c r="A199" s="5"/>
      <c r="B199" s="34"/>
      <c r="C199" s="35"/>
      <c r="D199" s="36"/>
      <c r="E199" s="35"/>
      <c r="F199" s="36"/>
      <c r="G199" s="35"/>
      <c r="H199" s="36"/>
      <c r="I199" s="35"/>
      <c r="J199" s="36"/>
      <c r="K199" s="37"/>
      <c r="L199" s="5"/>
      <c r="M199" s="8"/>
      <c r="N199" s="5"/>
      <c r="O199" s="8"/>
      <c r="P199" s="5"/>
      <c r="Q199" s="5"/>
    </row>
    <row r="200" spans="1:37" ht="30" customHeight="1" x14ac:dyDescent="0.45">
      <c r="A200" s="5"/>
      <c r="B200" s="34"/>
      <c r="C200" s="35"/>
      <c r="D200" s="36"/>
      <c r="E200" s="35"/>
      <c r="F200" s="36"/>
      <c r="G200" s="35"/>
      <c r="H200" s="36"/>
      <c r="I200" s="35"/>
      <c r="J200" s="36"/>
      <c r="K200" s="37"/>
      <c r="L200" s="5"/>
      <c r="M200" s="8"/>
      <c r="N200" s="5"/>
      <c r="O200" s="8"/>
      <c r="P200" s="5"/>
      <c r="Q200" s="5"/>
    </row>
    <row r="201" spans="1:37" ht="30" customHeight="1" x14ac:dyDescent="0.45">
      <c r="C201" s="14"/>
      <c r="D201" s="11"/>
      <c r="E201" s="14"/>
      <c r="F201" s="11"/>
      <c r="G201" s="14"/>
      <c r="H201" s="11"/>
      <c r="I201" s="14"/>
      <c r="J201" s="11"/>
      <c r="K201" s="14"/>
      <c r="P201" s="38"/>
    </row>
    <row r="202" spans="1:37" s="21" customFormat="1" ht="30" customHeight="1" x14ac:dyDescent="0.45">
      <c r="A202" s="5">
        <v>30</v>
      </c>
      <c r="B202" s="10" t="s">
        <v>67</v>
      </c>
      <c r="E202" s="22"/>
      <c r="G202" s="22"/>
      <c r="I202" s="22"/>
      <c r="K202" s="22"/>
      <c r="M202" s="22"/>
      <c r="O202" s="22"/>
      <c r="P202" s="23"/>
      <c r="AA202" s="21" t="s">
        <v>13</v>
      </c>
    </row>
    <row r="203" spans="1:37" ht="30" customHeight="1" thickBot="1" x14ac:dyDescent="0.5">
      <c r="A203" s="5"/>
      <c r="B203" s="24" t="s">
        <v>3</v>
      </c>
      <c r="C203" s="114" t="s">
        <v>55</v>
      </c>
      <c r="D203" s="114"/>
      <c r="E203" s="114" t="s">
        <v>56</v>
      </c>
      <c r="F203" s="114"/>
      <c r="G203" s="114" t="s">
        <v>57</v>
      </c>
      <c r="H203" s="114"/>
      <c r="I203" s="114" t="s">
        <v>58</v>
      </c>
      <c r="J203" s="114"/>
      <c r="K203" s="25" t="s">
        <v>18</v>
      </c>
      <c r="L203" s="5"/>
      <c r="M203" s="8"/>
      <c r="N203" s="5"/>
      <c r="O203" s="8"/>
      <c r="P203" s="5"/>
      <c r="Q203" s="5"/>
      <c r="AA203" s="26"/>
      <c r="AB203" s="27" t="s">
        <v>55</v>
      </c>
      <c r="AC203" s="27" t="s">
        <v>56</v>
      </c>
      <c r="AD203" s="27" t="s">
        <v>57</v>
      </c>
      <c r="AE203" s="27" t="s">
        <v>58</v>
      </c>
      <c r="AF203" s="26" t="s">
        <v>23</v>
      </c>
      <c r="AH203" s="27" t="s">
        <v>55</v>
      </c>
      <c r="AI203" s="27" t="s">
        <v>56</v>
      </c>
      <c r="AJ203" s="27" t="s">
        <v>57</v>
      </c>
      <c r="AK203" s="27" t="s">
        <v>58</v>
      </c>
    </row>
    <row r="204" spans="1:37" ht="30" customHeight="1" thickTop="1" x14ac:dyDescent="0.45">
      <c r="A204" s="5"/>
      <c r="B204" s="65" t="s">
        <v>126</v>
      </c>
      <c r="C204" s="66">
        <f>AB204</f>
        <v>130</v>
      </c>
      <c r="D204" s="67">
        <f>AB204/AF204</f>
        <v>0.34852546916890081</v>
      </c>
      <c r="E204" s="66">
        <f>AC204</f>
        <v>200</v>
      </c>
      <c r="F204" s="67">
        <f>AC204/AF204</f>
        <v>0.53619302949061665</v>
      </c>
      <c r="G204" s="66">
        <f>AD204</f>
        <v>33</v>
      </c>
      <c r="H204" s="67">
        <f>AD204/AF204</f>
        <v>8.8471849865951746E-2</v>
      </c>
      <c r="I204" s="66">
        <f>AE204</f>
        <v>10</v>
      </c>
      <c r="J204" s="67">
        <f>AE204/AF204</f>
        <v>2.6809651474530832E-2</v>
      </c>
      <c r="K204" s="68">
        <f>(4*C204+3*E204+2*G204+1*I204)/AF204</f>
        <v>3.2064343163538873</v>
      </c>
      <c r="L204" s="5"/>
      <c r="M204" s="8"/>
      <c r="N204" s="5"/>
      <c r="O204" s="8"/>
      <c r="P204" s="5"/>
      <c r="Q204" s="5"/>
      <c r="AA204" s="26" t="s">
        <v>128</v>
      </c>
      <c r="AB204" s="69">
        <v>130</v>
      </c>
      <c r="AC204" s="69">
        <v>200</v>
      </c>
      <c r="AD204" s="69">
        <v>33</v>
      </c>
      <c r="AE204" s="69">
        <v>10</v>
      </c>
      <c r="AF204" s="26">
        <f>SUM(AB204:AE204)</f>
        <v>373</v>
      </c>
      <c r="AG204" s="26" t="s">
        <v>128</v>
      </c>
      <c r="AH204" s="33">
        <f>D204</f>
        <v>0.34852546916890081</v>
      </c>
      <c r="AI204" s="33">
        <f>F204</f>
        <v>0.53619302949061665</v>
      </c>
      <c r="AJ204" s="33">
        <f>H204</f>
        <v>8.8471849865951746E-2</v>
      </c>
      <c r="AK204" s="33">
        <f>J204</f>
        <v>2.6809651474530832E-2</v>
      </c>
    </row>
    <row r="205" spans="1:37" ht="30" customHeight="1" x14ac:dyDescent="0.45">
      <c r="A205" s="5"/>
      <c r="B205" s="65" t="s">
        <v>127</v>
      </c>
      <c r="C205" s="66">
        <f>AB205</f>
        <v>2285</v>
      </c>
      <c r="D205" s="67">
        <f>AB205/AF205</f>
        <v>0.35525497512437809</v>
      </c>
      <c r="E205" s="66">
        <f>AC205</f>
        <v>3379</v>
      </c>
      <c r="F205" s="67">
        <f>AC205/AF205</f>
        <v>0.52534203980099503</v>
      </c>
      <c r="G205" s="66">
        <f>AD205</f>
        <v>568</v>
      </c>
      <c r="H205" s="67">
        <f>AD205/AF205</f>
        <v>8.8308457711442787E-2</v>
      </c>
      <c r="I205" s="66">
        <f>AE205</f>
        <v>200</v>
      </c>
      <c r="J205" s="67">
        <f>AE205/AF205</f>
        <v>3.109452736318408E-2</v>
      </c>
      <c r="K205" s="68">
        <f>(4*C205+3*E205+2*G205+1*I205)/AF205</f>
        <v>3.2047574626865671</v>
      </c>
      <c r="L205" s="5"/>
      <c r="M205" s="8"/>
      <c r="N205" s="5"/>
      <c r="O205" s="8"/>
      <c r="P205" s="5"/>
      <c r="Q205" s="5"/>
      <c r="AA205" s="26" t="s">
        <v>129</v>
      </c>
      <c r="AB205" s="69">
        <v>2285</v>
      </c>
      <c r="AC205" s="69">
        <v>3379</v>
      </c>
      <c r="AD205" s="69">
        <v>568</v>
      </c>
      <c r="AE205" s="69">
        <v>200</v>
      </c>
      <c r="AF205" s="26">
        <f>SUM(AB205:AE205)</f>
        <v>6432</v>
      </c>
      <c r="AG205" s="26" t="s">
        <v>129</v>
      </c>
      <c r="AH205" s="33">
        <f>D205</f>
        <v>0.35525497512437809</v>
      </c>
      <c r="AI205" s="33">
        <f>F205</f>
        <v>0.52534203980099503</v>
      </c>
      <c r="AJ205" s="33">
        <f>H205</f>
        <v>8.8308457711442787E-2</v>
      </c>
      <c r="AK205" s="33">
        <f>J205</f>
        <v>3.109452736318408E-2</v>
      </c>
    </row>
    <row r="206" spans="1:37" ht="30" customHeight="1" x14ac:dyDescent="0.45">
      <c r="A206" s="5"/>
      <c r="B206" s="34"/>
      <c r="C206" s="35"/>
      <c r="D206" s="36"/>
      <c r="E206" s="35"/>
      <c r="F206" s="36"/>
      <c r="G206" s="35"/>
      <c r="H206" s="36"/>
      <c r="I206" s="35"/>
      <c r="J206" s="36"/>
      <c r="K206" s="37"/>
      <c r="L206" s="5"/>
      <c r="M206" s="8"/>
      <c r="N206" s="5"/>
      <c r="O206" s="8"/>
      <c r="P206" s="5"/>
      <c r="Q206" s="5"/>
    </row>
    <row r="207" spans="1:37" ht="30" customHeight="1" x14ac:dyDescent="0.45">
      <c r="A207" s="5"/>
      <c r="B207" s="34"/>
      <c r="C207" s="35"/>
      <c r="D207" s="36"/>
      <c r="E207" s="35"/>
      <c r="F207" s="36"/>
      <c r="G207" s="35"/>
      <c r="H207" s="36"/>
      <c r="I207" s="35"/>
      <c r="J207" s="36"/>
      <c r="K207" s="37"/>
      <c r="L207" s="5"/>
      <c r="M207" s="8"/>
      <c r="N207" s="5"/>
      <c r="O207" s="8"/>
      <c r="P207" s="5"/>
      <c r="Q207" s="5"/>
    </row>
    <row r="208" spans="1:37" ht="30" customHeight="1" x14ac:dyDescent="0.45">
      <c r="C208" s="14"/>
      <c r="D208" s="11"/>
      <c r="E208" s="14"/>
      <c r="F208" s="11"/>
      <c r="G208" s="14"/>
      <c r="H208" s="11"/>
      <c r="I208" s="14"/>
      <c r="J208" s="11"/>
      <c r="K208" s="14"/>
      <c r="P208" s="38"/>
    </row>
    <row r="209" spans="1:37" s="21" customFormat="1" ht="30" customHeight="1" x14ac:dyDescent="0.45">
      <c r="A209" s="5">
        <v>31</v>
      </c>
      <c r="B209" s="10" t="s">
        <v>68</v>
      </c>
      <c r="E209" s="22"/>
      <c r="G209" s="22"/>
      <c r="I209" s="22"/>
      <c r="K209" s="22"/>
      <c r="M209" s="22"/>
      <c r="O209" s="22"/>
      <c r="P209" s="23"/>
      <c r="AA209" s="21" t="s">
        <v>13</v>
      </c>
    </row>
    <row r="210" spans="1:37" ht="30" customHeight="1" thickBot="1" x14ac:dyDescent="0.5">
      <c r="A210" s="5"/>
      <c r="B210" s="24" t="s">
        <v>3</v>
      </c>
      <c r="C210" s="114" t="s">
        <v>55</v>
      </c>
      <c r="D210" s="114"/>
      <c r="E210" s="114" t="s">
        <v>56</v>
      </c>
      <c r="F210" s="114"/>
      <c r="G210" s="114" t="s">
        <v>57</v>
      </c>
      <c r="H210" s="114"/>
      <c r="I210" s="114" t="s">
        <v>58</v>
      </c>
      <c r="J210" s="114"/>
      <c r="K210" s="25" t="s">
        <v>18</v>
      </c>
      <c r="L210" s="5"/>
      <c r="M210" s="8"/>
      <c r="N210" s="5"/>
      <c r="O210" s="8"/>
      <c r="P210" s="5"/>
      <c r="Q210" s="5"/>
      <c r="AA210" s="26"/>
      <c r="AB210" s="27" t="s">
        <v>55</v>
      </c>
      <c r="AC210" s="27" t="s">
        <v>56</v>
      </c>
      <c r="AD210" s="27" t="s">
        <v>57</v>
      </c>
      <c r="AE210" s="27" t="s">
        <v>58</v>
      </c>
      <c r="AF210" s="26" t="s">
        <v>23</v>
      </c>
      <c r="AH210" s="27" t="s">
        <v>55</v>
      </c>
      <c r="AI210" s="27" t="s">
        <v>56</v>
      </c>
      <c r="AJ210" s="27" t="s">
        <v>57</v>
      </c>
      <c r="AK210" s="27" t="s">
        <v>58</v>
      </c>
    </row>
    <row r="211" spans="1:37" ht="30" customHeight="1" thickTop="1" x14ac:dyDescent="0.45">
      <c r="A211" s="5"/>
      <c r="B211" s="65" t="s">
        <v>126</v>
      </c>
      <c r="C211" s="66">
        <f>AB211</f>
        <v>78</v>
      </c>
      <c r="D211" s="67">
        <f>AB211/AF211</f>
        <v>0.20911528150134048</v>
      </c>
      <c r="E211" s="66">
        <f>AC211</f>
        <v>198</v>
      </c>
      <c r="F211" s="67">
        <f>AC211/AF211</f>
        <v>0.53083109919571048</v>
      </c>
      <c r="G211" s="66">
        <f>AD211</f>
        <v>75</v>
      </c>
      <c r="H211" s="67">
        <f>AD211/AF211</f>
        <v>0.20107238605898123</v>
      </c>
      <c r="I211" s="66">
        <f>AE211</f>
        <v>22</v>
      </c>
      <c r="J211" s="67">
        <f>AE211/AF211</f>
        <v>5.8981233243967826E-2</v>
      </c>
      <c r="K211" s="68">
        <f>(4*C211+3*E211+2*G211+1*I211)/AF211</f>
        <v>2.8900804289544237</v>
      </c>
      <c r="L211" s="5"/>
      <c r="M211" s="8"/>
      <c r="N211" s="5"/>
      <c r="O211" s="8"/>
      <c r="P211" s="5"/>
      <c r="Q211" s="5"/>
      <c r="AA211" s="26" t="s">
        <v>128</v>
      </c>
      <c r="AB211" s="69">
        <v>78</v>
      </c>
      <c r="AC211" s="69">
        <v>198</v>
      </c>
      <c r="AD211" s="69">
        <v>75</v>
      </c>
      <c r="AE211" s="69">
        <v>22</v>
      </c>
      <c r="AF211" s="26">
        <f>SUM(AB211:AE211)</f>
        <v>373</v>
      </c>
      <c r="AG211" s="26" t="s">
        <v>128</v>
      </c>
      <c r="AH211" s="33">
        <f>D211</f>
        <v>0.20911528150134048</v>
      </c>
      <c r="AI211" s="33">
        <f>F211</f>
        <v>0.53083109919571048</v>
      </c>
      <c r="AJ211" s="33">
        <f>H211</f>
        <v>0.20107238605898123</v>
      </c>
      <c r="AK211" s="33">
        <f>J211</f>
        <v>5.8981233243967826E-2</v>
      </c>
    </row>
    <row r="212" spans="1:37" ht="30" customHeight="1" x14ac:dyDescent="0.45">
      <c r="A212" s="5"/>
      <c r="B212" s="65" t="s">
        <v>127</v>
      </c>
      <c r="C212" s="66">
        <f>AB212</f>
        <v>1355</v>
      </c>
      <c r="D212" s="67">
        <f>AB212/AF212</f>
        <v>0.21066542288557213</v>
      </c>
      <c r="E212" s="66">
        <f>AC212</f>
        <v>3301</v>
      </c>
      <c r="F212" s="67">
        <f>AC212/AF212</f>
        <v>0.51321517412935325</v>
      </c>
      <c r="G212" s="66">
        <f>AD212</f>
        <v>1316</v>
      </c>
      <c r="H212" s="67">
        <f>AD212/AF212</f>
        <v>0.20460199004975124</v>
      </c>
      <c r="I212" s="66">
        <f>AE212</f>
        <v>460</v>
      </c>
      <c r="J212" s="67">
        <f>AE212/AF212</f>
        <v>7.1517412935323377E-2</v>
      </c>
      <c r="K212" s="68">
        <f>(4*C212+3*E212+2*G212+1*I212)/AF212</f>
        <v>2.863028606965174</v>
      </c>
      <c r="L212" s="5"/>
      <c r="M212" s="8"/>
      <c r="N212" s="5"/>
      <c r="O212" s="8"/>
      <c r="P212" s="5"/>
      <c r="Q212" s="5"/>
      <c r="AA212" s="26" t="s">
        <v>129</v>
      </c>
      <c r="AB212" s="69">
        <v>1355</v>
      </c>
      <c r="AC212" s="69">
        <v>3301</v>
      </c>
      <c r="AD212" s="69">
        <v>1316</v>
      </c>
      <c r="AE212" s="69">
        <v>460</v>
      </c>
      <c r="AF212" s="26">
        <f>SUM(AB212:AE212)</f>
        <v>6432</v>
      </c>
      <c r="AG212" s="26" t="s">
        <v>129</v>
      </c>
      <c r="AH212" s="33">
        <f>D212</f>
        <v>0.21066542288557213</v>
      </c>
      <c r="AI212" s="33">
        <f>F212</f>
        <v>0.51321517412935325</v>
      </c>
      <c r="AJ212" s="33">
        <f>H212</f>
        <v>0.20460199004975124</v>
      </c>
      <c r="AK212" s="33">
        <f>J212</f>
        <v>7.1517412935323377E-2</v>
      </c>
    </row>
    <row r="213" spans="1:37" ht="30" customHeight="1" x14ac:dyDescent="0.45">
      <c r="A213" s="5"/>
      <c r="B213" s="34"/>
      <c r="C213" s="35"/>
      <c r="D213" s="36"/>
      <c r="E213" s="35"/>
      <c r="F213" s="36"/>
      <c r="G213" s="35"/>
      <c r="H213" s="36"/>
      <c r="I213" s="35"/>
      <c r="J213" s="36"/>
      <c r="K213" s="37"/>
      <c r="L213" s="5"/>
      <c r="M213" s="8"/>
      <c r="N213" s="5"/>
      <c r="O213" s="8"/>
      <c r="P213" s="5"/>
      <c r="Q213" s="5"/>
    </row>
    <row r="214" spans="1:37" ht="30" customHeight="1" x14ac:dyDescent="0.45">
      <c r="A214" s="5"/>
      <c r="B214" s="34"/>
      <c r="C214" s="35"/>
      <c r="D214" s="36"/>
      <c r="E214" s="35"/>
      <c r="F214" s="36"/>
      <c r="G214" s="35"/>
      <c r="H214" s="36"/>
      <c r="I214" s="35"/>
      <c r="J214" s="36"/>
      <c r="K214" s="37"/>
      <c r="L214" s="5"/>
      <c r="M214" s="8"/>
      <c r="N214" s="5"/>
      <c r="O214" s="8"/>
      <c r="P214" s="5"/>
      <c r="Q214" s="5"/>
    </row>
    <row r="215" spans="1:37" ht="30" customHeight="1" x14ac:dyDescent="0.45">
      <c r="C215" s="14"/>
      <c r="D215" s="11"/>
      <c r="E215" s="14"/>
      <c r="F215" s="11"/>
      <c r="G215" s="14"/>
      <c r="H215" s="11"/>
      <c r="I215" s="14"/>
      <c r="J215" s="11"/>
      <c r="K215" s="14"/>
      <c r="P215" s="38"/>
    </row>
    <row r="216" spans="1:37" s="21" customFormat="1" ht="30" customHeight="1" x14ac:dyDescent="0.45">
      <c r="A216" s="5">
        <v>32</v>
      </c>
      <c r="B216" s="10" t="s">
        <v>69</v>
      </c>
      <c r="E216" s="22"/>
      <c r="G216" s="22"/>
      <c r="I216" s="22"/>
      <c r="K216" s="22"/>
      <c r="M216" s="22"/>
      <c r="O216" s="22"/>
      <c r="P216" s="23"/>
      <c r="AA216" s="21" t="s">
        <v>13</v>
      </c>
    </row>
    <row r="217" spans="1:37" ht="30" customHeight="1" thickBot="1" x14ac:dyDescent="0.5">
      <c r="A217" s="5"/>
      <c r="B217" s="24" t="s">
        <v>3</v>
      </c>
      <c r="C217" s="114" t="s">
        <v>55</v>
      </c>
      <c r="D217" s="114"/>
      <c r="E217" s="114" t="s">
        <v>56</v>
      </c>
      <c r="F217" s="114"/>
      <c r="G217" s="114" t="s">
        <v>57</v>
      </c>
      <c r="H217" s="114"/>
      <c r="I217" s="114" t="s">
        <v>58</v>
      </c>
      <c r="J217" s="114"/>
      <c r="K217" s="25" t="s">
        <v>18</v>
      </c>
      <c r="L217" s="5"/>
      <c r="M217" s="8"/>
      <c r="N217" s="5"/>
      <c r="O217" s="8"/>
      <c r="P217" s="5"/>
      <c r="Q217" s="5"/>
      <c r="AA217" s="26"/>
      <c r="AB217" s="27" t="s">
        <v>55</v>
      </c>
      <c r="AC217" s="27" t="s">
        <v>56</v>
      </c>
      <c r="AD217" s="27" t="s">
        <v>57</v>
      </c>
      <c r="AE217" s="27" t="s">
        <v>58</v>
      </c>
      <c r="AF217" s="26" t="s">
        <v>23</v>
      </c>
      <c r="AH217" s="27" t="s">
        <v>55</v>
      </c>
      <c r="AI217" s="27" t="s">
        <v>56</v>
      </c>
      <c r="AJ217" s="27" t="s">
        <v>57</v>
      </c>
      <c r="AK217" s="27" t="s">
        <v>58</v>
      </c>
    </row>
    <row r="218" spans="1:37" ht="30" customHeight="1" thickTop="1" x14ac:dyDescent="0.45">
      <c r="A218" s="5"/>
      <c r="B218" s="65" t="s">
        <v>126</v>
      </c>
      <c r="C218" s="66">
        <f>AB218</f>
        <v>104</v>
      </c>
      <c r="D218" s="67">
        <f>AB218/AF218</f>
        <v>0.27882037533512066</v>
      </c>
      <c r="E218" s="66">
        <f>AC218</f>
        <v>166</v>
      </c>
      <c r="F218" s="67">
        <f>AC218/AF218</f>
        <v>0.44504021447721182</v>
      </c>
      <c r="G218" s="66">
        <f>AD218</f>
        <v>73</v>
      </c>
      <c r="H218" s="67">
        <f>AD218/AF218</f>
        <v>0.19571045576407506</v>
      </c>
      <c r="I218" s="66">
        <f>AE218</f>
        <v>30</v>
      </c>
      <c r="J218" s="67">
        <f>AE218/AF218</f>
        <v>8.0428954423592491E-2</v>
      </c>
      <c r="K218" s="68">
        <f>(4*C218+3*E218+2*G218+1*I218)/AF218</f>
        <v>2.9222520107238608</v>
      </c>
      <c r="L218" s="5"/>
      <c r="M218" s="8"/>
      <c r="N218" s="5"/>
      <c r="O218" s="8"/>
      <c r="P218" s="5"/>
      <c r="Q218" s="5"/>
      <c r="AA218" s="26" t="s">
        <v>128</v>
      </c>
      <c r="AB218" s="69">
        <v>104</v>
      </c>
      <c r="AC218" s="69">
        <v>166</v>
      </c>
      <c r="AD218" s="69">
        <v>73</v>
      </c>
      <c r="AE218" s="69">
        <v>30</v>
      </c>
      <c r="AF218" s="26">
        <f>SUM(AB218:AE218)</f>
        <v>373</v>
      </c>
      <c r="AG218" s="26" t="s">
        <v>128</v>
      </c>
      <c r="AH218" s="33">
        <f>D218</f>
        <v>0.27882037533512066</v>
      </c>
      <c r="AI218" s="33">
        <f>F218</f>
        <v>0.44504021447721182</v>
      </c>
      <c r="AJ218" s="33">
        <f>H218</f>
        <v>0.19571045576407506</v>
      </c>
      <c r="AK218" s="33">
        <f>J218</f>
        <v>8.0428954423592491E-2</v>
      </c>
    </row>
    <row r="219" spans="1:37" ht="30" customHeight="1" x14ac:dyDescent="0.45">
      <c r="A219" s="5"/>
      <c r="B219" s="65" t="s">
        <v>127</v>
      </c>
      <c r="C219" s="66">
        <f>AB219</f>
        <v>1380</v>
      </c>
      <c r="D219" s="67">
        <f>AB219/AF219</f>
        <v>0.21455223880597016</v>
      </c>
      <c r="E219" s="66">
        <f>AC219</f>
        <v>2932</v>
      </c>
      <c r="F219" s="67">
        <f>AC219/AF219</f>
        <v>0.4558457711442786</v>
      </c>
      <c r="G219" s="66">
        <f>AD219</f>
        <v>1419</v>
      </c>
      <c r="H219" s="67">
        <f>AD219/AF219</f>
        <v>0.22061567164179105</v>
      </c>
      <c r="I219" s="66">
        <f>AE219</f>
        <v>701</v>
      </c>
      <c r="J219" s="67">
        <f>AE219/AF219</f>
        <v>0.10898631840796019</v>
      </c>
      <c r="K219" s="68">
        <f>(4*C219+3*E219+2*G219+1*I219)/AF219</f>
        <v>2.7759639303482588</v>
      </c>
      <c r="L219" s="5"/>
      <c r="M219" s="8"/>
      <c r="N219" s="5"/>
      <c r="O219" s="8"/>
      <c r="P219" s="5"/>
      <c r="Q219" s="5"/>
      <c r="AA219" s="26" t="s">
        <v>129</v>
      </c>
      <c r="AB219" s="69">
        <v>1380</v>
      </c>
      <c r="AC219" s="69">
        <v>2932</v>
      </c>
      <c r="AD219" s="69">
        <v>1419</v>
      </c>
      <c r="AE219" s="69">
        <v>701</v>
      </c>
      <c r="AF219" s="26">
        <f>SUM(AB219:AE219)</f>
        <v>6432</v>
      </c>
      <c r="AG219" s="26" t="s">
        <v>129</v>
      </c>
      <c r="AH219" s="33">
        <f>D219</f>
        <v>0.21455223880597016</v>
      </c>
      <c r="AI219" s="33">
        <f>F219</f>
        <v>0.4558457711442786</v>
      </c>
      <c r="AJ219" s="33">
        <f>H219</f>
        <v>0.22061567164179105</v>
      </c>
      <c r="AK219" s="33">
        <f>J219</f>
        <v>0.10898631840796019</v>
      </c>
    </row>
    <row r="220" spans="1:37" ht="30" customHeight="1" x14ac:dyDescent="0.45">
      <c r="A220" s="5"/>
      <c r="B220" s="34"/>
      <c r="C220" s="35"/>
      <c r="D220" s="36"/>
      <c r="E220" s="35"/>
      <c r="F220" s="36"/>
      <c r="G220" s="35"/>
      <c r="H220" s="36"/>
      <c r="I220" s="35"/>
      <c r="J220" s="36"/>
      <c r="K220" s="37"/>
      <c r="L220" s="5"/>
      <c r="M220" s="8"/>
      <c r="N220" s="5"/>
      <c r="O220" s="8"/>
      <c r="P220" s="5"/>
      <c r="Q220" s="5"/>
    </row>
    <row r="221" spans="1:37" ht="30" customHeight="1" x14ac:dyDescent="0.45">
      <c r="A221" s="5"/>
      <c r="B221" s="34"/>
      <c r="C221" s="35"/>
      <c r="D221" s="36"/>
      <c r="E221" s="35"/>
      <c r="F221" s="36"/>
      <c r="G221" s="35"/>
      <c r="H221" s="36"/>
      <c r="I221" s="35"/>
      <c r="J221" s="36"/>
      <c r="K221" s="37"/>
      <c r="L221" s="5"/>
      <c r="M221" s="8"/>
      <c r="N221" s="5"/>
      <c r="O221" s="8"/>
      <c r="P221" s="5"/>
      <c r="Q221" s="5"/>
    </row>
    <row r="222" spans="1:37" ht="30" customHeight="1" x14ac:dyDescent="0.45">
      <c r="C222" s="14"/>
      <c r="D222" s="11"/>
      <c r="E222" s="14"/>
      <c r="F222" s="11"/>
      <c r="G222" s="14"/>
      <c r="H222" s="11"/>
      <c r="I222" s="14"/>
      <c r="J222" s="11"/>
      <c r="K222" s="14"/>
      <c r="P222" s="38"/>
    </row>
    <row r="223" spans="1:37" s="21" customFormat="1" ht="30" customHeight="1" x14ac:dyDescent="0.45">
      <c r="A223" s="5">
        <v>33</v>
      </c>
      <c r="B223" s="10" t="s">
        <v>70</v>
      </c>
      <c r="E223" s="22"/>
      <c r="G223" s="22"/>
      <c r="I223" s="22"/>
      <c r="K223" s="22"/>
      <c r="M223" s="22"/>
      <c r="O223" s="22"/>
      <c r="P223" s="23"/>
      <c r="AA223" s="21" t="s">
        <v>13</v>
      </c>
    </row>
    <row r="224" spans="1:37" ht="30" customHeight="1" thickBot="1" x14ac:dyDescent="0.5">
      <c r="A224" s="5"/>
      <c r="B224" s="24" t="s">
        <v>3</v>
      </c>
      <c r="C224" s="114" t="s">
        <v>55</v>
      </c>
      <c r="D224" s="114"/>
      <c r="E224" s="114" t="s">
        <v>56</v>
      </c>
      <c r="F224" s="114"/>
      <c r="G224" s="114" t="s">
        <v>57</v>
      </c>
      <c r="H224" s="114"/>
      <c r="I224" s="114" t="s">
        <v>58</v>
      </c>
      <c r="J224" s="114"/>
      <c r="K224" s="25" t="s">
        <v>18</v>
      </c>
      <c r="L224" s="5"/>
      <c r="M224" s="8"/>
      <c r="N224" s="5"/>
      <c r="O224" s="8"/>
      <c r="P224" s="5"/>
      <c r="Q224" s="5"/>
      <c r="AA224" s="26"/>
      <c r="AB224" s="27" t="s">
        <v>55</v>
      </c>
      <c r="AC224" s="27" t="s">
        <v>56</v>
      </c>
      <c r="AD224" s="27" t="s">
        <v>57</v>
      </c>
      <c r="AE224" s="27" t="s">
        <v>58</v>
      </c>
      <c r="AF224" s="26" t="s">
        <v>23</v>
      </c>
      <c r="AH224" s="27" t="s">
        <v>55</v>
      </c>
      <c r="AI224" s="27" t="s">
        <v>56</v>
      </c>
      <c r="AJ224" s="27" t="s">
        <v>57</v>
      </c>
      <c r="AK224" s="27" t="s">
        <v>58</v>
      </c>
    </row>
    <row r="225" spans="1:37" ht="30" customHeight="1" thickTop="1" x14ac:dyDescent="0.45">
      <c r="A225" s="5"/>
      <c r="B225" s="65" t="s">
        <v>126</v>
      </c>
      <c r="C225" s="66">
        <f>AB225</f>
        <v>90</v>
      </c>
      <c r="D225" s="67">
        <f>AB225/AF225</f>
        <v>0.24128686327077747</v>
      </c>
      <c r="E225" s="66">
        <f>AC225</f>
        <v>201</v>
      </c>
      <c r="F225" s="67">
        <f>AC225/AF225</f>
        <v>0.53887399463806973</v>
      </c>
      <c r="G225" s="66">
        <f>AD225</f>
        <v>71</v>
      </c>
      <c r="H225" s="67">
        <f>AD225/AF225</f>
        <v>0.19034852546916889</v>
      </c>
      <c r="I225" s="66">
        <f>AE225</f>
        <v>11</v>
      </c>
      <c r="J225" s="67">
        <f>AE225/AF225</f>
        <v>2.9490616621983913E-2</v>
      </c>
      <c r="K225" s="68">
        <f>(4*C225+3*E225+2*G225+1*I225)/AF225</f>
        <v>2.991957104557641</v>
      </c>
      <c r="L225" s="5"/>
      <c r="M225" s="8"/>
      <c r="N225" s="5"/>
      <c r="O225" s="8"/>
      <c r="P225" s="5"/>
      <c r="Q225" s="5"/>
      <c r="AA225" s="26" t="s">
        <v>128</v>
      </c>
      <c r="AB225" s="69">
        <v>90</v>
      </c>
      <c r="AC225" s="69">
        <v>201</v>
      </c>
      <c r="AD225" s="69">
        <v>71</v>
      </c>
      <c r="AE225" s="69">
        <v>11</v>
      </c>
      <c r="AF225" s="26">
        <f>SUM(AB225:AE225)</f>
        <v>373</v>
      </c>
      <c r="AG225" s="26" t="s">
        <v>128</v>
      </c>
      <c r="AH225" s="33">
        <f>D225</f>
        <v>0.24128686327077747</v>
      </c>
      <c r="AI225" s="33">
        <f>F225</f>
        <v>0.53887399463806973</v>
      </c>
      <c r="AJ225" s="33">
        <f>H225</f>
        <v>0.19034852546916889</v>
      </c>
      <c r="AK225" s="33">
        <f>J225</f>
        <v>2.9490616621983913E-2</v>
      </c>
    </row>
    <row r="226" spans="1:37" ht="30" customHeight="1" x14ac:dyDescent="0.45">
      <c r="A226" s="5"/>
      <c r="B226" s="65" t="s">
        <v>127</v>
      </c>
      <c r="C226" s="66">
        <f>AB226</f>
        <v>1675</v>
      </c>
      <c r="D226" s="67">
        <f>AB226/AF226</f>
        <v>0.26041666666666669</v>
      </c>
      <c r="E226" s="66">
        <f>AC226</f>
        <v>3584</v>
      </c>
      <c r="F226" s="67">
        <f>AC226/AF226</f>
        <v>0.55721393034825872</v>
      </c>
      <c r="G226" s="66">
        <f>AD226</f>
        <v>920</v>
      </c>
      <c r="H226" s="67">
        <f>AD226/AF226</f>
        <v>0.14303482587064675</v>
      </c>
      <c r="I226" s="66">
        <f>AE226</f>
        <v>253</v>
      </c>
      <c r="J226" s="67">
        <f>AE226/AF226</f>
        <v>3.9334577114427859E-2</v>
      </c>
      <c r="K226" s="68">
        <f>(4*C226+3*E226+2*G226+1*I226)/AF226</f>
        <v>3.0387126865671643</v>
      </c>
      <c r="L226" s="5"/>
      <c r="M226" s="8"/>
      <c r="N226" s="5"/>
      <c r="O226" s="8"/>
      <c r="P226" s="5"/>
      <c r="Q226" s="5"/>
      <c r="AA226" s="26" t="s">
        <v>129</v>
      </c>
      <c r="AB226" s="69">
        <v>1675</v>
      </c>
      <c r="AC226" s="69">
        <v>3584</v>
      </c>
      <c r="AD226" s="69">
        <v>920</v>
      </c>
      <c r="AE226" s="69">
        <v>253</v>
      </c>
      <c r="AF226" s="26">
        <f>SUM(AB226:AE226)</f>
        <v>6432</v>
      </c>
      <c r="AG226" s="26" t="s">
        <v>129</v>
      </c>
      <c r="AH226" s="33">
        <f>D226</f>
        <v>0.26041666666666669</v>
      </c>
      <c r="AI226" s="33">
        <f>F226</f>
        <v>0.55721393034825872</v>
      </c>
      <c r="AJ226" s="33">
        <f>H226</f>
        <v>0.14303482587064675</v>
      </c>
      <c r="AK226" s="33">
        <f>J226</f>
        <v>3.9334577114427859E-2</v>
      </c>
    </row>
    <row r="227" spans="1:37" ht="30" customHeight="1" x14ac:dyDescent="0.45">
      <c r="A227" s="5"/>
      <c r="B227" s="34"/>
      <c r="C227" s="35"/>
      <c r="D227" s="36"/>
      <c r="E227" s="35"/>
      <c r="F227" s="36"/>
      <c r="G227" s="35"/>
      <c r="H227" s="36"/>
      <c r="I227" s="35"/>
      <c r="J227" s="36"/>
      <c r="K227" s="37"/>
      <c r="L227" s="5"/>
      <c r="M227" s="8"/>
      <c r="N227" s="5"/>
      <c r="O227" s="8"/>
      <c r="P227" s="5"/>
      <c r="Q227" s="5"/>
    </row>
    <row r="228" spans="1:37" ht="30" customHeight="1" x14ac:dyDescent="0.45">
      <c r="A228" s="5"/>
      <c r="B228" s="34"/>
      <c r="C228" s="35"/>
      <c r="D228" s="36"/>
      <c r="E228" s="35"/>
      <c r="F228" s="36"/>
      <c r="G228" s="35"/>
      <c r="H228" s="36"/>
      <c r="I228" s="35"/>
      <c r="J228" s="36"/>
      <c r="K228" s="37"/>
      <c r="L228" s="5"/>
      <c r="M228" s="8"/>
      <c r="N228" s="5"/>
      <c r="O228" s="8"/>
      <c r="P228" s="5"/>
      <c r="Q228" s="5"/>
    </row>
    <row r="229" spans="1:37" s="21" customFormat="1" ht="30" customHeight="1" x14ac:dyDescent="0.45">
      <c r="A229" s="5">
        <v>34</v>
      </c>
      <c r="B229" s="10" t="s">
        <v>71</v>
      </c>
      <c r="E229" s="22"/>
      <c r="G229" s="22"/>
      <c r="I229" s="22"/>
      <c r="K229" s="22"/>
      <c r="M229" s="22"/>
      <c r="O229" s="22"/>
      <c r="P229" s="23"/>
      <c r="AA229" s="21" t="s">
        <v>13</v>
      </c>
    </row>
    <row r="230" spans="1:37" ht="30" customHeight="1" thickBot="1" x14ac:dyDescent="0.5">
      <c r="A230" s="5"/>
      <c r="B230" s="24" t="s">
        <v>3</v>
      </c>
      <c r="C230" s="114" t="s">
        <v>55</v>
      </c>
      <c r="D230" s="114"/>
      <c r="E230" s="114" t="s">
        <v>56</v>
      </c>
      <c r="F230" s="114"/>
      <c r="G230" s="114" t="s">
        <v>57</v>
      </c>
      <c r="H230" s="114"/>
      <c r="I230" s="114" t="s">
        <v>58</v>
      </c>
      <c r="J230" s="114"/>
      <c r="K230" s="25" t="s">
        <v>18</v>
      </c>
      <c r="L230" s="5"/>
      <c r="M230" s="8"/>
      <c r="N230" s="5"/>
      <c r="O230" s="8"/>
      <c r="P230" s="5"/>
      <c r="Q230" s="5"/>
      <c r="AA230" s="26"/>
      <c r="AB230" s="27" t="s">
        <v>55</v>
      </c>
      <c r="AC230" s="27" t="s">
        <v>56</v>
      </c>
      <c r="AD230" s="27" t="s">
        <v>57</v>
      </c>
      <c r="AE230" s="27" t="s">
        <v>58</v>
      </c>
      <c r="AF230" s="26" t="s">
        <v>23</v>
      </c>
      <c r="AH230" s="27" t="s">
        <v>55</v>
      </c>
      <c r="AI230" s="27" t="s">
        <v>56</v>
      </c>
      <c r="AJ230" s="27" t="s">
        <v>57</v>
      </c>
      <c r="AK230" s="27" t="s">
        <v>58</v>
      </c>
    </row>
    <row r="231" spans="1:37" ht="30" customHeight="1" thickTop="1" x14ac:dyDescent="0.45">
      <c r="A231" s="5"/>
      <c r="B231" s="65" t="s">
        <v>126</v>
      </c>
      <c r="C231" s="66">
        <f>AB231</f>
        <v>136</v>
      </c>
      <c r="D231" s="67">
        <f>AB231/AF231</f>
        <v>0.36461126005361932</v>
      </c>
      <c r="E231" s="66">
        <f>AC231</f>
        <v>203</v>
      </c>
      <c r="F231" s="67">
        <f>AC231/AF231</f>
        <v>0.5442359249329759</v>
      </c>
      <c r="G231" s="66">
        <f>AD231</f>
        <v>27</v>
      </c>
      <c r="H231" s="67">
        <f>AD231/AF231</f>
        <v>7.2386058981233251E-2</v>
      </c>
      <c r="I231" s="66">
        <f>AE231</f>
        <v>7</v>
      </c>
      <c r="J231" s="67">
        <f>AE231/AF231</f>
        <v>1.876675603217158E-2</v>
      </c>
      <c r="K231" s="68">
        <f>(4*C231+3*E231+2*G231+1*I231)/AF231</f>
        <v>3.2546916890080428</v>
      </c>
      <c r="L231" s="5"/>
      <c r="M231" s="8"/>
      <c r="N231" s="5"/>
      <c r="O231" s="8"/>
      <c r="P231" s="5"/>
      <c r="Q231" s="5"/>
      <c r="AA231" s="26" t="s">
        <v>128</v>
      </c>
      <c r="AB231" s="69">
        <v>136</v>
      </c>
      <c r="AC231" s="69">
        <v>203</v>
      </c>
      <c r="AD231" s="69">
        <v>27</v>
      </c>
      <c r="AE231" s="69">
        <v>7</v>
      </c>
      <c r="AF231" s="26">
        <f>SUM(AB231:AE231)</f>
        <v>373</v>
      </c>
      <c r="AG231" s="26" t="s">
        <v>128</v>
      </c>
      <c r="AH231" s="33">
        <f>D231</f>
        <v>0.36461126005361932</v>
      </c>
      <c r="AI231" s="33">
        <f>F231</f>
        <v>0.5442359249329759</v>
      </c>
      <c r="AJ231" s="33">
        <f>H231</f>
        <v>7.2386058981233251E-2</v>
      </c>
      <c r="AK231" s="33">
        <f>J231</f>
        <v>1.876675603217158E-2</v>
      </c>
    </row>
    <row r="232" spans="1:37" ht="30" customHeight="1" x14ac:dyDescent="0.45">
      <c r="A232" s="5"/>
      <c r="B232" s="65" t="s">
        <v>127</v>
      </c>
      <c r="C232" s="66">
        <f>AB232</f>
        <v>2130</v>
      </c>
      <c r="D232" s="67">
        <f>AB232/AF232</f>
        <v>0.33115671641791045</v>
      </c>
      <c r="E232" s="66">
        <f>AC232</f>
        <v>3511</v>
      </c>
      <c r="F232" s="67">
        <f>AC232/AF232</f>
        <v>0.54586442786069655</v>
      </c>
      <c r="G232" s="66">
        <f>AD232</f>
        <v>618</v>
      </c>
      <c r="H232" s="67">
        <f>AD232/AF232</f>
        <v>9.6082089552238806E-2</v>
      </c>
      <c r="I232" s="66">
        <f>AE232</f>
        <v>173</v>
      </c>
      <c r="J232" s="67">
        <f>AE232/AF232</f>
        <v>2.6896766169154228E-2</v>
      </c>
      <c r="K232" s="68">
        <f>(4*C232+3*E232+2*G232+1*I232)/AF232</f>
        <v>3.1812810945273631</v>
      </c>
      <c r="L232" s="5"/>
      <c r="M232" s="8"/>
      <c r="N232" s="5"/>
      <c r="O232" s="8"/>
      <c r="P232" s="5"/>
      <c r="Q232" s="5"/>
      <c r="AA232" s="26" t="s">
        <v>129</v>
      </c>
      <c r="AB232" s="69">
        <v>2130</v>
      </c>
      <c r="AC232" s="69">
        <v>3511</v>
      </c>
      <c r="AD232" s="69">
        <v>618</v>
      </c>
      <c r="AE232" s="69">
        <v>173</v>
      </c>
      <c r="AF232" s="26">
        <f>SUM(AB232:AE232)</f>
        <v>6432</v>
      </c>
      <c r="AG232" s="26" t="s">
        <v>129</v>
      </c>
      <c r="AH232" s="33">
        <f>D232</f>
        <v>0.33115671641791045</v>
      </c>
      <c r="AI232" s="33">
        <f>F232</f>
        <v>0.54586442786069655</v>
      </c>
      <c r="AJ232" s="33">
        <f>H232</f>
        <v>9.6082089552238806E-2</v>
      </c>
      <c r="AK232" s="33">
        <f>J232</f>
        <v>2.6896766169154228E-2</v>
      </c>
    </row>
    <row r="233" spans="1:37" ht="30" customHeight="1" x14ac:dyDescent="0.45">
      <c r="A233" s="5"/>
      <c r="B233" s="34"/>
      <c r="C233" s="35"/>
      <c r="D233" s="36"/>
      <c r="E233" s="35"/>
      <c r="F233" s="36"/>
      <c r="G233" s="35"/>
      <c r="H233" s="36"/>
      <c r="I233" s="35"/>
      <c r="J233" s="36"/>
      <c r="K233" s="37"/>
      <c r="L233" s="5"/>
      <c r="M233" s="8"/>
      <c r="N233" s="5"/>
      <c r="O233" s="8"/>
      <c r="P233" s="5"/>
      <c r="Q233" s="5"/>
    </row>
    <row r="234" spans="1:37" ht="30" customHeight="1" x14ac:dyDescent="0.45">
      <c r="A234" s="5"/>
      <c r="B234" s="34"/>
      <c r="C234" s="35"/>
      <c r="D234" s="36"/>
      <c r="E234" s="35"/>
      <c r="F234" s="36"/>
      <c r="G234" s="35"/>
      <c r="H234" s="36"/>
      <c r="I234" s="35"/>
      <c r="J234" s="36"/>
      <c r="K234" s="37"/>
      <c r="L234" s="5"/>
      <c r="M234" s="8"/>
      <c r="N234" s="5"/>
      <c r="O234" s="8"/>
      <c r="P234" s="5"/>
      <c r="Q234" s="5"/>
    </row>
    <row r="235" spans="1:37" ht="30" customHeight="1" x14ac:dyDescent="0.45">
      <c r="A235" s="5"/>
      <c r="B235" s="34"/>
      <c r="C235" s="35"/>
      <c r="D235" s="36"/>
      <c r="E235" s="35"/>
      <c r="F235" s="36"/>
      <c r="G235" s="35"/>
      <c r="H235" s="36"/>
      <c r="I235" s="35"/>
      <c r="J235" s="36"/>
      <c r="K235" s="37"/>
      <c r="L235" s="5"/>
      <c r="M235" s="8"/>
      <c r="N235" s="5"/>
      <c r="O235" s="8"/>
      <c r="P235" s="5"/>
      <c r="Q235" s="5"/>
    </row>
    <row r="236" spans="1:37" ht="30" customHeight="1" x14ac:dyDescent="0.45">
      <c r="A236" s="5"/>
      <c r="B236" s="34"/>
      <c r="C236" s="35"/>
      <c r="D236" s="36"/>
      <c r="E236" s="35"/>
      <c r="F236" s="36"/>
      <c r="G236" s="35"/>
      <c r="H236" s="36"/>
      <c r="I236" s="35"/>
      <c r="J236" s="36"/>
      <c r="K236" s="37"/>
      <c r="L236" s="5"/>
      <c r="M236" s="8"/>
      <c r="N236" s="5"/>
      <c r="O236" s="8"/>
      <c r="P236" s="5"/>
      <c r="Q236" s="5"/>
    </row>
    <row r="237" spans="1:37" ht="30" customHeight="1" x14ac:dyDescent="0.45">
      <c r="A237" s="5"/>
      <c r="B237" s="34"/>
      <c r="C237" s="35"/>
      <c r="D237" s="36"/>
      <c r="E237" s="35"/>
      <c r="F237" s="36"/>
      <c r="G237" s="35"/>
      <c r="H237" s="36"/>
      <c r="I237" s="35"/>
      <c r="J237" s="36"/>
      <c r="K237" s="37"/>
      <c r="L237" s="5"/>
      <c r="M237" s="8"/>
      <c r="N237" s="5"/>
      <c r="O237" s="8"/>
      <c r="P237" s="5"/>
      <c r="Q237" s="5"/>
    </row>
    <row r="238" spans="1:37" ht="30" customHeight="1" x14ac:dyDescent="0.45">
      <c r="A238" s="5"/>
      <c r="B238" s="10" t="s">
        <v>72</v>
      </c>
      <c r="C238" s="35"/>
      <c r="D238" s="36"/>
      <c r="E238" s="35"/>
      <c r="F238" s="36"/>
      <c r="G238" s="35"/>
      <c r="H238" s="36"/>
      <c r="I238" s="35"/>
      <c r="J238" s="36"/>
      <c r="K238" s="37"/>
      <c r="L238" s="5"/>
      <c r="M238" s="8"/>
      <c r="N238" s="5"/>
      <c r="O238" s="8"/>
      <c r="P238" s="5"/>
      <c r="Q238" s="5"/>
    </row>
    <row r="239" spans="1:37" ht="30" customHeight="1" x14ac:dyDescent="0.45">
      <c r="A239" s="5"/>
      <c r="B239" s="14" t="s">
        <v>73</v>
      </c>
      <c r="C239" s="35"/>
      <c r="D239" s="36"/>
      <c r="E239" s="35"/>
      <c r="F239" s="36"/>
      <c r="G239" s="35"/>
      <c r="H239" s="36"/>
      <c r="I239" s="35"/>
      <c r="J239" s="36"/>
      <c r="K239" s="37"/>
      <c r="L239" s="5"/>
      <c r="M239" s="8"/>
      <c r="N239" s="5"/>
      <c r="O239" s="8"/>
      <c r="P239" s="5"/>
      <c r="Q239" s="5"/>
    </row>
    <row r="240" spans="1:37" ht="30" customHeight="1" x14ac:dyDescent="0.45">
      <c r="C240" s="14"/>
      <c r="D240" s="11"/>
      <c r="E240" s="14"/>
      <c r="F240" s="11"/>
      <c r="G240" s="14"/>
      <c r="H240" s="11"/>
      <c r="I240" s="14"/>
      <c r="J240" s="11"/>
      <c r="K240" s="14"/>
      <c r="P240" s="38"/>
    </row>
    <row r="241" spans="1:37" s="21" customFormat="1" ht="30" customHeight="1" x14ac:dyDescent="0.45">
      <c r="A241" s="5">
        <v>35</v>
      </c>
      <c r="B241" s="10" t="s">
        <v>74</v>
      </c>
      <c r="E241" s="22"/>
      <c r="G241" s="22"/>
      <c r="I241" s="22"/>
      <c r="K241" s="22"/>
      <c r="M241" s="22"/>
      <c r="O241" s="22"/>
      <c r="P241" s="23"/>
      <c r="AA241" s="21" t="s">
        <v>13</v>
      </c>
    </row>
    <row r="242" spans="1:37" ht="28.95" customHeight="1" thickBot="1" x14ac:dyDescent="0.5">
      <c r="A242" s="5"/>
      <c r="B242" s="24" t="s">
        <v>3</v>
      </c>
      <c r="C242" s="114" t="s">
        <v>75</v>
      </c>
      <c r="D242" s="114"/>
      <c r="E242" s="114" t="s">
        <v>76</v>
      </c>
      <c r="F242" s="114"/>
      <c r="G242" s="114" t="s">
        <v>77</v>
      </c>
      <c r="H242" s="114"/>
      <c r="I242" s="114" t="s">
        <v>78</v>
      </c>
      <c r="J242" s="114"/>
      <c r="K242" s="25" t="s">
        <v>18</v>
      </c>
      <c r="L242" s="5"/>
      <c r="M242" s="8"/>
      <c r="N242" s="5"/>
      <c r="O242" s="8"/>
      <c r="P242" s="5"/>
      <c r="Q242" s="5"/>
      <c r="AA242" s="26"/>
      <c r="AB242" s="27" t="s">
        <v>75</v>
      </c>
      <c r="AC242" s="27" t="s">
        <v>76</v>
      </c>
      <c r="AD242" s="27" t="s">
        <v>77</v>
      </c>
      <c r="AE242" s="27" t="s">
        <v>78</v>
      </c>
      <c r="AF242" s="26" t="s">
        <v>23</v>
      </c>
      <c r="AH242" s="27" t="s">
        <v>75</v>
      </c>
      <c r="AI242" s="27" t="s">
        <v>76</v>
      </c>
      <c r="AJ242" s="27" t="s">
        <v>77</v>
      </c>
      <c r="AK242" s="27" t="s">
        <v>78</v>
      </c>
    </row>
    <row r="243" spans="1:37" ht="30" customHeight="1" thickTop="1" x14ac:dyDescent="0.45">
      <c r="A243" s="5"/>
      <c r="B243" s="65" t="s">
        <v>126</v>
      </c>
      <c r="C243" s="66">
        <f>AB243</f>
        <v>96</v>
      </c>
      <c r="D243" s="67">
        <f>AB243/AF243</f>
        <v>0.25737265415549598</v>
      </c>
      <c r="E243" s="66">
        <f>AC243</f>
        <v>219</v>
      </c>
      <c r="F243" s="67">
        <f>AC243/AF243</f>
        <v>0.58713136729222515</v>
      </c>
      <c r="G243" s="66">
        <f>AD243</f>
        <v>49</v>
      </c>
      <c r="H243" s="67">
        <f>AD243/AF243</f>
        <v>0.13136729222520108</v>
      </c>
      <c r="I243" s="66">
        <f>AE243</f>
        <v>9</v>
      </c>
      <c r="J243" s="67">
        <f>AE243/AF243</f>
        <v>2.4128686327077747E-2</v>
      </c>
      <c r="K243" s="68">
        <f>(4*C243+3*E243+2*G243+1*I243)/AF243</f>
        <v>3.0777479892761392</v>
      </c>
      <c r="L243" s="5"/>
      <c r="M243" s="8"/>
      <c r="N243" s="5"/>
      <c r="O243" s="8"/>
      <c r="P243" s="5"/>
      <c r="Q243" s="5"/>
      <c r="AA243" s="26" t="s">
        <v>128</v>
      </c>
      <c r="AB243" s="69">
        <v>96</v>
      </c>
      <c r="AC243" s="69">
        <v>219</v>
      </c>
      <c r="AD243" s="69">
        <v>49</v>
      </c>
      <c r="AE243" s="69">
        <v>9</v>
      </c>
      <c r="AF243" s="26">
        <f>SUM(AB243:AE243)</f>
        <v>373</v>
      </c>
      <c r="AG243" s="26" t="s">
        <v>128</v>
      </c>
      <c r="AH243" s="33">
        <f>D243</f>
        <v>0.25737265415549598</v>
      </c>
      <c r="AI243" s="33">
        <f>F243</f>
        <v>0.58713136729222515</v>
      </c>
      <c r="AJ243" s="33">
        <f>H243</f>
        <v>0.13136729222520108</v>
      </c>
      <c r="AK243" s="33">
        <f>J243</f>
        <v>2.4128686327077747E-2</v>
      </c>
    </row>
    <row r="244" spans="1:37" ht="30" customHeight="1" x14ac:dyDescent="0.45">
      <c r="A244" s="5"/>
      <c r="B244" s="65" t="s">
        <v>127</v>
      </c>
      <c r="C244" s="66">
        <f>AB244</f>
        <v>2209</v>
      </c>
      <c r="D244" s="67">
        <f>AB244/AF244</f>
        <v>0.34343905472636815</v>
      </c>
      <c r="E244" s="66">
        <f>AC244</f>
        <v>3561</v>
      </c>
      <c r="F244" s="67">
        <f>AC244/AF244</f>
        <v>0.55363805970149249</v>
      </c>
      <c r="G244" s="66">
        <f>AD244</f>
        <v>563</v>
      </c>
      <c r="H244" s="67">
        <f>AD244/AF244</f>
        <v>8.7531094527363185E-2</v>
      </c>
      <c r="I244" s="66">
        <f>AE244</f>
        <v>99</v>
      </c>
      <c r="J244" s="67">
        <f>AE244/AF244</f>
        <v>1.5391791044776119E-2</v>
      </c>
      <c r="K244" s="68">
        <f>(4*C244+3*E244+2*G244+1*I244)/AF244</f>
        <v>3.2251243781094527</v>
      </c>
      <c r="L244" s="5"/>
      <c r="M244" s="8"/>
      <c r="N244" s="5"/>
      <c r="O244" s="8"/>
      <c r="P244" s="5"/>
      <c r="Q244" s="5"/>
      <c r="AA244" s="26" t="s">
        <v>129</v>
      </c>
      <c r="AB244" s="69">
        <v>2209</v>
      </c>
      <c r="AC244" s="69">
        <v>3561</v>
      </c>
      <c r="AD244" s="69">
        <v>563</v>
      </c>
      <c r="AE244" s="69">
        <v>99</v>
      </c>
      <c r="AF244" s="26">
        <f>SUM(AB244:AE244)</f>
        <v>6432</v>
      </c>
      <c r="AG244" s="26" t="s">
        <v>129</v>
      </c>
      <c r="AH244" s="33">
        <f>D244</f>
        <v>0.34343905472636815</v>
      </c>
      <c r="AI244" s="33">
        <f>F244</f>
        <v>0.55363805970149249</v>
      </c>
      <c r="AJ244" s="33">
        <f>H244</f>
        <v>8.7531094527363185E-2</v>
      </c>
      <c r="AK244" s="33">
        <f>J244</f>
        <v>1.5391791044776119E-2</v>
      </c>
    </row>
    <row r="245" spans="1:37" ht="30" customHeight="1" x14ac:dyDescent="0.45">
      <c r="A245" s="5"/>
      <c r="B245" s="34"/>
      <c r="C245" s="35"/>
      <c r="D245" s="36"/>
      <c r="E245" s="35"/>
      <c r="F245" s="36"/>
      <c r="G245" s="35"/>
      <c r="H245" s="36"/>
      <c r="I245" s="35"/>
      <c r="J245" s="36"/>
      <c r="K245" s="37"/>
      <c r="L245" s="5"/>
      <c r="M245" s="8"/>
      <c r="N245" s="5"/>
      <c r="O245" s="8"/>
      <c r="P245" s="5"/>
      <c r="Q245" s="5"/>
    </row>
    <row r="246" spans="1:37" ht="30" customHeight="1" x14ac:dyDescent="0.45">
      <c r="A246" s="5"/>
      <c r="B246" s="34"/>
      <c r="C246" s="35"/>
      <c r="D246" s="36"/>
      <c r="E246" s="35"/>
      <c r="F246" s="36"/>
      <c r="G246" s="35"/>
      <c r="H246" s="36"/>
      <c r="I246" s="35"/>
      <c r="J246" s="36"/>
      <c r="K246" s="37"/>
      <c r="L246" s="5"/>
      <c r="M246" s="8"/>
      <c r="N246" s="5"/>
      <c r="O246" s="8"/>
      <c r="P246" s="5"/>
      <c r="Q246" s="5"/>
    </row>
    <row r="247" spans="1:37" ht="30" customHeight="1" x14ac:dyDescent="0.45">
      <c r="C247" s="14"/>
      <c r="D247" s="11"/>
      <c r="E247" s="14"/>
      <c r="F247" s="11"/>
      <c r="G247" s="14"/>
      <c r="H247" s="11"/>
      <c r="I247" s="14"/>
      <c r="J247" s="11"/>
      <c r="K247" s="14"/>
      <c r="P247" s="38"/>
    </row>
    <row r="248" spans="1:37" s="21" customFormat="1" ht="30" customHeight="1" x14ac:dyDescent="0.45">
      <c r="A248" s="5">
        <v>36</v>
      </c>
      <c r="B248" s="10" t="s">
        <v>79</v>
      </c>
      <c r="E248" s="22"/>
      <c r="G248" s="22"/>
      <c r="I248" s="22"/>
      <c r="K248" s="22"/>
      <c r="M248" s="22"/>
      <c r="O248" s="22"/>
      <c r="P248" s="23"/>
      <c r="AA248" s="21" t="s">
        <v>13</v>
      </c>
    </row>
    <row r="249" spans="1:37" ht="30" customHeight="1" thickBot="1" x14ac:dyDescent="0.5">
      <c r="A249" s="5"/>
      <c r="B249" s="24" t="s">
        <v>3</v>
      </c>
      <c r="C249" s="114" t="s">
        <v>75</v>
      </c>
      <c r="D249" s="114"/>
      <c r="E249" s="114" t="s">
        <v>76</v>
      </c>
      <c r="F249" s="114"/>
      <c r="G249" s="114" t="s">
        <v>77</v>
      </c>
      <c r="H249" s="114"/>
      <c r="I249" s="114" t="s">
        <v>78</v>
      </c>
      <c r="J249" s="114"/>
      <c r="K249" s="25" t="s">
        <v>18</v>
      </c>
      <c r="L249" s="5"/>
      <c r="M249" s="8"/>
      <c r="N249" s="5"/>
      <c r="O249" s="8"/>
      <c r="P249" s="5"/>
      <c r="Q249" s="5"/>
      <c r="AA249" s="26"/>
      <c r="AB249" s="27" t="s">
        <v>75</v>
      </c>
      <c r="AC249" s="27" t="s">
        <v>76</v>
      </c>
      <c r="AD249" s="27" t="s">
        <v>77</v>
      </c>
      <c r="AE249" s="27" t="s">
        <v>78</v>
      </c>
      <c r="AF249" s="26" t="s">
        <v>23</v>
      </c>
      <c r="AH249" s="27" t="s">
        <v>75</v>
      </c>
      <c r="AI249" s="27" t="s">
        <v>76</v>
      </c>
      <c r="AJ249" s="27" t="s">
        <v>77</v>
      </c>
      <c r="AK249" s="27" t="s">
        <v>78</v>
      </c>
    </row>
    <row r="250" spans="1:37" ht="30" customHeight="1" thickTop="1" x14ac:dyDescent="0.45">
      <c r="A250" s="5"/>
      <c r="B250" s="65" t="s">
        <v>126</v>
      </c>
      <c r="C250" s="66">
        <f>AB250</f>
        <v>50</v>
      </c>
      <c r="D250" s="67">
        <f>AB250/AF250</f>
        <v>0.13404825737265416</v>
      </c>
      <c r="E250" s="66">
        <f>AC250</f>
        <v>168</v>
      </c>
      <c r="F250" s="67">
        <f>AC250/AF250</f>
        <v>0.45040214477211798</v>
      </c>
      <c r="G250" s="66">
        <f>AD250</f>
        <v>129</v>
      </c>
      <c r="H250" s="67">
        <f>AD250/AF250</f>
        <v>0.34584450402144773</v>
      </c>
      <c r="I250" s="66">
        <f>AE250</f>
        <v>26</v>
      </c>
      <c r="J250" s="67">
        <f>AE250/AF250</f>
        <v>6.9705093833780166E-2</v>
      </c>
      <c r="K250" s="68">
        <f>(4*C250+3*E250+2*G250+1*I250)/AF250</f>
        <v>2.6487935656836461</v>
      </c>
      <c r="L250" s="5"/>
      <c r="M250" s="8"/>
      <c r="N250" s="5"/>
      <c r="O250" s="8"/>
      <c r="P250" s="5"/>
      <c r="Q250" s="5"/>
      <c r="AA250" s="26" t="s">
        <v>128</v>
      </c>
      <c r="AB250" s="69">
        <v>50</v>
      </c>
      <c r="AC250" s="69">
        <v>168</v>
      </c>
      <c r="AD250" s="69">
        <v>129</v>
      </c>
      <c r="AE250" s="69">
        <v>26</v>
      </c>
      <c r="AF250" s="26">
        <f>SUM(AB250:AE250)</f>
        <v>373</v>
      </c>
      <c r="AG250" s="26" t="s">
        <v>128</v>
      </c>
      <c r="AH250" s="33">
        <f>D250</f>
        <v>0.13404825737265416</v>
      </c>
      <c r="AI250" s="33">
        <f>F250</f>
        <v>0.45040214477211798</v>
      </c>
      <c r="AJ250" s="33">
        <f>H250</f>
        <v>0.34584450402144773</v>
      </c>
      <c r="AK250" s="33">
        <f>J250</f>
        <v>6.9705093833780166E-2</v>
      </c>
    </row>
    <row r="251" spans="1:37" ht="30" customHeight="1" x14ac:dyDescent="0.45">
      <c r="A251" s="5"/>
      <c r="B251" s="65" t="s">
        <v>127</v>
      </c>
      <c r="C251" s="66">
        <f>AB251</f>
        <v>1293</v>
      </c>
      <c r="D251" s="67">
        <f>AB251/AF251</f>
        <v>0.20102611940298507</v>
      </c>
      <c r="E251" s="66">
        <f>AC251</f>
        <v>2853</v>
      </c>
      <c r="F251" s="67">
        <f>AC251/AF251</f>
        <v>0.44356343283582089</v>
      </c>
      <c r="G251" s="66">
        <f>AD251</f>
        <v>1798</v>
      </c>
      <c r="H251" s="67">
        <f>AD251/AF251</f>
        <v>0.2795398009950249</v>
      </c>
      <c r="I251" s="66">
        <f>AE251</f>
        <v>488</v>
      </c>
      <c r="J251" s="67">
        <f>AE251/AF251</f>
        <v>7.5870646766169156E-2</v>
      </c>
      <c r="K251" s="68">
        <f>(4*C251+3*E251+2*G251+1*I251)/AF251</f>
        <v>2.7697450248756219</v>
      </c>
      <c r="L251" s="5"/>
      <c r="M251" s="8"/>
      <c r="N251" s="5"/>
      <c r="O251" s="8"/>
      <c r="P251" s="5"/>
      <c r="Q251" s="5"/>
      <c r="AA251" s="26" t="s">
        <v>129</v>
      </c>
      <c r="AB251" s="69">
        <v>1293</v>
      </c>
      <c r="AC251" s="69">
        <v>2853</v>
      </c>
      <c r="AD251" s="69">
        <v>1798</v>
      </c>
      <c r="AE251" s="69">
        <v>488</v>
      </c>
      <c r="AF251" s="26">
        <f>SUM(AB251:AE251)</f>
        <v>6432</v>
      </c>
      <c r="AG251" s="26" t="s">
        <v>129</v>
      </c>
      <c r="AH251" s="33">
        <f>D251</f>
        <v>0.20102611940298507</v>
      </c>
      <c r="AI251" s="33">
        <f>F251</f>
        <v>0.44356343283582089</v>
      </c>
      <c r="AJ251" s="33">
        <f>H251</f>
        <v>0.2795398009950249</v>
      </c>
      <c r="AK251" s="33">
        <f>J251</f>
        <v>7.5870646766169156E-2</v>
      </c>
    </row>
    <row r="252" spans="1:37" ht="30" customHeight="1" x14ac:dyDescent="0.45">
      <c r="A252" s="5"/>
      <c r="B252" s="34"/>
      <c r="C252" s="35"/>
      <c r="D252" s="36"/>
      <c r="E252" s="35"/>
      <c r="F252" s="36"/>
      <c r="G252" s="35"/>
      <c r="H252" s="36"/>
      <c r="I252" s="35"/>
      <c r="J252" s="36"/>
      <c r="K252" s="37"/>
      <c r="L252" s="5"/>
      <c r="M252" s="8"/>
      <c r="N252" s="5"/>
      <c r="O252" s="8"/>
      <c r="P252" s="5"/>
      <c r="Q252" s="5"/>
    </row>
    <row r="253" spans="1:37" ht="30" customHeight="1" x14ac:dyDescent="0.45">
      <c r="C253" s="14"/>
      <c r="D253" s="11"/>
      <c r="E253" s="14"/>
      <c r="F253" s="11"/>
      <c r="G253" s="14"/>
      <c r="H253" s="11"/>
      <c r="I253" s="14"/>
      <c r="J253" s="11"/>
      <c r="K253" s="14"/>
      <c r="P253" s="38"/>
    </row>
    <row r="254" spans="1:37" s="21" customFormat="1" ht="30" customHeight="1" x14ac:dyDescent="0.45">
      <c r="B254" s="14"/>
      <c r="E254" s="22"/>
      <c r="G254" s="22"/>
      <c r="I254" s="22"/>
      <c r="K254" s="22"/>
      <c r="M254" s="22"/>
      <c r="O254" s="22"/>
      <c r="P254" s="23"/>
    </row>
    <row r="255" spans="1:37" s="21" customFormat="1" ht="30" customHeight="1" x14ac:dyDescent="0.45">
      <c r="A255" s="5">
        <v>37</v>
      </c>
      <c r="B255" s="10" t="s">
        <v>80</v>
      </c>
      <c r="E255" s="22"/>
      <c r="G255" s="22"/>
      <c r="I255" s="22"/>
      <c r="K255" s="22"/>
      <c r="M255" s="22"/>
      <c r="O255" s="22"/>
      <c r="P255" s="23"/>
      <c r="AA255" s="21" t="s">
        <v>13</v>
      </c>
    </row>
    <row r="256" spans="1:37" ht="30" customHeight="1" thickBot="1" x14ac:dyDescent="0.5">
      <c r="A256" s="5"/>
      <c r="B256" s="24" t="s">
        <v>3</v>
      </c>
      <c r="C256" s="114" t="s">
        <v>75</v>
      </c>
      <c r="D256" s="114"/>
      <c r="E256" s="114" t="s">
        <v>76</v>
      </c>
      <c r="F256" s="114"/>
      <c r="G256" s="114" t="s">
        <v>77</v>
      </c>
      <c r="H256" s="114"/>
      <c r="I256" s="114" t="s">
        <v>78</v>
      </c>
      <c r="J256" s="114"/>
      <c r="K256" s="25" t="s">
        <v>18</v>
      </c>
      <c r="L256" s="5"/>
      <c r="M256" s="8"/>
      <c r="N256" s="5"/>
      <c r="O256" s="8"/>
      <c r="P256" s="5"/>
      <c r="Q256" s="5"/>
      <c r="AA256" s="26"/>
      <c r="AB256" s="27" t="s">
        <v>75</v>
      </c>
      <c r="AC256" s="27" t="s">
        <v>76</v>
      </c>
      <c r="AD256" s="27" t="s">
        <v>77</v>
      </c>
      <c r="AE256" s="27" t="s">
        <v>78</v>
      </c>
      <c r="AF256" s="26" t="s">
        <v>23</v>
      </c>
      <c r="AH256" s="27" t="s">
        <v>75</v>
      </c>
      <c r="AI256" s="27" t="s">
        <v>76</v>
      </c>
      <c r="AJ256" s="27" t="s">
        <v>77</v>
      </c>
      <c r="AK256" s="27" t="s">
        <v>78</v>
      </c>
    </row>
    <row r="257" spans="1:43" ht="30" customHeight="1" thickTop="1" x14ac:dyDescent="0.45">
      <c r="A257" s="5"/>
      <c r="B257" s="65" t="s">
        <v>126</v>
      </c>
      <c r="C257" s="66">
        <f>AB257</f>
        <v>144</v>
      </c>
      <c r="D257" s="67">
        <f>AB257/AF257</f>
        <v>0.38605898123324395</v>
      </c>
      <c r="E257" s="66">
        <f>AC257</f>
        <v>177</v>
      </c>
      <c r="F257" s="67">
        <f>AC257/AF257</f>
        <v>0.47453083109919569</v>
      </c>
      <c r="G257" s="66">
        <f>AD257</f>
        <v>41</v>
      </c>
      <c r="H257" s="67">
        <f>AD257/AF257</f>
        <v>0.10991957104557641</v>
      </c>
      <c r="I257" s="66">
        <f>AE257</f>
        <v>11</v>
      </c>
      <c r="J257" s="67">
        <f>AE257/AF257</f>
        <v>2.9490616621983913E-2</v>
      </c>
      <c r="K257" s="68">
        <f>(4*C257+3*E257+2*G257+1*I257)/AF257</f>
        <v>3.2171581769436997</v>
      </c>
      <c r="L257" s="5"/>
      <c r="M257" s="8"/>
      <c r="N257" s="5"/>
      <c r="O257" s="8"/>
      <c r="P257" s="5"/>
      <c r="Q257" s="5"/>
      <c r="AA257" s="26" t="s">
        <v>128</v>
      </c>
      <c r="AB257" s="69">
        <v>144</v>
      </c>
      <c r="AC257" s="69">
        <v>177</v>
      </c>
      <c r="AD257" s="69">
        <v>41</v>
      </c>
      <c r="AE257" s="69">
        <v>11</v>
      </c>
      <c r="AF257" s="26">
        <f>SUM(AB257:AE257)</f>
        <v>373</v>
      </c>
      <c r="AG257" s="26" t="s">
        <v>128</v>
      </c>
      <c r="AH257" s="33">
        <f>D257</f>
        <v>0.38605898123324395</v>
      </c>
      <c r="AI257" s="33">
        <f>F257</f>
        <v>0.47453083109919569</v>
      </c>
      <c r="AJ257" s="33">
        <f>H257</f>
        <v>0.10991957104557641</v>
      </c>
      <c r="AK257" s="33">
        <f>J257</f>
        <v>2.9490616621983913E-2</v>
      </c>
    </row>
    <row r="258" spans="1:43" ht="30" customHeight="1" x14ac:dyDescent="0.45">
      <c r="A258" s="5"/>
      <c r="B258" s="65" t="s">
        <v>127</v>
      </c>
      <c r="C258" s="66">
        <f>AB258</f>
        <v>2286</v>
      </c>
      <c r="D258" s="67">
        <f>AB258/AF258</f>
        <v>0.35541044776119401</v>
      </c>
      <c r="E258" s="66">
        <f>AC258</f>
        <v>3348</v>
      </c>
      <c r="F258" s="67">
        <f>AC258/AF258</f>
        <v>0.52052238805970152</v>
      </c>
      <c r="G258" s="66">
        <f>AD258</f>
        <v>614</v>
      </c>
      <c r="H258" s="67">
        <f>AD258/AF258</f>
        <v>9.5460199004975127E-2</v>
      </c>
      <c r="I258" s="66">
        <f>AE258</f>
        <v>184</v>
      </c>
      <c r="J258" s="67">
        <f>AE258/AF258</f>
        <v>2.8606965174129355E-2</v>
      </c>
      <c r="K258" s="68">
        <f>(4*C258+3*E258+2*G258+1*I258)/AF258</f>
        <v>3.2027363184079602</v>
      </c>
      <c r="L258" s="5"/>
      <c r="M258" s="8"/>
      <c r="N258" s="5"/>
      <c r="O258" s="8"/>
      <c r="P258" s="5"/>
      <c r="Q258" s="5"/>
      <c r="AA258" s="26" t="s">
        <v>129</v>
      </c>
      <c r="AB258" s="69">
        <v>2286</v>
      </c>
      <c r="AC258" s="69">
        <v>3348</v>
      </c>
      <c r="AD258" s="69">
        <v>614</v>
      </c>
      <c r="AE258" s="69">
        <v>184</v>
      </c>
      <c r="AF258" s="26">
        <f>SUM(AB258:AE258)</f>
        <v>6432</v>
      </c>
      <c r="AG258" s="26" t="s">
        <v>129</v>
      </c>
      <c r="AH258" s="33">
        <f>D258</f>
        <v>0.35541044776119401</v>
      </c>
      <c r="AI258" s="33">
        <f>F258</f>
        <v>0.52052238805970152</v>
      </c>
      <c r="AJ258" s="33">
        <f>H258</f>
        <v>9.5460199004975127E-2</v>
      </c>
      <c r="AK258" s="33">
        <f>J258</f>
        <v>2.8606965174129355E-2</v>
      </c>
    </row>
    <row r="259" spans="1:43" ht="30" customHeight="1" x14ac:dyDescent="0.45">
      <c r="A259" s="5"/>
      <c r="B259" s="34"/>
      <c r="C259" s="35"/>
      <c r="D259" s="36"/>
      <c r="E259" s="35"/>
      <c r="F259" s="36"/>
      <c r="G259" s="35"/>
      <c r="H259" s="36"/>
      <c r="I259" s="35"/>
      <c r="J259" s="36"/>
      <c r="K259" s="37"/>
      <c r="L259" s="5"/>
      <c r="M259" s="8"/>
      <c r="N259" s="5"/>
      <c r="O259" s="8"/>
      <c r="P259" s="5"/>
      <c r="Q259" s="5"/>
    </row>
    <row r="260" spans="1:43" ht="30" customHeight="1" x14ac:dyDescent="0.45">
      <c r="A260" s="5"/>
      <c r="B260" s="34"/>
      <c r="C260" s="35"/>
      <c r="D260" s="36"/>
      <c r="E260" s="35"/>
      <c r="F260" s="36"/>
      <c r="G260" s="35"/>
      <c r="H260" s="36"/>
      <c r="I260" s="35"/>
      <c r="J260" s="36"/>
      <c r="K260" s="37"/>
      <c r="L260" s="5"/>
      <c r="M260" s="8"/>
      <c r="N260" s="5"/>
      <c r="O260" s="8"/>
      <c r="P260" s="5"/>
      <c r="Q260" s="5"/>
    </row>
    <row r="261" spans="1:43" ht="30" customHeight="1" x14ac:dyDescent="0.45">
      <c r="C261" s="14"/>
      <c r="D261" s="11"/>
      <c r="E261" s="14"/>
      <c r="F261" s="11"/>
      <c r="G261" s="14"/>
      <c r="H261" s="11"/>
      <c r="I261" s="14"/>
      <c r="J261" s="11"/>
      <c r="K261" s="14"/>
      <c r="P261" s="38"/>
    </row>
    <row r="262" spans="1:43" s="21" customFormat="1" ht="30" customHeight="1" x14ac:dyDescent="0.45">
      <c r="A262" s="5">
        <v>38</v>
      </c>
      <c r="B262" s="72" t="s">
        <v>131</v>
      </c>
      <c r="C262" s="50"/>
      <c r="D262" s="50"/>
      <c r="E262" s="50"/>
      <c r="F262" s="50"/>
      <c r="G262" s="50"/>
      <c r="H262" s="50"/>
      <c r="I262" s="50"/>
      <c r="J262" s="50"/>
      <c r="K262" s="50"/>
      <c r="M262" s="22"/>
      <c r="O262" s="22"/>
      <c r="P262" s="23"/>
      <c r="AA262" s="21" t="s">
        <v>13</v>
      </c>
    </row>
    <row r="263" spans="1:43" ht="30" customHeight="1" thickBot="1" x14ac:dyDescent="0.5">
      <c r="A263" s="5"/>
      <c r="B263" s="24" t="s">
        <v>3</v>
      </c>
      <c r="C263" s="114" t="s">
        <v>75</v>
      </c>
      <c r="D263" s="114"/>
      <c r="E263" s="114" t="s">
        <v>76</v>
      </c>
      <c r="F263" s="114"/>
      <c r="G263" s="114" t="s">
        <v>77</v>
      </c>
      <c r="H263" s="114"/>
      <c r="I263" s="114" t="s">
        <v>78</v>
      </c>
      <c r="J263" s="114"/>
      <c r="K263" s="25" t="s">
        <v>18</v>
      </c>
      <c r="L263" s="5"/>
      <c r="M263" s="8"/>
      <c r="N263" s="5"/>
      <c r="O263" s="8"/>
      <c r="P263" s="5"/>
      <c r="Q263" s="5"/>
      <c r="AA263" s="26"/>
      <c r="AB263" s="27" t="s">
        <v>75</v>
      </c>
      <c r="AC263" s="27" t="s">
        <v>76</v>
      </c>
      <c r="AD263" s="27" t="s">
        <v>77</v>
      </c>
      <c r="AE263" s="27" t="s">
        <v>78</v>
      </c>
      <c r="AF263" s="26" t="s">
        <v>23</v>
      </c>
      <c r="AH263" s="27" t="s">
        <v>75</v>
      </c>
      <c r="AI263" s="27" t="s">
        <v>76</v>
      </c>
      <c r="AJ263" s="27" t="s">
        <v>77</v>
      </c>
      <c r="AK263" s="27" t="s">
        <v>78</v>
      </c>
    </row>
    <row r="264" spans="1:43" ht="30" customHeight="1" thickTop="1" x14ac:dyDescent="0.45">
      <c r="A264" s="5"/>
      <c r="B264" s="65" t="s">
        <v>126</v>
      </c>
      <c r="C264" s="66">
        <f>AB264</f>
        <v>158</v>
      </c>
      <c r="D264" s="67">
        <f>AB264/AF264</f>
        <v>0.42359249329758714</v>
      </c>
      <c r="E264" s="66">
        <f>AC264</f>
        <v>171</v>
      </c>
      <c r="F264" s="67">
        <f>AC264/AF264</f>
        <v>0.45844504021447718</v>
      </c>
      <c r="G264" s="66">
        <f>AD264</f>
        <v>32</v>
      </c>
      <c r="H264" s="67">
        <f>AD264/AF264</f>
        <v>8.5790884718498661E-2</v>
      </c>
      <c r="I264" s="66">
        <f>AE264</f>
        <v>12</v>
      </c>
      <c r="J264" s="67">
        <f>AE264/AF264</f>
        <v>3.2171581769436998E-2</v>
      </c>
      <c r="K264" s="68">
        <f>(4*C264+3*E264+2*G264+1*I264)/AF264</f>
        <v>3.2734584450402147</v>
      </c>
      <c r="L264" s="5"/>
      <c r="M264" s="8"/>
      <c r="N264" s="5"/>
      <c r="O264" s="8"/>
      <c r="P264" s="5"/>
      <c r="Q264" s="5"/>
      <c r="AA264" s="26" t="s">
        <v>128</v>
      </c>
      <c r="AB264" s="69">
        <v>158</v>
      </c>
      <c r="AC264" s="69">
        <v>171</v>
      </c>
      <c r="AD264" s="69">
        <v>32</v>
      </c>
      <c r="AE264" s="69">
        <v>12</v>
      </c>
      <c r="AF264" s="26">
        <f>SUM(AB264:AE264)</f>
        <v>373</v>
      </c>
      <c r="AG264" s="26" t="s">
        <v>128</v>
      </c>
      <c r="AH264" s="33">
        <f>D264</f>
        <v>0.42359249329758714</v>
      </c>
      <c r="AI264" s="33">
        <f>F264</f>
        <v>0.45844504021447718</v>
      </c>
      <c r="AJ264" s="33">
        <f>H264</f>
        <v>8.5790884718498661E-2</v>
      </c>
      <c r="AK264" s="33">
        <f>J264</f>
        <v>3.2171581769436998E-2</v>
      </c>
    </row>
    <row r="265" spans="1:43" ht="30" customHeight="1" x14ac:dyDescent="0.45">
      <c r="A265" s="5"/>
      <c r="B265" s="65" t="s">
        <v>127</v>
      </c>
      <c r="C265" s="66">
        <f>AB265</f>
        <v>2531</v>
      </c>
      <c r="D265" s="67">
        <f>AB265/AF265</f>
        <v>0.39350124378109452</v>
      </c>
      <c r="E265" s="66">
        <f>AC265</f>
        <v>3247</v>
      </c>
      <c r="F265" s="67">
        <f>AC265/AF265</f>
        <v>0.50481965174129351</v>
      </c>
      <c r="G265" s="66">
        <f>AD265</f>
        <v>522</v>
      </c>
      <c r="H265" s="67">
        <f>AD265/AF265</f>
        <v>8.1156716417910446E-2</v>
      </c>
      <c r="I265" s="66">
        <f>AE265</f>
        <v>132</v>
      </c>
      <c r="J265" s="67">
        <f>AE265/AF265</f>
        <v>2.0522388059701493E-2</v>
      </c>
      <c r="K265" s="68">
        <f>(4*C265+3*E265+2*G265+1*I265)/AF265</f>
        <v>3.2712997512437809</v>
      </c>
      <c r="L265" s="5"/>
      <c r="M265" s="8"/>
      <c r="N265" s="5"/>
      <c r="O265" s="8"/>
      <c r="P265" s="5"/>
      <c r="Q265" s="5"/>
      <c r="AA265" s="26" t="s">
        <v>129</v>
      </c>
      <c r="AB265" s="69">
        <v>2531</v>
      </c>
      <c r="AC265" s="69">
        <v>3247</v>
      </c>
      <c r="AD265" s="69">
        <v>522</v>
      </c>
      <c r="AE265" s="69">
        <v>132</v>
      </c>
      <c r="AF265" s="26">
        <f>SUM(AB265:AE265)</f>
        <v>6432</v>
      </c>
      <c r="AG265" s="26" t="s">
        <v>129</v>
      </c>
      <c r="AH265" s="33">
        <f>D265</f>
        <v>0.39350124378109452</v>
      </c>
      <c r="AI265" s="33">
        <f>F265</f>
        <v>0.50481965174129351</v>
      </c>
      <c r="AJ265" s="33">
        <f>H265</f>
        <v>8.1156716417910446E-2</v>
      </c>
      <c r="AK265" s="33">
        <f>J265</f>
        <v>2.0522388059701493E-2</v>
      </c>
    </row>
    <row r="266" spans="1:43" ht="30" customHeight="1" x14ac:dyDescent="0.45">
      <c r="A266" s="5"/>
      <c r="B266" s="35"/>
      <c r="C266" s="36"/>
      <c r="D266" s="35"/>
      <c r="E266" s="35"/>
      <c r="F266" s="36"/>
      <c r="G266" s="35"/>
      <c r="H266" s="36"/>
      <c r="I266" s="35"/>
      <c r="J266" s="36"/>
      <c r="K266" s="37"/>
      <c r="L266" s="5"/>
      <c r="M266" s="8"/>
      <c r="N266" s="5"/>
      <c r="O266" s="8"/>
      <c r="P266" s="5"/>
      <c r="Q266" s="5"/>
      <c r="AB266" s="69"/>
      <c r="AC266" s="69"/>
      <c r="AD266" s="69"/>
      <c r="AE266" s="69"/>
      <c r="AH266" s="33"/>
      <c r="AI266" s="33"/>
      <c r="AJ266" s="33"/>
      <c r="AK266" s="33"/>
    </row>
    <row r="267" spans="1:43" ht="30" customHeight="1" x14ac:dyDescent="0.45">
      <c r="A267" s="5"/>
      <c r="B267" s="35"/>
      <c r="C267" s="36"/>
      <c r="D267" s="35"/>
      <c r="E267" s="35"/>
      <c r="F267" s="36"/>
      <c r="G267" s="35"/>
      <c r="H267" s="36"/>
      <c r="I267" s="35"/>
      <c r="J267" s="36"/>
      <c r="K267" s="37"/>
      <c r="L267" s="5"/>
      <c r="M267" s="8"/>
      <c r="N267" s="5"/>
      <c r="O267" s="8"/>
      <c r="P267" s="5"/>
      <c r="Q267" s="5"/>
      <c r="AB267" s="69"/>
      <c r="AC267" s="69"/>
      <c r="AD267" s="69"/>
      <c r="AE267" s="69"/>
      <c r="AH267" s="33"/>
      <c r="AI267" s="33"/>
      <c r="AJ267" s="33"/>
      <c r="AK267" s="33"/>
    </row>
    <row r="268" spans="1:43" ht="30" customHeight="1" x14ac:dyDescent="0.45">
      <c r="A268" s="5"/>
      <c r="B268" s="35"/>
      <c r="C268" s="36"/>
      <c r="D268" s="35"/>
      <c r="E268" s="35"/>
      <c r="F268" s="36"/>
      <c r="G268" s="35"/>
      <c r="H268" s="36"/>
      <c r="I268" s="35"/>
      <c r="J268" s="36"/>
      <c r="K268" s="37"/>
      <c r="L268" s="5"/>
      <c r="M268" s="8"/>
      <c r="N268" s="5"/>
      <c r="O268" s="8"/>
      <c r="P268" s="5"/>
      <c r="Q268" s="5"/>
    </row>
    <row r="269" spans="1:43" ht="30" customHeight="1" x14ac:dyDescent="0.45">
      <c r="A269" s="5"/>
      <c r="B269" s="10" t="s">
        <v>82</v>
      </c>
      <c r="C269" s="35"/>
      <c r="D269" s="36"/>
      <c r="E269" s="35"/>
      <c r="F269" s="36"/>
      <c r="G269" s="35"/>
      <c r="H269" s="36"/>
      <c r="I269" s="35"/>
      <c r="J269" s="36"/>
      <c r="K269" s="37"/>
      <c r="L269" s="5"/>
      <c r="M269" s="8"/>
      <c r="N269" s="5"/>
      <c r="O269" s="8"/>
      <c r="P269" s="5"/>
      <c r="Q269" s="5"/>
    </row>
    <row r="270" spans="1:43" ht="30" customHeight="1" x14ac:dyDescent="0.45">
      <c r="C270" s="14"/>
      <c r="D270" s="11"/>
      <c r="E270" s="14"/>
      <c r="F270" s="11"/>
      <c r="G270" s="14"/>
      <c r="H270" s="11"/>
      <c r="I270" s="14"/>
      <c r="J270" s="11"/>
      <c r="K270" s="14"/>
      <c r="P270" s="38"/>
    </row>
    <row r="271" spans="1:43" s="21" customFormat="1" ht="30" customHeight="1" x14ac:dyDescent="0.45">
      <c r="A271" s="5">
        <v>39</v>
      </c>
      <c r="B271" s="10" t="s">
        <v>132</v>
      </c>
      <c r="E271" s="22"/>
      <c r="G271" s="22"/>
      <c r="I271" s="22"/>
      <c r="K271" s="22"/>
      <c r="M271" s="22"/>
      <c r="O271" s="22"/>
      <c r="P271" s="23"/>
      <c r="AA271" s="21" t="s">
        <v>13</v>
      </c>
    </row>
    <row r="272" spans="1:43" ht="30" customHeight="1" thickBot="1" x14ac:dyDescent="0.5">
      <c r="A272" s="5"/>
      <c r="B272" s="24" t="s">
        <v>3</v>
      </c>
      <c r="C272" s="117" t="s">
        <v>84</v>
      </c>
      <c r="D272" s="119"/>
      <c r="E272" s="117" t="s">
        <v>85</v>
      </c>
      <c r="F272" s="119"/>
      <c r="G272" s="117" t="s">
        <v>86</v>
      </c>
      <c r="H272" s="119"/>
      <c r="I272" s="117" t="s">
        <v>87</v>
      </c>
      <c r="J272" s="119"/>
      <c r="K272" s="117" t="s">
        <v>88</v>
      </c>
      <c r="L272" s="119"/>
      <c r="M272" s="117" t="s">
        <v>89</v>
      </c>
      <c r="N272" s="119"/>
      <c r="O272" s="117" t="s">
        <v>90</v>
      </c>
      <c r="P272" s="118"/>
      <c r="Q272" s="5"/>
      <c r="AA272" s="26"/>
      <c r="AB272" s="27" t="s">
        <v>84</v>
      </c>
      <c r="AC272" s="27" t="s">
        <v>85</v>
      </c>
      <c r="AD272" s="27" t="s">
        <v>86</v>
      </c>
      <c r="AE272" s="27" t="s">
        <v>87</v>
      </c>
      <c r="AF272" s="27" t="s">
        <v>88</v>
      </c>
      <c r="AG272" s="27" t="s">
        <v>89</v>
      </c>
      <c r="AH272" s="27" t="s">
        <v>91</v>
      </c>
      <c r="AI272" s="26" t="s">
        <v>23</v>
      </c>
      <c r="AK272" s="27" t="s">
        <v>84</v>
      </c>
      <c r="AL272" s="27" t="s">
        <v>85</v>
      </c>
      <c r="AM272" s="27" t="s">
        <v>86</v>
      </c>
      <c r="AN272" s="27" t="s">
        <v>87</v>
      </c>
      <c r="AO272" s="27" t="s">
        <v>88</v>
      </c>
      <c r="AP272" s="27" t="s">
        <v>89</v>
      </c>
      <c r="AQ272" s="27" t="s">
        <v>91</v>
      </c>
    </row>
    <row r="273" spans="1:43" ht="30" customHeight="1" thickTop="1" x14ac:dyDescent="0.45">
      <c r="A273" s="5"/>
      <c r="B273" s="65" t="s">
        <v>126</v>
      </c>
      <c r="C273" s="66">
        <f>AB273</f>
        <v>3</v>
      </c>
      <c r="D273" s="48">
        <f>C273/AI273</f>
        <v>8.0428954423592495E-3</v>
      </c>
      <c r="E273" s="66">
        <f>AC273</f>
        <v>115</v>
      </c>
      <c r="F273" s="48">
        <f>E273/AI273</f>
        <v>0.30831099195710454</v>
      </c>
      <c r="G273" s="66">
        <f>AD273</f>
        <v>107</v>
      </c>
      <c r="H273" s="48">
        <f>G273/AI273</f>
        <v>0.28686327077747992</v>
      </c>
      <c r="I273" s="66">
        <f>AE273</f>
        <v>68</v>
      </c>
      <c r="J273" s="48">
        <f>I273/AI273</f>
        <v>0.18230563002680966</v>
      </c>
      <c r="K273" s="66">
        <f>AF273</f>
        <v>40</v>
      </c>
      <c r="L273" s="48">
        <f>K273/AI273</f>
        <v>0.10723860589812333</v>
      </c>
      <c r="M273" s="66">
        <f>AG273</f>
        <v>21</v>
      </c>
      <c r="N273" s="48">
        <f>M273/AI273</f>
        <v>5.6300268096514748E-2</v>
      </c>
      <c r="O273" s="66">
        <f>AH273</f>
        <v>19</v>
      </c>
      <c r="P273" s="48">
        <f>O273/AI273</f>
        <v>5.0938337801608578E-2</v>
      </c>
      <c r="Q273" s="5"/>
      <c r="AA273" s="26" t="s">
        <v>128</v>
      </c>
      <c r="AB273" s="69">
        <v>3</v>
      </c>
      <c r="AC273" s="69">
        <v>115</v>
      </c>
      <c r="AD273" s="69">
        <v>107</v>
      </c>
      <c r="AE273" s="69">
        <v>68</v>
      </c>
      <c r="AF273" s="69">
        <v>40</v>
      </c>
      <c r="AG273" s="69">
        <v>21</v>
      </c>
      <c r="AH273" s="69">
        <v>19</v>
      </c>
      <c r="AI273" s="26">
        <f>SUM(AB273:AH273)</f>
        <v>373</v>
      </c>
      <c r="AJ273" s="26" t="s">
        <v>128</v>
      </c>
      <c r="AK273" s="33">
        <f>D273</f>
        <v>8.0428954423592495E-3</v>
      </c>
      <c r="AL273" s="33">
        <f>F273</f>
        <v>0.30831099195710454</v>
      </c>
      <c r="AM273" s="33">
        <f>H273</f>
        <v>0.28686327077747992</v>
      </c>
      <c r="AN273" s="33">
        <f>J273</f>
        <v>0.18230563002680966</v>
      </c>
      <c r="AO273" s="51">
        <f>L273</f>
        <v>0.10723860589812333</v>
      </c>
      <c r="AP273" s="51">
        <f>N273</f>
        <v>5.6300268096514748E-2</v>
      </c>
      <c r="AQ273" s="51">
        <f>P273</f>
        <v>5.0938337801608578E-2</v>
      </c>
    </row>
    <row r="274" spans="1:43" ht="30" customHeight="1" x14ac:dyDescent="0.45">
      <c r="A274" s="5"/>
      <c r="B274" s="65" t="s">
        <v>127</v>
      </c>
      <c r="C274" s="66">
        <f>AB274</f>
        <v>51</v>
      </c>
      <c r="D274" s="48">
        <f>C274/AI274</f>
        <v>7.9291044776119406E-3</v>
      </c>
      <c r="E274" s="66">
        <f>AC274</f>
        <v>640</v>
      </c>
      <c r="F274" s="48">
        <f>E274/AI274</f>
        <v>9.950248756218906E-2</v>
      </c>
      <c r="G274" s="66">
        <f>AD274</f>
        <v>1247</v>
      </c>
      <c r="H274" s="48">
        <f>G274/AI274</f>
        <v>0.19387437810945274</v>
      </c>
      <c r="I274" s="66">
        <f>AE274</f>
        <v>1103</v>
      </c>
      <c r="J274" s="48">
        <f>I274/AI274</f>
        <v>0.17148631840796019</v>
      </c>
      <c r="K274" s="66">
        <f>AF274</f>
        <v>1081</v>
      </c>
      <c r="L274" s="48">
        <f>K274/AI274</f>
        <v>0.16806592039800994</v>
      </c>
      <c r="M274" s="66">
        <f>AG274</f>
        <v>1013</v>
      </c>
      <c r="N274" s="48">
        <f>M274/AI274</f>
        <v>0.15749378109452736</v>
      </c>
      <c r="O274" s="66">
        <f>AH274</f>
        <v>1297</v>
      </c>
      <c r="P274" s="48">
        <f>O274/AI274</f>
        <v>0.20164800995024876</v>
      </c>
      <c r="Q274" s="5"/>
      <c r="AA274" s="26" t="s">
        <v>129</v>
      </c>
      <c r="AB274" s="69">
        <v>51</v>
      </c>
      <c r="AC274" s="69">
        <v>640</v>
      </c>
      <c r="AD274" s="69">
        <v>1247</v>
      </c>
      <c r="AE274" s="69">
        <v>1103</v>
      </c>
      <c r="AF274" s="69">
        <v>1081</v>
      </c>
      <c r="AG274" s="69">
        <v>1013</v>
      </c>
      <c r="AH274" s="69">
        <v>1297</v>
      </c>
      <c r="AI274" s="26">
        <f>SUM(AB274:AH274)</f>
        <v>6432</v>
      </c>
      <c r="AJ274" s="26" t="s">
        <v>129</v>
      </c>
      <c r="AK274" s="33">
        <f>D274</f>
        <v>7.9291044776119406E-3</v>
      </c>
      <c r="AL274" s="33">
        <f>F274</f>
        <v>9.950248756218906E-2</v>
      </c>
      <c r="AM274" s="33">
        <f>H274</f>
        <v>0.19387437810945274</v>
      </c>
      <c r="AN274" s="33">
        <f>J274</f>
        <v>0.17148631840796019</v>
      </c>
      <c r="AO274" s="51">
        <f>L274</f>
        <v>0.16806592039800994</v>
      </c>
      <c r="AP274" s="51">
        <f>N274</f>
        <v>0.15749378109452736</v>
      </c>
      <c r="AQ274" s="51">
        <f>P274</f>
        <v>0.20164800995024876</v>
      </c>
    </row>
    <row r="275" spans="1:43" ht="30" customHeight="1" x14ac:dyDescent="0.45">
      <c r="A275" s="5"/>
      <c r="B275" s="34"/>
      <c r="C275" s="52"/>
      <c r="D275" s="46"/>
      <c r="E275" s="52"/>
      <c r="F275" s="46"/>
      <c r="G275" s="52"/>
      <c r="H275" s="46"/>
      <c r="I275" s="52"/>
      <c r="J275" s="46"/>
      <c r="K275" s="52"/>
      <c r="L275" s="46"/>
      <c r="M275" s="52"/>
      <c r="N275" s="46"/>
      <c r="O275" s="52"/>
      <c r="P275" s="46"/>
      <c r="Q275" s="5"/>
      <c r="AB275" s="69"/>
      <c r="AC275" s="69"/>
      <c r="AD275" s="69"/>
      <c r="AE275" s="69"/>
      <c r="AH275" s="33"/>
      <c r="AI275" s="33"/>
      <c r="AJ275" s="33"/>
      <c r="AK275" s="33"/>
    </row>
    <row r="276" spans="1:43" ht="30" customHeight="1" x14ac:dyDescent="0.45">
      <c r="A276" s="5"/>
      <c r="B276" s="34"/>
      <c r="C276" s="52"/>
      <c r="D276" s="46"/>
      <c r="E276" s="52"/>
      <c r="F276" s="46"/>
      <c r="G276" s="52"/>
      <c r="H276" s="46"/>
      <c r="I276" s="52"/>
      <c r="J276" s="46"/>
      <c r="K276" s="52"/>
      <c r="L276" s="46"/>
      <c r="M276" s="52"/>
      <c r="N276" s="46"/>
      <c r="O276" s="52"/>
      <c r="P276" s="46"/>
      <c r="Q276" s="5"/>
      <c r="AB276" s="69"/>
      <c r="AC276" s="69"/>
      <c r="AD276" s="69"/>
      <c r="AE276" s="69"/>
      <c r="AH276" s="33"/>
      <c r="AI276" s="33"/>
      <c r="AJ276" s="33"/>
      <c r="AK276" s="33"/>
    </row>
    <row r="277" spans="1:43" ht="30" customHeight="1" x14ac:dyDescent="0.45">
      <c r="A277" s="5"/>
      <c r="B277" s="34"/>
      <c r="C277" s="52"/>
      <c r="D277" s="46"/>
      <c r="E277" s="52"/>
      <c r="F277" s="46"/>
      <c r="G277" s="52"/>
      <c r="H277" s="46"/>
      <c r="I277" s="52"/>
      <c r="J277" s="46"/>
      <c r="K277" s="52"/>
      <c r="L277" s="46"/>
      <c r="M277" s="52"/>
      <c r="N277" s="46"/>
      <c r="O277" s="52"/>
      <c r="P277" s="46"/>
      <c r="Q277" s="5"/>
      <c r="AB277" s="69"/>
      <c r="AC277" s="69"/>
      <c r="AD277" s="69"/>
      <c r="AE277" s="69"/>
      <c r="AH277" s="33"/>
      <c r="AI277" s="33"/>
      <c r="AJ277" s="33"/>
      <c r="AK277" s="33"/>
    </row>
    <row r="278" spans="1:43" ht="30" customHeight="1" x14ac:dyDescent="0.45">
      <c r="A278" s="5"/>
      <c r="B278" s="34"/>
      <c r="C278" s="52"/>
      <c r="D278" s="46"/>
      <c r="E278" s="52"/>
      <c r="F278" s="46"/>
      <c r="G278" s="52"/>
      <c r="H278" s="46"/>
      <c r="I278" s="52"/>
      <c r="J278" s="46"/>
      <c r="K278" s="52"/>
      <c r="L278" s="46"/>
      <c r="M278" s="52"/>
      <c r="N278" s="46"/>
      <c r="O278" s="52"/>
      <c r="P278" s="46"/>
      <c r="Q278" s="5"/>
      <c r="AB278" s="69"/>
      <c r="AC278" s="69"/>
      <c r="AD278" s="69"/>
      <c r="AE278" s="69"/>
      <c r="AH278" s="33"/>
      <c r="AI278" s="33"/>
      <c r="AJ278" s="33"/>
      <c r="AK278" s="33"/>
    </row>
    <row r="279" spans="1:43" ht="30" customHeight="1" x14ac:dyDescent="0.45">
      <c r="A279" s="5"/>
      <c r="B279" s="34"/>
      <c r="C279" s="52"/>
      <c r="D279" s="46"/>
      <c r="E279" s="52"/>
      <c r="F279" s="46"/>
      <c r="G279" s="52"/>
      <c r="H279" s="46"/>
      <c r="I279" s="52"/>
      <c r="J279" s="46"/>
      <c r="K279" s="52"/>
      <c r="L279" s="46"/>
      <c r="M279" s="52"/>
      <c r="N279" s="46"/>
      <c r="O279" s="52"/>
      <c r="P279" s="46"/>
      <c r="Q279" s="5"/>
      <c r="AB279" s="69"/>
      <c r="AC279" s="69"/>
      <c r="AD279" s="69"/>
      <c r="AE279" s="69"/>
      <c r="AH279" s="33"/>
      <c r="AI279" s="33"/>
      <c r="AJ279" s="33"/>
      <c r="AK279" s="33"/>
    </row>
    <row r="280" spans="1:43" ht="30" customHeight="1" x14ac:dyDescent="0.45">
      <c r="A280" s="5"/>
      <c r="B280" s="34"/>
      <c r="C280" s="52"/>
      <c r="D280" s="46"/>
      <c r="E280" s="52"/>
      <c r="F280" s="46"/>
      <c r="G280" s="52"/>
      <c r="H280" s="46"/>
      <c r="I280" s="52"/>
      <c r="J280" s="46"/>
      <c r="K280" s="52"/>
      <c r="L280" s="46"/>
      <c r="M280" s="52"/>
      <c r="N280" s="46"/>
      <c r="O280" s="52"/>
      <c r="P280" s="46"/>
      <c r="Q280" s="5"/>
      <c r="AB280" s="69"/>
      <c r="AC280" s="69"/>
      <c r="AD280" s="69"/>
      <c r="AE280" s="69"/>
      <c r="AH280" s="33"/>
      <c r="AI280" s="33"/>
      <c r="AJ280" s="33"/>
      <c r="AK280" s="33"/>
    </row>
    <row r="281" spans="1:43" ht="30" customHeight="1" x14ac:dyDescent="0.45">
      <c r="A281" s="5"/>
      <c r="B281" s="34"/>
      <c r="C281" s="52"/>
      <c r="D281" s="46"/>
      <c r="E281" s="52"/>
      <c r="F281" s="46"/>
      <c r="G281" s="52"/>
      <c r="H281" s="46"/>
      <c r="I281" s="52"/>
      <c r="J281" s="46"/>
      <c r="K281" s="52"/>
      <c r="L281" s="46"/>
      <c r="M281" s="52"/>
      <c r="N281" s="46"/>
      <c r="O281" s="52"/>
      <c r="P281" s="46"/>
      <c r="Q281" s="5"/>
      <c r="AB281" s="69"/>
      <c r="AC281" s="69"/>
      <c r="AD281" s="69"/>
      <c r="AE281" s="69"/>
      <c r="AH281" s="33"/>
      <c r="AI281" s="33"/>
      <c r="AJ281" s="33"/>
      <c r="AK281" s="33"/>
    </row>
    <row r="282" spans="1:43" ht="30" customHeight="1" x14ac:dyDescent="0.45">
      <c r="A282" s="5"/>
      <c r="B282" s="34"/>
      <c r="C282" s="52"/>
      <c r="D282" s="46"/>
      <c r="E282" s="52"/>
      <c r="F282" s="46"/>
      <c r="G282" s="52"/>
      <c r="H282" s="46"/>
      <c r="I282" s="52"/>
      <c r="J282" s="46"/>
      <c r="K282" s="52"/>
      <c r="L282" s="46"/>
      <c r="M282" s="52"/>
      <c r="N282" s="46"/>
      <c r="O282" s="52"/>
      <c r="P282" s="46"/>
      <c r="Q282" s="5"/>
      <c r="AB282" s="69"/>
      <c r="AC282" s="69"/>
      <c r="AD282" s="69"/>
      <c r="AE282" s="69"/>
      <c r="AH282" s="33"/>
      <c r="AI282" s="33"/>
      <c r="AJ282" s="33"/>
      <c r="AK282" s="33"/>
    </row>
    <row r="283" spans="1:43" ht="30" customHeight="1" x14ac:dyDescent="0.45">
      <c r="A283" s="5"/>
      <c r="B283" s="34"/>
      <c r="C283" s="52"/>
      <c r="D283" s="46"/>
      <c r="E283" s="52"/>
      <c r="F283" s="46"/>
      <c r="G283" s="52"/>
      <c r="H283" s="46"/>
      <c r="I283" s="52"/>
      <c r="J283" s="46"/>
      <c r="K283" s="52"/>
      <c r="L283" s="46"/>
      <c r="M283" s="52"/>
      <c r="N283" s="46"/>
      <c r="O283" s="52"/>
      <c r="P283" s="46"/>
      <c r="Q283" s="5"/>
      <c r="AB283" s="69"/>
      <c r="AC283" s="69"/>
      <c r="AD283" s="69"/>
      <c r="AE283" s="69"/>
      <c r="AH283" s="33"/>
      <c r="AI283" s="33"/>
      <c r="AJ283" s="33"/>
      <c r="AK283" s="33"/>
    </row>
    <row r="284" spans="1:43" ht="30" customHeight="1" x14ac:dyDescent="0.45">
      <c r="A284" s="5"/>
      <c r="B284" s="34"/>
      <c r="C284" s="52"/>
      <c r="D284" s="46"/>
      <c r="E284" s="52"/>
      <c r="F284" s="46"/>
      <c r="G284" s="52"/>
      <c r="H284" s="46"/>
      <c r="I284" s="52"/>
      <c r="J284" s="46"/>
      <c r="K284" s="52"/>
      <c r="L284" s="46"/>
      <c r="M284" s="52"/>
      <c r="N284" s="46"/>
      <c r="O284" s="52"/>
      <c r="P284" s="46"/>
      <c r="Q284" s="5"/>
      <c r="AB284" s="69"/>
      <c r="AC284" s="69"/>
      <c r="AD284" s="69"/>
      <c r="AE284" s="69"/>
      <c r="AH284" s="33"/>
      <c r="AI284" s="33"/>
      <c r="AJ284" s="33"/>
      <c r="AK284" s="33"/>
    </row>
    <row r="285" spans="1:43" s="21" customFormat="1" ht="30" customHeight="1" x14ac:dyDescent="0.45">
      <c r="A285" s="5">
        <v>40</v>
      </c>
      <c r="B285" s="10" t="s">
        <v>133</v>
      </c>
      <c r="E285" s="22"/>
      <c r="G285" s="22"/>
      <c r="I285" s="22"/>
      <c r="K285" s="22"/>
      <c r="M285" s="22"/>
      <c r="O285" s="22"/>
      <c r="P285" s="23"/>
      <c r="AA285" s="21" t="s">
        <v>13</v>
      </c>
    </row>
    <row r="286" spans="1:43" ht="30" customHeight="1" thickBot="1" x14ac:dyDescent="0.5">
      <c r="A286" s="5"/>
      <c r="B286" s="24" t="s">
        <v>3</v>
      </c>
      <c r="C286" s="117" t="s">
        <v>84</v>
      </c>
      <c r="D286" s="119"/>
      <c r="E286" s="117" t="s">
        <v>85</v>
      </c>
      <c r="F286" s="119"/>
      <c r="G286" s="117" t="s">
        <v>86</v>
      </c>
      <c r="H286" s="119"/>
      <c r="I286" s="117" t="s">
        <v>87</v>
      </c>
      <c r="J286" s="119"/>
      <c r="K286" s="117" t="s">
        <v>88</v>
      </c>
      <c r="L286" s="119"/>
      <c r="M286" s="117" t="s">
        <v>89</v>
      </c>
      <c r="N286" s="119"/>
      <c r="O286" s="117" t="s">
        <v>90</v>
      </c>
      <c r="P286" s="118"/>
      <c r="Q286" s="5"/>
      <c r="AA286" s="26"/>
      <c r="AB286" s="27" t="s">
        <v>84</v>
      </c>
      <c r="AC286" s="27" t="s">
        <v>85</v>
      </c>
      <c r="AD286" s="27" t="s">
        <v>86</v>
      </c>
      <c r="AE286" s="27" t="s">
        <v>87</v>
      </c>
      <c r="AF286" s="27" t="s">
        <v>88</v>
      </c>
      <c r="AG286" s="27" t="s">
        <v>89</v>
      </c>
      <c r="AH286" s="27" t="s">
        <v>91</v>
      </c>
      <c r="AI286" s="26" t="s">
        <v>23</v>
      </c>
      <c r="AK286" s="27" t="s">
        <v>84</v>
      </c>
      <c r="AL286" s="27" t="s">
        <v>85</v>
      </c>
      <c r="AM286" s="27" t="s">
        <v>86</v>
      </c>
      <c r="AN286" s="27" t="s">
        <v>87</v>
      </c>
      <c r="AO286" s="27" t="s">
        <v>88</v>
      </c>
      <c r="AP286" s="27" t="s">
        <v>89</v>
      </c>
      <c r="AQ286" s="27" t="s">
        <v>91</v>
      </c>
    </row>
    <row r="287" spans="1:43" ht="30" customHeight="1" thickTop="1" x14ac:dyDescent="0.45">
      <c r="A287" s="5"/>
      <c r="B287" s="65" t="s">
        <v>126</v>
      </c>
      <c r="C287" s="66">
        <f>AB287</f>
        <v>47</v>
      </c>
      <c r="D287" s="48">
        <f>C287/AI287</f>
        <v>0.12600536193029491</v>
      </c>
      <c r="E287" s="66">
        <f>AC287</f>
        <v>181</v>
      </c>
      <c r="F287" s="48">
        <f>E287/AI287</f>
        <v>0.48525469168900803</v>
      </c>
      <c r="G287" s="66">
        <f>AD287</f>
        <v>70</v>
      </c>
      <c r="H287" s="48">
        <f>G287/AI287</f>
        <v>0.1876675603217158</v>
      </c>
      <c r="I287" s="66">
        <f>AE287</f>
        <v>28</v>
      </c>
      <c r="J287" s="48">
        <f>I287/AI287</f>
        <v>7.5067024128686322E-2</v>
      </c>
      <c r="K287" s="66">
        <f>AF287</f>
        <v>16</v>
      </c>
      <c r="L287" s="48">
        <f>K287/AI287</f>
        <v>4.2895442359249331E-2</v>
      </c>
      <c r="M287" s="66">
        <f>AG287</f>
        <v>11</v>
      </c>
      <c r="N287" s="48">
        <f>M287/AI287</f>
        <v>2.9490616621983913E-2</v>
      </c>
      <c r="O287" s="66">
        <f>AH287</f>
        <v>20</v>
      </c>
      <c r="P287" s="48">
        <f>O287/AI287</f>
        <v>5.3619302949061663E-2</v>
      </c>
      <c r="Q287" s="5"/>
      <c r="AA287" s="26" t="s">
        <v>128</v>
      </c>
      <c r="AB287" s="69">
        <v>47</v>
      </c>
      <c r="AC287" s="69">
        <v>181</v>
      </c>
      <c r="AD287" s="69">
        <v>70</v>
      </c>
      <c r="AE287" s="69">
        <v>28</v>
      </c>
      <c r="AF287" s="69">
        <v>16</v>
      </c>
      <c r="AG287" s="69">
        <v>11</v>
      </c>
      <c r="AH287" s="69">
        <v>20</v>
      </c>
      <c r="AI287" s="26">
        <f>SUM(AB287:AH287)</f>
        <v>373</v>
      </c>
      <c r="AJ287" s="26" t="s">
        <v>128</v>
      </c>
      <c r="AK287" s="33">
        <f>D287</f>
        <v>0.12600536193029491</v>
      </c>
      <c r="AL287" s="33">
        <f>F287</f>
        <v>0.48525469168900803</v>
      </c>
      <c r="AM287" s="33">
        <f>H287</f>
        <v>0.1876675603217158</v>
      </c>
      <c r="AN287" s="33">
        <f>J287</f>
        <v>7.5067024128686322E-2</v>
      </c>
      <c r="AO287" s="51">
        <f>L287</f>
        <v>4.2895442359249331E-2</v>
      </c>
      <c r="AP287" s="51">
        <f>N287</f>
        <v>2.9490616621983913E-2</v>
      </c>
      <c r="AQ287" s="51">
        <f>P287</f>
        <v>5.3619302949061663E-2</v>
      </c>
    </row>
    <row r="288" spans="1:43" ht="30" customHeight="1" x14ac:dyDescent="0.45">
      <c r="A288" s="5"/>
      <c r="B288" s="65" t="s">
        <v>127</v>
      </c>
      <c r="C288" s="66">
        <f>AB288</f>
        <v>2136</v>
      </c>
      <c r="D288" s="48">
        <f>C288/AI288</f>
        <v>0.33208955223880599</v>
      </c>
      <c r="E288" s="66">
        <f>AC288</f>
        <v>2162</v>
      </c>
      <c r="F288" s="48">
        <f>E288/AI288</f>
        <v>0.33613184079601988</v>
      </c>
      <c r="G288" s="66">
        <f>AD288</f>
        <v>757</v>
      </c>
      <c r="H288" s="48">
        <f>G288/AI288</f>
        <v>0.11769278606965174</v>
      </c>
      <c r="I288" s="66">
        <f>AE288</f>
        <v>413</v>
      </c>
      <c r="J288" s="48">
        <f>I288/AI288</f>
        <v>6.4210199004975127E-2</v>
      </c>
      <c r="K288" s="66">
        <f>AF288</f>
        <v>314</v>
      </c>
      <c r="L288" s="48">
        <f>K288/AI288</f>
        <v>4.8818407960199005E-2</v>
      </c>
      <c r="M288" s="66">
        <f>AG288</f>
        <v>244</v>
      </c>
      <c r="N288" s="48">
        <f>M288/AI288</f>
        <v>3.7935323383084578E-2</v>
      </c>
      <c r="O288" s="66">
        <f>AH288</f>
        <v>406</v>
      </c>
      <c r="P288" s="48">
        <f>O288/AI288</f>
        <v>6.3121890547263679E-2</v>
      </c>
      <c r="Q288" s="5"/>
      <c r="AA288" s="26" t="s">
        <v>129</v>
      </c>
      <c r="AB288" s="69">
        <v>2136</v>
      </c>
      <c r="AC288" s="69">
        <v>2162</v>
      </c>
      <c r="AD288" s="69">
        <v>757</v>
      </c>
      <c r="AE288" s="69">
        <v>413</v>
      </c>
      <c r="AF288" s="69">
        <v>314</v>
      </c>
      <c r="AG288" s="69">
        <v>244</v>
      </c>
      <c r="AH288" s="69">
        <v>406</v>
      </c>
      <c r="AI288" s="26">
        <f>SUM(AB288:AH288)</f>
        <v>6432</v>
      </c>
      <c r="AJ288" s="26" t="s">
        <v>129</v>
      </c>
      <c r="AK288" s="33">
        <f>D288</f>
        <v>0.33208955223880599</v>
      </c>
      <c r="AL288" s="33">
        <f>F288</f>
        <v>0.33613184079601988</v>
      </c>
      <c r="AM288" s="33">
        <f>H288</f>
        <v>0.11769278606965174</v>
      </c>
      <c r="AN288" s="33">
        <f>J288</f>
        <v>6.4210199004975127E-2</v>
      </c>
      <c r="AO288" s="51">
        <f>L288</f>
        <v>4.8818407960199005E-2</v>
      </c>
      <c r="AP288" s="51">
        <f>N288</f>
        <v>3.7935323383084578E-2</v>
      </c>
      <c r="AQ288" s="51">
        <f>P288</f>
        <v>6.3121890547263679E-2</v>
      </c>
    </row>
    <row r="289" spans="1:43" ht="30" customHeight="1" x14ac:dyDescent="0.45">
      <c r="A289" s="5"/>
      <c r="B289" s="34"/>
      <c r="C289" s="52"/>
      <c r="D289" s="46"/>
      <c r="E289" s="52"/>
      <c r="F289" s="46"/>
      <c r="G289" s="52"/>
      <c r="H289" s="46"/>
      <c r="I289" s="52"/>
      <c r="J289" s="46"/>
      <c r="K289" s="52"/>
      <c r="L289" s="46"/>
      <c r="M289" s="52"/>
      <c r="N289" s="46"/>
      <c r="O289" s="52"/>
      <c r="P289" s="46"/>
      <c r="Q289" s="5"/>
      <c r="AB289" s="69"/>
      <c r="AC289" s="69"/>
      <c r="AD289" s="69"/>
      <c r="AE289" s="69"/>
      <c r="AH289" s="33"/>
      <c r="AI289" s="33"/>
      <c r="AJ289" s="33"/>
      <c r="AK289" s="33"/>
    </row>
    <row r="290" spans="1:43" ht="30" customHeight="1" x14ac:dyDescent="0.45">
      <c r="A290" s="5"/>
      <c r="B290" s="34"/>
      <c r="C290" s="52"/>
      <c r="D290" s="46"/>
      <c r="E290" s="52"/>
      <c r="F290" s="46"/>
      <c r="G290" s="52"/>
      <c r="H290" s="46"/>
      <c r="I290" s="52"/>
      <c r="J290" s="46"/>
      <c r="K290" s="52"/>
      <c r="L290" s="46"/>
      <c r="M290" s="52"/>
      <c r="N290" s="46"/>
      <c r="O290" s="52"/>
      <c r="P290" s="46"/>
      <c r="Q290" s="5"/>
      <c r="AB290" s="69"/>
      <c r="AC290" s="69"/>
      <c r="AD290" s="69"/>
      <c r="AE290" s="69"/>
      <c r="AH290" s="33"/>
      <c r="AI290" s="33"/>
      <c r="AJ290" s="33"/>
      <c r="AK290" s="33"/>
    </row>
    <row r="291" spans="1:43" ht="30" customHeight="1" x14ac:dyDescent="0.45">
      <c r="A291" s="5"/>
      <c r="B291" s="34"/>
      <c r="C291" s="52"/>
      <c r="D291" s="46"/>
      <c r="E291" s="52"/>
      <c r="F291" s="46"/>
      <c r="G291" s="52"/>
      <c r="H291" s="46"/>
      <c r="I291" s="52"/>
      <c r="J291" s="46"/>
      <c r="K291" s="52"/>
      <c r="L291" s="46"/>
      <c r="M291" s="52"/>
      <c r="N291" s="46"/>
      <c r="O291" s="52"/>
      <c r="P291" s="46"/>
      <c r="Q291" s="5"/>
      <c r="AB291" s="69"/>
      <c r="AC291" s="69"/>
      <c r="AD291" s="69"/>
      <c r="AE291" s="69"/>
      <c r="AH291" s="33"/>
      <c r="AI291" s="33"/>
      <c r="AJ291" s="33"/>
      <c r="AK291" s="33"/>
    </row>
    <row r="292" spans="1:43" ht="30" customHeight="1" x14ac:dyDescent="0.45">
      <c r="A292" s="5"/>
      <c r="B292" s="34"/>
      <c r="C292" s="52"/>
      <c r="D292" s="46"/>
      <c r="E292" s="52"/>
      <c r="F292" s="46"/>
      <c r="G292" s="52"/>
      <c r="H292" s="46"/>
      <c r="I292" s="52"/>
      <c r="J292" s="46"/>
      <c r="K292" s="52"/>
      <c r="L292" s="46"/>
      <c r="M292" s="52"/>
      <c r="N292" s="46"/>
      <c r="O292" s="52"/>
      <c r="P292" s="46"/>
      <c r="Q292" s="5"/>
      <c r="AB292" s="69"/>
      <c r="AC292" s="69"/>
      <c r="AD292" s="69"/>
      <c r="AE292" s="69"/>
      <c r="AH292" s="33"/>
      <c r="AI292" s="33"/>
      <c r="AJ292" s="33"/>
      <c r="AK292" s="33"/>
    </row>
    <row r="293" spans="1:43" ht="30" customHeight="1" x14ac:dyDescent="0.45">
      <c r="A293" s="5"/>
      <c r="B293" s="34"/>
      <c r="C293" s="52"/>
      <c r="D293" s="46"/>
      <c r="E293" s="52"/>
      <c r="F293" s="46"/>
      <c r="G293" s="52"/>
      <c r="H293" s="46"/>
      <c r="I293" s="52"/>
      <c r="J293" s="46"/>
      <c r="K293" s="52"/>
      <c r="L293" s="46"/>
      <c r="M293" s="52"/>
      <c r="N293" s="46"/>
      <c r="O293" s="52"/>
      <c r="P293" s="46"/>
      <c r="Q293" s="5"/>
      <c r="AB293" s="69"/>
      <c r="AC293" s="69"/>
      <c r="AD293" s="69"/>
      <c r="AE293" s="69"/>
      <c r="AH293" s="33"/>
      <c r="AI293" s="33"/>
      <c r="AJ293" s="33"/>
      <c r="AK293" s="33"/>
    </row>
    <row r="294" spans="1:43" ht="30" customHeight="1" x14ac:dyDescent="0.45">
      <c r="A294" s="5"/>
      <c r="B294" s="34"/>
      <c r="C294" s="52"/>
      <c r="D294" s="46"/>
      <c r="E294" s="52"/>
      <c r="F294" s="46"/>
      <c r="G294" s="52"/>
      <c r="H294" s="46"/>
      <c r="I294" s="52"/>
      <c r="J294" s="46"/>
      <c r="K294" s="52"/>
      <c r="L294" s="46"/>
      <c r="M294" s="52"/>
      <c r="N294" s="46"/>
      <c r="O294" s="52"/>
      <c r="P294" s="46"/>
      <c r="Q294" s="5"/>
      <c r="AB294" s="69"/>
      <c r="AC294" s="69"/>
      <c r="AD294" s="69"/>
      <c r="AE294" s="69"/>
      <c r="AH294" s="33"/>
      <c r="AI294" s="33"/>
      <c r="AJ294" s="33"/>
      <c r="AK294" s="33"/>
    </row>
    <row r="295" spans="1:43" ht="30" customHeight="1" x14ac:dyDescent="0.45">
      <c r="A295" s="5"/>
      <c r="B295" s="34"/>
      <c r="C295" s="52"/>
      <c r="D295" s="46"/>
      <c r="E295" s="52"/>
      <c r="F295" s="46"/>
      <c r="G295" s="52"/>
      <c r="H295" s="46"/>
      <c r="I295" s="52"/>
      <c r="J295" s="46"/>
      <c r="K295" s="52"/>
      <c r="L295" s="46"/>
      <c r="M295" s="52"/>
      <c r="N295" s="46"/>
      <c r="O295" s="52"/>
      <c r="P295" s="46"/>
      <c r="Q295" s="5"/>
      <c r="AB295" s="69"/>
      <c r="AC295" s="69"/>
      <c r="AD295" s="69"/>
      <c r="AE295" s="69"/>
      <c r="AH295" s="33"/>
      <c r="AI295" s="33"/>
      <c r="AJ295" s="33"/>
      <c r="AK295" s="33"/>
    </row>
    <row r="296" spans="1:43" ht="30" customHeight="1" x14ac:dyDescent="0.45">
      <c r="A296" s="5"/>
      <c r="B296" s="34"/>
      <c r="C296" s="52"/>
      <c r="D296" s="46"/>
      <c r="E296" s="52"/>
      <c r="F296" s="46"/>
      <c r="G296" s="52"/>
      <c r="H296" s="46"/>
      <c r="I296" s="52"/>
      <c r="J296" s="46"/>
      <c r="K296" s="52"/>
      <c r="L296" s="46"/>
      <c r="M296" s="52"/>
      <c r="N296" s="46"/>
      <c r="O296" s="52"/>
      <c r="P296" s="46"/>
      <c r="Q296" s="5"/>
      <c r="AB296" s="69"/>
      <c r="AC296" s="69"/>
      <c r="AD296" s="69"/>
      <c r="AE296" s="69"/>
      <c r="AH296" s="33"/>
      <c r="AI296" s="33"/>
      <c r="AJ296" s="33"/>
      <c r="AK296" s="33"/>
    </row>
    <row r="297" spans="1:43" ht="30" customHeight="1" x14ac:dyDescent="0.45">
      <c r="A297" s="5"/>
      <c r="B297" s="34"/>
      <c r="C297" s="35"/>
      <c r="D297" s="36"/>
      <c r="E297" s="35"/>
      <c r="F297" s="36"/>
      <c r="G297" s="35"/>
      <c r="H297" s="36"/>
      <c r="I297" s="35"/>
      <c r="J297" s="36"/>
      <c r="K297" s="37"/>
      <c r="L297" s="5"/>
      <c r="M297" s="8"/>
      <c r="N297" s="5"/>
      <c r="O297" s="8"/>
      <c r="P297" s="5"/>
      <c r="Q297" s="5"/>
    </row>
    <row r="298" spans="1:43" ht="30" customHeight="1" x14ac:dyDescent="0.45">
      <c r="A298" s="5"/>
      <c r="B298" s="34"/>
      <c r="C298" s="35"/>
      <c r="D298" s="36"/>
      <c r="E298" s="35"/>
      <c r="F298" s="36"/>
      <c r="G298" s="35"/>
      <c r="H298" s="36"/>
      <c r="I298" s="35"/>
      <c r="J298" s="36"/>
      <c r="K298" s="37"/>
      <c r="L298" s="5"/>
      <c r="M298" s="8"/>
      <c r="N298" s="5"/>
      <c r="O298" s="8"/>
      <c r="P298" s="5"/>
      <c r="Q298" s="5"/>
    </row>
    <row r="299" spans="1:43" ht="30" customHeight="1" x14ac:dyDescent="0.45">
      <c r="C299" s="14"/>
      <c r="D299" s="11"/>
      <c r="E299" s="14"/>
      <c r="F299" s="11"/>
      <c r="G299" s="14"/>
      <c r="H299" s="11"/>
      <c r="I299" s="14"/>
      <c r="J299" s="11"/>
      <c r="K299" s="14"/>
      <c r="P299" s="38"/>
    </row>
    <row r="300" spans="1:43" s="21" customFormat="1" ht="30" customHeight="1" x14ac:dyDescent="0.45">
      <c r="A300" s="5">
        <v>41</v>
      </c>
      <c r="B300" s="10" t="s">
        <v>134</v>
      </c>
      <c r="E300" s="22"/>
      <c r="G300" s="22"/>
      <c r="I300" s="22"/>
      <c r="K300" s="22"/>
      <c r="M300" s="22"/>
      <c r="O300" s="22"/>
      <c r="P300" s="23"/>
      <c r="AA300" s="21" t="s">
        <v>13</v>
      </c>
    </row>
    <row r="301" spans="1:43" ht="30" customHeight="1" thickBot="1" x14ac:dyDescent="0.5">
      <c r="A301" s="5"/>
      <c r="B301" s="24" t="s">
        <v>3</v>
      </c>
      <c r="C301" s="117" t="s">
        <v>84</v>
      </c>
      <c r="D301" s="119"/>
      <c r="E301" s="117" t="s">
        <v>85</v>
      </c>
      <c r="F301" s="119"/>
      <c r="G301" s="117" t="s">
        <v>86</v>
      </c>
      <c r="H301" s="119"/>
      <c r="I301" s="117" t="s">
        <v>87</v>
      </c>
      <c r="J301" s="119"/>
      <c r="K301" s="117" t="s">
        <v>88</v>
      </c>
      <c r="L301" s="119"/>
      <c r="M301" s="117" t="s">
        <v>89</v>
      </c>
      <c r="N301" s="119"/>
      <c r="O301" s="117" t="s">
        <v>90</v>
      </c>
      <c r="P301" s="118"/>
      <c r="Q301" s="5"/>
      <c r="AA301" s="26"/>
      <c r="AB301" s="27" t="s">
        <v>84</v>
      </c>
      <c r="AC301" s="27" t="s">
        <v>85</v>
      </c>
      <c r="AD301" s="27" t="s">
        <v>86</v>
      </c>
      <c r="AE301" s="27" t="s">
        <v>87</v>
      </c>
      <c r="AF301" s="27" t="s">
        <v>88</v>
      </c>
      <c r="AG301" s="27" t="s">
        <v>89</v>
      </c>
      <c r="AH301" s="27" t="s">
        <v>91</v>
      </c>
      <c r="AI301" s="26" t="s">
        <v>23</v>
      </c>
      <c r="AK301" s="27" t="s">
        <v>84</v>
      </c>
      <c r="AL301" s="27" t="s">
        <v>85</v>
      </c>
      <c r="AM301" s="27" t="s">
        <v>86</v>
      </c>
      <c r="AN301" s="27" t="s">
        <v>87</v>
      </c>
      <c r="AO301" s="27" t="s">
        <v>88</v>
      </c>
      <c r="AP301" s="27" t="s">
        <v>89</v>
      </c>
      <c r="AQ301" s="27" t="s">
        <v>91</v>
      </c>
    </row>
    <row r="302" spans="1:43" ht="30" customHeight="1" thickTop="1" x14ac:dyDescent="0.45">
      <c r="A302" s="5"/>
      <c r="B302" s="65" t="s">
        <v>126</v>
      </c>
      <c r="C302" s="66">
        <f>AB302</f>
        <v>49</v>
      </c>
      <c r="D302" s="48">
        <f>C302/AI302</f>
        <v>0.13136729222520108</v>
      </c>
      <c r="E302" s="66">
        <f>AC302</f>
        <v>265</v>
      </c>
      <c r="F302" s="48">
        <f>E302/AI302</f>
        <v>0.71045576407506705</v>
      </c>
      <c r="G302" s="66">
        <f>AD302</f>
        <v>40</v>
      </c>
      <c r="H302" s="48">
        <f>G302/AI302</f>
        <v>0.10723860589812333</v>
      </c>
      <c r="I302" s="66">
        <f>AE302</f>
        <v>14</v>
      </c>
      <c r="J302" s="48">
        <f>I302/AI302</f>
        <v>3.7533512064343161E-2</v>
      </c>
      <c r="K302" s="66">
        <f>AF302</f>
        <v>1</v>
      </c>
      <c r="L302" s="48">
        <f>K302/AI302</f>
        <v>2.6809651474530832E-3</v>
      </c>
      <c r="M302" s="66">
        <f>AG302</f>
        <v>3</v>
      </c>
      <c r="N302" s="48">
        <f>M302/AI302</f>
        <v>8.0428954423592495E-3</v>
      </c>
      <c r="O302" s="66">
        <f>AH302</f>
        <v>1</v>
      </c>
      <c r="P302" s="48">
        <f>O302/AI302</f>
        <v>2.6809651474530832E-3</v>
      </c>
      <c r="Q302" s="5"/>
      <c r="AA302" s="26" t="s">
        <v>128</v>
      </c>
      <c r="AB302" s="69">
        <v>49</v>
      </c>
      <c r="AC302" s="69">
        <v>265</v>
      </c>
      <c r="AD302" s="69">
        <v>40</v>
      </c>
      <c r="AE302" s="69">
        <v>14</v>
      </c>
      <c r="AF302" s="69">
        <v>1</v>
      </c>
      <c r="AG302" s="69">
        <v>3</v>
      </c>
      <c r="AH302" s="69">
        <v>1</v>
      </c>
      <c r="AI302" s="26">
        <f>SUM(AB302:AH302)</f>
        <v>373</v>
      </c>
      <c r="AJ302" s="26" t="s">
        <v>128</v>
      </c>
      <c r="AK302" s="33">
        <f>D302</f>
        <v>0.13136729222520108</v>
      </c>
      <c r="AL302" s="33">
        <f>F302</f>
        <v>0.71045576407506705</v>
      </c>
      <c r="AM302" s="33">
        <f>H302</f>
        <v>0.10723860589812333</v>
      </c>
      <c r="AN302" s="33">
        <f>J302</f>
        <v>3.7533512064343161E-2</v>
      </c>
      <c r="AO302" s="51">
        <f>L302</f>
        <v>2.6809651474530832E-3</v>
      </c>
      <c r="AP302" s="51">
        <f>N302</f>
        <v>8.0428954423592495E-3</v>
      </c>
      <c r="AQ302" s="51">
        <f>P302</f>
        <v>2.6809651474530832E-3</v>
      </c>
    </row>
    <row r="303" spans="1:43" ht="30" customHeight="1" x14ac:dyDescent="0.45">
      <c r="A303" s="5"/>
      <c r="B303" s="65" t="s">
        <v>127</v>
      </c>
      <c r="C303" s="66">
        <f>AB303</f>
        <v>790</v>
      </c>
      <c r="D303" s="48">
        <f>C303/AI303</f>
        <v>0.12282338308457712</v>
      </c>
      <c r="E303" s="66">
        <f>AC303</f>
        <v>3997</v>
      </c>
      <c r="F303" s="48">
        <f>E303/AI303</f>
        <v>0.62142412935323388</v>
      </c>
      <c r="G303" s="66">
        <f>AD303</f>
        <v>893</v>
      </c>
      <c r="H303" s="48">
        <f>G303/AI303</f>
        <v>0.13883706467661691</v>
      </c>
      <c r="I303" s="66">
        <f>AE303</f>
        <v>327</v>
      </c>
      <c r="J303" s="48">
        <f>I303/AI303</f>
        <v>5.0839552238805971E-2</v>
      </c>
      <c r="K303" s="66">
        <f>AF303</f>
        <v>161</v>
      </c>
      <c r="L303" s="48">
        <f>K303/AI303</f>
        <v>2.5031094527363185E-2</v>
      </c>
      <c r="M303" s="66">
        <f>AG303</f>
        <v>90</v>
      </c>
      <c r="N303" s="48">
        <f>M303/AI303</f>
        <v>1.3992537313432836E-2</v>
      </c>
      <c r="O303" s="66">
        <f>AH303</f>
        <v>174</v>
      </c>
      <c r="P303" s="48">
        <f>O303/AI303</f>
        <v>2.7052238805970148E-2</v>
      </c>
      <c r="Q303" s="5"/>
      <c r="AA303" s="26" t="s">
        <v>129</v>
      </c>
      <c r="AB303" s="69">
        <v>790</v>
      </c>
      <c r="AC303" s="69">
        <v>3997</v>
      </c>
      <c r="AD303" s="69">
        <v>893</v>
      </c>
      <c r="AE303" s="69">
        <v>327</v>
      </c>
      <c r="AF303" s="69">
        <v>161</v>
      </c>
      <c r="AG303" s="69">
        <v>90</v>
      </c>
      <c r="AH303" s="69">
        <v>174</v>
      </c>
      <c r="AI303" s="26">
        <f>SUM(AB303:AH303)</f>
        <v>6432</v>
      </c>
      <c r="AJ303" s="26" t="s">
        <v>129</v>
      </c>
      <c r="AK303" s="33">
        <f>D303</f>
        <v>0.12282338308457712</v>
      </c>
      <c r="AL303" s="33">
        <f>F303</f>
        <v>0.62142412935323388</v>
      </c>
      <c r="AM303" s="33">
        <f>H303</f>
        <v>0.13883706467661691</v>
      </c>
      <c r="AN303" s="33">
        <f>J303</f>
        <v>5.0839552238805971E-2</v>
      </c>
      <c r="AO303" s="51">
        <f>L303</f>
        <v>2.5031094527363185E-2</v>
      </c>
      <c r="AP303" s="51">
        <f>N303</f>
        <v>1.3992537313432836E-2</v>
      </c>
      <c r="AQ303" s="51">
        <f>P303</f>
        <v>2.7052238805970148E-2</v>
      </c>
    </row>
    <row r="304" spans="1:43" ht="30" customHeight="1" x14ac:dyDescent="0.45">
      <c r="A304" s="5"/>
      <c r="B304" s="34"/>
      <c r="C304" s="52"/>
      <c r="D304" s="46"/>
      <c r="E304" s="52"/>
      <c r="F304" s="46"/>
      <c r="G304" s="52"/>
      <c r="H304" s="46"/>
      <c r="I304" s="52"/>
      <c r="J304" s="46"/>
      <c r="K304" s="52"/>
      <c r="L304" s="46"/>
      <c r="M304" s="52"/>
      <c r="N304" s="46"/>
      <c r="O304" s="52"/>
      <c r="P304" s="46"/>
      <c r="Q304" s="5"/>
      <c r="AB304" s="69"/>
      <c r="AC304" s="69"/>
      <c r="AD304" s="69"/>
      <c r="AE304" s="69"/>
      <c r="AH304" s="33"/>
      <c r="AI304" s="33"/>
      <c r="AJ304" s="33"/>
      <c r="AK304" s="33"/>
    </row>
    <row r="305" spans="1:43" ht="30" customHeight="1" x14ac:dyDescent="0.45">
      <c r="A305" s="5"/>
      <c r="B305" s="34"/>
      <c r="C305" s="52"/>
      <c r="D305" s="46"/>
      <c r="E305" s="52"/>
      <c r="F305" s="46"/>
      <c r="G305" s="52"/>
      <c r="H305" s="46"/>
      <c r="I305" s="52"/>
      <c r="J305" s="46"/>
      <c r="K305" s="52"/>
      <c r="L305" s="46"/>
      <c r="M305" s="52"/>
      <c r="N305" s="46"/>
      <c r="O305" s="52"/>
      <c r="P305" s="46"/>
      <c r="Q305" s="5"/>
      <c r="AB305" s="69"/>
      <c r="AC305" s="69"/>
      <c r="AD305" s="69"/>
      <c r="AE305" s="69"/>
      <c r="AH305" s="33"/>
      <c r="AI305" s="33"/>
      <c r="AJ305" s="33"/>
      <c r="AK305" s="33"/>
    </row>
    <row r="306" spans="1:43" ht="30" customHeight="1" x14ac:dyDescent="0.45">
      <c r="A306" s="5"/>
      <c r="B306" s="34"/>
      <c r="C306" s="52"/>
      <c r="D306" s="46"/>
      <c r="E306" s="52"/>
      <c r="F306" s="46"/>
      <c r="G306" s="52"/>
      <c r="H306" s="46"/>
      <c r="I306" s="52"/>
      <c r="J306" s="46"/>
      <c r="K306" s="52"/>
      <c r="L306" s="46"/>
      <c r="M306" s="52"/>
      <c r="N306" s="46"/>
      <c r="O306" s="52"/>
      <c r="P306" s="46"/>
      <c r="Q306" s="5"/>
      <c r="AB306" s="69"/>
      <c r="AC306" s="69"/>
      <c r="AD306" s="69"/>
      <c r="AE306" s="69"/>
      <c r="AH306" s="33"/>
      <c r="AI306" s="33"/>
      <c r="AJ306" s="33"/>
      <c r="AK306" s="33"/>
    </row>
    <row r="307" spans="1:43" ht="30" customHeight="1" x14ac:dyDescent="0.45">
      <c r="A307" s="5"/>
      <c r="B307" s="34"/>
      <c r="C307" s="52"/>
      <c r="D307" s="46"/>
      <c r="E307" s="52"/>
      <c r="F307" s="46"/>
      <c r="G307" s="52"/>
      <c r="H307" s="46"/>
      <c r="I307" s="52"/>
      <c r="J307" s="46"/>
      <c r="K307" s="52"/>
      <c r="L307" s="46"/>
      <c r="M307" s="52"/>
      <c r="N307" s="46"/>
      <c r="O307" s="52"/>
      <c r="P307" s="46"/>
      <c r="Q307" s="5"/>
      <c r="AB307" s="69"/>
      <c r="AC307" s="69"/>
      <c r="AD307" s="69"/>
      <c r="AE307" s="69"/>
      <c r="AH307" s="33"/>
      <c r="AI307" s="33"/>
      <c r="AJ307" s="33"/>
      <c r="AK307" s="33"/>
    </row>
    <row r="308" spans="1:43" ht="30" customHeight="1" x14ac:dyDescent="0.45">
      <c r="A308" s="5"/>
      <c r="B308" s="34"/>
      <c r="C308" s="52"/>
      <c r="D308" s="46"/>
      <c r="E308" s="52"/>
      <c r="F308" s="46"/>
      <c r="G308" s="52"/>
      <c r="H308" s="46"/>
      <c r="I308" s="52"/>
      <c r="J308" s="46"/>
      <c r="K308" s="52"/>
      <c r="L308" s="46"/>
      <c r="M308" s="52"/>
      <c r="N308" s="46"/>
      <c r="O308" s="52"/>
      <c r="P308" s="46"/>
      <c r="Q308" s="5"/>
      <c r="AB308" s="69"/>
      <c r="AC308" s="69"/>
      <c r="AD308" s="69"/>
      <c r="AE308" s="69"/>
      <c r="AH308" s="33"/>
      <c r="AI308" s="33"/>
      <c r="AJ308" s="33"/>
      <c r="AK308" s="33"/>
    </row>
    <row r="309" spans="1:43" ht="30" customHeight="1" x14ac:dyDescent="0.45">
      <c r="A309" s="5"/>
      <c r="B309" s="34"/>
      <c r="C309" s="52"/>
      <c r="D309" s="46"/>
      <c r="E309" s="52"/>
      <c r="F309" s="46"/>
      <c r="G309" s="52"/>
      <c r="H309" s="46"/>
      <c r="I309" s="52"/>
      <c r="J309" s="46"/>
      <c r="K309" s="52"/>
      <c r="L309" s="46"/>
      <c r="M309" s="52"/>
      <c r="N309" s="46"/>
      <c r="O309" s="52"/>
      <c r="P309" s="46"/>
      <c r="Q309" s="5"/>
      <c r="AB309" s="69"/>
      <c r="AC309" s="69"/>
      <c r="AD309" s="69"/>
      <c r="AE309" s="69"/>
      <c r="AH309" s="33"/>
      <c r="AI309" s="33"/>
      <c r="AJ309" s="33"/>
      <c r="AK309" s="33"/>
    </row>
    <row r="310" spans="1:43" ht="30" customHeight="1" x14ac:dyDescent="0.45">
      <c r="A310" s="5"/>
      <c r="B310" s="34"/>
      <c r="C310" s="52"/>
      <c r="D310" s="46"/>
      <c r="E310" s="52"/>
      <c r="F310" s="46"/>
      <c r="G310" s="52"/>
      <c r="H310" s="46"/>
      <c r="I310" s="52"/>
      <c r="J310" s="46"/>
      <c r="K310" s="52"/>
      <c r="L310" s="46"/>
      <c r="M310" s="52"/>
      <c r="N310" s="46"/>
      <c r="O310" s="52"/>
      <c r="P310" s="46"/>
      <c r="Q310" s="5"/>
      <c r="AB310" s="69"/>
      <c r="AC310" s="69"/>
      <c r="AD310" s="69"/>
      <c r="AE310" s="69"/>
      <c r="AH310" s="33"/>
      <c r="AI310" s="33"/>
      <c r="AJ310" s="33"/>
      <c r="AK310" s="33"/>
    </row>
    <row r="311" spans="1:43" ht="30" customHeight="1" x14ac:dyDescent="0.45">
      <c r="A311" s="5"/>
      <c r="B311" s="34"/>
      <c r="C311" s="35"/>
      <c r="D311" s="36"/>
      <c r="E311" s="35"/>
      <c r="F311" s="36"/>
      <c r="G311" s="35"/>
      <c r="H311" s="36"/>
      <c r="I311" s="35"/>
      <c r="J311" s="36"/>
      <c r="K311" s="37"/>
      <c r="L311" s="5"/>
      <c r="M311" s="8"/>
      <c r="N311" s="5"/>
      <c r="O311" s="8"/>
      <c r="P311" s="5"/>
      <c r="Q311" s="5"/>
    </row>
    <row r="312" spans="1:43" ht="30" customHeight="1" x14ac:dyDescent="0.45">
      <c r="A312" s="5"/>
      <c r="B312" s="34"/>
      <c r="C312" s="35"/>
      <c r="D312" s="36"/>
      <c r="E312" s="35"/>
      <c r="F312" s="36"/>
      <c r="G312" s="35"/>
      <c r="H312" s="36"/>
      <c r="I312" s="35"/>
      <c r="J312" s="36"/>
      <c r="K312" s="37"/>
      <c r="L312" s="5"/>
      <c r="M312" s="8"/>
      <c r="N312" s="5"/>
      <c r="O312" s="8"/>
      <c r="P312" s="5"/>
      <c r="Q312" s="5"/>
    </row>
    <row r="313" spans="1:43" ht="30" customHeight="1" x14ac:dyDescent="0.45">
      <c r="C313" s="14"/>
      <c r="D313" s="11"/>
      <c r="E313" s="14"/>
      <c r="F313" s="11"/>
      <c r="G313" s="14"/>
      <c r="H313" s="11"/>
      <c r="I313" s="14"/>
      <c r="J313" s="11"/>
      <c r="K313" s="14"/>
      <c r="P313" s="38"/>
    </row>
    <row r="314" spans="1:43" s="21" customFormat="1" ht="30" customHeight="1" x14ac:dyDescent="0.45">
      <c r="A314" s="5">
        <v>42</v>
      </c>
      <c r="B314" s="10" t="s">
        <v>94</v>
      </c>
      <c r="E314" s="22"/>
      <c r="G314" s="22"/>
      <c r="I314" s="22"/>
      <c r="K314" s="22"/>
      <c r="M314" s="22"/>
      <c r="O314" s="22"/>
      <c r="P314" s="23"/>
      <c r="AA314" s="21" t="s">
        <v>13</v>
      </c>
    </row>
    <row r="315" spans="1:43" s="21" customFormat="1" ht="30" customHeight="1" x14ac:dyDescent="0.45">
      <c r="A315" s="5"/>
      <c r="B315" s="10" t="s">
        <v>135</v>
      </c>
      <c r="E315" s="22"/>
      <c r="G315" s="22"/>
      <c r="I315" s="22"/>
      <c r="K315" s="22"/>
      <c r="M315" s="22"/>
      <c r="O315" s="22"/>
      <c r="P315" s="23"/>
    </row>
    <row r="316" spans="1:43" ht="30" customHeight="1" thickBot="1" x14ac:dyDescent="0.5">
      <c r="A316" s="5"/>
      <c r="B316" s="24" t="s">
        <v>3</v>
      </c>
      <c r="C316" s="117" t="s">
        <v>84</v>
      </c>
      <c r="D316" s="119"/>
      <c r="E316" s="117" t="s">
        <v>85</v>
      </c>
      <c r="F316" s="119"/>
      <c r="G316" s="117" t="s">
        <v>86</v>
      </c>
      <c r="H316" s="119"/>
      <c r="I316" s="117" t="s">
        <v>87</v>
      </c>
      <c r="J316" s="119"/>
      <c r="K316" s="117" t="s">
        <v>88</v>
      </c>
      <c r="L316" s="119"/>
      <c r="M316" s="117" t="s">
        <v>89</v>
      </c>
      <c r="N316" s="119"/>
      <c r="O316" s="117" t="s">
        <v>90</v>
      </c>
      <c r="P316" s="118"/>
      <c r="Q316" s="5"/>
      <c r="AA316" s="26"/>
      <c r="AB316" s="27" t="s">
        <v>84</v>
      </c>
      <c r="AC316" s="27" t="s">
        <v>85</v>
      </c>
      <c r="AD316" s="27" t="s">
        <v>86</v>
      </c>
      <c r="AE316" s="27" t="s">
        <v>87</v>
      </c>
      <c r="AF316" s="27" t="s">
        <v>88</v>
      </c>
      <c r="AG316" s="27" t="s">
        <v>89</v>
      </c>
      <c r="AH316" s="27" t="s">
        <v>91</v>
      </c>
      <c r="AI316" s="26" t="s">
        <v>23</v>
      </c>
      <c r="AK316" s="27" t="s">
        <v>84</v>
      </c>
      <c r="AL316" s="27" t="s">
        <v>85</v>
      </c>
      <c r="AM316" s="27" t="s">
        <v>86</v>
      </c>
      <c r="AN316" s="27" t="s">
        <v>87</v>
      </c>
      <c r="AO316" s="27" t="s">
        <v>88</v>
      </c>
      <c r="AP316" s="27" t="s">
        <v>89</v>
      </c>
      <c r="AQ316" s="27" t="s">
        <v>91</v>
      </c>
    </row>
    <row r="317" spans="1:43" ht="30" customHeight="1" thickTop="1" x14ac:dyDescent="0.45">
      <c r="A317" s="5"/>
      <c r="B317" s="65" t="s">
        <v>126</v>
      </c>
      <c r="C317" s="66">
        <f>AB317</f>
        <v>108</v>
      </c>
      <c r="D317" s="48">
        <f>C317/AI317</f>
        <v>0.289544235924933</v>
      </c>
      <c r="E317" s="66">
        <f>AC317</f>
        <v>207</v>
      </c>
      <c r="F317" s="48">
        <f>E317/AI317</f>
        <v>0.55495978552278824</v>
      </c>
      <c r="G317" s="66">
        <f>AD317</f>
        <v>30</v>
      </c>
      <c r="H317" s="48">
        <f>G317/AI317</f>
        <v>8.0428954423592491E-2</v>
      </c>
      <c r="I317" s="66">
        <f>AE317</f>
        <v>16</v>
      </c>
      <c r="J317" s="48">
        <f>I317/AI317</f>
        <v>4.2895442359249331E-2</v>
      </c>
      <c r="K317" s="66">
        <f>AF317</f>
        <v>5</v>
      </c>
      <c r="L317" s="48">
        <f>K317/AI317</f>
        <v>1.3404825737265416E-2</v>
      </c>
      <c r="M317" s="66">
        <f>AG317</f>
        <v>4</v>
      </c>
      <c r="N317" s="48">
        <f>M317/AI317</f>
        <v>1.0723860589812333E-2</v>
      </c>
      <c r="O317" s="66">
        <f>AH317</f>
        <v>3</v>
      </c>
      <c r="P317" s="48">
        <f>O317/AI317</f>
        <v>8.0428954423592495E-3</v>
      </c>
      <c r="Q317" s="5"/>
      <c r="AA317" s="26" t="s">
        <v>128</v>
      </c>
      <c r="AB317" s="69">
        <v>108</v>
      </c>
      <c r="AC317" s="69">
        <v>207</v>
      </c>
      <c r="AD317" s="69">
        <v>30</v>
      </c>
      <c r="AE317" s="69">
        <v>16</v>
      </c>
      <c r="AF317" s="69">
        <v>5</v>
      </c>
      <c r="AG317" s="69">
        <v>4</v>
      </c>
      <c r="AH317" s="69">
        <v>3</v>
      </c>
      <c r="AI317" s="26">
        <f>SUM(AB317:AH317)</f>
        <v>373</v>
      </c>
      <c r="AJ317" s="26" t="s">
        <v>128</v>
      </c>
      <c r="AK317" s="33">
        <f>D317</f>
        <v>0.289544235924933</v>
      </c>
      <c r="AL317" s="33">
        <f>F317</f>
        <v>0.55495978552278824</v>
      </c>
      <c r="AM317" s="33">
        <f>H317</f>
        <v>8.0428954423592491E-2</v>
      </c>
      <c r="AN317" s="33">
        <f>J317</f>
        <v>4.2895442359249331E-2</v>
      </c>
      <c r="AO317" s="51">
        <f>L317</f>
        <v>1.3404825737265416E-2</v>
      </c>
      <c r="AP317" s="51">
        <f>N317</f>
        <v>1.0723860589812333E-2</v>
      </c>
      <c r="AQ317" s="51">
        <f>P317</f>
        <v>8.0428954423592495E-3</v>
      </c>
    </row>
    <row r="318" spans="1:43" ht="30" customHeight="1" x14ac:dyDescent="0.45">
      <c r="A318" s="5"/>
      <c r="B318" s="65" t="s">
        <v>127</v>
      </c>
      <c r="C318" s="66">
        <f>AB318</f>
        <v>2145</v>
      </c>
      <c r="D318" s="48">
        <f>C318/AI318</f>
        <v>0.33348880597014924</v>
      </c>
      <c r="E318" s="66">
        <f>AC318</f>
        <v>3087</v>
      </c>
      <c r="F318" s="48">
        <f>E318/AI318</f>
        <v>0.47994402985074625</v>
      </c>
      <c r="G318" s="66">
        <f>AD318</f>
        <v>639</v>
      </c>
      <c r="H318" s="48">
        <f>G318/AI318</f>
        <v>9.9347014925373137E-2</v>
      </c>
      <c r="I318" s="66">
        <f>AE318</f>
        <v>208</v>
      </c>
      <c r="J318" s="48">
        <f>I318/AI318</f>
        <v>3.2338308457711441E-2</v>
      </c>
      <c r="K318" s="66">
        <f>AF318</f>
        <v>116</v>
      </c>
      <c r="L318" s="48">
        <f>K318/AI318</f>
        <v>1.8034825870646767E-2</v>
      </c>
      <c r="M318" s="66">
        <f>AG318</f>
        <v>71</v>
      </c>
      <c r="N318" s="48">
        <f>M318/AI318</f>
        <v>1.1038557213930348E-2</v>
      </c>
      <c r="O318" s="66">
        <f>AH318</f>
        <v>166</v>
      </c>
      <c r="P318" s="48">
        <f>O318/AI318</f>
        <v>2.5808457711442787E-2</v>
      </c>
      <c r="Q318" s="5"/>
      <c r="AA318" s="26" t="s">
        <v>129</v>
      </c>
      <c r="AB318" s="69">
        <v>2145</v>
      </c>
      <c r="AC318" s="69">
        <v>3087</v>
      </c>
      <c r="AD318" s="69">
        <v>639</v>
      </c>
      <c r="AE318" s="69">
        <v>208</v>
      </c>
      <c r="AF318" s="69">
        <v>116</v>
      </c>
      <c r="AG318" s="69">
        <v>71</v>
      </c>
      <c r="AH318" s="69">
        <v>166</v>
      </c>
      <c r="AI318" s="26">
        <f>SUM(AB318:AH318)</f>
        <v>6432</v>
      </c>
      <c r="AJ318" s="26" t="s">
        <v>129</v>
      </c>
      <c r="AK318" s="33">
        <f>D318</f>
        <v>0.33348880597014924</v>
      </c>
      <c r="AL318" s="33">
        <f>F318</f>
        <v>0.47994402985074625</v>
      </c>
      <c r="AM318" s="33">
        <f>H318</f>
        <v>9.9347014925373137E-2</v>
      </c>
      <c r="AN318" s="33">
        <f>J318</f>
        <v>3.2338308457711441E-2</v>
      </c>
      <c r="AO318" s="51">
        <f>L318</f>
        <v>1.8034825870646767E-2</v>
      </c>
      <c r="AP318" s="51">
        <f>N318</f>
        <v>1.1038557213930348E-2</v>
      </c>
      <c r="AQ318" s="51">
        <f>P318</f>
        <v>2.5808457711442787E-2</v>
      </c>
    </row>
    <row r="319" spans="1:43" ht="30" customHeight="1" x14ac:dyDescent="0.45">
      <c r="A319" s="5"/>
      <c r="B319" s="34"/>
      <c r="C319" s="52"/>
      <c r="D319" s="46"/>
      <c r="E319" s="52"/>
      <c r="F319" s="46"/>
      <c r="G319" s="52"/>
      <c r="H319" s="46"/>
      <c r="I319" s="52"/>
      <c r="J319" s="46"/>
      <c r="K319" s="52"/>
      <c r="L319" s="46"/>
      <c r="M319" s="52"/>
      <c r="N319" s="46"/>
      <c r="O319" s="52"/>
      <c r="P319" s="46"/>
      <c r="Q319" s="5"/>
      <c r="AB319" s="69"/>
      <c r="AC319" s="69"/>
      <c r="AD319" s="69"/>
      <c r="AE319" s="69"/>
      <c r="AH319" s="33"/>
      <c r="AI319" s="33"/>
      <c r="AJ319" s="33"/>
      <c r="AK319" s="33"/>
    </row>
    <row r="320" spans="1:43" ht="30" customHeight="1" x14ac:dyDescent="0.45">
      <c r="A320" s="5"/>
      <c r="B320" s="34"/>
      <c r="C320" s="52"/>
      <c r="D320" s="46"/>
      <c r="E320" s="52"/>
      <c r="F320" s="46"/>
      <c r="G320" s="52"/>
      <c r="H320" s="46"/>
      <c r="I320" s="52"/>
      <c r="J320" s="46"/>
      <c r="K320" s="52"/>
      <c r="L320" s="46"/>
      <c r="M320" s="52"/>
      <c r="N320" s="46"/>
      <c r="O320" s="52"/>
      <c r="P320" s="46"/>
      <c r="Q320" s="5"/>
      <c r="AB320" s="69"/>
      <c r="AC320" s="69"/>
      <c r="AD320" s="69"/>
      <c r="AE320" s="69"/>
      <c r="AH320" s="33"/>
      <c r="AI320" s="33"/>
      <c r="AJ320" s="33"/>
      <c r="AK320" s="33"/>
    </row>
    <row r="321" spans="1:43" ht="30" customHeight="1" x14ac:dyDescent="0.45">
      <c r="A321" s="5"/>
      <c r="B321" s="34"/>
      <c r="C321" s="52"/>
      <c r="D321" s="46"/>
      <c r="E321" s="52"/>
      <c r="F321" s="46"/>
      <c r="G321" s="52"/>
      <c r="H321" s="46"/>
      <c r="I321" s="52"/>
      <c r="J321" s="46"/>
      <c r="K321" s="52"/>
      <c r="L321" s="46"/>
      <c r="M321" s="52"/>
      <c r="N321" s="46"/>
      <c r="O321" s="52"/>
      <c r="P321" s="46"/>
      <c r="Q321" s="5"/>
      <c r="AB321" s="69"/>
      <c r="AC321" s="69"/>
      <c r="AD321" s="69"/>
      <c r="AE321" s="69"/>
      <c r="AH321" s="33"/>
      <c r="AI321" s="33"/>
      <c r="AJ321" s="33"/>
      <c r="AK321" s="33"/>
    </row>
    <row r="322" spans="1:43" ht="30" customHeight="1" x14ac:dyDescent="0.45">
      <c r="A322" s="5"/>
      <c r="B322" s="34"/>
      <c r="C322" s="52"/>
      <c r="D322" s="46"/>
      <c r="E322" s="52"/>
      <c r="F322" s="46"/>
      <c r="G322" s="52"/>
      <c r="H322" s="46"/>
      <c r="I322" s="52"/>
      <c r="J322" s="46"/>
      <c r="K322" s="52"/>
      <c r="L322" s="46"/>
      <c r="M322" s="52"/>
      <c r="N322" s="46"/>
      <c r="O322" s="52"/>
      <c r="P322" s="46"/>
      <c r="Q322" s="5"/>
      <c r="AB322" s="69"/>
      <c r="AC322" s="69"/>
      <c r="AD322" s="69"/>
      <c r="AE322" s="69"/>
      <c r="AH322" s="33"/>
      <c r="AI322" s="33"/>
      <c r="AJ322" s="33"/>
      <c r="AK322" s="33"/>
    </row>
    <row r="323" spans="1:43" ht="30" customHeight="1" x14ac:dyDescent="0.45">
      <c r="A323" s="5"/>
      <c r="B323" s="34"/>
      <c r="C323" s="52"/>
      <c r="D323" s="46"/>
      <c r="E323" s="52"/>
      <c r="F323" s="46"/>
      <c r="G323" s="52"/>
      <c r="H323" s="46"/>
      <c r="I323" s="52"/>
      <c r="J323" s="46"/>
      <c r="K323" s="52"/>
      <c r="L323" s="46"/>
      <c r="M323" s="52"/>
      <c r="N323" s="46"/>
      <c r="O323" s="52"/>
      <c r="P323" s="46"/>
      <c r="Q323" s="5"/>
      <c r="AB323" s="69"/>
      <c r="AC323" s="69"/>
      <c r="AD323" s="69"/>
      <c r="AE323" s="69"/>
      <c r="AH323" s="33"/>
      <c r="AI323" s="33"/>
      <c r="AJ323" s="33"/>
      <c r="AK323" s="33"/>
    </row>
    <row r="324" spans="1:43" ht="30" customHeight="1" x14ac:dyDescent="0.45">
      <c r="A324" s="5"/>
      <c r="B324" s="34"/>
      <c r="C324" s="52"/>
      <c r="D324" s="46"/>
      <c r="E324" s="52"/>
      <c r="F324" s="46"/>
      <c r="G324" s="52"/>
      <c r="H324" s="46"/>
      <c r="I324" s="52"/>
      <c r="J324" s="46"/>
      <c r="K324" s="52"/>
      <c r="L324" s="46"/>
      <c r="M324" s="52"/>
      <c r="N324" s="46"/>
      <c r="O324" s="52"/>
      <c r="P324" s="46"/>
      <c r="Q324" s="5"/>
      <c r="AB324" s="69"/>
      <c r="AC324" s="69"/>
      <c r="AD324" s="69"/>
      <c r="AE324" s="69"/>
      <c r="AH324" s="33"/>
      <c r="AI324" s="33"/>
      <c r="AJ324" s="33"/>
      <c r="AK324" s="33"/>
    </row>
    <row r="325" spans="1:43" ht="30" customHeight="1" x14ac:dyDescent="0.45">
      <c r="A325" s="5"/>
      <c r="B325" s="34"/>
      <c r="C325" s="52"/>
      <c r="D325" s="46"/>
      <c r="E325" s="52"/>
      <c r="F325" s="46"/>
      <c r="G325" s="52"/>
      <c r="H325" s="46"/>
      <c r="I325" s="52"/>
      <c r="J325" s="46"/>
      <c r="K325" s="52"/>
      <c r="L325" s="46"/>
      <c r="M325" s="52"/>
      <c r="N325" s="46"/>
      <c r="O325" s="52"/>
      <c r="P325" s="46"/>
      <c r="Q325" s="5"/>
      <c r="AB325" s="69"/>
      <c r="AC325" s="69"/>
      <c r="AD325" s="69"/>
      <c r="AE325" s="69"/>
      <c r="AH325" s="33"/>
      <c r="AI325" s="33"/>
      <c r="AJ325" s="33"/>
      <c r="AK325" s="33"/>
    </row>
    <row r="326" spans="1:43" ht="30" customHeight="1" x14ac:dyDescent="0.45">
      <c r="A326" s="5"/>
      <c r="B326" s="34"/>
      <c r="C326" s="35"/>
      <c r="D326" s="36"/>
      <c r="E326" s="35"/>
      <c r="F326" s="36"/>
      <c r="G326" s="35"/>
      <c r="H326" s="36"/>
      <c r="I326" s="35"/>
      <c r="J326" s="36"/>
      <c r="K326" s="37"/>
      <c r="L326" s="5"/>
      <c r="M326" s="8"/>
      <c r="N326" s="5"/>
      <c r="O326" s="8"/>
      <c r="P326" s="5"/>
      <c r="Q326" s="5"/>
    </row>
    <row r="327" spans="1:43" ht="30" customHeight="1" x14ac:dyDescent="0.45">
      <c r="A327" s="5"/>
      <c r="B327" s="34"/>
      <c r="C327" s="35"/>
      <c r="D327" s="36"/>
      <c r="E327" s="35"/>
      <c r="F327" s="36"/>
      <c r="G327" s="35"/>
      <c r="H327" s="36"/>
      <c r="I327" s="35"/>
      <c r="J327" s="36"/>
      <c r="K327" s="37"/>
      <c r="L327" s="5"/>
      <c r="M327" s="8"/>
      <c r="N327" s="5"/>
      <c r="O327" s="8"/>
      <c r="P327" s="5"/>
      <c r="Q327" s="5"/>
    </row>
    <row r="328" spans="1:43" ht="30" customHeight="1" x14ac:dyDescent="0.45">
      <c r="C328" s="14"/>
      <c r="D328" s="11"/>
      <c r="E328" s="14"/>
      <c r="F328" s="11"/>
      <c r="G328" s="14"/>
      <c r="H328" s="11"/>
      <c r="I328" s="14"/>
      <c r="J328" s="11"/>
      <c r="K328" s="14"/>
      <c r="P328" s="38"/>
    </row>
    <row r="329" spans="1:43" s="21" customFormat="1" ht="30" customHeight="1" x14ac:dyDescent="0.45">
      <c r="A329" s="5">
        <v>43</v>
      </c>
      <c r="B329" s="10" t="s">
        <v>96</v>
      </c>
      <c r="E329" s="22"/>
      <c r="G329" s="22"/>
      <c r="I329" s="22"/>
      <c r="K329" s="22"/>
      <c r="M329" s="22"/>
      <c r="O329" s="22"/>
      <c r="P329" s="23"/>
      <c r="AA329" s="21" t="s">
        <v>13</v>
      </c>
    </row>
    <row r="330" spans="1:43" ht="30" customHeight="1" thickBot="1" x14ac:dyDescent="0.5">
      <c r="A330" s="5"/>
      <c r="B330" s="24" t="s">
        <v>3</v>
      </c>
      <c r="C330" s="117" t="s">
        <v>84</v>
      </c>
      <c r="D330" s="119"/>
      <c r="E330" s="117" t="s">
        <v>85</v>
      </c>
      <c r="F330" s="119"/>
      <c r="G330" s="117" t="s">
        <v>86</v>
      </c>
      <c r="H330" s="119"/>
      <c r="I330" s="117" t="s">
        <v>87</v>
      </c>
      <c r="J330" s="119"/>
      <c r="K330" s="117" t="s">
        <v>88</v>
      </c>
      <c r="L330" s="119"/>
      <c r="M330" s="117" t="s">
        <v>89</v>
      </c>
      <c r="N330" s="119"/>
      <c r="O330" s="117" t="s">
        <v>90</v>
      </c>
      <c r="P330" s="118"/>
      <c r="Q330" s="5"/>
      <c r="AA330" s="26"/>
      <c r="AB330" s="27" t="s">
        <v>84</v>
      </c>
      <c r="AC330" s="27" t="s">
        <v>85</v>
      </c>
      <c r="AD330" s="27" t="s">
        <v>86</v>
      </c>
      <c r="AE330" s="27" t="s">
        <v>87</v>
      </c>
      <c r="AF330" s="27" t="s">
        <v>88</v>
      </c>
      <c r="AG330" s="27" t="s">
        <v>89</v>
      </c>
      <c r="AH330" s="27" t="s">
        <v>91</v>
      </c>
      <c r="AI330" s="26" t="s">
        <v>23</v>
      </c>
      <c r="AK330" s="27" t="s">
        <v>84</v>
      </c>
      <c r="AL330" s="27" t="s">
        <v>85</v>
      </c>
      <c r="AM330" s="27" t="s">
        <v>86</v>
      </c>
      <c r="AN330" s="27" t="s">
        <v>87</v>
      </c>
      <c r="AO330" s="27" t="s">
        <v>88</v>
      </c>
      <c r="AP330" s="27" t="s">
        <v>89</v>
      </c>
      <c r="AQ330" s="27" t="s">
        <v>91</v>
      </c>
    </row>
    <row r="331" spans="1:43" ht="30" customHeight="1" thickTop="1" x14ac:dyDescent="0.45">
      <c r="A331" s="5"/>
      <c r="B331" s="65" t="s">
        <v>126</v>
      </c>
      <c r="C331" s="66">
        <f>AB331</f>
        <v>287</v>
      </c>
      <c r="D331" s="48">
        <f>C331/AI331</f>
        <v>0.76943699731903481</v>
      </c>
      <c r="E331" s="66">
        <f>AC331</f>
        <v>63</v>
      </c>
      <c r="F331" s="48">
        <f>E331/AI331</f>
        <v>0.16890080428954424</v>
      </c>
      <c r="G331" s="66">
        <f>AD331</f>
        <v>8</v>
      </c>
      <c r="H331" s="48">
        <f>G331/AI331</f>
        <v>2.1447721179624665E-2</v>
      </c>
      <c r="I331" s="66">
        <f>AE331</f>
        <v>4</v>
      </c>
      <c r="J331" s="48">
        <f>I331/AI331</f>
        <v>1.0723860589812333E-2</v>
      </c>
      <c r="K331" s="66">
        <f>AF331</f>
        <v>6</v>
      </c>
      <c r="L331" s="48">
        <f>K331/AI331</f>
        <v>1.6085790884718499E-2</v>
      </c>
      <c r="M331" s="66">
        <f>AG331</f>
        <v>2</v>
      </c>
      <c r="N331" s="48">
        <f>M331/AI331</f>
        <v>5.3619302949061663E-3</v>
      </c>
      <c r="O331" s="66">
        <f>AH331</f>
        <v>3</v>
      </c>
      <c r="P331" s="48">
        <f>O331/AI331</f>
        <v>8.0428954423592495E-3</v>
      </c>
      <c r="Q331" s="5"/>
      <c r="AA331" s="26" t="s">
        <v>128</v>
      </c>
      <c r="AB331" s="69">
        <v>287</v>
      </c>
      <c r="AC331" s="69">
        <v>63</v>
      </c>
      <c r="AD331" s="69">
        <v>8</v>
      </c>
      <c r="AE331" s="69">
        <v>4</v>
      </c>
      <c r="AF331" s="69">
        <v>6</v>
      </c>
      <c r="AG331" s="69">
        <v>2</v>
      </c>
      <c r="AH331" s="69">
        <v>3</v>
      </c>
      <c r="AI331" s="26">
        <f>SUM(AB331:AH331)</f>
        <v>373</v>
      </c>
      <c r="AJ331" s="26" t="s">
        <v>128</v>
      </c>
      <c r="AK331" s="33">
        <f>D331</f>
        <v>0.76943699731903481</v>
      </c>
      <c r="AL331" s="33">
        <f>F331</f>
        <v>0.16890080428954424</v>
      </c>
      <c r="AM331" s="33">
        <f>H331</f>
        <v>2.1447721179624665E-2</v>
      </c>
      <c r="AN331" s="33">
        <f>J331</f>
        <v>1.0723860589812333E-2</v>
      </c>
      <c r="AO331" s="51">
        <f>L331</f>
        <v>1.6085790884718499E-2</v>
      </c>
      <c r="AP331" s="51">
        <f>N331</f>
        <v>5.3619302949061663E-3</v>
      </c>
      <c r="AQ331" s="51">
        <f>P331</f>
        <v>8.0428954423592495E-3</v>
      </c>
    </row>
    <row r="332" spans="1:43" ht="30" customHeight="1" x14ac:dyDescent="0.45">
      <c r="A332" s="5"/>
      <c r="B332" s="65" t="s">
        <v>127</v>
      </c>
      <c r="C332" s="66">
        <f>AB332</f>
        <v>5426</v>
      </c>
      <c r="D332" s="48">
        <f>C332/AI332</f>
        <v>0.84359452736318408</v>
      </c>
      <c r="E332" s="66">
        <f>AC332</f>
        <v>677</v>
      </c>
      <c r="F332" s="48">
        <f>E332/AI332</f>
        <v>0.10525497512437811</v>
      </c>
      <c r="G332" s="66">
        <f>AD332</f>
        <v>135</v>
      </c>
      <c r="H332" s="48">
        <f>G332/AI332</f>
        <v>2.0988805970149255E-2</v>
      </c>
      <c r="I332" s="66">
        <f>AE332</f>
        <v>73</v>
      </c>
      <c r="J332" s="48">
        <f>I332/AI332</f>
        <v>1.1349502487562189E-2</v>
      </c>
      <c r="K332" s="66">
        <f>AF332</f>
        <v>42</v>
      </c>
      <c r="L332" s="48">
        <f>K332/AI332</f>
        <v>6.5298507462686565E-3</v>
      </c>
      <c r="M332" s="66">
        <f>AG332</f>
        <v>22</v>
      </c>
      <c r="N332" s="48">
        <f>M332/AI332</f>
        <v>3.4203980099502488E-3</v>
      </c>
      <c r="O332" s="66">
        <f>AH332</f>
        <v>57</v>
      </c>
      <c r="P332" s="48">
        <f>O332/AI332</f>
        <v>8.8619402985074622E-3</v>
      </c>
      <c r="Q332" s="5"/>
      <c r="AA332" s="26" t="s">
        <v>129</v>
      </c>
      <c r="AB332" s="69">
        <v>5426</v>
      </c>
      <c r="AC332" s="69">
        <v>677</v>
      </c>
      <c r="AD332" s="69">
        <v>135</v>
      </c>
      <c r="AE332" s="69">
        <v>73</v>
      </c>
      <c r="AF332" s="69">
        <v>42</v>
      </c>
      <c r="AG332" s="69">
        <v>22</v>
      </c>
      <c r="AH332" s="69">
        <v>57</v>
      </c>
      <c r="AI332" s="26">
        <f>SUM(AB332:AH332)</f>
        <v>6432</v>
      </c>
      <c r="AJ332" s="26" t="s">
        <v>129</v>
      </c>
      <c r="AK332" s="33">
        <f>D332</f>
        <v>0.84359452736318408</v>
      </c>
      <c r="AL332" s="33">
        <f>F332</f>
        <v>0.10525497512437811</v>
      </c>
      <c r="AM332" s="33">
        <f>H332</f>
        <v>2.0988805970149255E-2</v>
      </c>
      <c r="AN332" s="33">
        <f>J332</f>
        <v>1.1349502487562189E-2</v>
      </c>
      <c r="AO332" s="51">
        <f>L332</f>
        <v>6.5298507462686565E-3</v>
      </c>
      <c r="AP332" s="51">
        <f>N332</f>
        <v>3.4203980099502488E-3</v>
      </c>
      <c r="AQ332" s="51">
        <f>P332</f>
        <v>8.8619402985074622E-3</v>
      </c>
    </row>
    <row r="333" spans="1:43" ht="30" customHeight="1" x14ac:dyDescent="0.45">
      <c r="A333" s="5"/>
      <c r="B333" s="34"/>
      <c r="C333" s="52"/>
      <c r="D333" s="46"/>
      <c r="E333" s="52"/>
      <c r="F333" s="46"/>
      <c r="G333" s="52"/>
      <c r="H333" s="46"/>
      <c r="I333" s="52"/>
      <c r="J333" s="46"/>
      <c r="K333" s="52"/>
      <c r="L333" s="46"/>
      <c r="M333" s="52"/>
      <c r="N333" s="46"/>
      <c r="O333" s="52"/>
      <c r="P333" s="46"/>
      <c r="Q333" s="5"/>
      <c r="AB333" s="69"/>
      <c r="AC333" s="69"/>
      <c r="AD333" s="69"/>
      <c r="AE333" s="69"/>
      <c r="AH333" s="33"/>
      <c r="AI333" s="33"/>
      <c r="AJ333" s="33"/>
      <c r="AK333" s="33"/>
    </row>
    <row r="334" spans="1:43" ht="30" customHeight="1" x14ac:dyDescent="0.45">
      <c r="A334" s="5"/>
      <c r="B334" s="34"/>
      <c r="C334" s="52"/>
      <c r="D334" s="46"/>
      <c r="E334" s="52"/>
      <c r="F334" s="46"/>
      <c r="G334" s="52"/>
      <c r="H334" s="46"/>
      <c r="I334" s="52"/>
      <c r="J334" s="46"/>
      <c r="K334" s="52"/>
      <c r="L334" s="46"/>
      <c r="M334" s="52"/>
      <c r="N334" s="46"/>
      <c r="O334" s="52"/>
      <c r="P334" s="46"/>
      <c r="Q334" s="5"/>
      <c r="AB334" s="69"/>
      <c r="AC334" s="69"/>
      <c r="AD334" s="69"/>
      <c r="AE334" s="69"/>
      <c r="AH334" s="33"/>
      <c r="AI334" s="33"/>
      <c r="AJ334" s="33"/>
      <c r="AK334" s="33"/>
    </row>
    <row r="335" spans="1:43" ht="30" customHeight="1" x14ac:dyDescent="0.45">
      <c r="A335" s="5"/>
      <c r="B335" s="34"/>
      <c r="C335" s="52"/>
      <c r="D335" s="46"/>
      <c r="E335" s="52"/>
      <c r="F335" s="46"/>
      <c r="G335" s="52"/>
      <c r="H335" s="46"/>
      <c r="I335" s="52"/>
      <c r="J335" s="46"/>
      <c r="K335" s="52"/>
      <c r="L335" s="46"/>
      <c r="M335" s="52"/>
      <c r="N335" s="46"/>
      <c r="O335" s="52"/>
      <c r="P335" s="46"/>
      <c r="Q335" s="5"/>
      <c r="AB335" s="69"/>
      <c r="AC335" s="69"/>
      <c r="AD335" s="69"/>
      <c r="AE335" s="69"/>
      <c r="AH335" s="33"/>
      <c r="AI335" s="33"/>
      <c r="AJ335" s="33"/>
      <c r="AK335" s="33"/>
    </row>
    <row r="336" spans="1:43" ht="30" customHeight="1" x14ac:dyDescent="0.45">
      <c r="A336" s="5"/>
      <c r="B336" s="34"/>
      <c r="C336" s="52"/>
      <c r="D336" s="46"/>
      <c r="E336" s="52"/>
      <c r="F336" s="46"/>
      <c r="G336" s="52"/>
      <c r="H336" s="46"/>
      <c r="I336" s="52"/>
      <c r="J336" s="46"/>
      <c r="K336" s="52"/>
      <c r="L336" s="46"/>
      <c r="M336" s="52"/>
      <c r="N336" s="46"/>
      <c r="O336" s="52"/>
      <c r="P336" s="46"/>
      <c r="Q336" s="5"/>
      <c r="AB336" s="69"/>
      <c r="AC336" s="69"/>
      <c r="AD336" s="69"/>
      <c r="AE336" s="69"/>
      <c r="AH336" s="33"/>
      <c r="AI336" s="33"/>
      <c r="AJ336" s="33"/>
      <c r="AK336" s="33"/>
    </row>
    <row r="337" spans="1:43" ht="30" customHeight="1" x14ac:dyDescent="0.45">
      <c r="A337" s="5"/>
      <c r="B337" s="34"/>
      <c r="C337" s="52"/>
      <c r="D337" s="46"/>
      <c r="E337" s="52"/>
      <c r="F337" s="46"/>
      <c r="G337" s="52"/>
      <c r="H337" s="46"/>
      <c r="I337" s="52"/>
      <c r="J337" s="46"/>
      <c r="K337" s="52"/>
      <c r="L337" s="46"/>
      <c r="M337" s="52"/>
      <c r="N337" s="46"/>
      <c r="O337" s="52"/>
      <c r="P337" s="46"/>
      <c r="Q337" s="5"/>
      <c r="AB337" s="69"/>
      <c r="AC337" s="69"/>
      <c r="AD337" s="69"/>
      <c r="AE337" s="69"/>
      <c r="AH337" s="33"/>
      <c r="AI337" s="33"/>
      <c r="AJ337" s="33"/>
      <c r="AK337" s="33"/>
    </row>
    <row r="338" spans="1:43" ht="30" customHeight="1" x14ac:dyDescent="0.45">
      <c r="A338" s="5"/>
      <c r="B338" s="34"/>
      <c r="C338" s="52"/>
      <c r="D338" s="46"/>
      <c r="E338" s="52"/>
      <c r="F338" s="46"/>
      <c r="G338" s="52"/>
      <c r="H338" s="46"/>
      <c r="I338" s="52"/>
      <c r="J338" s="46"/>
      <c r="K338" s="52"/>
      <c r="L338" s="46"/>
      <c r="M338" s="52"/>
      <c r="N338" s="46"/>
      <c r="O338" s="52"/>
      <c r="P338" s="46"/>
      <c r="Q338" s="5"/>
      <c r="AB338" s="69"/>
      <c r="AC338" s="69"/>
      <c r="AD338" s="69"/>
      <c r="AE338" s="69"/>
      <c r="AH338" s="33"/>
      <c r="AI338" s="33"/>
      <c r="AJ338" s="33"/>
      <c r="AK338" s="33"/>
    </row>
    <row r="339" spans="1:43" ht="30" customHeight="1" x14ac:dyDescent="0.45">
      <c r="A339" s="5"/>
      <c r="B339" s="34"/>
      <c r="C339" s="52"/>
      <c r="D339" s="46"/>
      <c r="E339" s="52"/>
      <c r="F339" s="46"/>
      <c r="G339" s="52"/>
      <c r="H339" s="46"/>
      <c r="I339" s="52"/>
      <c r="J339" s="46"/>
      <c r="K339" s="52"/>
      <c r="L339" s="46"/>
      <c r="M339" s="52"/>
      <c r="N339" s="46"/>
      <c r="O339" s="52"/>
      <c r="P339" s="46"/>
      <c r="Q339" s="5"/>
      <c r="AB339" s="69"/>
      <c r="AC339" s="69"/>
      <c r="AD339" s="69"/>
      <c r="AE339" s="69"/>
      <c r="AH339" s="33"/>
      <c r="AI339" s="33"/>
      <c r="AJ339" s="33"/>
      <c r="AK339" s="33"/>
    </row>
    <row r="340" spans="1:43" ht="30" customHeight="1" x14ac:dyDescent="0.45">
      <c r="A340" s="5"/>
      <c r="B340" s="34"/>
      <c r="C340" s="52"/>
      <c r="D340" s="46"/>
      <c r="E340" s="52"/>
      <c r="F340" s="46"/>
      <c r="G340" s="52"/>
      <c r="H340" s="46"/>
      <c r="I340" s="52"/>
      <c r="J340" s="46"/>
      <c r="K340" s="52"/>
      <c r="L340" s="46"/>
      <c r="M340" s="52"/>
      <c r="N340" s="46"/>
      <c r="O340" s="52"/>
      <c r="P340" s="46"/>
      <c r="Q340" s="5"/>
      <c r="AB340" s="69"/>
      <c r="AC340" s="69"/>
      <c r="AD340" s="69"/>
      <c r="AE340" s="69"/>
      <c r="AH340" s="33"/>
      <c r="AI340" s="33"/>
      <c r="AJ340" s="33"/>
      <c r="AK340" s="33"/>
    </row>
    <row r="341" spans="1:43" ht="30" customHeight="1" x14ac:dyDescent="0.45">
      <c r="A341" s="5"/>
      <c r="B341" s="34"/>
      <c r="C341" s="52"/>
      <c r="D341" s="46"/>
      <c r="E341" s="52"/>
      <c r="F341" s="46"/>
      <c r="G341" s="52"/>
      <c r="H341" s="46"/>
      <c r="I341" s="52"/>
      <c r="J341" s="46"/>
      <c r="K341" s="52"/>
      <c r="L341" s="46"/>
      <c r="M341" s="52"/>
      <c r="N341" s="46"/>
      <c r="O341" s="52"/>
      <c r="P341" s="46"/>
      <c r="Q341" s="5"/>
      <c r="AB341" s="69"/>
      <c r="AC341" s="69"/>
      <c r="AD341" s="69"/>
      <c r="AE341" s="69"/>
      <c r="AH341" s="33"/>
      <c r="AI341" s="33"/>
      <c r="AJ341" s="33"/>
      <c r="AK341" s="33"/>
    </row>
    <row r="342" spans="1:43" ht="30" customHeight="1" x14ac:dyDescent="0.45">
      <c r="A342" s="5"/>
      <c r="B342" s="34"/>
      <c r="C342" s="52"/>
      <c r="D342" s="46"/>
      <c r="E342" s="52"/>
      <c r="F342" s="46"/>
      <c r="G342" s="52"/>
      <c r="H342" s="46"/>
      <c r="I342" s="52"/>
      <c r="J342" s="46"/>
      <c r="K342" s="52"/>
      <c r="L342" s="46"/>
      <c r="M342" s="52"/>
      <c r="N342" s="46"/>
      <c r="O342" s="52"/>
      <c r="P342" s="46"/>
      <c r="Q342" s="5"/>
      <c r="AB342" s="69"/>
      <c r="AC342" s="69"/>
      <c r="AD342" s="69"/>
      <c r="AE342" s="69"/>
      <c r="AH342" s="33"/>
      <c r="AI342" s="33"/>
      <c r="AJ342" s="33"/>
      <c r="AK342" s="33"/>
    </row>
    <row r="343" spans="1:43" ht="30" customHeight="1" x14ac:dyDescent="0.45">
      <c r="A343" s="5"/>
      <c r="B343" s="34"/>
      <c r="C343" s="35"/>
      <c r="D343" s="36"/>
      <c r="E343" s="35"/>
      <c r="F343" s="36"/>
      <c r="G343" s="35"/>
      <c r="H343" s="36"/>
      <c r="I343" s="35"/>
      <c r="J343" s="36"/>
      <c r="K343" s="37"/>
      <c r="L343" s="5"/>
      <c r="M343" s="8"/>
      <c r="N343" s="5"/>
      <c r="O343" s="8"/>
      <c r="P343" s="5"/>
      <c r="Q343" s="5"/>
    </row>
    <row r="344" spans="1:43" s="21" customFormat="1" ht="30" customHeight="1" x14ac:dyDescent="0.45">
      <c r="A344" s="5">
        <v>44</v>
      </c>
      <c r="B344" s="10" t="s">
        <v>97</v>
      </c>
      <c r="E344" s="22"/>
      <c r="G344" s="22"/>
      <c r="I344" s="22"/>
      <c r="K344" s="22"/>
      <c r="M344" s="22"/>
      <c r="O344" s="22"/>
      <c r="P344" s="23"/>
      <c r="AA344" s="21" t="s">
        <v>13</v>
      </c>
    </row>
    <row r="345" spans="1:43" ht="30" customHeight="1" thickBot="1" x14ac:dyDescent="0.5">
      <c r="A345" s="5"/>
      <c r="B345" s="24" t="s">
        <v>3</v>
      </c>
      <c r="C345" s="117" t="s">
        <v>84</v>
      </c>
      <c r="D345" s="119"/>
      <c r="E345" s="117" t="s">
        <v>85</v>
      </c>
      <c r="F345" s="119"/>
      <c r="G345" s="117" t="s">
        <v>86</v>
      </c>
      <c r="H345" s="119"/>
      <c r="I345" s="117" t="s">
        <v>87</v>
      </c>
      <c r="J345" s="119"/>
      <c r="K345" s="117" t="s">
        <v>88</v>
      </c>
      <c r="L345" s="119"/>
      <c r="M345" s="117" t="s">
        <v>89</v>
      </c>
      <c r="N345" s="119"/>
      <c r="O345" s="117" t="s">
        <v>90</v>
      </c>
      <c r="P345" s="118"/>
      <c r="Q345" s="5"/>
      <c r="AA345" s="26"/>
      <c r="AB345" s="27" t="s">
        <v>84</v>
      </c>
      <c r="AC345" s="27" t="s">
        <v>85</v>
      </c>
      <c r="AD345" s="27" t="s">
        <v>86</v>
      </c>
      <c r="AE345" s="27" t="s">
        <v>87</v>
      </c>
      <c r="AF345" s="27" t="s">
        <v>88</v>
      </c>
      <c r="AG345" s="27" t="s">
        <v>89</v>
      </c>
      <c r="AH345" s="27" t="s">
        <v>91</v>
      </c>
      <c r="AI345" s="26" t="s">
        <v>23</v>
      </c>
      <c r="AK345" s="27" t="s">
        <v>84</v>
      </c>
      <c r="AL345" s="27" t="s">
        <v>85</v>
      </c>
      <c r="AM345" s="27" t="s">
        <v>86</v>
      </c>
      <c r="AN345" s="27" t="s">
        <v>87</v>
      </c>
      <c r="AO345" s="27" t="s">
        <v>88</v>
      </c>
      <c r="AP345" s="27" t="s">
        <v>89</v>
      </c>
      <c r="AQ345" s="27" t="s">
        <v>91</v>
      </c>
    </row>
    <row r="346" spans="1:43" ht="30" customHeight="1" thickTop="1" x14ac:dyDescent="0.45">
      <c r="A346" s="5"/>
      <c r="B346" s="65" t="s">
        <v>126</v>
      </c>
      <c r="C346" s="66">
        <f>AB346</f>
        <v>124</v>
      </c>
      <c r="D346" s="48">
        <f>C346/AI346</f>
        <v>0.33243967828418231</v>
      </c>
      <c r="E346" s="66">
        <f>AC346</f>
        <v>37</v>
      </c>
      <c r="F346" s="48">
        <f>E346/AI346</f>
        <v>9.9195710455764072E-2</v>
      </c>
      <c r="G346" s="66">
        <f>AD346</f>
        <v>63</v>
      </c>
      <c r="H346" s="48">
        <f>G346/AI346</f>
        <v>0.16890080428954424</v>
      </c>
      <c r="I346" s="66">
        <f>AE346</f>
        <v>50</v>
      </c>
      <c r="J346" s="48">
        <f>I346/AI346</f>
        <v>0.13404825737265416</v>
      </c>
      <c r="K346" s="66">
        <f>AF346</f>
        <v>47</v>
      </c>
      <c r="L346" s="48">
        <f>K346/AI346</f>
        <v>0.12600536193029491</v>
      </c>
      <c r="M346" s="66">
        <f>AG346</f>
        <v>27</v>
      </c>
      <c r="N346" s="48">
        <f>M346/AI346</f>
        <v>7.2386058981233251E-2</v>
      </c>
      <c r="O346" s="66">
        <f>AH346</f>
        <v>25</v>
      </c>
      <c r="P346" s="48">
        <f>O346/AI346</f>
        <v>6.7024128686327081E-2</v>
      </c>
      <c r="Q346" s="5"/>
      <c r="AA346" s="26" t="s">
        <v>128</v>
      </c>
      <c r="AB346" s="69">
        <v>124</v>
      </c>
      <c r="AC346" s="69">
        <v>37</v>
      </c>
      <c r="AD346" s="69">
        <v>63</v>
      </c>
      <c r="AE346" s="69">
        <v>50</v>
      </c>
      <c r="AF346" s="69">
        <v>47</v>
      </c>
      <c r="AG346" s="69">
        <v>27</v>
      </c>
      <c r="AH346" s="69">
        <v>25</v>
      </c>
      <c r="AI346" s="26">
        <f>SUM(AB346:AH346)</f>
        <v>373</v>
      </c>
      <c r="AJ346" s="26" t="s">
        <v>128</v>
      </c>
      <c r="AK346" s="33">
        <f>D346</f>
        <v>0.33243967828418231</v>
      </c>
      <c r="AL346" s="33">
        <f>F346</f>
        <v>9.9195710455764072E-2</v>
      </c>
      <c r="AM346" s="33">
        <f>H346</f>
        <v>0.16890080428954424</v>
      </c>
      <c r="AN346" s="33">
        <f>J346</f>
        <v>0.13404825737265416</v>
      </c>
      <c r="AO346" s="51">
        <f>L346</f>
        <v>0.12600536193029491</v>
      </c>
      <c r="AP346" s="51">
        <f>N346</f>
        <v>7.2386058981233251E-2</v>
      </c>
      <c r="AQ346" s="51">
        <f>P346</f>
        <v>6.7024128686327081E-2</v>
      </c>
    </row>
    <row r="347" spans="1:43" ht="30" customHeight="1" x14ac:dyDescent="0.45">
      <c r="A347" s="5"/>
      <c r="B347" s="65" t="s">
        <v>127</v>
      </c>
      <c r="C347" s="66">
        <f>AB347</f>
        <v>1532</v>
      </c>
      <c r="D347" s="48">
        <f>C347/AI347</f>
        <v>0.23818407960199006</v>
      </c>
      <c r="E347" s="66">
        <f>AC347</f>
        <v>756</v>
      </c>
      <c r="F347" s="48">
        <f>E347/AI347</f>
        <v>0.11753731343283583</v>
      </c>
      <c r="G347" s="66">
        <f>AD347</f>
        <v>1039</v>
      </c>
      <c r="H347" s="48">
        <f>G347/AI347</f>
        <v>0.1615360696517413</v>
      </c>
      <c r="I347" s="66">
        <f>AE347</f>
        <v>1036</v>
      </c>
      <c r="J347" s="48">
        <f>I347/AI347</f>
        <v>0.16106965174129353</v>
      </c>
      <c r="K347" s="66">
        <f>AF347</f>
        <v>905</v>
      </c>
      <c r="L347" s="48">
        <f>K347/AI347</f>
        <v>0.14070273631840796</v>
      </c>
      <c r="M347" s="66">
        <f>AG347</f>
        <v>515</v>
      </c>
      <c r="N347" s="48">
        <f>M347/AI347</f>
        <v>8.0068407960199012E-2</v>
      </c>
      <c r="O347" s="66">
        <f>AH347</f>
        <v>649</v>
      </c>
      <c r="P347" s="48">
        <f>O347/AI347</f>
        <v>0.10090174129353234</v>
      </c>
      <c r="Q347" s="5"/>
      <c r="AA347" s="26" t="s">
        <v>129</v>
      </c>
      <c r="AB347" s="69">
        <v>1532</v>
      </c>
      <c r="AC347" s="69">
        <v>756</v>
      </c>
      <c r="AD347" s="69">
        <v>1039</v>
      </c>
      <c r="AE347" s="69">
        <v>1036</v>
      </c>
      <c r="AF347" s="69">
        <v>905</v>
      </c>
      <c r="AG347" s="69">
        <v>515</v>
      </c>
      <c r="AH347" s="69">
        <v>649</v>
      </c>
      <c r="AI347" s="26">
        <f>SUM(AB347:AH347)</f>
        <v>6432</v>
      </c>
      <c r="AJ347" s="26" t="s">
        <v>129</v>
      </c>
      <c r="AK347" s="33">
        <f>D347</f>
        <v>0.23818407960199006</v>
      </c>
      <c r="AL347" s="33">
        <f>F347</f>
        <v>0.11753731343283583</v>
      </c>
      <c r="AM347" s="33">
        <f>H347</f>
        <v>0.1615360696517413</v>
      </c>
      <c r="AN347" s="33">
        <f>J347</f>
        <v>0.16106965174129353</v>
      </c>
      <c r="AO347" s="51">
        <f>L347</f>
        <v>0.14070273631840796</v>
      </c>
      <c r="AP347" s="51">
        <f>N347</f>
        <v>8.0068407960199012E-2</v>
      </c>
      <c r="AQ347" s="51">
        <f>P347</f>
        <v>0.10090174129353234</v>
      </c>
    </row>
    <row r="348" spans="1:43" ht="30" customHeight="1" x14ac:dyDescent="0.45">
      <c r="A348" s="5"/>
      <c r="B348" s="34"/>
      <c r="C348" s="52"/>
      <c r="D348" s="46"/>
      <c r="E348" s="52"/>
      <c r="F348" s="46"/>
      <c r="G348" s="52"/>
      <c r="H348" s="46"/>
      <c r="I348" s="52"/>
      <c r="J348" s="46"/>
      <c r="K348" s="52"/>
      <c r="L348" s="46"/>
      <c r="M348" s="52"/>
      <c r="N348" s="46"/>
      <c r="O348" s="52"/>
      <c r="P348" s="46"/>
      <c r="Q348" s="5"/>
      <c r="AB348" s="69"/>
      <c r="AC348" s="69"/>
      <c r="AD348" s="69"/>
      <c r="AE348" s="69"/>
      <c r="AH348" s="33"/>
      <c r="AI348" s="33"/>
      <c r="AJ348" s="33"/>
      <c r="AK348" s="33"/>
    </row>
    <row r="349" spans="1:43" ht="30" customHeight="1" x14ac:dyDescent="0.45">
      <c r="A349" s="5"/>
      <c r="B349" s="34"/>
      <c r="C349" s="52"/>
      <c r="D349" s="46"/>
      <c r="E349" s="52"/>
      <c r="F349" s="46"/>
      <c r="G349" s="52"/>
      <c r="H349" s="46"/>
      <c r="I349" s="52"/>
      <c r="J349" s="46"/>
      <c r="K349" s="52"/>
      <c r="L349" s="46"/>
      <c r="M349" s="52"/>
      <c r="N349" s="46"/>
      <c r="O349" s="52"/>
      <c r="P349" s="46"/>
      <c r="Q349" s="5"/>
      <c r="AB349" s="69"/>
      <c r="AC349" s="69"/>
      <c r="AD349" s="69"/>
      <c r="AE349" s="69"/>
      <c r="AH349" s="33"/>
      <c r="AI349" s="33"/>
      <c r="AJ349" s="33"/>
      <c r="AK349" s="33"/>
    </row>
    <row r="350" spans="1:43" ht="30" customHeight="1" x14ac:dyDescent="0.45">
      <c r="A350" s="5"/>
      <c r="B350" s="34"/>
      <c r="C350" s="52"/>
      <c r="D350" s="46"/>
      <c r="E350" s="52"/>
      <c r="F350" s="46"/>
      <c r="G350" s="52"/>
      <c r="H350" s="46"/>
      <c r="I350" s="52"/>
      <c r="J350" s="46"/>
      <c r="K350" s="52"/>
      <c r="L350" s="46"/>
      <c r="M350" s="52"/>
      <c r="N350" s="46"/>
      <c r="O350" s="52"/>
      <c r="P350" s="46"/>
      <c r="Q350" s="5"/>
      <c r="AB350" s="69"/>
      <c r="AC350" s="69"/>
      <c r="AD350" s="69"/>
      <c r="AE350" s="69"/>
      <c r="AH350" s="33"/>
      <c r="AI350" s="33"/>
      <c r="AJ350" s="33"/>
      <c r="AK350" s="33"/>
    </row>
    <row r="351" spans="1:43" ht="30" customHeight="1" x14ac:dyDescent="0.45">
      <c r="A351" s="5"/>
      <c r="B351" s="34"/>
      <c r="C351" s="52"/>
      <c r="D351" s="46"/>
      <c r="E351" s="52"/>
      <c r="F351" s="46"/>
      <c r="G351" s="52"/>
      <c r="H351" s="46"/>
      <c r="I351" s="52"/>
      <c r="J351" s="46"/>
      <c r="K351" s="52"/>
      <c r="L351" s="46"/>
      <c r="M351" s="52"/>
      <c r="N351" s="46"/>
      <c r="O351" s="52"/>
      <c r="P351" s="46"/>
      <c r="Q351" s="5"/>
      <c r="AB351" s="69"/>
      <c r="AC351" s="69"/>
      <c r="AD351" s="69"/>
      <c r="AE351" s="69"/>
      <c r="AH351" s="33"/>
      <c r="AI351" s="33"/>
      <c r="AJ351" s="33"/>
      <c r="AK351" s="33"/>
    </row>
    <row r="352" spans="1:43" ht="30" customHeight="1" x14ac:dyDescent="0.45">
      <c r="A352" s="5"/>
      <c r="B352" s="34"/>
      <c r="C352" s="52"/>
      <c r="D352" s="46"/>
      <c r="E352" s="52"/>
      <c r="F352" s="46"/>
      <c r="G352" s="52"/>
      <c r="H352" s="46"/>
      <c r="I352" s="52"/>
      <c r="J352" s="46"/>
      <c r="K352" s="52"/>
      <c r="L352" s="46"/>
      <c r="M352" s="52"/>
      <c r="N352" s="46"/>
      <c r="O352" s="52"/>
      <c r="P352" s="46"/>
      <c r="Q352" s="5"/>
      <c r="AB352" s="69"/>
      <c r="AC352" s="69"/>
      <c r="AD352" s="69"/>
      <c r="AE352" s="69"/>
      <c r="AH352" s="33"/>
      <c r="AI352" s="33"/>
      <c r="AJ352" s="33"/>
      <c r="AK352" s="33"/>
    </row>
    <row r="353" spans="1:51" ht="30" customHeight="1" x14ac:dyDescent="0.45">
      <c r="A353" s="5"/>
      <c r="B353" s="34"/>
      <c r="C353" s="52"/>
      <c r="D353" s="46"/>
      <c r="E353" s="52"/>
      <c r="F353" s="46"/>
      <c r="G353" s="52"/>
      <c r="H353" s="46"/>
      <c r="I353" s="52"/>
      <c r="J353" s="46"/>
      <c r="K353" s="52"/>
      <c r="L353" s="46"/>
      <c r="M353" s="52"/>
      <c r="N353" s="46"/>
      <c r="O353" s="52"/>
      <c r="P353" s="46"/>
      <c r="Q353" s="5"/>
      <c r="AB353" s="69"/>
      <c r="AC353" s="69"/>
      <c r="AD353" s="69"/>
      <c r="AE353" s="69"/>
      <c r="AH353" s="33"/>
      <c r="AI353" s="33"/>
      <c r="AJ353" s="33"/>
      <c r="AK353" s="33"/>
    </row>
    <row r="354" spans="1:51" ht="30" customHeight="1" x14ac:dyDescent="0.45">
      <c r="A354" s="5"/>
      <c r="B354" s="34"/>
      <c r="C354" s="52"/>
      <c r="D354" s="46"/>
      <c r="E354" s="52"/>
      <c r="F354" s="46"/>
      <c r="G354" s="52"/>
      <c r="H354" s="46"/>
      <c r="I354" s="52"/>
      <c r="J354" s="46"/>
      <c r="K354" s="52"/>
      <c r="L354" s="46"/>
      <c r="M354" s="52"/>
      <c r="N354" s="46"/>
      <c r="O354" s="52"/>
      <c r="P354" s="46"/>
      <c r="Q354" s="5"/>
      <c r="AB354" s="69"/>
      <c r="AC354" s="69"/>
      <c r="AD354" s="69"/>
      <c r="AE354" s="69"/>
      <c r="AH354" s="33"/>
      <c r="AI354" s="33"/>
      <c r="AJ354" s="33"/>
      <c r="AK354" s="33"/>
    </row>
    <row r="355" spans="1:51" ht="30" customHeight="1" x14ac:dyDescent="0.45">
      <c r="A355" s="5"/>
      <c r="B355" s="34"/>
      <c r="C355" s="52"/>
      <c r="D355" s="46"/>
      <c r="E355" s="52"/>
      <c r="F355" s="46"/>
      <c r="G355" s="52"/>
      <c r="H355" s="46"/>
      <c r="I355" s="52"/>
      <c r="J355" s="46"/>
      <c r="K355" s="52"/>
      <c r="L355" s="46"/>
      <c r="M355" s="52"/>
      <c r="N355" s="46"/>
      <c r="O355" s="52"/>
      <c r="P355" s="46"/>
      <c r="Q355" s="5"/>
      <c r="AB355" s="69"/>
      <c r="AC355" s="69"/>
      <c r="AD355" s="69"/>
      <c r="AE355" s="69"/>
      <c r="AH355" s="33"/>
      <c r="AI355" s="33"/>
      <c r="AJ355" s="33"/>
      <c r="AK355" s="33"/>
    </row>
    <row r="356" spans="1:51" ht="30" customHeight="1" x14ac:dyDescent="0.45">
      <c r="A356" s="5"/>
      <c r="B356" s="34"/>
      <c r="C356" s="52"/>
      <c r="D356" s="46"/>
      <c r="E356" s="52"/>
      <c r="F356" s="46"/>
      <c r="G356" s="52"/>
      <c r="H356" s="46"/>
      <c r="I356" s="52"/>
      <c r="J356" s="46"/>
      <c r="K356" s="52"/>
      <c r="L356" s="46"/>
      <c r="M356" s="52"/>
      <c r="N356" s="46"/>
      <c r="O356" s="52"/>
      <c r="P356" s="46"/>
      <c r="Q356" s="5"/>
      <c r="AB356" s="69"/>
      <c r="AC356" s="69"/>
      <c r="AD356" s="69"/>
      <c r="AE356" s="69"/>
      <c r="AH356" s="33"/>
      <c r="AI356" s="33"/>
      <c r="AJ356" s="33"/>
      <c r="AK356" s="33"/>
    </row>
    <row r="357" spans="1:51" ht="30" customHeight="1" x14ac:dyDescent="0.45">
      <c r="A357" s="5"/>
      <c r="B357" s="34"/>
      <c r="C357" s="52"/>
      <c r="D357" s="46"/>
      <c r="E357" s="52"/>
      <c r="F357" s="46"/>
      <c r="G357" s="52"/>
      <c r="H357" s="46"/>
      <c r="I357" s="52"/>
      <c r="J357" s="46"/>
      <c r="K357" s="52"/>
      <c r="L357" s="46"/>
      <c r="M357" s="52"/>
      <c r="N357" s="46"/>
      <c r="O357" s="52"/>
      <c r="P357" s="46"/>
      <c r="Q357" s="5"/>
      <c r="AB357" s="69"/>
      <c r="AC357" s="69"/>
      <c r="AD357" s="69"/>
      <c r="AE357" s="69"/>
      <c r="AH357" s="33"/>
      <c r="AI357" s="33"/>
      <c r="AJ357" s="33"/>
      <c r="AK357" s="33"/>
    </row>
    <row r="358" spans="1:51" ht="30" customHeight="1" x14ac:dyDescent="0.45">
      <c r="A358" s="5"/>
      <c r="B358" s="34"/>
      <c r="C358" s="35"/>
      <c r="D358" s="36"/>
      <c r="E358" s="35"/>
      <c r="F358" s="36"/>
      <c r="G358" s="35"/>
      <c r="H358" s="36"/>
      <c r="I358" s="35"/>
      <c r="J358" s="36"/>
      <c r="K358" s="37"/>
      <c r="L358" s="5"/>
      <c r="M358" s="8"/>
      <c r="N358" s="5"/>
      <c r="O358" s="8"/>
      <c r="P358" s="5"/>
      <c r="Q358" s="5"/>
    </row>
    <row r="359" spans="1:51" ht="30" customHeight="1" x14ac:dyDescent="0.45">
      <c r="A359" s="5">
        <v>45</v>
      </c>
      <c r="B359" s="10" t="s">
        <v>192</v>
      </c>
      <c r="C359" s="35"/>
      <c r="D359" s="36"/>
      <c r="E359" s="35"/>
      <c r="F359" s="36"/>
      <c r="G359" s="35"/>
      <c r="H359" s="36"/>
      <c r="I359" s="35"/>
      <c r="J359" s="36"/>
      <c r="K359" s="37"/>
      <c r="L359" s="5"/>
      <c r="M359" s="8"/>
      <c r="N359" s="5"/>
      <c r="O359" s="8"/>
      <c r="P359" s="5"/>
      <c r="Q359" s="5"/>
    </row>
    <row r="360" spans="1:51" s="21" customFormat="1" ht="30" customHeight="1" x14ac:dyDescent="0.45">
      <c r="A360" s="5"/>
      <c r="B360" s="10"/>
      <c r="E360" s="22"/>
      <c r="G360" s="22"/>
      <c r="I360" s="22"/>
      <c r="K360" s="22"/>
      <c r="M360" s="22"/>
      <c r="O360" s="22"/>
      <c r="P360" s="23"/>
      <c r="AA360" s="21" t="s">
        <v>13</v>
      </c>
      <c r="AB360" s="1"/>
      <c r="AC360" s="1"/>
      <c r="AD360" s="1"/>
      <c r="AE360" s="1"/>
      <c r="AF360" s="1"/>
      <c r="AG360" s="1"/>
      <c r="AH360" s="1"/>
    </row>
    <row r="361" spans="1:51" ht="55.2" customHeight="1" thickBot="1" x14ac:dyDescent="0.5">
      <c r="A361" s="5"/>
      <c r="B361" s="24" t="s">
        <v>3</v>
      </c>
      <c r="C361" s="114" t="s">
        <v>98</v>
      </c>
      <c r="D361" s="114"/>
      <c r="E361" s="113" t="s">
        <v>99</v>
      </c>
      <c r="F361" s="113"/>
      <c r="G361" s="113" t="s">
        <v>100</v>
      </c>
      <c r="H361" s="113"/>
      <c r="I361" s="113" t="s">
        <v>101</v>
      </c>
      <c r="J361" s="113"/>
      <c r="K361" s="52"/>
      <c r="L361" s="53"/>
      <c r="M361" s="52"/>
      <c r="N361" s="53"/>
      <c r="O361" s="52"/>
      <c r="P361" s="53"/>
      <c r="Q361" s="52"/>
      <c r="R361" s="53"/>
      <c r="S361" s="52"/>
      <c r="T361" s="53"/>
      <c r="U361" s="52"/>
      <c r="V361" s="53"/>
      <c r="W361" s="52"/>
      <c r="X361" s="53"/>
      <c r="AA361" s="26"/>
      <c r="AB361" s="27" t="s">
        <v>98</v>
      </c>
      <c r="AC361" s="27" t="s">
        <v>99</v>
      </c>
      <c r="AD361" s="27" t="s">
        <v>100</v>
      </c>
      <c r="AE361" s="27" t="s">
        <v>101</v>
      </c>
      <c r="AF361" s="26" t="s">
        <v>23</v>
      </c>
      <c r="AH361" s="27" t="s">
        <v>98</v>
      </c>
      <c r="AI361" s="27" t="s">
        <v>99</v>
      </c>
      <c r="AJ361" s="27" t="s">
        <v>100</v>
      </c>
      <c r="AK361" s="27" t="s">
        <v>101</v>
      </c>
    </row>
    <row r="362" spans="1:51" ht="30" customHeight="1" thickTop="1" x14ac:dyDescent="0.45">
      <c r="A362" s="5"/>
      <c r="B362" s="65" t="s">
        <v>126</v>
      </c>
      <c r="C362" s="115">
        <f>AB362/AF362</f>
        <v>0.85896358543417362</v>
      </c>
      <c r="D362" s="116"/>
      <c r="E362" s="115">
        <f>AC362/AF362</f>
        <v>7.4509803921568626E-2</v>
      </c>
      <c r="F362" s="116"/>
      <c r="G362" s="115">
        <f>AD362/AF362</f>
        <v>4.2436974789915968E-2</v>
      </c>
      <c r="H362" s="116"/>
      <c r="I362" s="115">
        <f>AE362/AF362</f>
        <v>2.4089635854341738E-2</v>
      </c>
      <c r="J362" s="116"/>
      <c r="K362" s="52"/>
      <c r="L362" s="53"/>
      <c r="M362" s="52"/>
      <c r="N362" s="53"/>
      <c r="O362" s="52"/>
      <c r="P362" s="53"/>
      <c r="Q362" s="52"/>
      <c r="R362" s="53"/>
      <c r="S362" s="52"/>
      <c r="T362" s="53"/>
      <c r="U362" s="52"/>
      <c r="V362" s="53"/>
      <c r="W362" s="52"/>
      <c r="X362" s="53"/>
      <c r="AA362" s="26" t="s">
        <v>128</v>
      </c>
      <c r="AB362" s="58">
        <v>3066.5</v>
      </c>
      <c r="AC362" s="58">
        <v>266</v>
      </c>
      <c r="AD362" s="58">
        <v>151.5</v>
      </c>
      <c r="AE362" s="58">
        <v>86</v>
      </c>
      <c r="AF362" s="59">
        <f>SUM(AB362:AE362)</f>
        <v>3570</v>
      </c>
      <c r="AG362" s="26" t="s">
        <v>128</v>
      </c>
      <c r="AH362" s="51">
        <f>C362</f>
        <v>0.85896358543417362</v>
      </c>
      <c r="AI362" s="51">
        <f>E362</f>
        <v>7.4509803921568626E-2</v>
      </c>
      <c r="AJ362" s="51">
        <f>G362</f>
        <v>4.2436974789915968E-2</v>
      </c>
      <c r="AK362" s="51">
        <f>I362</f>
        <v>2.4089635854341738E-2</v>
      </c>
    </row>
    <row r="363" spans="1:51" ht="30" customHeight="1" x14ac:dyDescent="0.45">
      <c r="A363" s="5"/>
      <c r="B363" s="65" t="s">
        <v>127</v>
      </c>
      <c r="C363" s="131">
        <f>AB363/AF363</f>
        <v>0.85396526298541697</v>
      </c>
      <c r="D363" s="132"/>
      <c r="E363" s="131">
        <f>AC363/AF363</f>
        <v>5.0008192692118633E-2</v>
      </c>
      <c r="F363" s="132"/>
      <c r="G363" s="131">
        <f>AD363/AF363</f>
        <v>6.1584466655743075E-2</v>
      </c>
      <c r="H363" s="132"/>
      <c r="I363" s="131">
        <f>AE363/AF363</f>
        <v>3.4442077666721284E-2</v>
      </c>
      <c r="J363" s="132"/>
      <c r="K363" s="37"/>
      <c r="L363" s="5"/>
      <c r="M363" s="8"/>
      <c r="N363" s="52"/>
      <c r="O363" s="53"/>
      <c r="P363" s="52"/>
      <c r="Q363" s="53"/>
      <c r="R363" s="52"/>
      <c r="AA363" s="26" t="s">
        <v>129</v>
      </c>
      <c r="AB363" s="58">
        <v>52117.5</v>
      </c>
      <c r="AC363" s="58">
        <v>3052</v>
      </c>
      <c r="AD363" s="58">
        <v>3758.5</v>
      </c>
      <c r="AE363" s="58">
        <v>2102</v>
      </c>
      <c r="AF363" s="59">
        <f>SUM(AB363:AE363)</f>
        <v>61030</v>
      </c>
      <c r="AG363" s="26" t="s">
        <v>129</v>
      </c>
      <c r="AH363" s="51">
        <f>C363</f>
        <v>0.85396526298541697</v>
      </c>
      <c r="AI363" s="51">
        <f>E363</f>
        <v>5.0008192692118633E-2</v>
      </c>
      <c r="AJ363" s="51">
        <f>G363</f>
        <v>6.1584466655743075E-2</v>
      </c>
      <c r="AK363" s="51">
        <f>I363</f>
        <v>3.4442077666721284E-2</v>
      </c>
    </row>
    <row r="364" spans="1:51" ht="30" customHeight="1" x14ac:dyDescent="0.45">
      <c r="A364" s="5"/>
      <c r="B364" s="34"/>
      <c r="C364" s="52"/>
      <c r="D364" s="53"/>
      <c r="E364" s="52"/>
      <c r="F364" s="53"/>
      <c r="G364" s="52"/>
      <c r="H364" s="53"/>
      <c r="I364" s="52"/>
      <c r="J364" s="53"/>
      <c r="K364" s="37"/>
      <c r="L364" s="5"/>
      <c r="M364" s="8"/>
      <c r="N364" s="52"/>
      <c r="O364" s="53"/>
      <c r="P364" s="52"/>
      <c r="Q364" s="53"/>
      <c r="R364" s="52"/>
      <c r="AB364" s="56"/>
      <c r="AC364" s="56"/>
      <c r="AD364" s="56"/>
      <c r="AE364" s="56"/>
      <c r="AF364" s="56"/>
      <c r="AG364" s="56"/>
      <c r="AH364" s="56"/>
      <c r="AI364" s="56"/>
      <c r="AJ364" s="56"/>
      <c r="AK364" s="56"/>
      <c r="AL364" s="56"/>
      <c r="AM364" s="73"/>
      <c r="AO364" s="33"/>
      <c r="AP364" s="33"/>
      <c r="AQ364" s="33"/>
      <c r="AR364" s="33"/>
      <c r="AS364" s="33"/>
      <c r="AT364" s="33"/>
      <c r="AU364" s="33"/>
      <c r="AV364" s="33"/>
      <c r="AW364" s="33"/>
      <c r="AX364" s="33"/>
      <c r="AY364" s="33"/>
    </row>
    <row r="365" spans="1:51" ht="30" customHeight="1" x14ac:dyDescent="0.45">
      <c r="A365" s="5"/>
      <c r="B365" s="34"/>
      <c r="C365" s="52"/>
      <c r="D365" s="53"/>
      <c r="E365" s="52"/>
      <c r="F365" s="53"/>
      <c r="G365" s="52"/>
      <c r="H365" s="53"/>
      <c r="I365" s="52"/>
      <c r="J365" s="53"/>
      <c r="K365" s="14"/>
      <c r="P365" s="38"/>
      <c r="AB365" s="56"/>
      <c r="AC365" s="56"/>
      <c r="AD365" s="56"/>
      <c r="AE365" s="56"/>
      <c r="AF365" s="56"/>
      <c r="AG365" s="56"/>
      <c r="AH365" s="56"/>
      <c r="AI365" s="56"/>
      <c r="AJ365" s="56"/>
      <c r="AK365" s="56"/>
      <c r="AL365" s="56"/>
      <c r="AM365" s="73"/>
      <c r="AO365" s="33"/>
      <c r="AP365" s="33"/>
      <c r="AQ365" s="33"/>
      <c r="AR365" s="33"/>
      <c r="AS365" s="33"/>
      <c r="AT365" s="33"/>
      <c r="AU365" s="33"/>
      <c r="AV365" s="33"/>
      <c r="AW365" s="33"/>
      <c r="AX365" s="33"/>
      <c r="AY365" s="33"/>
    </row>
    <row r="366" spans="1:51" ht="30" customHeight="1" x14ac:dyDescent="0.45">
      <c r="A366" s="5"/>
      <c r="B366" s="34"/>
      <c r="C366" s="52"/>
      <c r="D366" s="53"/>
      <c r="E366" s="52"/>
      <c r="F366" s="53"/>
      <c r="G366" s="52"/>
      <c r="H366" s="53"/>
      <c r="I366" s="52"/>
      <c r="J366" s="53"/>
      <c r="K366" s="14"/>
      <c r="P366" s="38"/>
      <c r="AB366" s="56"/>
      <c r="AC366" s="56"/>
      <c r="AD366" s="56"/>
      <c r="AE366" s="56"/>
      <c r="AF366" s="56"/>
      <c r="AG366" s="56"/>
      <c r="AH366" s="56"/>
      <c r="AI366" s="56"/>
      <c r="AJ366" s="56"/>
      <c r="AK366" s="56"/>
      <c r="AL366" s="56"/>
      <c r="AM366" s="73"/>
      <c r="AO366" s="33"/>
      <c r="AP366" s="33"/>
      <c r="AQ366" s="33"/>
      <c r="AR366" s="33"/>
      <c r="AS366" s="33"/>
      <c r="AT366" s="33"/>
      <c r="AU366" s="33"/>
      <c r="AV366" s="33"/>
      <c r="AW366" s="33"/>
      <c r="AX366" s="33"/>
      <c r="AY366" s="33"/>
    </row>
    <row r="367" spans="1:51" ht="30" customHeight="1" x14ac:dyDescent="0.45">
      <c r="A367" s="5"/>
      <c r="B367" s="34"/>
      <c r="C367" s="35"/>
      <c r="D367" s="36"/>
      <c r="E367" s="35"/>
      <c r="F367" s="36"/>
      <c r="G367" s="35"/>
      <c r="H367" s="36"/>
      <c r="I367" s="35"/>
      <c r="J367" s="36"/>
      <c r="K367" s="37"/>
      <c r="L367" s="5"/>
      <c r="M367" s="8"/>
      <c r="N367" s="5"/>
      <c r="O367" s="8"/>
      <c r="P367" s="5"/>
      <c r="Q367" s="5"/>
    </row>
    <row r="368" spans="1:51" ht="30" customHeight="1" x14ac:dyDescent="0.45">
      <c r="A368" s="5"/>
      <c r="B368" s="34"/>
      <c r="C368" s="35"/>
      <c r="D368" s="36"/>
      <c r="E368" s="35"/>
      <c r="F368" s="36"/>
      <c r="G368" s="35"/>
      <c r="H368" s="36"/>
      <c r="I368" s="35"/>
      <c r="J368" s="36"/>
      <c r="K368" s="37"/>
      <c r="L368" s="5"/>
      <c r="M368" s="8"/>
      <c r="N368" s="5"/>
      <c r="O368" s="8"/>
      <c r="P368" s="5"/>
      <c r="Q368" s="5"/>
    </row>
    <row r="369" spans="2:33" ht="30" customHeight="1" x14ac:dyDescent="0.45">
      <c r="C369" s="14"/>
      <c r="D369" s="11"/>
      <c r="E369" s="14"/>
      <c r="F369" s="11"/>
      <c r="G369" s="14"/>
      <c r="H369" s="11"/>
      <c r="I369" s="14"/>
      <c r="J369" s="11"/>
      <c r="K369" s="14"/>
      <c r="P369" s="38"/>
    </row>
    <row r="370" spans="2:33" ht="30" customHeight="1" x14ac:dyDescent="0.45">
      <c r="C370" s="14"/>
      <c r="D370" s="11"/>
      <c r="E370" s="14"/>
      <c r="F370" s="11"/>
      <c r="G370" s="14"/>
      <c r="H370" s="11"/>
      <c r="I370" s="14"/>
      <c r="J370" s="11"/>
      <c r="K370" s="14"/>
      <c r="P370" s="38"/>
    </row>
    <row r="371" spans="2:33" ht="30" customHeight="1" x14ac:dyDescent="0.45">
      <c r="C371" s="14"/>
      <c r="D371" s="11"/>
      <c r="E371" s="14"/>
      <c r="F371" s="11"/>
      <c r="G371" s="14"/>
      <c r="H371" s="11"/>
      <c r="I371" s="14"/>
      <c r="J371" s="11"/>
      <c r="K371" s="14"/>
      <c r="P371" s="38"/>
    </row>
    <row r="372" spans="2:33" ht="30" customHeight="1" x14ac:dyDescent="0.45">
      <c r="C372" s="14"/>
      <c r="D372" s="11"/>
      <c r="E372" s="14"/>
      <c r="F372" s="11"/>
      <c r="G372" s="14"/>
      <c r="H372" s="11"/>
      <c r="I372" s="14"/>
      <c r="J372" s="11"/>
      <c r="K372" s="14"/>
      <c r="L372" s="11"/>
      <c r="M372" s="14"/>
      <c r="N372" s="5"/>
      <c r="O372" s="8"/>
      <c r="P372" s="5"/>
      <c r="Q372" s="21"/>
    </row>
    <row r="374" spans="2:33" ht="30" customHeight="1" x14ac:dyDescent="0.45">
      <c r="B374" s="61" t="s">
        <v>107</v>
      </c>
      <c r="C374" s="61"/>
      <c r="D374" s="6"/>
      <c r="E374" s="1"/>
      <c r="F374" s="6"/>
      <c r="G374" s="1"/>
      <c r="H374" s="6"/>
      <c r="I374" s="1"/>
      <c r="J374" s="6"/>
      <c r="K374" s="1"/>
      <c r="L374" s="6"/>
      <c r="M374" s="1"/>
      <c r="N374" s="6"/>
      <c r="O374" s="1"/>
    </row>
    <row r="375" spans="2:33" ht="45" customHeight="1" thickBot="1" x14ac:dyDescent="0.5">
      <c r="B375" s="24"/>
      <c r="C375" s="24" t="s">
        <v>3</v>
      </c>
      <c r="D375" s="113" t="s">
        <v>108</v>
      </c>
      <c r="E375" s="114"/>
      <c r="F375" s="113" t="s">
        <v>109</v>
      </c>
      <c r="G375" s="113"/>
      <c r="H375" s="113" t="s">
        <v>110</v>
      </c>
      <c r="I375" s="113"/>
      <c r="J375" s="113" t="s">
        <v>111</v>
      </c>
      <c r="K375" s="113"/>
      <c r="L375" s="113" t="s">
        <v>112</v>
      </c>
      <c r="M375" s="113"/>
      <c r="N375" s="113" t="s">
        <v>113</v>
      </c>
      <c r="O375" s="113"/>
      <c r="AA375" s="1" t="s">
        <v>123</v>
      </c>
      <c r="AB375" s="1" t="s">
        <v>114</v>
      </c>
    </row>
    <row r="376" spans="2:33" ht="30" customHeight="1" thickTop="1" x14ac:dyDescent="0.45">
      <c r="B376" s="127" t="s">
        <v>115</v>
      </c>
      <c r="C376" s="28" t="s">
        <v>126</v>
      </c>
      <c r="D376" s="130">
        <v>8</v>
      </c>
      <c r="E376" s="130"/>
      <c r="F376" s="130">
        <v>10</v>
      </c>
      <c r="G376" s="130"/>
      <c r="H376" s="130">
        <v>18</v>
      </c>
      <c r="I376" s="130"/>
      <c r="J376" s="130">
        <v>41</v>
      </c>
      <c r="K376" s="130"/>
      <c r="L376" s="130">
        <v>280</v>
      </c>
      <c r="M376" s="130"/>
      <c r="N376" s="130">
        <f>SUM(D376:M376)</f>
        <v>357</v>
      </c>
      <c r="O376" s="130"/>
      <c r="P376" s="60"/>
      <c r="Q376" s="60"/>
      <c r="R376" s="60"/>
      <c r="S376" s="60"/>
      <c r="T376" s="60"/>
      <c r="U376" s="60"/>
      <c r="AA376" s="1" t="s">
        <v>136</v>
      </c>
      <c r="AB376" s="1" t="s">
        <v>116</v>
      </c>
      <c r="AC376" s="1" t="s">
        <v>117</v>
      </c>
      <c r="AD376" s="1" t="s">
        <v>118</v>
      </c>
      <c r="AE376" s="1" t="s">
        <v>119</v>
      </c>
      <c r="AF376" s="1" t="s">
        <v>120</v>
      </c>
      <c r="AG376" s="1" t="s">
        <v>121</v>
      </c>
    </row>
    <row r="377" spans="2:33" ht="30" customHeight="1" thickBot="1" x14ac:dyDescent="0.5">
      <c r="B377" s="129"/>
      <c r="C377" s="74" t="s">
        <v>127</v>
      </c>
      <c r="D377" s="126">
        <v>84</v>
      </c>
      <c r="E377" s="126"/>
      <c r="F377" s="126">
        <v>111</v>
      </c>
      <c r="G377" s="126"/>
      <c r="H377" s="126">
        <v>398</v>
      </c>
      <c r="I377" s="126"/>
      <c r="J377" s="126">
        <v>759</v>
      </c>
      <c r="K377" s="126"/>
      <c r="L377" s="126">
        <v>4751</v>
      </c>
      <c r="M377" s="126"/>
      <c r="N377" s="126">
        <f>SUM(D377:M377)</f>
        <v>6103</v>
      </c>
      <c r="O377" s="126"/>
      <c r="P377" s="60"/>
      <c r="Q377" s="60"/>
      <c r="R377" s="60"/>
      <c r="S377" s="60"/>
      <c r="T377" s="60"/>
      <c r="U377" s="60"/>
      <c r="AA377" s="1" t="s">
        <v>137</v>
      </c>
      <c r="AB377" s="1">
        <v>8</v>
      </c>
      <c r="AC377" s="1">
        <v>10</v>
      </c>
      <c r="AD377" s="1">
        <v>18</v>
      </c>
      <c r="AE377" s="1">
        <v>41</v>
      </c>
      <c r="AF377" s="1">
        <v>280</v>
      </c>
      <c r="AG377" s="1">
        <v>357</v>
      </c>
    </row>
    <row r="378" spans="2:33" ht="30" customHeight="1" thickTop="1" x14ac:dyDescent="0.45">
      <c r="B378" s="127" t="s">
        <v>122</v>
      </c>
      <c r="C378" s="28" t="s">
        <v>126</v>
      </c>
      <c r="D378" s="111">
        <f>D376/$N376</f>
        <v>2.2408963585434174E-2</v>
      </c>
      <c r="E378" s="111"/>
      <c r="F378" s="111">
        <f t="shared" ref="F378:F379" si="0">F376/$N376</f>
        <v>2.8011204481792718E-2</v>
      </c>
      <c r="G378" s="111"/>
      <c r="H378" s="111">
        <f t="shared" ref="H378:H379" si="1">H376/$N376</f>
        <v>5.0420168067226892E-2</v>
      </c>
      <c r="I378" s="111"/>
      <c r="J378" s="111">
        <f t="shared" ref="J378:J379" si="2">J376/$N376</f>
        <v>0.11484593837535013</v>
      </c>
      <c r="K378" s="111"/>
      <c r="L378" s="111">
        <f t="shared" ref="L378:L379" si="3">L376/$N376</f>
        <v>0.78431372549019607</v>
      </c>
      <c r="M378" s="111"/>
      <c r="N378" s="111">
        <f t="shared" ref="N378:N379" si="4">N376/$N376</f>
        <v>1</v>
      </c>
      <c r="O378" s="111"/>
      <c r="AA378" s="1" t="s">
        <v>138</v>
      </c>
      <c r="AB378" s="1">
        <v>84</v>
      </c>
      <c r="AC378" s="1">
        <v>111</v>
      </c>
      <c r="AD378" s="1">
        <v>398</v>
      </c>
      <c r="AE378" s="1">
        <v>759</v>
      </c>
      <c r="AF378" s="1">
        <v>4751</v>
      </c>
      <c r="AG378" s="1">
        <v>6103</v>
      </c>
    </row>
    <row r="379" spans="2:33" ht="30" customHeight="1" x14ac:dyDescent="0.45">
      <c r="B379" s="128"/>
      <c r="C379" s="65" t="s">
        <v>127</v>
      </c>
      <c r="D379" s="125">
        <f>D377/$N377</f>
        <v>1.3763722759298706E-2</v>
      </c>
      <c r="E379" s="125"/>
      <c r="F379" s="125">
        <f t="shared" si="0"/>
        <v>1.8187776503359003E-2</v>
      </c>
      <c r="G379" s="125"/>
      <c r="H379" s="125">
        <f t="shared" si="1"/>
        <v>6.5213829264296252E-2</v>
      </c>
      <c r="I379" s="125"/>
      <c r="J379" s="125">
        <f t="shared" si="2"/>
        <v>0.12436506636080616</v>
      </c>
      <c r="K379" s="125"/>
      <c r="L379" s="125">
        <f t="shared" si="3"/>
        <v>0.77846960511223984</v>
      </c>
      <c r="M379" s="125"/>
      <c r="N379" s="125">
        <f t="shared" si="4"/>
        <v>1</v>
      </c>
      <c r="O379" s="125"/>
      <c r="AA379" s="1" t="s">
        <v>121</v>
      </c>
      <c r="AB379" s="1">
        <v>92</v>
      </c>
      <c r="AC379" s="1">
        <v>121</v>
      </c>
      <c r="AD379" s="1">
        <v>416</v>
      </c>
      <c r="AE379" s="1">
        <v>800</v>
      </c>
      <c r="AF379" s="1">
        <v>5031</v>
      </c>
      <c r="AG379" s="1">
        <v>6460</v>
      </c>
    </row>
  </sheetData>
  <sheetProtection formatCells="0" formatColumns="0" formatRows="0" insertColumns="0" insertRows="0" insertHyperlinks="0" deleteColumns="0" deleteRows="0" sort="0" autoFilter="0" pivotTables="0"/>
  <mergeCells count="238">
    <mergeCell ref="C22:D22"/>
    <mergeCell ref="E22:F22"/>
    <mergeCell ref="G22:H22"/>
    <mergeCell ref="I22:J22"/>
    <mergeCell ref="C29:D29"/>
    <mergeCell ref="E29:F29"/>
    <mergeCell ref="G29:H29"/>
    <mergeCell ref="I29:J29"/>
    <mergeCell ref="B1:Y1"/>
    <mergeCell ref="B3:Q3"/>
    <mergeCell ref="C15:D15"/>
    <mergeCell ref="E15:F15"/>
    <mergeCell ref="G15:H15"/>
    <mergeCell ref="I15:J15"/>
    <mergeCell ref="C50:D50"/>
    <mergeCell ref="E50:F50"/>
    <mergeCell ref="G50:H50"/>
    <mergeCell ref="I50:J50"/>
    <mergeCell ref="C57:D57"/>
    <mergeCell ref="E57:F57"/>
    <mergeCell ref="G57:H57"/>
    <mergeCell ref="I57:J57"/>
    <mergeCell ref="C36:D36"/>
    <mergeCell ref="E36:F36"/>
    <mergeCell ref="G36:H36"/>
    <mergeCell ref="I36:J36"/>
    <mergeCell ref="C43:D43"/>
    <mergeCell ref="E43:F43"/>
    <mergeCell ref="G43:H43"/>
    <mergeCell ref="I43:J43"/>
    <mergeCell ref="C67:D67"/>
    <mergeCell ref="E67:F67"/>
    <mergeCell ref="G67:H67"/>
    <mergeCell ref="I67:J67"/>
    <mergeCell ref="K67:L67"/>
    <mergeCell ref="C74:D74"/>
    <mergeCell ref="E74:F74"/>
    <mergeCell ref="G74:H74"/>
    <mergeCell ref="I74:J74"/>
    <mergeCell ref="K74:L74"/>
    <mergeCell ref="C81:D81"/>
    <mergeCell ref="E81:F81"/>
    <mergeCell ref="G81:H81"/>
    <mergeCell ref="I81:J81"/>
    <mergeCell ref="K81:L81"/>
    <mergeCell ref="C88:D88"/>
    <mergeCell ref="E88:F88"/>
    <mergeCell ref="G88:H88"/>
    <mergeCell ref="I88:J88"/>
    <mergeCell ref="K88:L88"/>
    <mergeCell ref="C95:D95"/>
    <mergeCell ref="E95:F95"/>
    <mergeCell ref="G95:H95"/>
    <mergeCell ref="I95:J95"/>
    <mergeCell ref="K95:L95"/>
    <mergeCell ref="C102:D102"/>
    <mergeCell ref="E102:F102"/>
    <mergeCell ref="G102:H102"/>
    <mergeCell ref="I102:J102"/>
    <mergeCell ref="K102:L102"/>
    <mergeCell ref="K123:L123"/>
    <mergeCell ref="C130:D130"/>
    <mergeCell ref="E130:F130"/>
    <mergeCell ref="G130:H130"/>
    <mergeCell ref="I130:J130"/>
    <mergeCell ref="K130:L130"/>
    <mergeCell ref="C109:D109"/>
    <mergeCell ref="E109:F109"/>
    <mergeCell ref="G109:H109"/>
    <mergeCell ref="I109:J109"/>
    <mergeCell ref="K109:L109"/>
    <mergeCell ref="C116:D116"/>
    <mergeCell ref="E116:F116"/>
    <mergeCell ref="G116:H116"/>
    <mergeCell ref="I116:J116"/>
    <mergeCell ref="K116:L116"/>
    <mergeCell ref="C140:D140"/>
    <mergeCell ref="E140:F140"/>
    <mergeCell ref="G140:H140"/>
    <mergeCell ref="I140:J140"/>
    <mergeCell ref="C147:D147"/>
    <mergeCell ref="E147:F147"/>
    <mergeCell ref="G147:H147"/>
    <mergeCell ref="I147:J147"/>
    <mergeCell ref="C123:D123"/>
    <mergeCell ref="E123:F123"/>
    <mergeCell ref="G123:H123"/>
    <mergeCell ref="I123:J123"/>
    <mergeCell ref="C168:D168"/>
    <mergeCell ref="E168:F168"/>
    <mergeCell ref="G168:H168"/>
    <mergeCell ref="I168:J168"/>
    <mergeCell ref="C175:D175"/>
    <mergeCell ref="E175:F175"/>
    <mergeCell ref="G175:H175"/>
    <mergeCell ref="I175:J175"/>
    <mergeCell ref="C154:D154"/>
    <mergeCell ref="E154:F154"/>
    <mergeCell ref="G154:H154"/>
    <mergeCell ref="I154:J154"/>
    <mergeCell ref="C161:D161"/>
    <mergeCell ref="E161:F161"/>
    <mergeCell ref="G161:H161"/>
    <mergeCell ref="I161:J161"/>
    <mergeCell ref="C196:D196"/>
    <mergeCell ref="E196:F196"/>
    <mergeCell ref="G196:H196"/>
    <mergeCell ref="I196:J196"/>
    <mergeCell ref="C203:D203"/>
    <mergeCell ref="E203:F203"/>
    <mergeCell ref="G203:H203"/>
    <mergeCell ref="I203:J203"/>
    <mergeCell ref="C182:D182"/>
    <mergeCell ref="E182:F182"/>
    <mergeCell ref="G182:H182"/>
    <mergeCell ref="I182:J182"/>
    <mergeCell ref="C189:D189"/>
    <mergeCell ref="E189:F189"/>
    <mergeCell ref="G189:H189"/>
    <mergeCell ref="I189:J189"/>
    <mergeCell ref="C224:D224"/>
    <mergeCell ref="E224:F224"/>
    <mergeCell ref="G224:H224"/>
    <mergeCell ref="I224:J224"/>
    <mergeCell ref="C230:D230"/>
    <mergeCell ref="E230:F230"/>
    <mergeCell ref="G230:H230"/>
    <mergeCell ref="I230:J230"/>
    <mergeCell ref="C210:D210"/>
    <mergeCell ref="E210:F210"/>
    <mergeCell ref="G210:H210"/>
    <mergeCell ref="I210:J210"/>
    <mergeCell ref="C217:D217"/>
    <mergeCell ref="E217:F217"/>
    <mergeCell ref="G217:H217"/>
    <mergeCell ref="I217:J217"/>
    <mergeCell ref="C256:D256"/>
    <mergeCell ref="E256:F256"/>
    <mergeCell ref="G256:H256"/>
    <mergeCell ref="I256:J256"/>
    <mergeCell ref="C263:D263"/>
    <mergeCell ref="E263:F263"/>
    <mergeCell ref="G263:H263"/>
    <mergeCell ref="I263:J263"/>
    <mergeCell ref="C242:D242"/>
    <mergeCell ref="E242:F242"/>
    <mergeCell ref="G242:H242"/>
    <mergeCell ref="I242:J242"/>
    <mergeCell ref="C249:D249"/>
    <mergeCell ref="E249:F249"/>
    <mergeCell ref="G249:H249"/>
    <mergeCell ref="I249:J249"/>
    <mergeCell ref="O272:P272"/>
    <mergeCell ref="C286:D286"/>
    <mergeCell ref="E286:F286"/>
    <mergeCell ref="G286:H286"/>
    <mergeCell ref="I286:J286"/>
    <mergeCell ref="K286:L286"/>
    <mergeCell ref="M286:N286"/>
    <mergeCell ref="O286:P286"/>
    <mergeCell ref="C272:D272"/>
    <mergeCell ref="E272:F272"/>
    <mergeCell ref="G272:H272"/>
    <mergeCell ref="I272:J272"/>
    <mergeCell ref="K272:L272"/>
    <mergeCell ref="M272:N272"/>
    <mergeCell ref="O301:P301"/>
    <mergeCell ref="C316:D316"/>
    <mergeCell ref="E316:F316"/>
    <mergeCell ref="G316:H316"/>
    <mergeCell ref="I316:J316"/>
    <mergeCell ref="K316:L316"/>
    <mergeCell ref="M316:N316"/>
    <mergeCell ref="O316:P316"/>
    <mergeCell ref="C301:D301"/>
    <mergeCell ref="E301:F301"/>
    <mergeCell ref="G301:H301"/>
    <mergeCell ref="I301:J301"/>
    <mergeCell ref="K301:L301"/>
    <mergeCell ref="M301:N301"/>
    <mergeCell ref="O330:P330"/>
    <mergeCell ref="C345:D345"/>
    <mergeCell ref="E345:F345"/>
    <mergeCell ref="G345:H345"/>
    <mergeCell ref="I345:J345"/>
    <mergeCell ref="K345:L345"/>
    <mergeCell ref="M345:N345"/>
    <mergeCell ref="O345:P345"/>
    <mergeCell ref="C330:D330"/>
    <mergeCell ref="E330:F330"/>
    <mergeCell ref="G330:H330"/>
    <mergeCell ref="I330:J330"/>
    <mergeCell ref="K330:L330"/>
    <mergeCell ref="M330:N330"/>
    <mergeCell ref="C363:D363"/>
    <mergeCell ref="E363:F363"/>
    <mergeCell ref="G363:H363"/>
    <mergeCell ref="I363:J363"/>
    <mergeCell ref="D375:E375"/>
    <mergeCell ref="F375:G375"/>
    <mergeCell ref="H375:I375"/>
    <mergeCell ref="J375:K375"/>
    <mergeCell ref="C361:D361"/>
    <mergeCell ref="E361:F361"/>
    <mergeCell ref="G361:H361"/>
    <mergeCell ref="I361:J361"/>
    <mergeCell ref="C362:D362"/>
    <mergeCell ref="E362:F362"/>
    <mergeCell ref="G362:H362"/>
    <mergeCell ref="I362:J362"/>
    <mergeCell ref="B378:B379"/>
    <mergeCell ref="D378:E378"/>
    <mergeCell ref="F378:G378"/>
    <mergeCell ref="H378:I378"/>
    <mergeCell ref="J378:K378"/>
    <mergeCell ref="L375:M375"/>
    <mergeCell ref="N375:O375"/>
    <mergeCell ref="B376:B377"/>
    <mergeCell ref="D376:E376"/>
    <mergeCell ref="F376:G376"/>
    <mergeCell ref="H376:I376"/>
    <mergeCell ref="J376:K376"/>
    <mergeCell ref="L376:M376"/>
    <mergeCell ref="N376:O376"/>
    <mergeCell ref="D377:E377"/>
    <mergeCell ref="L378:M378"/>
    <mergeCell ref="N378:O378"/>
    <mergeCell ref="D379:E379"/>
    <mergeCell ref="F379:G379"/>
    <mergeCell ref="H379:I379"/>
    <mergeCell ref="J379:K379"/>
    <mergeCell ref="L379:M379"/>
    <mergeCell ref="N379:O379"/>
    <mergeCell ref="F377:G377"/>
    <mergeCell ref="H377:I377"/>
    <mergeCell ref="J377:K377"/>
    <mergeCell ref="L377:M377"/>
    <mergeCell ref="N377:O377"/>
  </mergeCells>
  <phoneticPr fontId="3"/>
  <conditionalFormatting sqref="B5 C57:K59 C62:K65 B87 D133:K138 D157:K160 B241 D241:K241 C249:K253 C358:K359 C362:C363 E362:E363 G362:G363 I362:I363">
    <cfRule type="expression" dxfId="364" priority="79">
      <formula>$L5="※"</formula>
    </cfRule>
  </conditionalFormatting>
  <conditionalFormatting sqref="B14 D14:K14 C15:K20 D21:K21 C22:K27 D28:K28 C29:K34 D35:K35 C36:K41 D42:K42 C43:K48 D49:K49 C50:K55 D56:K56 D66:K66 C68:C69 E68:E69 G68:G69 I68:I69 C70:K72 D73:K73 C75:C76 E75:E76 G75:G76 I75:I76 C77:K79 D80:K80 C82:C83 E82:E83 G82:G83 I82:I83 C84:K84 C86:K86 C89:C90 E89:E90 G89:G90 I89:I90 B91:B93 D91:K93 C96:C97 E96:E97 G96:G97 I96:I97 B98:B100 D98:K100 C103:C104 E103:E104 G103:G104 I103:I104 B105:B107 D105:K107 C110:C111 E110:E111 G110:G111 I110:I111 B112:B114 D112:K114 C117:C118 E117:E118 G117:G118 I117:I118 B119:B121 D119:K121 C124:C125 E124:E125 G124:G125 I124:I125 B126:B128 D126:K128 C131:C132 E131:E132 G131:G132 I131:I132 B133:B135 B138 C140:K142 B143:B145 D143:K145 C147:K149 D150:K152 C154:K156 C161:K166 D167:K167 C168:K173 D174:K174 C175:K180 D181:K181 C182:K187 D188:K188 C189:K194 D195:K195 C196:K201 B202 D202:K202 C203:K208 D209:K209 C210:K215 D216:K216 C217:K222 D223:K223 C224:K228 D229:K229 C230:K240 C242:K247 D248:K248 C256:K261 C263:K265 B266:K267 B268:D268 E268:K270 C269:D270 C297:K299 C311:K313 C326:K328 C343:K343 C367:K371">
    <cfRule type="expression" dxfId="363" priority="80">
      <formula>$L14="※"</formula>
    </cfRule>
  </conditionalFormatting>
  <conditionalFormatting sqref="B21">
    <cfRule type="expression" dxfId="362" priority="60">
      <formula>$L21="※"</formula>
    </cfRule>
  </conditionalFormatting>
  <conditionalFormatting sqref="B28">
    <cfRule type="expression" dxfId="361" priority="59">
      <formula>$L28="※"</formula>
    </cfRule>
  </conditionalFormatting>
  <conditionalFormatting sqref="B35">
    <cfRule type="expression" dxfId="360" priority="58">
      <formula>$L35="※"</formula>
    </cfRule>
  </conditionalFormatting>
  <conditionalFormatting sqref="B42">
    <cfRule type="expression" dxfId="359" priority="57">
      <formula>$L42="※"</formula>
    </cfRule>
  </conditionalFormatting>
  <conditionalFormatting sqref="B49">
    <cfRule type="expression" dxfId="358" priority="56">
      <formula>$L49="※"</formula>
    </cfRule>
  </conditionalFormatting>
  <conditionalFormatting sqref="B56">
    <cfRule type="expression" dxfId="357" priority="55">
      <formula>$L56="※"</formula>
    </cfRule>
  </conditionalFormatting>
  <conditionalFormatting sqref="B62">
    <cfRule type="expression" dxfId="356" priority="6">
      <formula>$L62="※"</formula>
    </cfRule>
  </conditionalFormatting>
  <conditionalFormatting sqref="B66">
    <cfRule type="expression" dxfId="355" priority="54">
      <formula>$L66="※"</formula>
    </cfRule>
  </conditionalFormatting>
  <conditionalFormatting sqref="B73">
    <cfRule type="expression" dxfId="354" priority="47">
      <formula>$L73="※"</formula>
    </cfRule>
  </conditionalFormatting>
  <conditionalFormatting sqref="B80">
    <cfRule type="expression" dxfId="353" priority="46">
      <formula>$L80="※"</formula>
    </cfRule>
  </conditionalFormatting>
  <conditionalFormatting sqref="B94">
    <cfRule type="expression" dxfId="352" priority="45">
      <formula>$N94="※"</formula>
    </cfRule>
  </conditionalFormatting>
  <conditionalFormatting sqref="B101">
    <cfRule type="expression" dxfId="351" priority="44">
      <formula>$N101="※"</formula>
    </cfRule>
  </conditionalFormatting>
  <conditionalFormatting sqref="B108">
    <cfRule type="expression" dxfId="350" priority="43">
      <formula>$N108="※"</formula>
    </cfRule>
  </conditionalFormatting>
  <conditionalFormatting sqref="B115">
    <cfRule type="expression" dxfId="349" priority="42">
      <formula>$N115="※"</formula>
    </cfRule>
  </conditionalFormatting>
  <conditionalFormatting sqref="B122">
    <cfRule type="expression" dxfId="348" priority="41">
      <formula>$N122="※"</formula>
    </cfRule>
  </conditionalFormatting>
  <conditionalFormatting sqref="B129">
    <cfRule type="expression" dxfId="347" priority="40">
      <formula>$N129="※"</formula>
    </cfRule>
  </conditionalFormatting>
  <conditionalFormatting sqref="B139">
    <cfRule type="expression" dxfId="346" priority="39">
      <formula>$N139="※"</formula>
    </cfRule>
  </conditionalFormatting>
  <conditionalFormatting sqref="B146">
    <cfRule type="expression" dxfId="345" priority="38">
      <formula>$N146="※"</formula>
    </cfRule>
  </conditionalFormatting>
  <conditionalFormatting sqref="B150:B153">
    <cfRule type="expression" dxfId="344" priority="37">
      <formula>$L150="※"</formula>
    </cfRule>
  </conditionalFormatting>
  <conditionalFormatting sqref="B157:B160">
    <cfRule type="expression" dxfId="343" priority="36">
      <formula>$L157="※"</formula>
    </cfRule>
  </conditionalFormatting>
  <conditionalFormatting sqref="B167">
    <cfRule type="expression" dxfId="342" priority="35">
      <formula>$L167="※"</formula>
    </cfRule>
  </conditionalFormatting>
  <conditionalFormatting sqref="B174">
    <cfRule type="expression" dxfId="341" priority="34">
      <formula>$L174="※"</formula>
    </cfRule>
  </conditionalFormatting>
  <conditionalFormatting sqref="B181">
    <cfRule type="expression" dxfId="340" priority="33">
      <formula>$L181="※"</formula>
    </cfRule>
  </conditionalFormatting>
  <conditionalFormatting sqref="B188">
    <cfRule type="expression" dxfId="339" priority="32">
      <formula>$L188="※"</formula>
    </cfRule>
  </conditionalFormatting>
  <conditionalFormatting sqref="B195">
    <cfRule type="expression" dxfId="338" priority="31">
      <formula>$L195="※"</formula>
    </cfRule>
  </conditionalFormatting>
  <conditionalFormatting sqref="B209">
    <cfRule type="expression" dxfId="337" priority="30">
      <formula>$L209="※"</formula>
    </cfRule>
  </conditionalFormatting>
  <conditionalFormatting sqref="B216">
    <cfRule type="expression" dxfId="336" priority="29">
      <formula>$L216="※"</formula>
    </cfRule>
  </conditionalFormatting>
  <conditionalFormatting sqref="B223">
    <cfRule type="expression" dxfId="335" priority="28">
      <formula>$L223="※"</formula>
    </cfRule>
  </conditionalFormatting>
  <conditionalFormatting sqref="B229">
    <cfRule type="expression" dxfId="334" priority="13">
      <formula>$L229="※"</formula>
    </cfRule>
  </conditionalFormatting>
  <conditionalFormatting sqref="B248">
    <cfRule type="expression" dxfId="333" priority="27">
      <formula>$L248="※"</formula>
    </cfRule>
  </conditionalFormatting>
  <conditionalFormatting sqref="B255">
    <cfRule type="expression" dxfId="332" priority="26">
      <formula>$L255="※"</formula>
    </cfRule>
  </conditionalFormatting>
  <conditionalFormatting sqref="B262">
    <cfRule type="expression" dxfId="331" priority="25">
      <formula>$L262="※"</formula>
    </cfRule>
  </conditionalFormatting>
  <conditionalFormatting sqref="B271">
    <cfRule type="expression" dxfId="330" priority="23">
      <formula>$L271="※"</formula>
    </cfRule>
  </conditionalFormatting>
  <conditionalFormatting sqref="B285">
    <cfRule type="expression" dxfId="329" priority="22">
      <formula>$L285="※"</formula>
    </cfRule>
  </conditionalFormatting>
  <conditionalFormatting sqref="B300">
    <cfRule type="expression" dxfId="328" priority="21">
      <formula>$L300="※"</formula>
    </cfRule>
  </conditionalFormatting>
  <conditionalFormatting sqref="B314:B315">
    <cfRule type="expression" dxfId="327" priority="19">
      <formula>$L314="※"</formula>
    </cfRule>
  </conditionalFormatting>
  <conditionalFormatting sqref="B329">
    <cfRule type="expression" dxfId="326" priority="17">
      <formula>$L329="※"</formula>
    </cfRule>
  </conditionalFormatting>
  <conditionalFormatting sqref="B344">
    <cfRule type="expression" dxfId="325" priority="11">
      <formula>$L344="※"</formula>
    </cfRule>
  </conditionalFormatting>
  <conditionalFormatting sqref="B360">
    <cfRule type="expression" dxfId="324" priority="16">
      <formula>$L360="※"</formula>
    </cfRule>
  </conditionalFormatting>
  <conditionalFormatting sqref="B374:C374">
    <cfRule type="expression" dxfId="323" priority="1">
      <formula>$L374="※"</formula>
    </cfRule>
  </conditionalFormatting>
  <conditionalFormatting sqref="C67:M67">
    <cfRule type="expression" dxfId="322" priority="52">
      <formula>$N67="※"</formula>
    </cfRule>
  </conditionalFormatting>
  <conditionalFormatting sqref="C74:M74">
    <cfRule type="expression" dxfId="321" priority="50">
      <formula>$N74="※"</formula>
    </cfRule>
  </conditionalFormatting>
  <conditionalFormatting sqref="C81:M81">
    <cfRule type="expression" dxfId="320" priority="48">
      <formula>$N81="※"</formula>
    </cfRule>
  </conditionalFormatting>
  <conditionalFormatting sqref="C88:M88">
    <cfRule type="expression" dxfId="319" priority="77">
      <formula>$N88="※"</formula>
    </cfRule>
  </conditionalFormatting>
  <conditionalFormatting sqref="C95:M95">
    <cfRule type="expression" dxfId="318" priority="75">
      <formula>$N95="※"</formula>
    </cfRule>
  </conditionalFormatting>
  <conditionalFormatting sqref="C102:M102">
    <cfRule type="expression" dxfId="317" priority="73">
      <formula>$N102="※"</formula>
    </cfRule>
  </conditionalFormatting>
  <conditionalFormatting sqref="C109:M109">
    <cfRule type="expression" dxfId="316" priority="71">
      <formula>$N109="※"</formula>
    </cfRule>
  </conditionalFormatting>
  <conditionalFormatting sqref="C116:M116">
    <cfRule type="expression" dxfId="315" priority="69">
      <formula>$N116="※"</formula>
    </cfRule>
  </conditionalFormatting>
  <conditionalFormatting sqref="C123:M123">
    <cfRule type="expression" dxfId="314" priority="67">
      <formula>$N123="※"</formula>
    </cfRule>
  </conditionalFormatting>
  <conditionalFormatting sqref="C130:M130">
    <cfRule type="expression" dxfId="313" priority="65">
      <formula>$N130="※"</formula>
    </cfRule>
  </conditionalFormatting>
  <conditionalFormatting sqref="C272:P284">
    <cfRule type="expression" dxfId="312" priority="82">
      <formula>$R272="※"</formula>
    </cfRule>
  </conditionalFormatting>
  <conditionalFormatting sqref="C286:P296">
    <cfRule type="expression" dxfId="311" priority="24">
      <formula>$R286="※"</formula>
    </cfRule>
  </conditionalFormatting>
  <conditionalFormatting sqref="C301:P310">
    <cfRule type="expression" dxfId="310" priority="20">
      <formula>$R301="※"</formula>
    </cfRule>
  </conditionalFormatting>
  <conditionalFormatting sqref="C316:P325">
    <cfRule type="expression" dxfId="309" priority="18">
      <formula>$R316="※"</formula>
    </cfRule>
  </conditionalFormatting>
  <conditionalFormatting sqref="C330:P342">
    <cfRule type="expression" dxfId="308" priority="15">
      <formula>$R330="※"</formula>
    </cfRule>
  </conditionalFormatting>
  <conditionalFormatting sqref="C345:P357">
    <cfRule type="expression" dxfId="307" priority="10">
      <formula>$R345="※"</formula>
    </cfRule>
  </conditionalFormatting>
  <conditionalFormatting sqref="C361:X361">
    <cfRule type="expression" dxfId="306" priority="9">
      <formula>$AA361="※"</formula>
    </cfRule>
  </conditionalFormatting>
  <conditionalFormatting sqref="D68:D69 F68:F69 H68:H69 J68:M69">
    <cfRule type="expression" dxfId="305" priority="53">
      <formula>$N68="※"</formula>
    </cfRule>
  </conditionalFormatting>
  <conditionalFormatting sqref="D75:D76 F75:F76 H75:H76 J75:M76">
    <cfRule type="expression" dxfId="304" priority="51">
      <formula>$N75="※"</formula>
    </cfRule>
  </conditionalFormatting>
  <conditionalFormatting sqref="D82:D83 F82:F83 H82:H83 J82:M83">
    <cfRule type="expression" dxfId="303" priority="49">
      <formula>$N82="※"</formula>
    </cfRule>
  </conditionalFormatting>
  <conditionalFormatting sqref="D89:D90 F89:F90 H89:H90 J89:M90 D96:D97 F96:F97 H96:H97 J96:M97 D103:D104 F103:F104 H103:H104 J103:M104 D110:D111 F110:F111 H110:H111 J110:M111 D117:D118 F117:F118 H117:H118 J117:M118 D124:D125 F124:F125 H124:H125 J124:M125 D131:D132 F131:F132 H131:H132 J131:M132 C372:M372">
    <cfRule type="expression" dxfId="302" priority="81">
      <formula>$N89="※"</formula>
    </cfRule>
  </conditionalFormatting>
  <conditionalFormatting sqref="D376:D379 F376:F379 H376:H379 J376:J379">
    <cfRule type="expression" dxfId="301" priority="5">
      <formula>#REF!="※"</formula>
    </cfRule>
  </conditionalFormatting>
  <conditionalFormatting sqref="D146:K146">
    <cfRule type="expression" dxfId="300" priority="63">
      <formula>$N146="※"</formula>
    </cfRule>
  </conditionalFormatting>
  <conditionalFormatting sqref="D153:K153">
    <cfRule type="expression" dxfId="299" priority="62">
      <formula>$N153="※"</formula>
    </cfRule>
  </conditionalFormatting>
  <conditionalFormatting sqref="D255:K255 D271:K271 D285:K285 D300:K300 D314:K315 D329:K329 D360:K360">
    <cfRule type="expression" dxfId="298" priority="61">
      <formula>$L255="※"</formula>
    </cfRule>
  </conditionalFormatting>
  <conditionalFormatting sqref="D344:K344">
    <cfRule type="expression" dxfId="297" priority="12">
      <formula>$L344="※"</formula>
    </cfRule>
  </conditionalFormatting>
  <conditionalFormatting sqref="D87:M87">
    <cfRule type="expression" dxfId="296" priority="78">
      <formula>$N87="※"</formula>
    </cfRule>
  </conditionalFormatting>
  <conditionalFormatting sqref="D94:M94">
    <cfRule type="expression" dxfId="295" priority="76">
      <formula>$N94="※"</formula>
    </cfRule>
  </conditionalFormatting>
  <conditionalFormatting sqref="D101:M101">
    <cfRule type="expression" dxfId="294" priority="74">
      <formula>$N101="※"</formula>
    </cfRule>
  </conditionalFormatting>
  <conditionalFormatting sqref="D108:M108">
    <cfRule type="expression" dxfId="293" priority="72">
      <formula>$N108="※"</formula>
    </cfRule>
  </conditionalFormatting>
  <conditionalFormatting sqref="D115:M115">
    <cfRule type="expression" dxfId="292" priority="70">
      <formula>$N115="※"</formula>
    </cfRule>
  </conditionalFormatting>
  <conditionalFormatting sqref="D122:M122">
    <cfRule type="expression" dxfId="291" priority="68">
      <formula>$N122="※"</formula>
    </cfRule>
  </conditionalFormatting>
  <conditionalFormatting sqref="D129:M129">
    <cfRule type="expression" dxfId="290" priority="66">
      <formula>$N129="※"</formula>
    </cfRule>
  </conditionalFormatting>
  <conditionalFormatting sqref="D139:M139 L140:M157">
    <cfRule type="expression" dxfId="289" priority="64">
      <formula>$N139="※"</formula>
    </cfRule>
  </conditionalFormatting>
  <conditionalFormatting sqref="D375:O375">
    <cfRule type="expression" dxfId="288" priority="4">
      <formula>$AA375="※"</formula>
    </cfRule>
  </conditionalFormatting>
  <conditionalFormatting sqref="K363:K366">
    <cfRule type="expression" dxfId="287" priority="8">
      <formula>$L363="※"</formula>
    </cfRule>
  </conditionalFormatting>
  <conditionalFormatting sqref="K361:X363 C364:X366">
    <cfRule type="expression" dxfId="286" priority="14">
      <formula>$L361="※"</formula>
    </cfRule>
  </conditionalFormatting>
  <conditionalFormatting sqref="L376:L379">
    <cfRule type="expression" dxfId="285" priority="3">
      <formula>#REF!="※"</formula>
    </cfRule>
  </conditionalFormatting>
  <conditionalFormatting sqref="N376:N379">
    <cfRule type="expression" dxfId="284" priority="2">
      <formula>#REF!="※"</formula>
    </cfRule>
  </conditionalFormatting>
  <conditionalFormatting sqref="N363:R363">
    <cfRule type="expression" dxfId="283" priority="7">
      <formula>$AA363="※"</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11" manualBreakCount="11">
    <brk id="34" min="1" max="24" man="1"/>
    <brk id="62" min="1" max="24" man="1"/>
    <brk id="107" min="1" max="24" man="1"/>
    <brk id="135" min="1" max="24" man="1"/>
    <brk id="173" min="1" max="24" man="1"/>
    <brk id="208" min="1" max="24" man="1"/>
    <brk id="217" man="1"/>
    <brk id="237" min="1" max="24" man="1"/>
    <brk id="268" min="1" max="24" man="1"/>
    <brk id="313" min="1" max="24" man="1"/>
    <brk id="358" min="1" max="2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BFD45-A5F0-4B86-9E17-C023161AE86B}">
  <sheetPr>
    <pageSetUpPr fitToPage="1"/>
  </sheetPr>
  <dimension ref="A1:AY439"/>
  <sheetViews>
    <sheetView view="pageBreakPreview" topLeftCell="A407" zoomScale="55" zoomScaleNormal="55" zoomScaleSheetLayoutView="55" workbookViewId="0">
      <selection activeCell="P413" sqref="P413"/>
    </sheetView>
  </sheetViews>
  <sheetFormatPr defaultColWidth="9" defaultRowHeight="30" customHeight="1" x14ac:dyDescent="0.45"/>
  <cols>
    <col min="1" max="1" width="10.59765625" style="1" bestFit="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22" width="12.5" style="1" customWidth="1"/>
    <col min="23" max="25" width="12" style="1" customWidth="1"/>
    <col min="26" max="26" width="9" style="1"/>
    <col min="27" max="27" width="12.19921875" style="1" customWidth="1"/>
    <col min="28" max="38" width="9" style="1"/>
    <col min="39" max="46" width="12.59765625" style="1" bestFit="1" customWidth="1"/>
    <col min="47" max="47" width="9" style="1"/>
    <col min="48" max="49" width="11.5" style="1" bestFit="1" customWidth="1"/>
    <col min="50" max="16384" width="9" style="1"/>
  </cols>
  <sheetData>
    <row r="1" spans="1:27" ht="44.25" customHeight="1" x14ac:dyDescent="0.45">
      <c r="B1" s="123" t="s">
        <v>0</v>
      </c>
      <c r="C1" s="123"/>
      <c r="D1" s="123"/>
      <c r="E1" s="123"/>
      <c r="F1" s="123"/>
      <c r="G1" s="123"/>
      <c r="H1" s="123"/>
      <c r="I1" s="123"/>
      <c r="J1" s="123"/>
      <c r="K1" s="123"/>
      <c r="L1" s="123"/>
      <c r="M1" s="123"/>
      <c r="N1" s="123"/>
      <c r="O1" s="123"/>
      <c r="P1" s="123"/>
      <c r="Q1" s="123"/>
      <c r="R1" s="123"/>
      <c r="S1" s="123"/>
      <c r="T1" s="123"/>
      <c r="U1" s="123"/>
      <c r="V1" s="123"/>
      <c r="W1" s="123"/>
      <c r="X1" s="123"/>
      <c r="Y1" s="123"/>
    </row>
    <row r="2" spans="1:27" ht="33" x14ac:dyDescent="0.45">
      <c r="B2" s="2"/>
      <c r="C2" s="2"/>
      <c r="D2" s="2"/>
      <c r="E2" s="2"/>
      <c r="F2" s="2"/>
      <c r="G2" s="2"/>
      <c r="H2" s="2"/>
      <c r="I2" s="2"/>
      <c r="J2" s="2"/>
      <c r="K2" s="2"/>
      <c r="L2" s="2"/>
      <c r="M2" s="2"/>
      <c r="N2" s="2"/>
      <c r="O2" s="2"/>
      <c r="P2" s="2"/>
      <c r="Q2" s="2"/>
      <c r="R2" s="3"/>
      <c r="S2" s="4"/>
      <c r="T2" s="4"/>
      <c r="U2" s="4"/>
      <c r="V2" s="4"/>
      <c r="W2" s="4"/>
      <c r="X2" s="4"/>
      <c r="Y2" s="4"/>
    </row>
    <row r="3" spans="1:27" ht="44.25" customHeight="1" x14ac:dyDescent="0.45">
      <c r="A3" s="5"/>
      <c r="B3" s="124" t="s">
        <v>139</v>
      </c>
      <c r="C3" s="124"/>
      <c r="D3" s="124"/>
      <c r="E3" s="124"/>
      <c r="F3" s="124"/>
      <c r="G3" s="124"/>
      <c r="H3" s="124"/>
      <c r="I3" s="124"/>
      <c r="J3" s="124"/>
      <c r="K3" s="124"/>
      <c r="L3" s="124"/>
      <c r="M3" s="124"/>
      <c r="N3" s="124"/>
      <c r="O3" s="124"/>
      <c r="P3" s="124"/>
      <c r="Q3" s="124"/>
    </row>
    <row r="4" spans="1:27" ht="30" customHeight="1" x14ac:dyDescent="0.45">
      <c r="A4" s="5"/>
      <c r="D4" s="7"/>
      <c r="E4" s="7"/>
      <c r="F4" s="5"/>
      <c r="G4" s="8"/>
      <c r="H4" s="5"/>
      <c r="I4" s="8"/>
      <c r="J4" s="5"/>
      <c r="K4" s="8"/>
      <c r="L4" s="5"/>
      <c r="M4" s="8"/>
      <c r="N4" s="5"/>
      <c r="O4" s="8"/>
      <c r="P4" s="9"/>
      <c r="Q4" s="5"/>
    </row>
    <row r="5" spans="1:27" ht="30" customHeight="1" x14ac:dyDescent="0.45">
      <c r="A5" s="5"/>
      <c r="B5" s="10" t="s">
        <v>2</v>
      </c>
      <c r="H5" s="5"/>
      <c r="I5" s="8"/>
      <c r="J5" s="5"/>
      <c r="K5" s="8"/>
      <c r="L5" s="5"/>
      <c r="M5" s="8"/>
      <c r="N5" s="5"/>
      <c r="O5" s="8"/>
      <c r="P5" s="9"/>
      <c r="Q5" s="5"/>
    </row>
    <row r="6" spans="1:27" s="11" customFormat="1" ht="36" customHeight="1" thickBot="1" x14ac:dyDescent="0.5">
      <c r="B6" s="12" t="s">
        <v>3</v>
      </c>
      <c r="C6" s="13" t="s">
        <v>140</v>
      </c>
      <c r="D6" s="12" t="s">
        <v>6</v>
      </c>
      <c r="E6" s="13" t="s">
        <v>7</v>
      </c>
      <c r="F6" s="12" t="s">
        <v>8</v>
      </c>
      <c r="H6" s="14"/>
      <c r="J6" s="14"/>
      <c r="L6" s="14"/>
      <c r="N6" s="14"/>
      <c r="O6" s="15"/>
    </row>
    <row r="7" spans="1:27" s="11" customFormat="1" ht="36" customHeight="1" thickTop="1" x14ac:dyDescent="0.45">
      <c r="B7" s="16" t="s">
        <v>141</v>
      </c>
      <c r="C7" s="18">
        <v>5</v>
      </c>
      <c r="D7" s="19">
        <v>471</v>
      </c>
      <c r="E7" s="19">
        <v>216</v>
      </c>
      <c r="F7" s="20">
        <f>E7/D7</f>
        <v>0.45859872611464969</v>
      </c>
      <c r="H7" s="14"/>
      <c r="J7" s="14"/>
      <c r="L7" s="14"/>
      <c r="N7" s="14"/>
      <c r="O7" s="15"/>
    </row>
    <row r="8" spans="1:27" s="11" customFormat="1" ht="36" customHeight="1" x14ac:dyDescent="0.45">
      <c r="B8" s="63" t="s">
        <v>142</v>
      </c>
      <c r="C8" s="18">
        <v>31</v>
      </c>
      <c r="D8" s="19">
        <v>2511</v>
      </c>
      <c r="E8" s="19">
        <v>1420</v>
      </c>
      <c r="F8" s="64">
        <f t="shared" ref="F8:F10" si="0">E8/D8</f>
        <v>0.56551174830744722</v>
      </c>
      <c r="H8" s="14"/>
      <c r="J8" s="14"/>
      <c r="L8" s="14"/>
      <c r="N8" s="14"/>
      <c r="O8" s="15"/>
    </row>
    <row r="9" spans="1:27" s="11" customFormat="1" ht="36" customHeight="1" x14ac:dyDescent="0.45">
      <c r="B9" s="63" t="s">
        <v>143</v>
      </c>
      <c r="C9" s="18">
        <v>39</v>
      </c>
      <c r="D9" s="19">
        <v>2821</v>
      </c>
      <c r="E9" s="19">
        <v>2051</v>
      </c>
      <c r="F9" s="64">
        <f t="shared" si="0"/>
        <v>0.72704714640198509</v>
      </c>
      <c r="H9" s="14"/>
      <c r="J9" s="14"/>
      <c r="L9" s="14"/>
      <c r="N9" s="14"/>
      <c r="O9" s="15"/>
    </row>
    <row r="10" spans="1:27" s="11" customFormat="1" ht="36" customHeight="1" x14ac:dyDescent="0.45">
      <c r="B10" s="63" t="s">
        <v>144</v>
      </c>
      <c r="C10" s="18">
        <v>18</v>
      </c>
      <c r="D10" s="19">
        <v>1699</v>
      </c>
      <c r="E10" s="19">
        <v>1071</v>
      </c>
      <c r="F10" s="64">
        <f t="shared" si="0"/>
        <v>0.63037080635668041</v>
      </c>
      <c r="H10" s="14"/>
      <c r="J10" s="14"/>
      <c r="L10" s="14"/>
      <c r="N10" s="14"/>
      <c r="O10" s="15"/>
    </row>
    <row r="11" spans="1:27" ht="30" customHeight="1" x14ac:dyDescent="0.45">
      <c r="A11" s="5"/>
      <c r="B11" s="5"/>
      <c r="C11" s="8"/>
      <c r="D11" s="5"/>
      <c r="E11" s="8"/>
      <c r="F11" s="5"/>
      <c r="G11" s="8"/>
      <c r="H11" s="5"/>
      <c r="I11" s="8"/>
      <c r="J11" s="5"/>
      <c r="K11" s="8"/>
      <c r="L11" s="5"/>
      <c r="M11" s="8"/>
      <c r="N11" s="5"/>
      <c r="O11" s="8"/>
      <c r="P11" s="9"/>
      <c r="Q11" s="5"/>
    </row>
    <row r="12" spans="1:27" ht="30" customHeight="1" x14ac:dyDescent="0.45">
      <c r="A12" s="5"/>
      <c r="B12" s="5"/>
      <c r="C12" s="8"/>
      <c r="D12" s="5"/>
      <c r="E12" s="8"/>
      <c r="F12" s="5"/>
      <c r="G12" s="8"/>
      <c r="H12" s="5"/>
      <c r="I12" s="8"/>
      <c r="J12" s="5"/>
      <c r="K12" s="8"/>
      <c r="L12" s="5"/>
      <c r="M12" s="8"/>
      <c r="N12" s="5"/>
      <c r="O12" s="8"/>
      <c r="P12" s="9"/>
      <c r="Q12" s="5"/>
    </row>
    <row r="13" spans="1:27" s="21" customFormat="1" ht="30" customHeight="1" x14ac:dyDescent="0.45">
      <c r="B13" s="10" t="s">
        <v>10</v>
      </c>
      <c r="E13" s="22"/>
      <c r="G13" s="22"/>
      <c r="I13" s="22"/>
      <c r="K13" s="22"/>
      <c r="M13" s="22"/>
      <c r="O13" s="22"/>
      <c r="P13" s="23"/>
    </row>
    <row r="14" spans="1:27" s="21" customFormat="1" ht="30" customHeight="1" x14ac:dyDescent="0.45">
      <c r="B14" s="14" t="s">
        <v>11</v>
      </c>
      <c r="E14" s="22"/>
      <c r="G14" s="22"/>
      <c r="I14" s="22"/>
      <c r="K14" s="22"/>
      <c r="M14" s="22"/>
      <c r="O14" s="22"/>
      <c r="P14" s="23"/>
    </row>
    <row r="15" spans="1:27" s="21" customFormat="1" ht="30" customHeight="1" x14ac:dyDescent="0.45">
      <c r="B15" s="14"/>
      <c r="E15" s="22"/>
      <c r="G15" s="22"/>
      <c r="I15" s="22"/>
      <c r="K15" s="22"/>
      <c r="M15" s="22"/>
      <c r="O15" s="22"/>
      <c r="P15" s="23"/>
    </row>
    <row r="16" spans="1:27" s="21" customFormat="1" ht="30" customHeight="1" x14ac:dyDescent="0.45">
      <c r="A16" s="5">
        <v>4</v>
      </c>
      <c r="B16" s="10" t="s">
        <v>12</v>
      </c>
      <c r="E16" s="22"/>
      <c r="G16" s="22"/>
      <c r="I16" s="22"/>
      <c r="K16" s="22"/>
      <c r="M16" s="22"/>
      <c r="O16" s="22"/>
      <c r="P16" s="23"/>
      <c r="AA16" s="21" t="s">
        <v>13</v>
      </c>
    </row>
    <row r="17" spans="1:37" ht="30" customHeight="1" thickBot="1" x14ac:dyDescent="0.5">
      <c r="A17" s="5"/>
      <c r="B17" s="24" t="s">
        <v>3</v>
      </c>
      <c r="C17" s="114" t="s">
        <v>14</v>
      </c>
      <c r="D17" s="114"/>
      <c r="E17" s="114" t="s">
        <v>15</v>
      </c>
      <c r="F17" s="114"/>
      <c r="G17" s="114" t="s">
        <v>16</v>
      </c>
      <c r="H17" s="114"/>
      <c r="I17" s="114" t="s">
        <v>17</v>
      </c>
      <c r="J17" s="114"/>
      <c r="K17" s="25" t="s">
        <v>18</v>
      </c>
      <c r="L17" s="5"/>
      <c r="M17" s="8"/>
      <c r="N17" s="5"/>
      <c r="O17" s="8"/>
      <c r="P17" s="5"/>
      <c r="Q17" s="5"/>
      <c r="AA17" s="26"/>
      <c r="AB17" s="27" t="s">
        <v>19</v>
      </c>
      <c r="AC17" s="27" t="s">
        <v>20</v>
      </c>
      <c r="AD17" s="27" t="s">
        <v>21</v>
      </c>
      <c r="AE17" s="27" t="s">
        <v>22</v>
      </c>
      <c r="AF17" s="26" t="s">
        <v>23</v>
      </c>
      <c r="AH17" s="27" t="s">
        <v>19</v>
      </c>
      <c r="AI17" s="27" t="s">
        <v>20</v>
      </c>
      <c r="AJ17" s="27" t="s">
        <v>21</v>
      </c>
      <c r="AK17" s="27" t="s">
        <v>22</v>
      </c>
    </row>
    <row r="18" spans="1:37" ht="30" customHeight="1" thickTop="1" x14ac:dyDescent="0.45">
      <c r="A18" s="5"/>
      <c r="B18" s="28" t="s">
        <v>141</v>
      </c>
      <c r="C18" s="29">
        <f>AB18</f>
        <v>93</v>
      </c>
      <c r="D18" s="30">
        <f>AB18/AF18</f>
        <v>0.43055555555555558</v>
      </c>
      <c r="E18" s="29">
        <f>AC18</f>
        <v>115</v>
      </c>
      <c r="F18" s="30">
        <f>AC18/AF18</f>
        <v>0.53240740740740744</v>
      </c>
      <c r="G18" s="29">
        <f>AD18</f>
        <v>6</v>
      </c>
      <c r="H18" s="30">
        <f>AD18/AF18</f>
        <v>2.7777777777777776E-2</v>
      </c>
      <c r="I18" s="29">
        <f>AE18</f>
        <v>2</v>
      </c>
      <c r="J18" s="30">
        <f>AE18/AF18</f>
        <v>9.2592592592592587E-3</v>
      </c>
      <c r="K18" s="31">
        <f>(4*C18+3*E18+2*G18+1*I18)/AF18</f>
        <v>3.3842592592592591</v>
      </c>
      <c r="L18" s="5"/>
      <c r="M18" s="8"/>
      <c r="N18" s="5"/>
      <c r="O18" s="8"/>
      <c r="P18" s="5"/>
      <c r="Q18" s="5"/>
      <c r="AA18" s="26" t="s">
        <v>141</v>
      </c>
      <c r="AB18" s="69">
        <v>93</v>
      </c>
      <c r="AC18" s="69">
        <v>115</v>
      </c>
      <c r="AD18" s="69">
        <v>6</v>
      </c>
      <c r="AE18" s="69">
        <v>2</v>
      </c>
      <c r="AF18" s="26">
        <f>SUM(AB18:AE18)</f>
        <v>216</v>
      </c>
      <c r="AG18" s="26" t="s">
        <v>141</v>
      </c>
      <c r="AH18" s="33">
        <f>D18</f>
        <v>0.43055555555555558</v>
      </c>
      <c r="AI18" s="33">
        <f>F18</f>
        <v>0.53240740740740744</v>
      </c>
      <c r="AJ18" s="33">
        <f>H18</f>
        <v>2.7777777777777776E-2</v>
      </c>
      <c r="AK18" s="33">
        <f>J18</f>
        <v>9.2592592592592587E-3</v>
      </c>
    </row>
    <row r="19" spans="1:37" ht="30" customHeight="1" x14ac:dyDescent="0.45">
      <c r="A19" s="5"/>
      <c r="B19" s="75" t="s">
        <v>142</v>
      </c>
      <c r="C19" s="66">
        <f>AB19</f>
        <v>559</v>
      </c>
      <c r="D19" s="67">
        <f>AB19/AF19</f>
        <v>0.39366197183098589</v>
      </c>
      <c r="E19" s="66">
        <f>AC19</f>
        <v>772</v>
      </c>
      <c r="F19" s="67">
        <f>AC19/AF19</f>
        <v>0.54366197183098597</v>
      </c>
      <c r="G19" s="66">
        <f>AD19</f>
        <v>82</v>
      </c>
      <c r="H19" s="67">
        <f>AD19/AF19</f>
        <v>5.7746478873239436E-2</v>
      </c>
      <c r="I19" s="66">
        <f>AE19</f>
        <v>7</v>
      </c>
      <c r="J19" s="67">
        <f>AE19/AF19</f>
        <v>4.9295774647887328E-3</v>
      </c>
      <c r="K19" s="68">
        <f>(4*C19+3*E19+2*G19+1*I19)/AF19</f>
        <v>3.3260563380281689</v>
      </c>
      <c r="L19" s="5"/>
      <c r="M19" s="8"/>
      <c r="N19" s="5"/>
      <c r="O19" s="8"/>
      <c r="P19" s="5"/>
      <c r="Q19" s="5"/>
      <c r="AA19" s="75" t="s">
        <v>142</v>
      </c>
      <c r="AB19" s="69">
        <v>559</v>
      </c>
      <c r="AC19" s="69">
        <v>772</v>
      </c>
      <c r="AD19" s="69">
        <v>82</v>
      </c>
      <c r="AE19" s="69">
        <v>7</v>
      </c>
      <c r="AF19" s="26">
        <f>SUM(AB19:AE19)</f>
        <v>1420</v>
      </c>
      <c r="AG19" s="75" t="s">
        <v>145</v>
      </c>
      <c r="AH19" s="33">
        <f>D19</f>
        <v>0.39366197183098589</v>
      </c>
      <c r="AI19" s="33">
        <f>F19</f>
        <v>0.54366197183098597</v>
      </c>
      <c r="AJ19" s="33">
        <f>H19</f>
        <v>5.7746478873239436E-2</v>
      </c>
      <c r="AK19" s="33">
        <f>J19</f>
        <v>4.9295774647887328E-3</v>
      </c>
    </row>
    <row r="20" spans="1:37" ht="30" customHeight="1" x14ac:dyDescent="0.45">
      <c r="A20" s="5"/>
      <c r="B20" s="75" t="s">
        <v>143</v>
      </c>
      <c r="C20" s="66">
        <f>AB20</f>
        <v>815</v>
      </c>
      <c r="D20" s="67">
        <f>AB20/AF20</f>
        <v>0.39736713798147244</v>
      </c>
      <c r="E20" s="66">
        <f>AC20</f>
        <v>1149</v>
      </c>
      <c r="F20" s="67">
        <f>AC20/AF20</f>
        <v>0.56021452949780592</v>
      </c>
      <c r="G20" s="66">
        <f>AD20</f>
        <v>73</v>
      </c>
      <c r="H20" s="67">
        <f>AD20/AF20</f>
        <v>3.5592393954168695E-2</v>
      </c>
      <c r="I20" s="66">
        <f>AE20</f>
        <v>14</v>
      </c>
      <c r="J20" s="67">
        <f>AE20/AF20</f>
        <v>6.8259385665529011E-3</v>
      </c>
      <c r="K20" s="68">
        <f>(4*C20+3*E20+2*G20+1*I20)/AF20</f>
        <v>3.3481228668941978</v>
      </c>
      <c r="L20" s="5"/>
      <c r="M20" s="8"/>
      <c r="N20" s="5"/>
      <c r="O20" s="8"/>
      <c r="P20" s="5"/>
      <c r="Q20" s="5"/>
      <c r="AA20" s="75" t="s">
        <v>143</v>
      </c>
      <c r="AB20" s="69">
        <v>815</v>
      </c>
      <c r="AC20" s="69">
        <v>1149</v>
      </c>
      <c r="AD20" s="69">
        <v>73</v>
      </c>
      <c r="AE20" s="69">
        <v>14</v>
      </c>
      <c r="AF20" s="26">
        <f>SUM(AB20:AE20)</f>
        <v>2051</v>
      </c>
      <c r="AG20" s="75" t="s">
        <v>146</v>
      </c>
      <c r="AH20" s="33">
        <f>D20</f>
        <v>0.39736713798147244</v>
      </c>
      <c r="AI20" s="33">
        <f>F20</f>
        <v>0.56021452949780592</v>
      </c>
      <c r="AJ20" s="33">
        <f>H20</f>
        <v>3.5592393954168695E-2</v>
      </c>
      <c r="AK20" s="33">
        <f>J20</f>
        <v>6.8259385665529011E-3</v>
      </c>
    </row>
    <row r="21" spans="1:37" ht="30" customHeight="1" x14ac:dyDescent="0.45">
      <c r="A21" s="5"/>
      <c r="B21" s="65" t="s">
        <v>144</v>
      </c>
      <c r="C21" s="66">
        <f>AB21</f>
        <v>486</v>
      </c>
      <c r="D21" s="67">
        <f>AB21/AF21</f>
        <v>0.45378151260504201</v>
      </c>
      <c r="E21" s="66">
        <f>AC21</f>
        <v>550</v>
      </c>
      <c r="F21" s="67">
        <f>AC21/AF21</f>
        <v>0.51353874883286643</v>
      </c>
      <c r="G21" s="66">
        <f>AD21</f>
        <v>31</v>
      </c>
      <c r="H21" s="67">
        <f>AD21/AF21</f>
        <v>2.8944911297852476E-2</v>
      </c>
      <c r="I21" s="66">
        <f>AE21</f>
        <v>4</v>
      </c>
      <c r="J21" s="67">
        <f>AE21/AF21</f>
        <v>3.7348272642390291E-3</v>
      </c>
      <c r="K21" s="68">
        <f>(4*C21+3*E21+2*G21+1*I21)/AF21</f>
        <v>3.4173669467787113</v>
      </c>
      <c r="L21" s="5"/>
      <c r="M21" s="8"/>
      <c r="N21" s="5"/>
      <c r="O21" s="8"/>
      <c r="P21" s="5"/>
      <c r="Q21" s="5"/>
      <c r="AA21" s="26" t="s">
        <v>144</v>
      </c>
      <c r="AB21" s="69">
        <v>486</v>
      </c>
      <c r="AC21" s="69">
        <v>550</v>
      </c>
      <c r="AD21" s="69">
        <v>31</v>
      </c>
      <c r="AE21" s="69">
        <v>4</v>
      </c>
      <c r="AF21" s="26">
        <f>SUM(AB21:AE21)</f>
        <v>1071</v>
      </c>
      <c r="AG21" s="26" t="s">
        <v>144</v>
      </c>
      <c r="AH21" s="33">
        <f>D21</f>
        <v>0.45378151260504201</v>
      </c>
      <c r="AI21" s="33">
        <f>F21</f>
        <v>0.51353874883286643</v>
      </c>
      <c r="AJ21" s="33">
        <f>H21</f>
        <v>2.8944911297852476E-2</v>
      </c>
      <c r="AK21" s="33">
        <f>J21</f>
        <v>3.7348272642390291E-3</v>
      </c>
    </row>
    <row r="22" spans="1:37" ht="30" customHeight="1" x14ac:dyDescent="0.45">
      <c r="A22" s="5"/>
      <c r="B22" s="34"/>
      <c r="C22" s="35"/>
      <c r="D22" s="36"/>
      <c r="E22" s="35"/>
      <c r="F22" s="36"/>
      <c r="G22" s="35"/>
      <c r="H22" s="36"/>
      <c r="I22" s="35"/>
      <c r="J22" s="36"/>
      <c r="K22" s="37"/>
      <c r="L22" s="5"/>
      <c r="M22" s="8"/>
      <c r="N22" s="5"/>
      <c r="O22" s="8"/>
      <c r="P22" s="5"/>
      <c r="Q22" s="5"/>
    </row>
    <row r="23" spans="1:37" ht="30" customHeight="1" x14ac:dyDescent="0.45">
      <c r="C23" s="14"/>
      <c r="D23" s="11"/>
      <c r="E23" s="14"/>
      <c r="F23" s="11"/>
      <c r="G23" s="14"/>
      <c r="H23" s="11"/>
      <c r="I23" s="14"/>
      <c r="J23" s="11"/>
      <c r="K23" s="14"/>
      <c r="P23" s="38"/>
    </row>
    <row r="24" spans="1:37" s="21" customFormat="1" ht="30" customHeight="1" x14ac:dyDescent="0.45">
      <c r="A24" s="5">
        <v>5</v>
      </c>
      <c r="B24" s="10" t="s">
        <v>25</v>
      </c>
      <c r="E24" s="22"/>
      <c r="G24" s="22"/>
      <c r="I24" s="22"/>
      <c r="K24" s="22"/>
      <c r="M24" s="22"/>
      <c r="O24" s="22"/>
      <c r="P24" s="23"/>
      <c r="AA24" s="21" t="s">
        <v>13</v>
      </c>
    </row>
    <row r="25" spans="1:37" ht="30" customHeight="1" thickBot="1" x14ac:dyDescent="0.5">
      <c r="A25" s="5"/>
      <c r="B25" s="24" t="s">
        <v>3</v>
      </c>
      <c r="C25" s="114" t="s">
        <v>14</v>
      </c>
      <c r="D25" s="114"/>
      <c r="E25" s="114" t="s">
        <v>15</v>
      </c>
      <c r="F25" s="114"/>
      <c r="G25" s="114" t="s">
        <v>16</v>
      </c>
      <c r="H25" s="114"/>
      <c r="I25" s="114" t="s">
        <v>17</v>
      </c>
      <c r="J25" s="114"/>
      <c r="K25" s="25" t="s">
        <v>18</v>
      </c>
      <c r="L25" s="5"/>
      <c r="M25" s="8"/>
      <c r="N25" s="5"/>
      <c r="O25" s="8"/>
      <c r="P25" s="5"/>
      <c r="Q25" s="5"/>
      <c r="AA25" s="26"/>
      <c r="AB25" s="27" t="s">
        <v>19</v>
      </c>
      <c r="AC25" s="27" t="s">
        <v>20</v>
      </c>
      <c r="AD25" s="27" t="s">
        <v>21</v>
      </c>
      <c r="AE25" s="27" t="s">
        <v>22</v>
      </c>
      <c r="AF25" s="26" t="s">
        <v>23</v>
      </c>
      <c r="AH25" s="27" t="s">
        <v>19</v>
      </c>
      <c r="AI25" s="27" t="s">
        <v>20</v>
      </c>
      <c r="AJ25" s="27" t="s">
        <v>21</v>
      </c>
      <c r="AK25" s="27" t="s">
        <v>22</v>
      </c>
    </row>
    <row r="26" spans="1:37" ht="30" customHeight="1" thickTop="1" x14ac:dyDescent="0.45">
      <c r="A26" s="5"/>
      <c r="B26" s="28" t="s">
        <v>141</v>
      </c>
      <c r="C26" s="29">
        <f>AB26</f>
        <v>56</v>
      </c>
      <c r="D26" s="30">
        <f>AB26/AF26</f>
        <v>0.25925925925925924</v>
      </c>
      <c r="E26" s="29">
        <f>AC26</f>
        <v>112</v>
      </c>
      <c r="F26" s="30">
        <f>AC26/AF26</f>
        <v>0.51851851851851849</v>
      </c>
      <c r="G26" s="29">
        <f>AD26</f>
        <v>36</v>
      </c>
      <c r="H26" s="30">
        <f>AD26/AF26</f>
        <v>0.16666666666666666</v>
      </c>
      <c r="I26" s="29">
        <f>AE26</f>
        <v>12</v>
      </c>
      <c r="J26" s="30">
        <f>AE26/AF26</f>
        <v>5.5555555555555552E-2</v>
      </c>
      <c r="K26" s="31">
        <f>(4*C26+3*E26+2*G26+1*I26)/AF26</f>
        <v>2.9814814814814814</v>
      </c>
      <c r="L26" s="5"/>
      <c r="M26" s="8"/>
      <c r="N26" s="5"/>
      <c r="O26" s="8"/>
      <c r="P26" s="5"/>
      <c r="Q26" s="5"/>
      <c r="AA26" s="26" t="s">
        <v>141</v>
      </c>
      <c r="AB26" s="69">
        <v>56</v>
      </c>
      <c r="AC26" s="69">
        <v>112</v>
      </c>
      <c r="AD26" s="69">
        <v>36</v>
      </c>
      <c r="AE26" s="69">
        <v>12</v>
      </c>
      <c r="AF26" s="26">
        <f>SUM(AB26:AE26)</f>
        <v>216</v>
      </c>
      <c r="AG26" s="26" t="s">
        <v>141</v>
      </c>
      <c r="AH26" s="33">
        <f>D26</f>
        <v>0.25925925925925924</v>
      </c>
      <c r="AI26" s="33">
        <f>F26</f>
        <v>0.51851851851851849</v>
      </c>
      <c r="AJ26" s="33">
        <f>H26</f>
        <v>0.16666666666666666</v>
      </c>
      <c r="AK26" s="33">
        <f>J26</f>
        <v>5.5555555555555552E-2</v>
      </c>
    </row>
    <row r="27" spans="1:37" ht="30" customHeight="1" x14ac:dyDescent="0.45">
      <c r="A27" s="5"/>
      <c r="B27" s="75" t="s">
        <v>142</v>
      </c>
      <c r="C27" s="66">
        <f>AB27</f>
        <v>365</v>
      </c>
      <c r="D27" s="67">
        <f>AB27/AF27</f>
        <v>0.25704225352112675</v>
      </c>
      <c r="E27" s="66">
        <f>AC27</f>
        <v>758</v>
      </c>
      <c r="F27" s="67">
        <f>AC27/AF27</f>
        <v>0.53380281690140841</v>
      </c>
      <c r="G27" s="66">
        <f>AD27</f>
        <v>266</v>
      </c>
      <c r="H27" s="67">
        <f>AD27/AF27</f>
        <v>0.18732394366197183</v>
      </c>
      <c r="I27" s="66">
        <f>AE27</f>
        <v>31</v>
      </c>
      <c r="J27" s="67">
        <f>AE27/AF27</f>
        <v>2.1830985915492956E-2</v>
      </c>
      <c r="K27" s="68">
        <f>(4*C27+3*E27+2*G27+1*I27)/AF27</f>
        <v>3.0260563380281691</v>
      </c>
      <c r="L27" s="5"/>
      <c r="M27" s="8"/>
      <c r="N27" s="5"/>
      <c r="O27" s="8"/>
      <c r="P27" s="5"/>
      <c r="Q27" s="5"/>
      <c r="AA27" s="75" t="s">
        <v>142</v>
      </c>
      <c r="AB27" s="69">
        <v>365</v>
      </c>
      <c r="AC27" s="69">
        <v>758</v>
      </c>
      <c r="AD27" s="69">
        <v>266</v>
      </c>
      <c r="AE27" s="69">
        <v>31</v>
      </c>
      <c r="AF27" s="26">
        <f>SUM(AB27:AE27)</f>
        <v>1420</v>
      </c>
      <c r="AG27" s="75" t="s">
        <v>145</v>
      </c>
      <c r="AH27" s="33">
        <f>D27</f>
        <v>0.25704225352112675</v>
      </c>
      <c r="AI27" s="33">
        <f>F27</f>
        <v>0.53380281690140841</v>
      </c>
      <c r="AJ27" s="33">
        <f>H27</f>
        <v>0.18732394366197183</v>
      </c>
      <c r="AK27" s="33">
        <f>J27</f>
        <v>2.1830985915492956E-2</v>
      </c>
    </row>
    <row r="28" spans="1:37" ht="30" customHeight="1" x14ac:dyDescent="0.45">
      <c r="A28" s="5"/>
      <c r="B28" s="75" t="s">
        <v>143</v>
      </c>
      <c r="C28" s="66">
        <f>AB28</f>
        <v>585</v>
      </c>
      <c r="D28" s="67">
        <f>AB28/AF28</f>
        <v>0.28522671867381766</v>
      </c>
      <c r="E28" s="66">
        <f>AC28</f>
        <v>1091</v>
      </c>
      <c r="F28" s="67">
        <f>AC28/AF28</f>
        <v>0.53193564115065817</v>
      </c>
      <c r="G28" s="66">
        <f>AD28</f>
        <v>334</v>
      </c>
      <c r="H28" s="67">
        <f>AD28/AF28</f>
        <v>0.16284739151633348</v>
      </c>
      <c r="I28" s="66">
        <f>AE28</f>
        <v>41</v>
      </c>
      <c r="J28" s="67">
        <f>AE28/AF28</f>
        <v>1.9990248659190638E-2</v>
      </c>
      <c r="K28" s="68">
        <f>(4*C28+3*E28+2*G28+1*I28)/AF28</f>
        <v>3.0823988298391027</v>
      </c>
      <c r="L28" s="5"/>
      <c r="M28" s="8"/>
      <c r="N28" s="5"/>
      <c r="O28" s="8"/>
      <c r="P28" s="5"/>
      <c r="Q28" s="5"/>
      <c r="AA28" s="75" t="s">
        <v>143</v>
      </c>
      <c r="AB28" s="69">
        <v>585</v>
      </c>
      <c r="AC28" s="69">
        <v>1091</v>
      </c>
      <c r="AD28" s="69">
        <v>334</v>
      </c>
      <c r="AE28" s="69">
        <v>41</v>
      </c>
      <c r="AF28" s="26">
        <f>SUM(AB28:AE28)</f>
        <v>2051</v>
      </c>
      <c r="AG28" s="75" t="s">
        <v>146</v>
      </c>
      <c r="AH28" s="33">
        <f>D28</f>
        <v>0.28522671867381766</v>
      </c>
      <c r="AI28" s="33">
        <f>F28</f>
        <v>0.53193564115065817</v>
      </c>
      <c r="AJ28" s="33">
        <f>H28</f>
        <v>0.16284739151633348</v>
      </c>
      <c r="AK28" s="33">
        <f>J28</f>
        <v>1.9990248659190638E-2</v>
      </c>
    </row>
    <row r="29" spans="1:37" ht="30" customHeight="1" x14ac:dyDescent="0.45">
      <c r="A29" s="5"/>
      <c r="B29" s="65" t="s">
        <v>144</v>
      </c>
      <c r="C29" s="66">
        <f>AB29</f>
        <v>336</v>
      </c>
      <c r="D29" s="67">
        <f>AB29/AF29</f>
        <v>0.31372549019607843</v>
      </c>
      <c r="E29" s="66">
        <f>AC29</f>
        <v>564</v>
      </c>
      <c r="F29" s="67">
        <f>AC29/AF29</f>
        <v>0.5266106442577031</v>
      </c>
      <c r="G29" s="66">
        <f>AD29</f>
        <v>163</v>
      </c>
      <c r="H29" s="67">
        <f>AD29/AF29</f>
        <v>0.15219421101774042</v>
      </c>
      <c r="I29" s="66">
        <f>AE29</f>
        <v>8</v>
      </c>
      <c r="J29" s="67">
        <f>AE29/AF29</f>
        <v>7.4696545284780582E-3</v>
      </c>
      <c r="K29" s="68">
        <f>(4*C29+3*E29+2*G29+1*I29)/AF29</f>
        <v>3.1465919701213818</v>
      </c>
      <c r="L29" s="5"/>
      <c r="M29" s="8"/>
      <c r="N29" s="5"/>
      <c r="O29" s="8"/>
      <c r="P29" s="5"/>
      <c r="Q29" s="5"/>
      <c r="AA29" s="26" t="s">
        <v>144</v>
      </c>
      <c r="AB29" s="69">
        <v>336</v>
      </c>
      <c r="AC29" s="69">
        <v>564</v>
      </c>
      <c r="AD29" s="69">
        <v>163</v>
      </c>
      <c r="AE29" s="69">
        <v>8</v>
      </c>
      <c r="AF29" s="26">
        <f>SUM(AB29:AE29)</f>
        <v>1071</v>
      </c>
      <c r="AG29" s="26" t="s">
        <v>144</v>
      </c>
      <c r="AH29" s="33">
        <f>D29</f>
        <v>0.31372549019607843</v>
      </c>
      <c r="AI29" s="33">
        <f>F29</f>
        <v>0.5266106442577031</v>
      </c>
      <c r="AJ29" s="33">
        <f>H29</f>
        <v>0.15219421101774042</v>
      </c>
      <c r="AK29" s="33">
        <f>J29</f>
        <v>7.4696545284780582E-3</v>
      </c>
    </row>
    <row r="30" spans="1:37" ht="30" customHeight="1" x14ac:dyDescent="0.45">
      <c r="A30" s="5"/>
      <c r="B30" s="34"/>
      <c r="C30" s="35"/>
      <c r="D30" s="36"/>
      <c r="E30" s="35"/>
      <c r="F30" s="36"/>
      <c r="G30" s="35"/>
      <c r="H30" s="36"/>
      <c r="I30" s="35"/>
      <c r="J30" s="36"/>
      <c r="K30" s="37"/>
      <c r="L30" s="5"/>
      <c r="M30" s="8"/>
      <c r="N30" s="5"/>
      <c r="O30" s="8"/>
      <c r="P30" s="5"/>
      <c r="Q30" s="5"/>
    </row>
    <row r="31" spans="1:37" ht="30" customHeight="1" x14ac:dyDescent="0.45">
      <c r="C31" s="14"/>
      <c r="D31" s="11"/>
      <c r="E31" s="14"/>
      <c r="F31" s="11"/>
      <c r="G31" s="14"/>
      <c r="H31" s="11"/>
      <c r="I31" s="14"/>
      <c r="J31" s="11"/>
      <c r="K31" s="14"/>
      <c r="P31" s="38"/>
    </row>
    <row r="32" spans="1:37" s="21" customFormat="1" ht="30" customHeight="1" x14ac:dyDescent="0.45">
      <c r="A32" s="5">
        <v>6</v>
      </c>
      <c r="B32" s="10" t="s">
        <v>26</v>
      </c>
      <c r="E32" s="22"/>
      <c r="G32" s="22"/>
      <c r="I32" s="22"/>
      <c r="K32" s="22"/>
      <c r="M32" s="22"/>
      <c r="O32" s="22"/>
      <c r="P32" s="23"/>
      <c r="AA32" s="21" t="s">
        <v>13</v>
      </c>
    </row>
    <row r="33" spans="1:37" ht="30" customHeight="1" thickBot="1" x14ac:dyDescent="0.5">
      <c r="A33" s="5"/>
      <c r="B33" s="24" t="s">
        <v>3</v>
      </c>
      <c r="C33" s="114" t="s">
        <v>14</v>
      </c>
      <c r="D33" s="114"/>
      <c r="E33" s="114" t="s">
        <v>15</v>
      </c>
      <c r="F33" s="114"/>
      <c r="G33" s="114" t="s">
        <v>16</v>
      </c>
      <c r="H33" s="114"/>
      <c r="I33" s="114" t="s">
        <v>17</v>
      </c>
      <c r="J33" s="114"/>
      <c r="K33" s="25" t="s">
        <v>18</v>
      </c>
      <c r="L33" s="5"/>
      <c r="M33" s="8"/>
      <c r="N33" s="5"/>
      <c r="O33" s="8"/>
      <c r="P33" s="5"/>
      <c r="Q33" s="5"/>
      <c r="AA33" s="26"/>
      <c r="AB33" s="27" t="s">
        <v>19</v>
      </c>
      <c r="AC33" s="27" t="s">
        <v>20</v>
      </c>
      <c r="AD33" s="27" t="s">
        <v>21</v>
      </c>
      <c r="AE33" s="27" t="s">
        <v>22</v>
      </c>
      <c r="AF33" s="26" t="s">
        <v>23</v>
      </c>
      <c r="AH33" s="27" t="s">
        <v>19</v>
      </c>
      <c r="AI33" s="27" t="s">
        <v>20</v>
      </c>
      <c r="AJ33" s="27" t="s">
        <v>21</v>
      </c>
      <c r="AK33" s="27" t="s">
        <v>22</v>
      </c>
    </row>
    <row r="34" spans="1:37" ht="30" customHeight="1" thickTop="1" x14ac:dyDescent="0.45">
      <c r="A34" s="5"/>
      <c r="B34" s="28" t="s">
        <v>141</v>
      </c>
      <c r="C34" s="29">
        <f>AB34</f>
        <v>58</v>
      </c>
      <c r="D34" s="30">
        <f>AB34/AF34</f>
        <v>0.26851851851851855</v>
      </c>
      <c r="E34" s="29">
        <f>AC34</f>
        <v>94</v>
      </c>
      <c r="F34" s="30">
        <f>AC34/AF34</f>
        <v>0.43518518518518517</v>
      </c>
      <c r="G34" s="29">
        <f>AD34</f>
        <v>54</v>
      </c>
      <c r="H34" s="30">
        <f>AD34/AF34</f>
        <v>0.25</v>
      </c>
      <c r="I34" s="29">
        <f>AE34</f>
        <v>10</v>
      </c>
      <c r="J34" s="30">
        <f>AE34/AF34</f>
        <v>4.6296296296296294E-2</v>
      </c>
      <c r="K34" s="31">
        <f>(4*C34+3*E34+2*G34+1*I34)/AF34</f>
        <v>2.925925925925926</v>
      </c>
      <c r="L34" s="5"/>
      <c r="M34" s="8"/>
      <c r="N34" s="5"/>
      <c r="O34" s="8"/>
      <c r="P34" s="5"/>
      <c r="Q34" s="5"/>
      <c r="AA34" s="26" t="s">
        <v>141</v>
      </c>
      <c r="AB34" s="69">
        <v>58</v>
      </c>
      <c r="AC34" s="69">
        <v>94</v>
      </c>
      <c r="AD34" s="69">
        <v>54</v>
      </c>
      <c r="AE34" s="69">
        <v>10</v>
      </c>
      <c r="AF34" s="26">
        <f>SUM(AB34:AE34)</f>
        <v>216</v>
      </c>
      <c r="AG34" s="26" t="s">
        <v>141</v>
      </c>
      <c r="AH34" s="33">
        <f>D34</f>
        <v>0.26851851851851855</v>
      </c>
      <c r="AI34" s="33">
        <f>F34</f>
        <v>0.43518518518518517</v>
      </c>
      <c r="AJ34" s="33">
        <f>H34</f>
        <v>0.25</v>
      </c>
      <c r="AK34" s="33">
        <f>J34</f>
        <v>4.6296296296296294E-2</v>
      </c>
    </row>
    <row r="35" spans="1:37" ht="30" customHeight="1" x14ac:dyDescent="0.45">
      <c r="A35" s="5"/>
      <c r="B35" s="75" t="s">
        <v>142</v>
      </c>
      <c r="C35" s="66">
        <f>AB35</f>
        <v>340</v>
      </c>
      <c r="D35" s="67">
        <f>AB35/AF35</f>
        <v>0.23943661971830985</v>
      </c>
      <c r="E35" s="66">
        <f>AC35</f>
        <v>622</v>
      </c>
      <c r="F35" s="67">
        <f>AC35/AF35</f>
        <v>0.43802816901408453</v>
      </c>
      <c r="G35" s="66">
        <f>AD35</f>
        <v>366</v>
      </c>
      <c r="H35" s="67">
        <f>AD35/AF35</f>
        <v>0.25774647887323943</v>
      </c>
      <c r="I35" s="66">
        <f>AE35</f>
        <v>92</v>
      </c>
      <c r="J35" s="67">
        <f>AE35/AF35</f>
        <v>6.4788732394366194E-2</v>
      </c>
      <c r="K35" s="68">
        <f>(4*C35+3*E35+2*G35+1*I35)/AF35</f>
        <v>2.852112676056338</v>
      </c>
      <c r="L35" s="5"/>
      <c r="M35" s="8"/>
      <c r="N35" s="5"/>
      <c r="O35" s="8"/>
      <c r="P35" s="5"/>
      <c r="Q35" s="5"/>
      <c r="AA35" s="26" t="s">
        <v>145</v>
      </c>
      <c r="AB35" s="69">
        <v>340</v>
      </c>
      <c r="AC35" s="69">
        <v>622</v>
      </c>
      <c r="AD35" s="69">
        <v>366</v>
      </c>
      <c r="AE35" s="69">
        <v>92</v>
      </c>
      <c r="AF35" s="26">
        <f>SUM(AB35:AE35)</f>
        <v>1420</v>
      </c>
      <c r="AG35" s="75" t="s">
        <v>145</v>
      </c>
      <c r="AH35" s="33">
        <f>D35</f>
        <v>0.23943661971830985</v>
      </c>
      <c r="AI35" s="33">
        <f>F35</f>
        <v>0.43802816901408453</v>
      </c>
      <c r="AJ35" s="33">
        <f>H35</f>
        <v>0.25774647887323943</v>
      </c>
      <c r="AK35" s="33">
        <f>J35</f>
        <v>6.4788732394366194E-2</v>
      </c>
    </row>
    <row r="36" spans="1:37" ht="30" customHeight="1" x14ac:dyDescent="0.45">
      <c r="A36" s="5"/>
      <c r="B36" s="75" t="s">
        <v>143</v>
      </c>
      <c r="C36" s="66">
        <f>AB36</f>
        <v>460</v>
      </c>
      <c r="D36" s="67">
        <f>AB36/AF36</f>
        <v>0.22428083861530962</v>
      </c>
      <c r="E36" s="66">
        <f>AC36</f>
        <v>998</v>
      </c>
      <c r="F36" s="67">
        <f>AC36/AF36</f>
        <v>0.48659190638712824</v>
      </c>
      <c r="G36" s="66">
        <f>AD36</f>
        <v>501</v>
      </c>
      <c r="H36" s="67">
        <f>AD36/AF36</f>
        <v>0.24427108727450025</v>
      </c>
      <c r="I36" s="66">
        <f>AE36</f>
        <v>92</v>
      </c>
      <c r="J36" s="67">
        <f>AE36/AF36</f>
        <v>4.4856167723061918E-2</v>
      </c>
      <c r="K36" s="68">
        <f>(4*C36+3*E36+2*G36+1*I36)/AF36</f>
        <v>2.8902974158946857</v>
      </c>
      <c r="L36" s="5"/>
      <c r="M36" s="8"/>
      <c r="N36" s="5"/>
      <c r="O36" s="8"/>
      <c r="P36" s="5"/>
      <c r="Q36" s="5"/>
      <c r="AA36" s="63" t="s">
        <v>146</v>
      </c>
      <c r="AB36" s="69">
        <v>460</v>
      </c>
      <c r="AC36" s="69">
        <v>998</v>
      </c>
      <c r="AD36" s="69">
        <v>501</v>
      </c>
      <c r="AE36" s="69">
        <v>92</v>
      </c>
      <c r="AF36" s="26">
        <f>SUM(AB36:AE36)</f>
        <v>2051</v>
      </c>
      <c r="AG36" s="75" t="s">
        <v>146</v>
      </c>
      <c r="AH36" s="33">
        <f>D36</f>
        <v>0.22428083861530962</v>
      </c>
      <c r="AI36" s="33">
        <f>F36</f>
        <v>0.48659190638712824</v>
      </c>
      <c r="AJ36" s="33">
        <f>H36</f>
        <v>0.24427108727450025</v>
      </c>
      <c r="AK36" s="33">
        <f>J36</f>
        <v>4.4856167723061918E-2</v>
      </c>
    </row>
    <row r="37" spans="1:37" ht="30" customHeight="1" x14ac:dyDescent="0.45">
      <c r="A37" s="5"/>
      <c r="B37" s="65" t="s">
        <v>144</v>
      </c>
      <c r="C37" s="66">
        <f>AB37</f>
        <v>226</v>
      </c>
      <c r="D37" s="67">
        <f>AB37/AF37</f>
        <v>0.21101774042950514</v>
      </c>
      <c r="E37" s="66">
        <f>AC37</f>
        <v>517</v>
      </c>
      <c r="F37" s="67">
        <f>AC37/AF37</f>
        <v>0.4827264239028945</v>
      </c>
      <c r="G37" s="66">
        <f>AD37</f>
        <v>279</v>
      </c>
      <c r="H37" s="67">
        <f>AD37/AF37</f>
        <v>0.26050420168067229</v>
      </c>
      <c r="I37" s="66">
        <f>AE37</f>
        <v>49</v>
      </c>
      <c r="J37" s="67">
        <f>AE37/AF37</f>
        <v>4.5751633986928102E-2</v>
      </c>
      <c r="K37" s="68">
        <f>(4*C37+3*E37+2*G37+1*I37)/AF37</f>
        <v>2.8590102707749767</v>
      </c>
      <c r="L37" s="5"/>
      <c r="M37" s="8"/>
      <c r="N37" s="5"/>
      <c r="O37" s="8"/>
      <c r="P37" s="5"/>
      <c r="Q37" s="5"/>
      <c r="AA37" s="26" t="s">
        <v>144</v>
      </c>
      <c r="AB37" s="69">
        <v>226</v>
      </c>
      <c r="AC37" s="69">
        <v>517</v>
      </c>
      <c r="AD37" s="69">
        <v>279</v>
      </c>
      <c r="AE37" s="69">
        <v>49</v>
      </c>
      <c r="AF37" s="26">
        <f>SUM(AB37:AE37)</f>
        <v>1071</v>
      </c>
      <c r="AG37" s="26" t="s">
        <v>144</v>
      </c>
      <c r="AH37" s="33">
        <f>D37</f>
        <v>0.21101774042950514</v>
      </c>
      <c r="AI37" s="33">
        <f>F37</f>
        <v>0.4827264239028945</v>
      </c>
      <c r="AJ37" s="33">
        <f>H37</f>
        <v>0.26050420168067229</v>
      </c>
      <c r="AK37" s="33">
        <f>J37</f>
        <v>4.5751633986928102E-2</v>
      </c>
    </row>
    <row r="38" spans="1:37" ht="30" customHeight="1" x14ac:dyDescent="0.45">
      <c r="A38" s="5"/>
      <c r="B38" s="34"/>
      <c r="C38" s="35"/>
      <c r="D38" s="36"/>
      <c r="E38" s="35"/>
      <c r="F38" s="36"/>
      <c r="G38" s="35"/>
      <c r="H38" s="36"/>
      <c r="I38" s="35"/>
      <c r="J38" s="36"/>
      <c r="K38" s="37"/>
      <c r="L38" s="5"/>
      <c r="M38" s="8"/>
      <c r="N38" s="5"/>
      <c r="O38" s="8"/>
      <c r="P38" s="5"/>
      <c r="Q38" s="5"/>
    </row>
    <row r="39" spans="1:37" ht="30" customHeight="1" x14ac:dyDescent="0.45">
      <c r="C39" s="14"/>
      <c r="D39" s="11"/>
      <c r="E39" s="14"/>
      <c r="F39" s="11"/>
      <c r="G39" s="14"/>
      <c r="H39" s="11"/>
      <c r="I39" s="14"/>
      <c r="J39" s="11"/>
      <c r="K39" s="14"/>
      <c r="P39" s="38"/>
    </row>
    <row r="40" spans="1:37" s="21" customFormat="1" ht="30" customHeight="1" x14ac:dyDescent="0.45">
      <c r="A40" s="5">
        <v>7</v>
      </c>
      <c r="B40" s="10" t="s">
        <v>27</v>
      </c>
      <c r="E40" s="22"/>
      <c r="G40" s="22"/>
      <c r="I40" s="22"/>
      <c r="K40" s="22"/>
      <c r="M40" s="22"/>
      <c r="O40" s="22"/>
      <c r="P40" s="23"/>
      <c r="AA40" s="21" t="s">
        <v>13</v>
      </c>
    </row>
    <row r="41" spans="1:37" ht="30" customHeight="1" thickBot="1" x14ac:dyDescent="0.5">
      <c r="A41" s="5"/>
      <c r="B41" s="24" t="s">
        <v>3</v>
      </c>
      <c r="C41" s="114" t="s">
        <v>14</v>
      </c>
      <c r="D41" s="114"/>
      <c r="E41" s="114" t="s">
        <v>15</v>
      </c>
      <c r="F41" s="114"/>
      <c r="G41" s="114" t="s">
        <v>16</v>
      </c>
      <c r="H41" s="114"/>
      <c r="I41" s="114" t="s">
        <v>17</v>
      </c>
      <c r="J41" s="114"/>
      <c r="K41" s="25" t="s">
        <v>18</v>
      </c>
      <c r="L41" s="5"/>
      <c r="M41" s="8"/>
      <c r="N41" s="5"/>
      <c r="O41" s="8"/>
      <c r="P41" s="5"/>
      <c r="Q41" s="5"/>
      <c r="AA41" s="26"/>
      <c r="AB41" s="27" t="s">
        <v>19</v>
      </c>
      <c r="AC41" s="27" t="s">
        <v>20</v>
      </c>
      <c r="AD41" s="27" t="s">
        <v>21</v>
      </c>
      <c r="AE41" s="27" t="s">
        <v>22</v>
      </c>
      <c r="AF41" s="26" t="s">
        <v>23</v>
      </c>
      <c r="AH41" s="27" t="s">
        <v>19</v>
      </c>
      <c r="AI41" s="27" t="s">
        <v>20</v>
      </c>
      <c r="AJ41" s="27" t="s">
        <v>21</v>
      </c>
      <c r="AK41" s="27" t="s">
        <v>22</v>
      </c>
    </row>
    <row r="42" spans="1:37" ht="30" customHeight="1" thickTop="1" x14ac:dyDescent="0.45">
      <c r="A42" s="5"/>
      <c r="B42" s="28" t="s">
        <v>141</v>
      </c>
      <c r="C42" s="29">
        <f>AB42</f>
        <v>88</v>
      </c>
      <c r="D42" s="30">
        <f>AB42/AF42</f>
        <v>0.40740740740740738</v>
      </c>
      <c r="E42" s="29">
        <f>AC42</f>
        <v>87</v>
      </c>
      <c r="F42" s="30">
        <f>AC42/AF42</f>
        <v>0.40277777777777779</v>
      </c>
      <c r="G42" s="29">
        <f>AD42</f>
        <v>37</v>
      </c>
      <c r="H42" s="30">
        <f>AD42/AF42</f>
        <v>0.17129629629629631</v>
      </c>
      <c r="I42" s="29">
        <f>AE42</f>
        <v>4</v>
      </c>
      <c r="J42" s="30">
        <f>AE42/AF42</f>
        <v>1.8518518518518517E-2</v>
      </c>
      <c r="K42" s="31">
        <f>(4*C42+3*E42+2*G42+1*I42)/AF42</f>
        <v>3.199074074074074</v>
      </c>
      <c r="L42" s="5"/>
      <c r="M42" s="8"/>
      <c r="N42" s="5"/>
      <c r="O42" s="8"/>
      <c r="P42" s="5"/>
      <c r="Q42" s="5"/>
      <c r="AA42" s="26" t="s">
        <v>141</v>
      </c>
      <c r="AB42" s="69">
        <v>88</v>
      </c>
      <c r="AC42" s="69">
        <v>87</v>
      </c>
      <c r="AD42" s="69">
        <v>37</v>
      </c>
      <c r="AE42" s="69">
        <v>4</v>
      </c>
      <c r="AF42" s="26">
        <f>SUM(AB42:AE42)</f>
        <v>216</v>
      </c>
      <c r="AG42" s="26" t="s">
        <v>141</v>
      </c>
      <c r="AH42" s="33">
        <f>D42</f>
        <v>0.40740740740740738</v>
      </c>
      <c r="AI42" s="33">
        <f>F42</f>
        <v>0.40277777777777779</v>
      </c>
      <c r="AJ42" s="33">
        <f>H42</f>
        <v>0.17129629629629631</v>
      </c>
      <c r="AK42" s="33">
        <f>J42</f>
        <v>1.8518518518518517E-2</v>
      </c>
    </row>
    <row r="43" spans="1:37" ht="30" customHeight="1" x14ac:dyDescent="0.45">
      <c r="A43" s="5"/>
      <c r="B43" s="75" t="s">
        <v>142</v>
      </c>
      <c r="C43" s="66">
        <f>AB43</f>
        <v>641</v>
      </c>
      <c r="D43" s="67">
        <f>AB43/AF43</f>
        <v>0.45140845070422536</v>
      </c>
      <c r="E43" s="66">
        <f>AC43</f>
        <v>588</v>
      </c>
      <c r="F43" s="67">
        <f>AC43/AF43</f>
        <v>0.41408450704225352</v>
      </c>
      <c r="G43" s="66">
        <f>AD43</f>
        <v>179</v>
      </c>
      <c r="H43" s="67">
        <f>AD43/AF43</f>
        <v>0.12605633802816901</v>
      </c>
      <c r="I43" s="66">
        <f>AE43</f>
        <v>12</v>
      </c>
      <c r="J43" s="67">
        <f>AE43/AF43</f>
        <v>8.4507042253521118E-3</v>
      </c>
      <c r="K43" s="68">
        <f>(4*C43+3*E43+2*G43+1*I43)/AF43</f>
        <v>3.3084507042253519</v>
      </c>
      <c r="L43" s="5"/>
      <c r="M43" s="8"/>
      <c r="N43" s="5"/>
      <c r="O43" s="8"/>
      <c r="P43" s="5"/>
      <c r="Q43" s="5"/>
      <c r="AA43" s="26" t="s">
        <v>145</v>
      </c>
      <c r="AB43" s="69">
        <v>641</v>
      </c>
      <c r="AC43" s="69">
        <v>588</v>
      </c>
      <c r="AD43" s="69">
        <v>179</v>
      </c>
      <c r="AE43" s="69">
        <v>12</v>
      </c>
      <c r="AF43" s="26">
        <f>SUM(AB43:AE43)</f>
        <v>1420</v>
      </c>
      <c r="AG43" s="75" t="s">
        <v>145</v>
      </c>
      <c r="AH43" s="33">
        <f>D43</f>
        <v>0.45140845070422536</v>
      </c>
      <c r="AI43" s="33">
        <f>F43</f>
        <v>0.41408450704225352</v>
      </c>
      <c r="AJ43" s="33">
        <f>H43</f>
        <v>0.12605633802816901</v>
      </c>
      <c r="AK43" s="33">
        <f>J43</f>
        <v>8.4507042253521118E-3</v>
      </c>
    </row>
    <row r="44" spans="1:37" ht="30" customHeight="1" x14ac:dyDescent="0.45">
      <c r="A44" s="5"/>
      <c r="B44" s="75" t="s">
        <v>143</v>
      </c>
      <c r="C44" s="66">
        <f>AB44</f>
        <v>901</v>
      </c>
      <c r="D44" s="67">
        <f>AB44/AF44</f>
        <v>0.43929790346172598</v>
      </c>
      <c r="E44" s="66">
        <f>AC44</f>
        <v>902</v>
      </c>
      <c r="F44" s="67">
        <f>AC44/AF44</f>
        <v>0.43978547050219408</v>
      </c>
      <c r="G44" s="66">
        <f>AD44</f>
        <v>223</v>
      </c>
      <c r="H44" s="67">
        <f>AD44/AF44</f>
        <v>0.10872745002437835</v>
      </c>
      <c r="I44" s="66">
        <f>AE44</f>
        <v>25</v>
      </c>
      <c r="J44" s="67">
        <f>AE44/AF44</f>
        <v>1.218917601170161E-2</v>
      </c>
      <c r="K44" s="68">
        <f>(4*C44+3*E44+2*G44+1*I44)/AF44</f>
        <v>3.3061921014139446</v>
      </c>
      <c r="L44" s="5"/>
      <c r="M44" s="8"/>
      <c r="N44" s="5"/>
      <c r="O44" s="8"/>
      <c r="P44" s="5"/>
      <c r="Q44" s="5"/>
      <c r="AA44" s="63" t="s">
        <v>146</v>
      </c>
      <c r="AB44" s="69">
        <v>901</v>
      </c>
      <c r="AC44" s="69">
        <v>902</v>
      </c>
      <c r="AD44" s="69">
        <v>223</v>
      </c>
      <c r="AE44" s="69">
        <v>25</v>
      </c>
      <c r="AF44" s="26">
        <f>SUM(AB44:AE44)</f>
        <v>2051</v>
      </c>
      <c r="AG44" s="75" t="s">
        <v>146</v>
      </c>
      <c r="AH44" s="33">
        <f>D44</f>
        <v>0.43929790346172598</v>
      </c>
      <c r="AI44" s="33">
        <f>F44</f>
        <v>0.43978547050219408</v>
      </c>
      <c r="AJ44" s="33">
        <f>H44</f>
        <v>0.10872745002437835</v>
      </c>
      <c r="AK44" s="33">
        <f>J44</f>
        <v>1.218917601170161E-2</v>
      </c>
    </row>
    <row r="45" spans="1:37" ht="30" customHeight="1" x14ac:dyDescent="0.45">
      <c r="A45" s="5"/>
      <c r="B45" s="65" t="s">
        <v>144</v>
      </c>
      <c r="C45" s="66">
        <f>AB45</f>
        <v>527</v>
      </c>
      <c r="D45" s="67">
        <f>AB45/AF45</f>
        <v>0.49206349206349204</v>
      </c>
      <c r="E45" s="66">
        <f>AC45</f>
        <v>429</v>
      </c>
      <c r="F45" s="67">
        <f>AC45/AF45</f>
        <v>0.40056022408963587</v>
      </c>
      <c r="G45" s="66">
        <f>AD45</f>
        <v>99</v>
      </c>
      <c r="H45" s="67">
        <f>AD45/AF45</f>
        <v>9.2436974789915971E-2</v>
      </c>
      <c r="I45" s="66">
        <f>AE45</f>
        <v>16</v>
      </c>
      <c r="J45" s="67">
        <f>AE45/AF45</f>
        <v>1.4939309056956116E-2</v>
      </c>
      <c r="K45" s="68">
        <f>(4*C45+3*E45+2*G45+1*I45)/AF45</f>
        <v>3.3697478991596639</v>
      </c>
      <c r="L45" s="5"/>
      <c r="M45" s="8"/>
      <c r="N45" s="5"/>
      <c r="O45" s="8"/>
      <c r="P45" s="5"/>
      <c r="Q45" s="5"/>
      <c r="AA45" s="26" t="s">
        <v>144</v>
      </c>
      <c r="AB45" s="69">
        <v>527</v>
      </c>
      <c r="AC45" s="69">
        <v>429</v>
      </c>
      <c r="AD45" s="69">
        <v>99</v>
      </c>
      <c r="AE45" s="69">
        <v>16</v>
      </c>
      <c r="AF45" s="26">
        <f>SUM(AB45:AE45)</f>
        <v>1071</v>
      </c>
      <c r="AG45" s="26" t="s">
        <v>144</v>
      </c>
      <c r="AH45" s="33">
        <f>D45</f>
        <v>0.49206349206349204</v>
      </c>
      <c r="AI45" s="33">
        <f>F45</f>
        <v>0.40056022408963587</v>
      </c>
      <c r="AJ45" s="33">
        <f>H45</f>
        <v>9.2436974789915971E-2</v>
      </c>
      <c r="AK45" s="33">
        <f>J45</f>
        <v>1.4939309056956116E-2</v>
      </c>
    </row>
    <row r="46" spans="1:37" ht="30" customHeight="1" x14ac:dyDescent="0.45">
      <c r="A46" s="5"/>
      <c r="B46" s="34"/>
      <c r="C46" s="35"/>
      <c r="D46" s="36"/>
      <c r="E46" s="35"/>
      <c r="F46" s="36"/>
      <c r="G46" s="35"/>
      <c r="H46" s="36"/>
      <c r="I46" s="35"/>
      <c r="J46" s="36"/>
      <c r="K46" s="37"/>
      <c r="L46" s="5"/>
      <c r="M46" s="8"/>
      <c r="N46" s="5"/>
      <c r="O46" s="8"/>
      <c r="P46" s="5"/>
      <c r="Q46" s="5"/>
    </row>
    <row r="47" spans="1:37" ht="30" customHeight="1" x14ac:dyDescent="0.45">
      <c r="C47" s="14"/>
      <c r="D47" s="11"/>
      <c r="E47" s="14"/>
      <c r="F47" s="11"/>
      <c r="G47" s="14"/>
      <c r="H47" s="11"/>
      <c r="I47" s="14"/>
      <c r="J47" s="11"/>
      <c r="K47" s="14"/>
      <c r="P47" s="38"/>
    </row>
    <row r="48" spans="1:37" s="21" customFormat="1" ht="30" customHeight="1" x14ac:dyDescent="0.45">
      <c r="A48" s="5">
        <v>8</v>
      </c>
      <c r="B48" s="10" t="s">
        <v>28</v>
      </c>
      <c r="E48" s="22"/>
      <c r="G48" s="22"/>
      <c r="I48" s="22"/>
      <c r="K48" s="22"/>
      <c r="M48" s="22"/>
      <c r="O48" s="22"/>
      <c r="P48" s="23"/>
      <c r="AA48" s="21" t="s">
        <v>13</v>
      </c>
    </row>
    <row r="49" spans="1:37" ht="30" customHeight="1" thickBot="1" x14ac:dyDescent="0.5">
      <c r="A49" s="5"/>
      <c r="B49" s="24" t="s">
        <v>3</v>
      </c>
      <c r="C49" s="114" t="s">
        <v>14</v>
      </c>
      <c r="D49" s="114"/>
      <c r="E49" s="114" t="s">
        <v>15</v>
      </c>
      <c r="F49" s="114"/>
      <c r="G49" s="114" t="s">
        <v>16</v>
      </c>
      <c r="H49" s="114"/>
      <c r="I49" s="114" t="s">
        <v>17</v>
      </c>
      <c r="J49" s="114"/>
      <c r="K49" s="25" t="s">
        <v>18</v>
      </c>
      <c r="L49" s="5"/>
      <c r="M49" s="8"/>
      <c r="N49" s="5"/>
      <c r="O49" s="8"/>
      <c r="P49" s="5"/>
      <c r="Q49" s="5"/>
      <c r="AA49" s="26"/>
      <c r="AB49" s="27" t="s">
        <v>19</v>
      </c>
      <c r="AC49" s="27" t="s">
        <v>20</v>
      </c>
      <c r="AD49" s="27" t="s">
        <v>21</v>
      </c>
      <c r="AE49" s="27" t="s">
        <v>22</v>
      </c>
      <c r="AF49" s="26" t="s">
        <v>23</v>
      </c>
      <c r="AH49" s="27" t="s">
        <v>19</v>
      </c>
      <c r="AI49" s="27" t="s">
        <v>20</v>
      </c>
      <c r="AJ49" s="27" t="s">
        <v>21</v>
      </c>
      <c r="AK49" s="27" t="s">
        <v>22</v>
      </c>
    </row>
    <row r="50" spans="1:37" ht="30" customHeight="1" thickTop="1" x14ac:dyDescent="0.45">
      <c r="A50" s="5"/>
      <c r="B50" s="28" t="s">
        <v>141</v>
      </c>
      <c r="C50" s="29">
        <f>AB50</f>
        <v>70</v>
      </c>
      <c r="D50" s="30">
        <f>AB50/AF50</f>
        <v>0.32407407407407407</v>
      </c>
      <c r="E50" s="29">
        <f>AC50</f>
        <v>103</v>
      </c>
      <c r="F50" s="30">
        <f>AC50/AF50</f>
        <v>0.47685185185185186</v>
      </c>
      <c r="G50" s="29">
        <f>AD50</f>
        <v>41</v>
      </c>
      <c r="H50" s="30">
        <f>AD50/AF50</f>
        <v>0.18981481481481483</v>
      </c>
      <c r="I50" s="29">
        <f>AE50</f>
        <v>2</v>
      </c>
      <c r="J50" s="30">
        <f>AE50/AF50</f>
        <v>9.2592592592592587E-3</v>
      </c>
      <c r="K50" s="31">
        <f>(4*C50+3*E50+2*G50+1*I50)/AF50</f>
        <v>3.1157407407407409</v>
      </c>
      <c r="L50" s="5"/>
      <c r="M50" s="8"/>
      <c r="N50" s="5"/>
      <c r="O50" s="8"/>
      <c r="P50" s="5"/>
      <c r="Q50" s="5"/>
      <c r="AA50" s="26" t="s">
        <v>141</v>
      </c>
      <c r="AB50" s="69">
        <v>70</v>
      </c>
      <c r="AC50" s="69">
        <v>103</v>
      </c>
      <c r="AD50" s="69">
        <v>41</v>
      </c>
      <c r="AE50" s="69">
        <v>2</v>
      </c>
      <c r="AF50" s="26">
        <f>SUM(AB50:AE50)</f>
        <v>216</v>
      </c>
      <c r="AG50" s="26" t="s">
        <v>141</v>
      </c>
      <c r="AH50" s="33">
        <f>D50</f>
        <v>0.32407407407407407</v>
      </c>
      <c r="AI50" s="33">
        <f>F50</f>
        <v>0.47685185185185186</v>
      </c>
      <c r="AJ50" s="33">
        <f>H50</f>
        <v>0.18981481481481483</v>
      </c>
      <c r="AK50" s="33">
        <f>J50</f>
        <v>9.2592592592592587E-3</v>
      </c>
    </row>
    <row r="51" spans="1:37" ht="30" customHeight="1" x14ac:dyDescent="0.45">
      <c r="A51" s="5"/>
      <c r="B51" s="75" t="s">
        <v>142</v>
      </c>
      <c r="C51" s="66">
        <f>AB51</f>
        <v>395</v>
      </c>
      <c r="D51" s="67">
        <f>AB51/AF51</f>
        <v>0.27816901408450706</v>
      </c>
      <c r="E51" s="66">
        <f>AC51</f>
        <v>731</v>
      </c>
      <c r="F51" s="67">
        <f>AC51/AF51</f>
        <v>0.51478873239436618</v>
      </c>
      <c r="G51" s="66">
        <f>AD51</f>
        <v>264</v>
      </c>
      <c r="H51" s="67">
        <f>AD51/AF51</f>
        <v>0.18591549295774648</v>
      </c>
      <c r="I51" s="66">
        <f>AE51</f>
        <v>30</v>
      </c>
      <c r="J51" s="67">
        <f>AE51/AF51</f>
        <v>2.1126760563380281E-2</v>
      </c>
      <c r="K51" s="68">
        <f>(4*C51+3*E51+2*G51+1*I51)/AF51</f>
        <v>3.05</v>
      </c>
      <c r="L51" s="5"/>
      <c r="M51" s="8"/>
      <c r="N51" s="5"/>
      <c r="O51" s="8"/>
      <c r="P51" s="5"/>
      <c r="Q51" s="5"/>
      <c r="AA51" s="26" t="s">
        <v>145</v>
      </c>
      <c r="AB51" s="69">
        <v>395</v>
      </c>
      <c r="AC51" s="69">
        <v>731</v>
      </c>
      <c r="AD51" s="69">
        <v>264</v>
      </c>
      <c r="AE51" s="69">
        <v>30</v>
      </c>
      <c r="AF51" s="26">
        <f>SUM(AB51:AE51)</f>
        <v>1420</v>
      </c>
      <c r="AG51" s="75" t="s">
        <v>145</v>
      </c>
      <c r="AH51" s="33">
        <f>D51</f>
        <v>0.27816901408450706</v>
      </c>
      <c r="AI51" s="33">
        <f>F51</f>
        <v>0.51478873239436618</v>
      </c>
      <c r="AJ51" s="33">
        <f>H51</f>
        <v>0.18591549295774648</v>
      </c>
      <c r="AK51" s="33">
        <f>J51</f>
        <v>2.1126760563380281E-2</v>
      </c>
    </row>
    <row r="52" spans="1:37" ht="30" customHeight="1" x14ac:dyDescent="0.45">
      <c r="A52" s="5"/>
      <c r="B52" s="75" t="s">
        <v>143</v>
      </c>
      <c r="C52" s="66">
        <f>AB52</f>
        <v>513</v>
      </c>
      <c r="D52" s="67">
        <f>AB52/AF52</f>
        <v>0.25012189176011701</v>
      </c>
      <c r="E52" s="66">
        <f>AC52</f>
        <v>1061</v>
      </c>
      <c r="F52" s="67">
        <f>AC52/AF52</f>
        <v>0.5173086299366163</v>
      </c>
      <c r="G52" s="66">
        <f>AD52</f>
        <v>427</v>
      </c>
      <c r="H52" s="67">
        <f>AD52/AF52</f>
        <v>0.20819112627986347</v>
      </c>
      <c r="I52" s="66">
        <f>AE52</f>
        <v>50</v>
      </c>
      <c r="J52" s="67">
        <f>AE52/AF52</f>
        <v>2.4378352023403219E-2</v>
      </c>
      <c r="K52" s="68">
        <f>(4*C52+3*E52+2*G52+1*I52)/AF52</f>
        <v>2.993174061433447</v>
      </c>
      <c r="L52" s="5"/>
      <c r="M52" s="8"/>
      <c r="N52" s="5"/>
      <c r="O52" s="8"/>
      <c r="P52" s="5"/>
      <c r="Q52" s="5"/>
      <c r="AA52" s="63" t="s">
        <v>146</v>
      </c>
      <c r="AB52" s="69">
        <v>513</v>
      </c>
      <c r="AC52" s="69">
        <v>1061</v>
      </c>
      <c r="AD52" s="69">
        <v>427</v>
      </c>
      <c r="AE52" s="69">
        <v>50</v>
      </c>
      <c r="AF52" s="26">
        <f>SUM(AB52:AE52)</f>
        <v>2051</v>
      </c>
      <c r="AG52" s="75" t="s">
        <v>146</v>
      </c>
      <c r="AH52" s="33">
        <f>D52</f>
        <v>0.25012189176011701</v>
      </c>
      <c r="AI52" s="33">
        <f>F52</f>
        <v>0.5173086299366163</v>
      </c>
      <c r="AJ52" s="33">
        <f>H52</f>
        <v>0.20819112627986347</v>
      </c>
      <c r="AK52" s="33">
        <f>J52</f>
        <v>2.4378352023403219E-2</v>
      </c>
    </row>
    <row r="53" spans="1:37" ht="30" customHeight="1" x14ac:dyDescent="0.45">
      <c r="A53" s="5"/>
      <c r="B53" s="65" t="s">
        <v>144</v>
      </c>
      <c r="C53" s="66">
        <f>AB53</f>
        <v>297</v>
      </c>
      <c r="D53" s="67">
        <f>AB53/AF53</f>
        <v>0.27731092436974791</v>
      </c>
      <c r="E53" s="66">
        <f>AC53</f>
        <v>577</v>
      </c>
      <c r="F53" s="67">
        <f>AC53/AF53</f>
        <v>0.5387488328664799</v>
      </c>
      <c r="G53" s="66">
        <f>AD53</f>
        <v>182</v>
      </c>
      <c r="H53" s="67">
        <f>AD53/AF53</f>
        <v>0.16993464052287582</v>
      </c>
      <c r="I53" s="66">
        <f>AE53</f>
        <v>15</v>
      </c>
      <c r="J53" s="67">
        <f>AE53/AF53</f>
        <v>1.4005602240896359E-2</v>
      </c>
      <c r="K53" s="68">
        <f>(4*C53+3*E53+2*G53+1*I53)/AF53</f>
        <v>3.0793650793650795</v>
      </c>
      <c r="L53" s="5"/>
      <c r="M53" s="8"/>
      <c r="N53" s="5"/>
      <c r="O53" s="8"/>
      <c r="P53" s="5"/>
      <c r="Q53" s="5"/>
      <c r="AA53" s="26" t="s">
        <v>144</v>
      </c>
      <c r="AB53" s="69">
        <v>297</v>
      </c>
      <c r="AC53" s="69">
        <v>577</v>
      </c>
      <c r="AD53" s="69">
        <v>182</v>
      </c>
      <c r="AE53" s="69">
        <v>15</v>
      </c>
      <c r="AF53" s="26">
        <f>SUM(AB53:AE53)</f>
        <v>1071</v>
      </c>
      <c r="AG53" s="26" t="s">
        <v>144</v>
      </c>
      <c r="AH53" s="33">
        <f>D53</f>
        <v>0.27731092436974791</v>
      </c>
      <c r="AI53" s="33">
        <f>F53</f>
        <v>0.5387488328664799</v>
      </c>
      <c r="AJ53" s="33">
        <f>H53</f>
        <v>0.16993464052287582</v>
      </c>
      <c r="AK53" s="33">
        <f>J53</f>
        <v>1.4005602240896359E-2</v>
      </c>
    </row>
    <row r="54" spans="1:37" ht="30" customHeight="1" x14ac:dyDescent="0.45">
      <c r="A54" s="5"/>
      <c r="B54" s="34"/>
      <c r="C54" s="35"/>
      <c r="D54" s="36"/>
      <c r="E54" s="35"/>
      <c r="F54" s="36"/>
      <c r="G54" s="35"/>
      <c r="H54" s="36"/>
      <c r="I54" s="35"/>
      <c r="J54" s="36"/>
      <c r="K54" s="37"/>
      <c r="L54" s="5"/>
      <c r="M54" s="8"/>
      <c r="N54" s="5"/>
      <c r="O54" s="8"/>
      <c r="P54" s="5"/>
      <c r="Q54" s="5"/>
    </row>
    <row r="55" spans="1:37" ht="30" customHeight="1" x14ac:dyDescent="0.45">
      <c r="C55" s="14"/>
      <c r="D55" s="11"/>
      <c r="E55" s="14"/>
      <c r="F55" s="11"/>
      <c r="G55" s="14"/>
      <c r="H55" s="11"/>
      <c r="I55" s="14"/>
      <c r="J55" s="11"/>
      <c r="K55" s="14"/>
      <c r="P55" s="38"/>
    </row>
    <row r="56" spans="1:37" s="21" customFormat="1" ht="30" customHeight="1" x14ac:dyDescent="0.45">
      <c r="A56" s="5">
        <v>9</v>
      </c>
      <c r="B56" s="10" t="s">
        <v>29</v>
      </c>
      <c r="E56" s="22"/>
      <c r="G56" s="22"/>
      <c r="I56" s="22"/>
      <c r="K56" s="22"/>
      <c r="M56" s="22"/>
      <c r="O56" s="22"/>
      <c r="P56" s="23"/>
      <c r="AA56" s="21" t="s">
        <v>13</v>
      </c>
    </row>
    <row r="57" spans="1:37" ht="30" customHeight="1" thickBot="1" x14ac:dyDescent="0.5">
      <c r="A57" s="5"/>
      <c r="B57" s="24" t="s">
        <v>3</v>
      </c>
      <c r="C57" s="114" t="s">
        <v>14</v>
      </c>
      <c r="D57" s="114"/>
      <c r="E57" s="114" t="s">
        <v>15</v>
      </c>
      <c r="F57" s="114"/>
      <c r="G57" s="114" t="s">
        <v>16</v>
      </c>
      <c r="H57" s="114"/>
      <c r="I57" s="114" t="s">
        <v>17</v>
      </c>
      <c r="J57" s="114"/>
      <c r="K57" s="25" t="s">
        <v>18</v>
      </c>
      <c r="L57" s="5"/>
      <c r="M57" s="8"/>
      <c r="N57" s="5"/>
      <c r="O57" s="8"/>
      <c r="P57" s="5"/>
      <c r="Q57" s="5"/>
      <c r="AA57" s="26"/>
      <c r="AB57" s="27" t="s">
        <v>19</v>
      </c>
      <c r="AC57" s="27" t="s">
        <v>20</v>
      </c>
      <c r="AD57" s="27" t="s">
        <v>21</v>
      </c>
      <c r="AE57" s="27" t="s">
        <v>22</v>
      </c>
      <c r="AF57" s="26" t="s">
        <v>23</v>
      </c>
      <c r="AH57" s="27" t="s">
        <v>19</v>
      </c>
      <c r="AI57" s="27" t="s">
        <v>20</v>
      </c>
      <c r="AJ57" s="27" t="s">
        <v>21</v>
      </c>
      <c r="AK57" s="27" t="s">
        <v>22</v>
      </c>
    </row>
    <row r="58" spans="1:37" ht="30" customHeight="1" thickTop="1" x14ac:dyDescent="0.45">
      <c r="A58" s="5"/>
      <c r="B58" s="28" t="s">
        <v>141</v>
      </c>
      <c r="C58" s="29">
        <f>AB58</f>
        <v>37</v>
      </c>
      <c r="D58" s="30">
        <f>AB58/AF58</f>
        <v>0.17129629629629631</v>
      </c>
      <c r="E58" s="29">
        <f>AC58</f>
        <v>79</v>
      </c>
      <c r="F58" s="30">
        <f>AC58/AF58</f>
        <v>0.36574074074074076</v>
      </c>
      <c r="G58" s="29">
        <f>AD58</f>
        <v>62</v>
      </c>
      <c r="H58" s="30">
        <f>AD58/AF58</f>
        <v>0.28703703703703703</v>
      </c>
      <c r="I58" s="29">
        <f>AE58</f>
        <v>38</v>
      </c>
      <c r="J58" s="30">
        <f>AE58/AF58</f>
        <v>0.17592592592592593</v>
      </c>
      <c r="K58" s="31">
        <f>(4*C58+3*E58+2*G58+1*I58)/AF58</f>
        <v>2.5324074074074074</v>
      </c>
      <c r="L58" s="5"/>
      <c r="M58" s="8"/>
      <c r="N58" s="5"/>
      <c r="O58" s="8"/>
      <c r="P58" s="5"/>
      <c r="Q58" s="5"/>
      <c r="AA58" s="26" t="s">
        <v>141</v>
      </c>
      <c r="AB58" s="69">
        <v>37</v>
      </c>
      <c r="AC58" s="69">
        <v>79</v>
      </c>
      <c r="AD58" s="69">
        <v>62</v>
      </c>
      <c r="AE58" s="69">
        <v>38</v>
      </c>
      <c r="AF58" s="26">
        <f>SUM(AB58:AE58)</f>
        <v>216</v>
      </c>
      <c r="AG58" s="26" t="s">
        <v>141</v>
      </c>
      <c r="AH58" s="33">
        <f>D58</f>
        <v>0.17129629629629631</v>
      </c>
      <c r="AI58" s="33">
        <f>F58</f>
        <v>0.36574074074074076</v>
      </c>
      <c r="AJ58" s="33">
        <f>H58</f>
        <v>0.28703703703703703</v>
      </c>
      <c r="AK58" s="33">
        <f>J58</f>
        <v>0.17592592592592593</v>
      </c>
    </row>
    <row r="59" spans="1:37" ht="30" customHeight="1" x14ac:dyDescent="0.45">
      <c r="A59" s="5"/>
      <c r="B59" s="75" t="s">
        <v>142</v>
      </c>
      <c r="C59" s="66">
        <f>AB59</f>
        <v>264</v>
      </c>
      <c r="D59" s="67">
        <f>AB59/AF59</f>
        <v>0.18591549295774648</v>
      </c>
      <c r="E59" s="66">
        <f>AC59</f>
        <v>574</v>
      </c>
      <c r="F59" s="67">
        <f>AC59/AF59</f>
        <v>0.40422535211267607</v>
      </c>
      <c r="G59" s="66">
        <f>AD59</f>
        <v>394</v>
      </c>
      <c r="H59" s="67">
        <f>AD59/AF59</f>
        <v>0.27746478873239439</v>
      </c>
      <c r="I59" s="66">
        <f>AE59</f>
        <v>188</v>
      </c>
      <c r="J59" s="67">
        <f>AE59/AF59</f>
        <v>0.13239436619718309</v>
      </c>
      <c r="K59" s="68">
        <f>(4*C59+3*E59+2*G59+1*I59)/AF59</f>
        <v>2.6436619718309857</v>
      </c>
      <c r="L59" s="5"/>
      <c r="M59" s="8"/>
      <c r="N59" s="5"/>
      <c r="O59" s="8"/>
      <c r="P59" s="5"/>
      <c r="Q59" s="5"/>
      <c r="AA59" s="26" t="s">
        <v>145</v>
      </c>
      <c r="AB59" s="69">
        <v>264</v>
      </c>
      <c r="AC59" s="69">
        <v>574</v>
      </c>
      <c r="AD59" s="69">
        <v>394</v>
      </c>
      <c r="AE59" s="69">
        <v>188</v>
      </c>
      <c r="AF59" s="26">
        <f>SUM(AB59:AE59)</f>
        <v>1420</v>
      </c>
      <c r="AG59" s="75" t="s">
        <v>145</v>
      </c>
      <c r="AH59" s="33">
        <f>D59</f>
        <v>0.18591549295774648</v>
      </c>
      <c r="AI59" s="33">
        <f>F59</f>
        <v>0.40422535211267607</v>
      </c>
      <c r="AJ59" s="33">
        <f>H59</f>
        <v>0.27746478873239439</v>
      </c>
      <c r="AK59" s="33">
        <f>J59</f>
        <v>0.13239436619718309</v>
      </c>
    </row>
    <row r="60" spans="1:37" ht="30" customHeight="1" x14ac:dyDescent="0.45">
      <c r="A60" s="5"/>
      <c r="B60" s="75" t="s">
        <v>143</v>
      </c>
      <c r="C60" s="66">
        <f>AB60</f>
        <v>406</v>
      </c>
      <c r="D60" s="67">
        <f>AB60/AF60</f>
        <v>0.19795221843003413</v>
      </c>
      <c r="E60" s="66">
        <f>AC60</f>
        <v>897</v>
      </c>
      <c r="F60" s="67">
        <f>AC60/AF60</f>
        <v>0.43734763529985371</v>
      </c>
      <c r="G60" s="66">
        <f>AD60</f>
        <v>522</v>
      </c>
      <c r="H60" s="67">
        <f>AD60/AF60</f>
        <v>0.25450999512432959</v>
      </c>
      <c r="I60" s="66">
        <f>AE60</f>
        <v>226</v>
      </c>
      <c r="J60" s="67">
        <f>AE60/AF60</f>
        <v>0.11019015114578254</v>
      </c>
      <c r="K60" s="68">
        <f>(4*C60+3*E60+2*G60+1*I60)/AF60</f>
        <v>2.7230619210141396</v>
      </c>
      <c r="L60" s="5"/>
      <c r="M60" s="8"/>
      <c r="N60" s="5"/>
      <c r="O60" s="8"/>
      <c r="P60" s="5"/>
      <c r="Q60" s="5"/>
      <c r="AA60" s="63" t="s">
        <v>146</v>
      </c>
      <c r="AB60" s="69">
        <v>406</v>
      </c>
      <c r="AC60" s="69">
        <v>897</v>
      </c>
      <c r="AD60" s="69">
        <v>522</v>
      </c>
      <c r="AE60" s="69">
        <v>226</v>
      </c>
      <c r="AF60" s="26">
        <f>SUM(AB60:AE60)</f>
        <v>2051</v>
      </c>
      <c r="AG60" s="75" t="s">
        <v>146</v>
      </c>
      <c r="AH60" s="33">
        <f>D60</f>
        <v>0.19795221843003413</v>
      </c>
      <c r="AI60" s="33">
        <f>F60</f>
        <v>0.43734763529985371</v>
      </c>
      <c r="AJ60" s="33">
        <f>H60</f>
        <v>0.25450999512432959</v>
      </c>
      <c r="AK60" s="33">
        <f>J60</f>
        <v>0.11019015114578254</v>
      </c>
    </row>
    <row r="61" spans="1:37" ht="30" customHeight="1" x14ac:dyDescent="0.45">
      <c r="A61" s="5"/>
      <c r="B61" s="65" t="s">
        <v>144</v>
      </c>
      <c r="C61" s="66">
        <f>AB61</f>
        <v>191</v>
      </c>
      <c r="D61" s="67">
        <f>AB61/AF61</f>
        <v>0.17833800186741364</v>
      </c>
      <c r="E61" s="66">
        <f>AC61</f>
        <v>488</v>
      </c>
      <c r="F61" s="67">
        <f>AC61/AF61</f>
        <v>0.45564892623716152</v>
      </c>
      <c r="G61" s="66">
        <f>AD61</f>
        <v>291</v>
      </c>
      <c r="H61" s="67">
        <f>AD61/AF61</f>
        <v>0.27170868347338933</v>
      </c>
      <c r="I61" s="66">
        <f>AE61</f>
        <v>101</v>
      </c>
      <c r="J61" s="67">
        <f>AE61/AF61</f>
        <v>9.4304388422035479E-2</v>
      </c>
      <c r="K61" s="68">
        <f>(4*C61+3*E61+2*G61+1*I61)/AF61</f>
        <v>2.7180205415499534</v>
      </c>
      <c r="L61" s="5"/>
      <c r="M61" s="8"/>
      <c r="N61" s="5"/>
      <c r="O61" s="8"/>
      <c r="P61" s="5"/>
      <c r="Q61" s="5"/>
      <c r="AA61" s="26" t="s">
        <v>144</v>
      </c>
      <c r="AB61" s="69">
        <v>191</v>
      </c>
      <c r="AC61" s="69">
        <v>488</v>
      </c>
      <c r="AD61" s="69">
        <v>291</v>
      </c>
      <c r="AE61" s="69">
        <v>101</v>
      </c>
      <c r="AF61" s="26">
        <f>SUM(AB61:AE61)</f>
        <v>1071</v>
      </c>
      <c r="AG61" s="26" t="s">
        <v>144</v>
      </c>
      <c r="AH61" s="33">
        <f>D61</f>
        <v>0.17833800186741364</v>
      </c>
      <c r="AI61" s="33">
        <f>F61</f>
        <v>0.45564892623716152</v>
      </c>
      <c r="AJ61" s="33">
        <f>H61</f>
        <v>0.27170868347338933</v>
      </c>
      <c r="AK61" s="33">
        <f>J61</f>
        <v>9.4304388422035479E-2</v>
      </c>
    </row>
    <row r="62" spans="1:37" ht="30" customHeight="1" x14ac:dyDescent="0.45">
      <c r="A62" s="5"/>
      <c r="B62" s="34"/>
      <c r="C62" s="35"/>
      <c r="D62" s="36"/>
      <c r="E62" s="35"/>
      <c r="F62" s="36"/>
      <c r="G62" s="35"/>
      <c r="H62" s="36"/>
      <c r="I62" s="35"/>
      <c r="J62" s="36"/>
      <c r="K62" s="37"/>
      <c r="L62" s="5"/>
      <c r="M62" s="8"/>
      <c r="N62" s="5"/>
      <c r="O62" s="8"/>
      <c r="P62" s="5"/>
      <c r="Q62" s="5"/>
    </row>
    <row r="63" spans="1:37" ht="30" customHeight="1" x14ac:dyDescent="0.45">
      <c r="C63" s="14"/>
      <c r="D63" s="11"/>
      <c r="E63" s="14"/>
      <c r="F63" s="11"/>
      <c r="G63" s="14"/>
      <c r="H63" s="11"/>
      <c r="I63" s="14"/>
      <c r="J63" s="11"/>
      <c r="K63" s="14"/>
      <c r="P63" s="38"/>
    </row>
    <row r="64" spans="1:37" s="21" customFormat="1" ht="30" customHeight="1" x14ac:dyDescent="0.45">
      <c r="A64" s="5">
        <v>10</v>
      </c>
      <c r="B64" s="10" t="s">
        <v>30</v>
      </c>
      <c r="E64" s="22"/>
      <c r="G64" s="22"/>
      <c r="I64" s="22"/>
      <c r="K64" s="22"/>
      <c r="M64" s="22"/>
      <c r="O64" s="22"/>
      <c r="P64" s="23"/>
      <c r="AA64" s="21" t="s">
        <v>13</v>
      </c>
    </row>
    <row r="65" spans="1:39" ht="30" customHeight="1" thickBot="1" x14ac:dyDescent="0.5">
      <c r="A65" s="5"/>
      <c r="B65" s="24" t="s">
        <v>3</v>
      </c>
      <c r="C65" s="114" t="s">
        <v>14</v>
      </c>
      <c r="D65" s="114"/>
      <c r="E65" s="114" t="s">
        <v>15</v>
      </c>
      <c r="F65" s="114"/>
      <c r="G65" s="114" t="s">
        <v>16</v>
      </c>
      <c r="H65" s="114"/>
      <c r="I65" s="114" t="s">
        <v>17</v>
      </c>
      <c r="J65" s="114"/>
      <c r="K65" s="25" t="s">
        <v>18</v>
      </c>
      <c r="L65" s="5"/>
      <c r="M65" s="8"/>
      <c r="N65" s="5"/>
      <c r="O65" s="8"/>
      <c r="P65" s="5"/>
      <c r="Q65" s="5"/>
      <c r="AA65" s="26"/>
      <c r="AB65" s="27" t="s">
        <v>19</v>
      </c>
      <c r="AC65" s="27" t="s">
        <v>20</v>
      </c>
      <c r="AD65" s="27" t="s">
        <v>21</v>
      </c>
      <c r="AE65" s="27" t="s">
        <v>22</v>
      </c>
      <c r="AF65" s="26" t="s">
        <v>23</v>
      </c>
      <c r="AH65" s="27" t="s">
        <v>19</v>
      </c>
      <c r="AI65" s="27" t="s">
        <v>20</v>
      </c>
      <c r="AJ65" s="27" t="s">
        <v>21</v>
      </c>
      <c r="AK65" s="27" t="s">
        <v>22</v>
      </c>
    </row>
    <row r="66" spans="1:39" ht="30" customHeight="1" thickTop="1" x14ac:dyDescent="0.45">
      <c r="A66" s="5"/>
      <c r="B66" s="28" t="s">
        <v>141</v>
      </c>
      <c r="C66" s="29">
        <f>AB66</f>
        <v>78</v>
      </c>
      <c r="D66" s="30">
        <f>AB66/AF66</f>
        <v>0.3611111111111111</v>
      </c>
      <c r="E66" s="29">
        <f>AC66</f>
        <v>81</v>
      </c>
      <c r="F66" s="30">
        <f>AC66/AF66</f>
        <v>0.375</v>
      </c>
      <c r="G66" s="29">
        <f>AD66</f>
        <v>49</v>
      </c>
      <c r="H66" s="30">
        <f>AD66/AF66</f>
        <v>0.22685185185185186</v>
      </c>
      <c r="I66" s="29">
        <f>AE66</f>
        <v>8</v>
      </c>
      <c r="J66" s="30">
        <f>AE66/AF66</f>
        <v>3.7037037037037035E-2</v>
      </c>
      <c r="K66" s="31">
        <f>(4*C66+3*E66+2*G66+1*I66)/AF66</f>
        <v>3.0601851851851851</v>
      </c>
      <c r="L66" s="5"/>
      <c r="M66" s="8"/>
      <c r="N66" s="5"/>
      <c r="O66" s="8"/>
      <c r="P66" s="5"/>
      <c r="Q66" s="5"/>
      <c r="AA66" s="26" t="s">
        <v>141</v>
      </c>
      <c r="AB66" s="69">
        <v>78</v>
      </c>
      <c r="AC66" s="69">
        <v>81</v>
      </c>
      <c r="AD66" s="69">
        <v>49</v>
      </c>
      <c r="AE66" s="69">
        <v>8</v>
      </c>
      <c r="AF66" s="26">
        <f>SUM(AB66:AE66)</f>
        <v>216</v>
      </c>
      <c r="AG66" s="26" t="s">
        <v>141</v>
      </c>
      <c r="AH66" s="33">
        <f>D66</f>
        <v>0.3611111111111111</v>
      </c>
      <c r="AI66" s="33">
        <f>F66</f>
        <v>0.375</v>
      </c>
      <c r="AJ66" s="33">
        <f>H66</f>
        <v>0.22685185185185186</v>
      </c>
      <c r="AK66" s="33">
        <f>J66</f>
        <v>3.7037037037037035E-2</v>
      </c>
    </row>
    <row r="67" spans="1:39" ht="30" customHeight="1" x14ac:dyDescent="0.45">
      <c r="A67" s="5"/>
      <c r="B67" s="75" t="s">
        <v>142</v>
      </c>
      <c r="C67" s="66">
        <f>AB67</f>
        <v>457</v>
      </c>
      <c r="D67" s="67">
        <f>AB67/AF67</f>
        <v>0.32183098591549297</v>
      </c>
      <c r="E67" s="66">
        <f>AC67</f>
        <v>542</v>
      </c>
      <c r="F67" s="67">
        <f>AC67/AF67</f>
        <v>0.38169014084507041</v>
      </c>
      <c r="G67" s="66">
        <f>AD67</f>
        <v>317</v>
      </c>
      <c r="H67" s="67">
        <f>AD67/AF67</f>
        <v>0.22323943661971832</v>
      </c>
      <c r="I67" s="66">
        <f>AE67</f>
        <v>104</v>
      </c>
      <c r="J67" s="67">
        <f>AE67/AF67</f>
        <v>7.3239436619718309E-2</v>
      </c>
      <c r="K67" s="68">
        <f>(4*C67+3*E67+2*G67+1*I67)/AF67</f>
        <v>2.9521126760563381</v>
      </c>
      <c r="L67" s="5"/>
      <c r="M67" s="8"/>
      <c r="N67" s="5"/>
      <c r="O67" s="8"/>
      <c r="P67" s="5"/>
      <c r="Q67" s="5"/>
      <c r="AA67" s="26" t="s">
        <v>145</v>
      </c>
      <c r="AB67" s="69">
        <v>457</v>
      </c>
      <c r="AC67" s="69">
        <v>542</v>
      </c>
      <c r="AD67" s="69">
        <v>317</v>
      </c>
      <c r="AE67" s="69">
        <v>104</v>
      </c>
      <c r="AF67" s="26">
        <f>SUM(AB67:AE67)</f>
        <v>1420</v>
      </c>
      <c r="AG67" s="75" t="s">
        <v>145</v>
      </c>
      <c r="AH67" s="33">
        <f>D67</f>
        <v>0.32183098591549297</v>
      </c>
      <c r="AI67" s="33">
        <f>F67</f>
        <v>0.38169014084507041</v>
      </c>
      <c r="AJ67" s="33">
        <f>H67</f>
        <v>0.22323943661971832</v>
      </c>
      <c r="AK67" s="33">
        <f>J67</f>
        <v>7.3239436619718309E-2</v>
      </c>
    </row>
    <row r="68" spans="1:39" ht="30" customHeight="1" x14ac:dyDescent="0.45">
      <c r="A68" s="5"/>
      <c r="B68" s="75" t="s">
        <v>143</v>
      </c>
      <c r="C68" s="66">
        <f>AB68</f>
        <v>466</v>
      </c>
      <c r="D68" s="67">
        <f>AB68/AF68</f>
        <v>0.227206240858118</v>
      </c>
      <c r="E68" s="66">
        <f>AC68</f>
        <v>634</v>
      </c>
      <c r="F68" s="67">
        <f>AC68/AF68</f>
        <v>0.30911750365675278</v>
      </c>
      <c r="G68" s="66">
        <f>AD68</f>
        <v>630</v>
      </c>
      <c r="H68" s="67">
        <f>AD68/AF68</f>
        <v>0.30716723549488056</v>
      </c>
      <c r="I68" s="66">
        <f>AE68</f>
        <v>321</v>
      </c>
      <c r="J68" s="67">
        <f>AE68/AF68</f>
        <v>0.15650901999024866</v>
      </c>
      <c r="K68" s="68">
        <f>(4*C68+3*E68+2*G68+1*I68)/AF68</f>
        <v>2.6070209653827403</v>
      </c>
      <c r="L68" s="5"/>
      <c r="M68" s="8"/>
      <c r="N68" s="5"/>
      <c r="O68" s="8"/>
      <c r="P68" s="5"/>
      <c r="Q68" s="5"/>
      <c r="AA68" s="63" t="s">
        <v>146</v>
      </c>
      <c r="AB68" s="69">
        <v>466</v>
      </c>
      <c r="AC68" s="69">
        <v>634</v>
      </c>
      <c r="AD68" s="69">
        <v>630</v>
      </c>
      <c r="AE68" s="69">
        <v>321</v>
      </c>
      <c r="AF68" s="26">
        <f>SUM(AB68:AE68)</f>
        <v>2051</v>
      </c>
      <c r="AG68" s="75" t="s">
        <v>146</v>
      </c>
      <c r="AH68" s="33">
        <f>D68</f>
        <v>0.227206240858118</v>
      </c>
      <c r="AI68" s="33">
        <f>F68</f>
        <v>0.30911750365675278</v>
      </c>
      <c r="AJ68" s="33">
        <f>H68</f>
        <v>0.30716723549488056</v>
      </c>
      <c r="AK68" s="33">
        <f>J68</f>
        <v>0.15650901999024866</v>
      </c>
    </row>
    <row r="69" spans="1:39" ht="30" customHeight="1" x14ac:dyDescent="0.45">
      <c r="A69" s="5"/>
      <c r="B69" s="65" t="s">
        <v>144</v>
      </c>
      <c r="C69" s="66">
        <f>AB69</f>
        <v>173</v>
      </c>
      <c r="D69" s="67">
        <f>AB69/AF69</f>
        <v>0.16153127917833801</v>
      </c>
      <c r="E69" s="66">
        <f>AC69</f>
        <v>359</v>
      </c>
      <c r="F69" s="67">
        <f>AC69/AF69</f>
        <v>0.33520074696545282</v>
      </c>
      <c r="G69" s="66">
        <f>AD69</f>
        <v>393</v>
      </c>
      <c r="H69" s="67">
        <f>AD69/AF69</f>
        <v>0.36694677871148457</v>
      </c>
      <c r="I69" s="66">
        <f>AE69</f>
        <v>146</v>
      </c>
      <c r="J69" s="67">
        <f>AE69/AF69</f>
        <v>0.13632119514472454</v>
      </c>
      <c r="K69" s="68">
        <f>(4*C69+3*E69+2*G69+1*I69)/AF69</f>
        <v>2.5219421101774042</v>
      </c>
      <c r="L69" s="5"/>
      <c r="M69" s="8"/>
      <c r="N69" s="5"/>
      <c r="O69" s="8"/>
      <c r="P69" s="5"/>
      <c r="Q69" s="5"/>
      <c r="AA69" s="26" t="s">
        <v>144</v>
      </c>
      <c r="AB69" s="69">
        <v>173</v>
      </c>
      <c r="AC69" s="69">
        <v>359</v>
      </c>
      <c r="AD69" s="69">
        <v>393</v>
      </c>
      <c r="AE69" s="69">
        <v>146</v>
      </c>
      <c r="AF69" s="26">
        <f>SUM(AB69:AE69)</f>
        <v>1071</v>
      </c>
      <c r="AG69" s="26" t="s">
        <v>144</v>
      </c>
      <c r="AH69" s="33">
        <f>D69</f>
        <v>0.16153127917833801</v>
      </c>
      <c r="AI69" s="33">
        <f>F69</f>
        <v>0.33520074696545282</v>
      </c>
      <c r="AJ69" s="33">
        <f>H69</f>
        <v>0.36694677871148457</v>
      </c>
      <c r="AK69" s="33">
        <f>J69</f>
        <v>0.13632119514472454</v>
      </c>
    </row>
    <row r="70" spans="1:39" ht="30" customHeight="1" x14ac:dyDescent="0.45">
      <c r="A70" s="5"/>
      <c r="B70" s="36"/>
      <c r="C70" s="35"/>
      <c r="D70" s="36"/>
      <c r="E70" s="35"/>
      <c r="F70" s="36"/>
      <c r="G70" s="35"/>
      <c r="H70" s="36"/>
      <c r="I70" s="35"/>
      <c r="J70" s="36"/>
      <c r="K70" s="37"/>
      <c r="L70" s="5"/>
      <c r="M70" s="8"/>
      <c r="N70" s="5"/>
      <c r="O70" s="8"/>
      <c r="P70" s="5"/>
      <c r="Q70" s="5"/>
      <c r="AB70" s="69"/>
      <c r="AC70" s="69"/>
      <c r="AD70" s="69"/>
      <c r="AE70" s="69"/>
      <c r="AH70" s="33"/>
      <c r="AI70" s="33"/>
      <c r="AJ70" s="33"/>
      <c r="AK70" s="33"/>
    </row>
    <row r="71" spans="1:39" ht="30" customHeight="1" x14ac:dyDescent="0.45">
      <c r="A71" s="5"/>
      <c r="B71" s="36"/>
      <c r="C71" s="35"/>
      <c r="D71" s="36"/>
      <c r="E71" s="35"/>
      <c r="F71" s="36"/>
      <c r="G71" s="35"/>
      <c r="H71" s="36"/>
      <c r="I71" s="35"/>
      <c r="J71" s="36"/>
      <c r="K71" s="37"/>
      <c r="L71" s="5"/>
      <c r="M71" s="8"/>
      <c r="N71" s="5"/>
      <c r="O71" s="8"/>
      <c r="P71" s="5"/>
      <c r="Q71" s="5"/>
    </row>
    <row r="72" spans="1:39" ht="30" customHeight="1" x14ac:dyDescent="0.45">
      <c r="A72" s="5"/>
      <c r="B72" s="39" t="s">
        <v>130</v>
      </c>
      <c r="C72" s="35"/>
      <c r="D72" s="36"/>
      <c r="E72" s="35"/>
      <c r="F72" s="36"/>
      <c r="G72" s="35"/>
      <c r="H72" s="36"/>
      <c r="I72" s="35"/>
      <c r="J72" s="36"/>
      <c r="K72" s="37"/>
      <c r="L72" s="5"/>
      <c r="M72" s="8"/>
      <c r="N72" s="5"/>
      <c r="O72" s="8"/>
      <c r="P72" s="5"/>
      <c r="Q72" s="5"/>
    </row>
    <row r="73" spans="1:39" ht="30" customHeight="1" x14ac:dyDescent="0.45">
      <c r="A73" s="5"/>
      <c r="B73" s="11" t="s">
        <v>32</v>
      </c>
      <c r="C73" s="35"/>
      <c r="D73" s="36"/>
      <c r="E73" s="35"/>
      <c r="F73" s="36"/>
      <c r="G73" s="35"/>
      <c r="H73" s="36"/>
      <c r="I73" s="35"/>
      <c r="J73" s="36"/>
      <c r="K73" s="37"/>
      <c r="L73" s="5"/>
      <c r="M73" s="8"/>
      <c r="N73" s="5"/>
      <c r="O73" s="8"/>
      <c r="P73" s="5"/>
      <c r="Q73" s="5"/>
    </row>
    <row r="74" spans="1:39" ht="30" customHeight="1" x14ac:dyDescent="0.45">
      <c r="C74" s="14"/>
      <c r="D74" s="11"/>
      <c r="E74" s="14"/>
      <c r="F74" s="11"/>
      <c r="G74" s="14"/>
      <c r="H74" s="11"/>
      <c r="I74" s="14"/>
      <c r="J74" s="11"/>
      <c r="K74" s="14"/>
      <c r="P74" s="38"/>
    </row>
    <row r="75" spans="1:39" s="21" customFormat="1" ht="30" customHeight="1" x14ac:dyDescent="0.45">
      <c r="A75" s="5">
        <v>11</v>
      </c>
      <c r="B75" s="10" t="s">
        <v>33</v>
      </c>
      <c r="E75" s="22"/>
      <c r="G75" s="22"/>
      <c r="I75" s="22"/>
      <c r="K75" s="22"/>
      <c r="M75" s="22"/>
      <c r="O75" s="22"/>
      <c r="P75" s="23"/>
      <c r="AA75" s="21" t="s">
        <v>13</v>
      </c>
    </row>
    <row r="76" spans="1:39" ht="30" customHeight="1" thickBot="1" x14ac:dyDescent="0.5">
      <c r="A76" s="5"/>
      <c r="B76" s="24" t="s">
        <v>3</v>
      </c>
      <c r="C76" s="117" t="s">
        <v>34</v>
      </c>
      <c r="D76" s="119"/>
      <c r="E76" s="117" t="s">
        <v>35</v>
      </c>
      <c r="F76" s="119"/>
      <c r="G76" s="117" t="s">
        <v>36</v>
      </c>
      <c r="H76" s="119"/>
      <c r="I76" s="117" t="s">
        <v>37</v>
      </c>
      <c r="J76" s="119"/>
      <c r="K76" s="117" t="s">
        <v>38</v>
      </c>
      <c r="L76" s="119"/>
      <c r="M76" s="40" t="s">
        <v>18</v>
      </c>
      <c r="N76" s="5"/>
      <c r="O76" s="8"/>
      <c r="P76" s="5"/>
      <c r="Q76" s="5"/>
      <c r="AA76" s="26"/>
      <c r="AB76" s="27" t="s">
        <v>39</v>
      </c>
      <c r="AC76" s="27" t="s">
        <v>40</v>
      </c>
      <c r="AD76" s="27" t="s">
        <v>41</v>
      </c>
      <c r="AE76" s="27" t="s">
        <v>42</v>
      </c>
      <c r="AF76" s="27" t="s">
        <v>38</v>
      </c>
      <c r="AG76" s="26" t="s">
        <v>23</v>
      </c>
      <c r="AI76" s="27" t="s">
        <v>39</v>
      </c>
      <c r="AJ76" s="27" t="s">
        <v>40</v>
      </c>
      <c r="AK76" s="27" t="s">
        <v>41</v>
      </c>
      <c r="AL76" s="27" t="s">
        <v>42</v>
      </c>
      <c r="AM76" s="27" t="s">
        <v>38</v>
      </c>
    </row>
    <row r="77" spans="1:39" ht="30" customHeight="1" thickTop="1" x14ac:dyDescent="0.45">
      <c r="A77" s="5"/>
      <c r="B77" s="28" t="s">
        <v>141</v>
      </c>
      <c r="C77" s="29">
        <f>AB77</f>
        <v>67</v>
      </c>
      <c r="D77" s="76">
        <f>AB77/AG77</f>
        <v>0.31018518518518517</v>
      </c>
      <c r="E77" s="29">
        <f>AC77</f>
        <v>92</v>
      </c>
      <c r="F77" s="76">
        <f>AC77/AG77</f>
        <v>0.42592592592592593</v>
      </c>
      <c r="G77" s="29">
        <f>AD77</f>
        <v>17</v>
      </c>
      <c r="H77" s="76">
        <f>AD77/AG77</f>
        <v>7.8703703703703706E-2</v>
      </c>
      <c r="I77" s="29">
        <f>AE77</f>
        <v>6</v>
      </c>
      <c r="J77" s="76">
        <f>AE77/AG77</f>
        <v>2.7777777777777776E-2</v>
      </c>
      <c r="K77" s="77">
        <f>AF77</f>
        <v>34</v>
      </c>
      <c r="L77" s="48">
        <f>AF77/AG77</f>
        <v>0.15740740740740741</v>
      </c>
      <c r="M77" s="78">
        <f>(4*AB77+3*AC77+2*AD77+1*AE77)/SUM(AB77:AE77)</f>
        <v>3.2087912087912089</v>
      </c>
      <c r="N77" s="5"/>
      <c r="O77" s="8"/>
      <c r="P77" s="5"/>
      <c r="Q77" s="5"/>
      <c r="AA77" s="26" t="s">
        <v>141</v>
      </c>
      <c r="AB77" s="69">
        <v>67</v>
      </c>
      <c r="AC77" s="69">
        <v>92</v>
      </c>
      <c r="AD77" s="69">
        <v>17</v>
      </c>
      <c r="AE77" s="69">
        <v>6</v>
      </c>
      <c r="AF77" s="69">
        <v>34</v>
      </c>
      <c r="AG77" s="26">
        <f>SUM(AB77:AF77)</f>
        <v>216</v>
      </c>
      <c r="AH77" s="26" t="s">
        <v>141</v>
      </c>
      <c r="AI77" s="33">
        <f>D77</f>
        <v>0.31018518518518517</v>
      </c>
      <c r="AJ77" s="33">
        <f>F77</f>
        <v>0.42592592592592593</v>
      </c>
      <c r="AK77" s="33">
        <f>H77</f>
        <v>7.8703703703703706E-2</v>
      </c>
      <c r="AL77" s="33">
        <f>J77</f>
        <v>2.7777777777777776E-2</v>
      </c>
      <c r="AM77" s="33">
        <f>L77</f>
        <v>0.15740740740740741</v>
      </c>
    </row>
    <row r="78" spans="1:39" ht="30" customHeight="1" x14ac:dyDescent="0.45">
      <c r="A78" s="5"/>
      <c r="B78" s="75" t="s">
        <v>142</v>
      </c>
      <c r="C78" s="66">
        <f>AB78</f>
        <v>417</v>
      </c>
      <c r="D78" s="48">
        <f>AB78/AG78</f>
        <v>0.29366197183098591</v>
      </c>
      <c r="E78" s="66">
        <f>AC78</f>
        <v>694</v>
      </c>
      <c r="F78" s="48">
        <f>AC78/AG78</f>
        <v>0.4887323943661972</v>
      </c>
      <c r="G78" s="66">
        <f>AD78</f>
        <v>133</v>
      </c>
      <c r="H78" s="48">
        <f>AD78/AG78</f>
        <v>9.3661971830985916E-2</v>
      </c>
      <c r="I78" s="66">
        <f>AE78</f>
        <v>20</v>
      </c>
      <c r="J78" s="48">
        <f>AE78/AG78</f>
        <v>1.4084507042253521E-2</v>
      </c>
      <c r="K78" s="66">
        <f>AF78</f>
        <v>156</v>
      </c>
      <c r="L78" s="48">
        <f>AF78/AG78</f>
        <v>0.10985915492957747</v>
      </c>
      <c r="M78" s="70">
        <f>(4*AB78+3*AC78+2*AD78+1*AE78)/SUM(AB78:AE78)</f>
        <v>3.1930379746835444</v>
      </c>
      <c r="N78" s="5"/>
      <c r="O78" s="8"/>
      <c r="P78" s="5"/>
      <c r="Q78" s="5"/>
      <c r="AA78" s="26" t="s">
        <v>145</v>
      </c>
      <c r="AB78" s="69">
        <v>417</v>
      </c>
      <c r="AC78" s="69">
        <v>694</v>
      </c>
      <c r="AD78" s="69">
        <v>133</v>
      </c>
      <c r="AE78" s="69">
        <v>20</v>
      </c>
      <c r="AF78" s="69">
        <v>156</v>
      </c>
      <c r="AG78" s="26">
        <f>SUM(AB78:AF78)</f>
        <v>1420</v>
      </c>
      <c r="AH78" s="75" t="s">
        <v>145</v>
      </c>
      <c r="AI78" s="33">
        <f>D78</f>
        <v>0.29366197183098591</v>
      </c>
      <c r="AJ78" s="33">
        <f>F78</f>
        <v>0.4887323943661972</v>
      </c>
      <c r="AK78" s="33">
        <f>H78</f>
        <v>9.3661971830985916E-2</v>
      </c>
      <c r="AL78" s="33">
        <f>J78</f>
        <v>1.4084507042253521E-2</v>
      </c>
      <c r="AM78" s="33">
        <f>L78</f>
        <v>0.10985915492957747</v>
      </c>
    </row>
    <row r="79" spans="1:39" ht="30" customHeight="1" x14ac:dyDescent="0.45">
      <c r="A79" s="5"/>
      <c r="B79" s="75" t="s">
        <v>143</v>
      </c>
      <c r="C79" s="66">
        <f>AB79</f>
        <v>548</v>
      </c>
      <c r="D79" s="48">
        <f>AB79/AG79</f>
        <v>0.26718673817649929</v>
      </c>
      <c r="E79" s="66">
        <f>AC79</f>
        <v>1004</v>
      </c>
      <c r="F79" s="48">
        <f>AC79/AG79</f>
        <v>0.48951730862993664</v>
      </c>
      <c r="G79" s="66">
        <f>AD79</f>
        <v>205</v>
      </c>
      <c r="H79" s="48">
        <f>AD79/AG79</f>
        <v>9.9951243295953188E-2</v>
      </c>
      <c r="I79" s="66">
        <f>AE79</f>
        <v>28</v>
      </c>
      <c r="J79" s="48">
        <f>AE79/AG79</f>
        <v>1.3651877133105802E-2</v>
      </c>
      <c r="K79" s="66">
        <f>AF79</f>
        <v>266</v>
      </c>
      <c r="L79" s="48">
        <f>AF79/AG79</f>
        <v>0.12969283276450511</v>
      </c>
      <c r="M79" s="70">
        <f>(4*AB79+3*AC79+2*AD79+1*AE79)/SUM(AB79:AE79)</f>
        <v>3.1607843137254901</v>
      </c>
      <c r="N79" s="5"/>
      <c r="O79" s="8"/>
      <c r="P79" s="5"/>
      <c r="Q79" s="5"/>
      <c r="AA79" s="63" t="s">
        <v>146</v>
      </c>
      <c r="AB79" s="69">
        <v>548</v>
      </c>
      <c r="AC79" s="69">
        <v>1004</v>
      </c>
      <c r="AD79" s="69">
        <v>205</v>
      </c>
      <c r="AE79" s="69">
        <v>28</v>
      </c>
      <c r="AF79" s="69">
        <v>266</v>
      </c>
      <c r="AG79" s="26">
        <f>SUM(AB79:AF79)</f>
        <v>2051</v>
      </c>
      <c r="AH79" s="75" t="s">
        <v>146</v>
      </c>
      <c r="AI79" s="33">
        <f>D79</f>
        <v>0.26718673817649929</v>
      </c>
      <c r="AJ79" s="33">
        <f>F79</f>
        <v>0.48951730862993664</v>
      </c>
      <c r="AK79" s="33">
        <f>H79</f>
        <v>9.9951243295953188E-2</v>
      </c>
      <c r="AL79" s="33">
        <f>J79</f>
        <v>1.3651877133105802E-2</v>
      </c>
      <c r="AM79" s="33">
        <f>L79</f>
        <v>0.12969283276450511</v>
      </c>
    </row>
    <row r="80" spans="1:39" ht="30" customHeight="1" x14ac:dyDescent="0.45">
      <c r="A80" s="5"/>
      <c r="B80" s="65" t="s">
        <v>144</v>
      </c>
      <c r="C80" s="66">
        <f>AB80</f>
        <v>306</v>
      </c>
      <c r="D80" s="48">
        <f>AB80/AG80</f>
        <v>0.2857142857142857</v>
      </c>
      <c r="E80" s="66">
        <f>AC80</f>
        <v>511</v>
      </c>
      <c r="F80" s="48">
        <f>AC80/AG80</f>
        <v>0.47712418300653597</v>
      </c>
      <c r="G80" s="66">
        <f>AD80</f>
        <v>107</v>
      </c>
      <c r="H80" s="48">
        <f>AD80/AG80</f>
        <v>9.990662931839403E-2</v>
      </c>
      <c r="I80" s="66">
        <f>AE80</f>
        <v>16</v>
      </c>
      <c r="J80" s="48">
        <f>AE80/AG80</f>
        <v>1.4939309056956116E-2</v>
      </c>
      <c r="K80" s="66">
        <f>AF80</f>
        <v>131</v>
      </c>
      <c r="L80" s="48">
        <f>AF80/AG80</f>
        <v>0.12231559290382819</v>
      </c>
      <c r="M80" s="70">
        <f>(4*AB80+3*AC80+2*AD80+1*AE80)/SUM(AB80:AE80)</f>
        <v>3.1776595744680849</v>
      </c>
      <c r="N80" s="5"/>
      <c r="O80" s="8"/>
      <c r="P80" s="5"/>
      <c r="Q80" s="5"/>
      <c r="AA80" s="26" t="s">
        <v>144</v>
      </c>
      <c r="AB80" s="69">
        <v>306</v>
      </c>
      <c r="AC80" s="69">
        <v>511</v>
      </c>
      <c r="AD80" s="69">
        <v>107</v>
      </c>
      <c r="AE80" s="69">
        <v>16</v>
      </c>
      <c r="AF80" s="69">
        <v>131</v>
      </c>
      <c r="AG80" s="26">
        <f>SUM(AB80:AF80)</f>
        <v>1071</v>
      </c>
      <c r="AH80" s="26" t="s">
        <v>144</v>
      </c>
      <c r="AI80" s="33">
        <f>D80</f>
        <v>0.2857142857142857</v>
      </c>
      <c r="AJ80" s="33">
        <f>F80</f>
        <v>0.47712418300653597</v>
      </c>
      <c r="AK80" s="33">
        <f>H80</f>
        <v>9.990662931839403E-2</v>
      </c>
      <c r="AL80" s="33">
        <f>J80</f>
        <v>1.4939309056956116E-2</v>
      </c>
      <c r="AM80" s="33">
        <f>L80</f>
        <v>0.12231559290382819</v>
      </c>
    </row>
    <row r="81" spans="1:39" ht="30" customHeight="1" x14ac:dyDescent="0.45">
      <c r="A81" s="5"/>
      <c r="B81" s="34"/>
      <c r="C81" s="35"/>
      <c r="D81" s="36"/>
      <c r="E81" s="35"/>
      <c r="F81" s="36"/>
      <c r="G81" s="35"/>
      <c r="H81" s="36"/>
      <c r="I81" s="35"/>
      <c r="J81" s="36"/>
      <c r="K81" s="37"/>
      <c r="L81" s="5"/>
      <c r="M81" s="8"/>
      <c r="N81" s="5"/>
      <c r="O81" s="8"/>
      <c r="P81" s="5"/>
      <c r="Q81" s="5"/>
    </row>
    <row r="82" spans="1:39" ht="30" customHeight="1" x14ac:dyDescent="0.45">
      <c r="C82" s="14"/>
      <c r="D82" s="11"/>
      <c r="E82" s="14"/>
      <c r="F82" s="11"/>
      <c r="G82" s="14"/>
      <c r="H82" s="11"/>
      <c r="I82" s="14"/>
      <c r="J82" s="11"/>
      <c r="K82" s="14"/>
      <c r="P82" s="38"/>
    </row>
    <row r="83" spans="1:39" s="21" customFormat="1" ht="30" customHeight="1" x14ac:dyDescent="0.45">
      <c r="A83" s="5">
        <v>12</v>
      </c>
      <c r="B83" s="10" t="s">
        <v>147</v>
      </c>
      <c r="E83" s="22"/>
      <c r="G83" s="22"/>
      <c r="I83" s="22"/>
      <c r="K83" s="22"/>
      <c r="M83" s="22"/>
      <c r="O83" s="22"/>
      <c r="P83" s="23"/>
      <c r="AA83" s="21" t="s">
        <v>13</v>
      </c>
    </row>
    <row r="84" spans="1:39" ht="30" customHeight="1" thickBot="1" x14ac:dyDescent="0.5">
      <c r="A84" s="5"/>
      <c r="B84" s="24" t="s">
        <v>3</v>
      </c>
      <c r="C84" s="117" t="s">
        <v>34</v>
      </c>
      <c r="D84" s="119"/>
      <c r="E84" s="117" t="s">
        <v>35</v>
      </c>
      <c r="F84" s="119"/>
      <c r="G84" s="117" t="s">
        <v>36</v>
      </c>
      <c r="H84" s="119"/>
      <c r="I84" s="117" t="s">
        <v>37</v>
      </c>
      <c r="J84" s="119"/>
      <c r="K84" s="117" t="s">
        <v>38</v>
      </c>
      <c r="L84" s="119"/>
      <c r="M84" s="40" t="s">
        <v>18</v>
      </c>
      <c r="N84" s="5"/>
      <c r="O84" s="8"/>
      <c r="P84" s="5"/>
      <c r="Q84" s="5"/>
      <c r="AA84" s="26"/>
      <c r="AB84" s="27" t="s">
        <v>39</v>
      </c>
      <c r="AC84" s="27" t="s">
        <v>40</v>
      </c>
      <c r="AD84" s="27" t="s">
        <v>41</v>
      </c>
      <c r="AE84" s="27" t="s">
        <v>42</v>
      </c>
      <c r="AF84" s="27" t="s">
        <v>38</v>
      </c>
      <c r="AG84" s="26" t="s">
        <v>23</v>
      </c>
      <c r="AI84" s="27" t="s">
        <v>39</v>
      </c>
      <c r="AJ84" s="27" t="s">
        <v>40</v>
      </c>
      <c r="AK84" s="27" t="s">
        <v>41</v>
      </c>
      <c r="AL84" s="27" t="s">
        <v>42</v>
      </c>
      <c r="AM84" s="27" t="s">
        <v>38</v>
      </c>
    </row>
    <row r="85" spans="1:39" ht="30" customHeight="1" thickTop="1" x14ac:dyDescent="0.45">
      <c r="A85" s="5"/>
      <c r="B85" s="28" t="s">
        <v>141</v>
      </c>
      <c r="C85" s="29">
        <f>AB85</f>
        <v>69</v>
      </c>
      <c r="D85" s="76">
        <f>AB85/AG85</f>
        <v>0.31944444444444442</v>
      </c>
      <c r="E85" s="29">
        <f>AC85</f>
        <v>85</v>
      </c>
      <c r="F85" s="76">
        <f>AC85/AG85</f>
        <v>0.39351851851851855</v>
      </c>
      <c r="G85" s="29">
        <f>AD85</f>
        <v>22</v>
      </c>
      <c r="H85" s="76">
        <f>AD85/AG85</f>
        <v>0.10185185185185185</v>
      </c>
      <c r="I85" s="29">
        <f>AE85</f>
        <v>15</v>
      </c>
      <c r="J85" s="76">
        <f>AE85/AG85</f>
        <v>6.9444444444444448E-2</v>
      </c>
      <c r="K85" s="77">
        <f>AF85</f>
        <v>25</v>
      </c>
      <c r="L85" s="48">
        <f>AF85/AG85</f>
        <v>0.11574074074074074</v>
      </c>
      <c r="M85" s="78">
        <f>(4*AB85+3*AC85+2*AD85+1*AE85)/SUM(AB85:AE85)</f>
        <v>3.0890052356020941</v>
      </c>
      <c r="N85" s="5"/>
      <c r="O85" s="8"/>
      <c r="P85" s="5"/>
      <c r="Q85" s="5"/>
      <c r="AA85" s="26" t="s">
        <v>141</v>
      </c>
      <c r="AB85" s="69">
        <v>69</v>
      </c>
      <c r="AC85" s="69">
        <v>85</v>
      </c>
      <c r="AD85" s="69">
        <v>22</v>
      </c>
      <c r="AE85" s="69">
        <v>15</v>
      </c>
      <c r="AF85" s="69">
        <v>25</v>
      </c>
      <c r="AG85" s="26">
        <f>SUM(AB85:AF85)</f>
        <v>216</v>
      </c>
      <c r="AH85" s="26" t="s">
        <v>141</v>
      </c>
      <c r="AI85" s="33">
        <f>D85</f>
        <v>0.31944444444444442</v>
      </c>
      <c r="AJ85" s="33">
        <f>F85</f>
        <v>0.39351851851851855</v>
      </c>
      <c r="AK85" s="33">
        <f>H85</f>
        <v>0.10185185185185185</v>
      </c>
      <c r="AL85" s="33">
        <f>J85</f>
        <v>6.9444444444444448E-2</v>
      </c>
      <c r="AM85" s="33">
        <f>L85</f>
        <v>0.11574074074074074</v>
      </c>
    </row>
    <row r="86" spans="1:39" ht="30" customHeight="1" x14ac:dyDescent="0.45">
      <c r="A86" s="5"/>
      <c r="B86" s="75" t="s">
        <v>142</v>
      </c>
      <c r="C86" s="66">
        <f>AB86</f>
        <v>385</v>
      </c>
      <c r="D86" s="48">
        <f>AB86/AG86</f>
        <v>0.27112676056338031</v>
      </c>
      <c r="E86" s="66">
        <f>AC86</f>
        <v>502</v>
      </c>
      <c r="F86" s="48">
        <f>AC86/AG86</f>
        <v>0.35352112676056335</v>
      </c>
      <c r="G86" s="66">
        <f>AD86</f>
        <v>128</v>
      </c>
      <c r="H86" s="48">
        <f>AD86/AG86</f>
        <v>9.014084507042254E-2</v>
      </c>
      <c r="I86" s="66">
        <f>AE86</f>
        <v>49</v>
      </c>
      <c r="J86" s="48">
        <f>AE86/AG86</f>
        <v>3.4507042253521129E-2</v>
      </c>
      <c r="K86" s="66">
        <f>AF86</f>
        <v>356</v>
      </c>
      <c r="L86" s="48">
        <f>AF86/AG86</f>
        <v>0.25070422535211268</v>
      </c>
      <c r="M86" s="70">
        <f>(4*AB86+3*AC86+2*AD86+1*AE86)/SUM(AB86:AE86)</f>
        <v>3.149436090225564</v>
      </c>
      <c r="N86" s="5"/>
      <c r="O86" s="8"/>
      <c r="P86" s="5"/>
      <c r="Q86" s="5"/>
      <c r="AA86" s="26" t="s">
        <v>145</v>
      </c>
      <c r="AB86" s="69">
        <v>385</v>
      </c>
      <c r="AC86" s="69">
        <v>502</v>
      </c>
      <c r="AD86" s="69">
        <v>128</v>
      </c>
      <c r="AE86" s="69">
        <v>49</v>
      </c>
      <c r="AF86" s="69">
        <v>356</v>
      </c>
      <c r="AG86" s="26">
        <f>SUM(AB86:AF86)</f>
        <v>1420</v>
      </c>
      <c r="AH86" s="75" t="s">
        <v>145</v>
      </c>
      <c r="AI86" s="33">
        <f>D86</f>
        <v>0.27112676056338031</v>
      </c>
      <c r="AJ86" s="33">
        <f>F86</f>
        <v>0.35352112676056335</v>
      </c>
      <c r="AK86" s="33">
        <f>H86</f>
        <v>9.014084507042254E-2</v>
      </c>
      <c r="AL86" s="33">
        <f>J86</f>
        <v>3.4507042253521129E-2</v>
      </c>
      <c r="AM86" s="33">
        <f>L86</f>
        <v>0.25070422535211268</v>
      </c>
    </row>
    <row r="87" spans="1:39" ht="30" customHeight="1" x14ac:dyDescent="0.45">
      <c r="A87" s="5"/>
      <c r="B87" s="75" t="s">
        <v>143</v>
      </c>
      <c r="C87" s="66">
        <f>AB87</f>
        <v>616</v>
      </c>
      <c r="D87" s="48">
        <f>AB87/AG87</f>
        <v>0.30034129692832767</v>
      </c>
      <c r="E87" s="66">
        <f>AC87</f>
        <v>858</v>
      </c>
      <c r="F87" s="48">
        <f>AC87/AG87</f>
        <v>0.41833252072159921</v>
      </c>
      <c r="G87" s="66">
        <f>AD87</f>
        <v>220</v>
      </c>
      <c r="H87" s="48">
        <f>AD87/AG87</f>
        <v>0.10726474890297416</v>
      </c>
      <c r="I87" s="66">
        <f>AE87</f>
        <v>56</v>
      </c>
      <c r="J87" s="48">
        <f>AE87/AG87</f>
        <v>2.7303754266211604E-2</v>
      </c>
      <c r="K87" s="66">
        <f>AF87</f>
        <v>301</v>
      </c>
      <c r="L87" s="48">
        <f>AF87/AG87</f>
        <v>0.14675767918088736</v>
      </c>
      <c r="M87" s="70">
        <f>(4*AB87+3*AC87+2*AD87+1*AE87)/SUM(AB87:AE87)</f>
        <v>3.1622857142857144</v>
      </c>
      <c r="N87" s="5"/>
      <c r="O87" s="8"/>
      <c r="P87" s="5"/>
      <c r="Q87" s="5"/>
      <c r="AA87" s="63" t="s">
        <v>146</v>
      </c>
      <c r="AB87" s="69">
        <v>616</v>
      </c>
      <c r="AC87" s="69">
        <v>858</v>
      </c>
      <c r="AD87" s="69">
        <v>220</v>
      </c>
      <c r="AE87" s="69">
        <v>56</v>
      </c>
      <c r="AF87" s="69">
        <v>301</v>
      </c>
      <c r="AG87" s="26">
        <f>SUM(AB87:AF87)</f>
        <v>2051</v>
      </c>
      <c r="AH87" s="75" t="s">
        <v>146</v>
      </c>
      <c r="AI87" s="33">
        <f>D87</f>
        <v>0.30034129692832767</v>
      </c>
      <c r="AJ87" s="33">
        <f>F87</f>
        <v>0.41833252072159921</v>
      </c>
      <c r="AK87" s="33">
        <f>H87</f>
        <v>0.10726474890297416</v>
      </c>
      <c r="AL87" s="33">
        <f>J87</f>
        <v>2.7303754266211604E-2</v>
      </c>
      <c r="AM87" s="33">
        <f>L87</f>
        <v>0.14675767918088736</v>
      </c>
    </row>
    <row r="88" spans="1:39" ht="30" customHeight="1" x14ac:dyDescent="0.45">
      <c r="A88" s="5"/>
      <c r="B88" s="65" t="s">
        <v>144</v>
      </c>
      <c r="C88" s="66">
        <f>AB88</f>
        <v>225</v>
      </c>
      <c r="D88" s="48">
        <f>AB88/AG88</f>
        <v>0.21008403361344538</v>
      </c>
      <c r="E88" s="66">
        <f>AC88</f>
        <v>318</v>
      </c>
      <c r="F88" s="48">
        <f>AC88/AG88</f>
        <v>0.2969187675070028</v>
      </c>
      <c r="G88" s="66">
        <f>AD88</f>
        <v>89</v>
      </c>
      <c r="H88" s="48">
        <f>AD88/AG88</f>
        <v>8.309990662931839E-2</v>
      </c>
      <c r="I88" s="66">
        <f>AE88</f>
        <v>32</v>
      </c>
      <c r="J88" s="48">
        <f>AE88/AG88</f>
        <v>2.9878618113912233E-2</v>
      </c>
      <c r="K88" s="66">
        <f>AF88</f>
        <v>407</v>
      </c>
      <c r="L88" s="48">
        <f>AF88/AG88</f>
        <v>0.38001867413632118</v>
      </c>
      <c r="M88" s="70">
        <f>(4*AB88+3*AC88+2*AD88+1*AE88)/SUM(AB88:AE88)</f>
        <v>3.1084337349397591</v>
      </c>
      <c r="N88" s="5"/>
      <c r="O88" s="8"/>
      <c r="P88" s="5"/>
      <c r="Q88" s="5"/>
      <c r="AA88" s="26" t="s">
        <v>144</v>
      </c>
      <c r="AB88" s="69">
        <v>225</v>
      </c>
      <c r="AC88" s="69">
        <v>318</v>
      </c>
      <c r="AD88" s="69">
        <v>89</v>
      </c>
      <c r="AE88" s="69">
        <v>32</v>
      </c>
      <c r="AF88" s="69">
        <v>407</v>
      </c>
      <c r="AG88" s="26">
        <f>SUM(AB88:AF88)</f>
        <v>1071</v>
      </c>
      <c r="AH88" s="26" t="s">
        <v>144</v>
      </c>
      <c r="AI88" s="33">
        <f>D88</f>
        <v>0.21008403361344538</v>
      </c>
      <c r="AJ88" s="33">
        <f>F88</f>
        <v>0.2969187675070028</v>
      </c>
      <c r="AK88" s="33">
        <f>H88</f>
        <v>8.309990662931839E-2</v>
      </c>
      <c r="AL88" s="33">
        <f>J88</f>
        <v>2.9878618113912233E-2</v>
      </c>
      <c r="AM88" s="33">
        <f>L88</f>
        <v>0.38001867413632118</v>
      </c>
    </row>
    <row r="89" spans="1:39" ht="30" customHeight="1" x14ac:dyDescent="0.45">
      <c r="A89" s="5"/>
      <c r="B89" s="34"/>
      <c r="C89" s="35"/>
      <c r="D89" s="36"/>
      <c r="E89" s="35"/>
      <c r="F89" s="36"/>
      <c r="G89" s="35"/>
      <c r="H89" s="36"/>
      <c r="I89" s="35"/>
      <c r="J89" s="36"/>
      <c r="K89" s="37"/>
      <c r="L89" s="5"/>
      <c r="M89" s="8"/>
      <c r="N89" s="5"/>
      <c r="O89" s="8"/>
      <c r="P89" s="5"/>
      <c r="Q89" s="5"/>
    </row>
    <row r="90" spans="1:39" ht="30" customHeight="1" x14ac:dyDescent="0.45">
      <c r="C90" s="14"/>
      <c r="D90" s="11"/>
      <c r="E90" s="14"/>
      <c r="F90" s="11"/>
      <c r="G90" s="14"/>
      <c r="H90" s="11"/>
      <c r="I90" s="14"/>
      <c r="J90" s="11"/>
      <c r="K90" s="14"/>
      <c r="P90" s="38"/>
    </row>
    <row r="91" spans="1:39" s="21" customFormat="1" ht="30" customHeight="1" x14ac:dyDescent="0.45">
      <c r="A91" s="5">
        <v>13</v>
      </c>
      <c r="B91" s="10" t="s">
        <v>44</v>
      </c>
      <c r="E91" s="22"/>
      <c r="G91" s="22"/>
      <c r="I91" s="22"/>
      <c r="K91" s="22"/>
      <c r="M91" s="22"/>
      <c r="O91" s="22"/>
      <c r="P91" s="23"/>
      <c r="AA91" s="21" t="s">
        <v>13</v>
      </c>
    </row>
    <row r="92" spans="1:39" ht="30" customHeight="1" thickBot="1" x14ac:dyDescent="0.5">
      <c r="A92" s="5"/>
      <c r="B92" s="24" t="s">
        <v>3</v>
      </c>
      <c r="C92" s="117" t="s">
        <v>34</v>
      </c>
      <c r="D92" s="119"/>
      <c r="E92" s="117" t="s">
        <v>35</v>
      </c>
      <c r="F92" s="119"/>
      <c r="G92" s="117" t="s">
        <v>36</v>
      </c>
      <c r="H92" s="119"/>
      <c r="I92" s="117" t="s">
        <v>37</v>
      </c>
      <c r="J92" s="119"/>
      <c r="K92" s="117" t="s">
        <v>38</v>
      </c>
      <c r="L92" s="119"/>
      <c r="M92" s="40" t="s">
        <v>18</v>
      </c>
      <c r="N92" s="5"/>
      <c r="O92" s="8"/>
      <c r="P92" s="5"/>
      <c r="Q92" s="5"/>
      <c r="AA92" s="26"/>
      <c r="AB92" s="27" t="s">
        <v>39</v>
      </c>
      <c r="AC92" s="27" t="s">
        <v>40</v>
      </c>
      <c r="AD92" s="27" t="s">
        <v>41</v>
      </c>
      <c r="AE92" s="27" t="s">
        <v>42</v>
      </c>
      <c r="AF92" s="27" t="s">
        <v>38</v>
      </c>
      <c r="AG92" s="26" t="s">
        <v>23</v>
      </c>
      <c r="AI92" s="27" t="s">
        <v>39</v>
      </c>
      <c r="AJ92" s="27" t="s">
        <v>40</v>
      </c>
      <c r="AK92" s="27" t="s">
        <v>41</v>
      </c>
      <c r="AL92" s="27" t="s">
        <v>42</v>
      </c>
      <c r="AM92" s="27" t="s">
        <v>38</v>
      </c>
    </row>
    <row r="93" spans="1:39" ht="30" customHeight="1" thickTop="1" x14ac:dyDescent="0.45">
      <c r="A93" s="5"/>
      <c r="B93" s="28" t="s">
        <v>141</v>
      </c>
      <c r="C93" s="29">
        <f>AB93</f>
        <v>75</v>
      </c>
      <c r="D93" s="76">
        <f>AB93/AG93</f>
        <v>0.34722222222222221</v>
      </c>
      <c r="E93" s="29">
        <f>AC93</f>
        <v>84</v>
      </c>
      <c r="F93" s="76">
        <f>AC93/AG93</f>
        <v>0.3888888888888889</v>
      </c>
      <c r="G93" s="29">
        <f>AD93</f>
        <v>18</v>
      </c>
      <c r="H93" s="76">
        <f>AD93/AG93</f>
        <v>8.3333333333333329E-2</v>
      </c>
      <c r="I93" s="29">
        <f>AE93</f>
        <v>5</v>
      </c>
      <c r="J93" s="76">
        <f>AE93/AG93</f>
        <v>2.3148148148148147E-2</v>
      </c>
      <c r="K93" s="77">
        <f>AF93</f>
        <v>34</v>
      </c>
      <c r="L93" s="48">
        <f>AF93/AG93</f>
        <v>0.15740740740740741</v>
      </c>
      <c r="M93" s="78">
        <f>(4*AB93+3*AC93+2*AD93+1*AE93)/SUM(AB93:AE93)</f>
        <v>3.2582417582417582</v>
      </c>
      <c r="N93" s="5"/>
      <c r="O93" s="8"/>
      <c r="P93" s="5"/>
      <c r="Q93" s="5"/>
      <c r="AA93" s="26" t="s">
        <v>141</v>
      </c>
      <c r="AB93" s="69">
        <v>75</v>
      </c>
      <c r="AC93" s="69">
        <v>84</v>
      </c>
      <c r="AD93" s="69">
        <v>18</v>
      </c>
      <c r="AE93" s="69">
        <v>5</v>
      </c>
      <c r="AF93" s="69">
        <v>34</v>
      </c>
      <c r="AG93" s="26">
        <f>SUM(AB93:AF93)</f>
        <v>216</v>
      </c>
      <c r="AH93" s="26" t="s">
        <v>141</v>
      </c>
      <c r="AI93" s="33">
        <f>D93</f>
        <v>0.34722222222222221</v>
      </c>
      <c r="AJ93" s="33">
        <f>F93</f>
        <v>0.3888888888888889</v>
      </c>
      <c r="AK93" s="33">
        <f>H93</f>
        <v>8.3333333333333329E-2</v>
      </c>
      <c r="AL93" s="33">
        <f>J93</f>
        <v>2.3148148148148147E-2</v>
      </c>
      <c r="AM93" s="33">
        <f>L93</f>
        <v>0.15740740740740741</v>
      </c>
    </row>
    <row r="94" spans="1:39" ht="30" customHeight="1" x14ac:dyDescent="0.45">
      <c r="A94" s="5"/>
      <c r="B94" s="75" t="s">
        <v>142</v>
      </c>
      <c r="C94" s="66">
        <f>AB94</f>
        <v>425</v>
      </c>
      <c r="D94" s="48">
        <f>AB94/AG94</f>
        <v>0.29929577464788731</v>
      </c>
      <c r="E94" s="66">
        <f>AC94</f>
        <v>573</v>
      </c>
      <c r="F94" s="48">
        <f>AC94/AG94</f>
        <v>0.4035211267605634</v>
      </c>
      <c r="G94" s="66">
        <f>AD94</f>
        <v>174</v>
      </c>
      <c r="H94" s="48">
        <f>AD94/AG94</f>
        <v>0.12253521126760564</v>
      </c>
      <c r="I94" s="66">
        <f>AE94</f>
        <v>27</v>
      </c>
      <c r="J94" s="48">
        <f>AE94/AG94</f>
        <v>1.9014084507042252E-2</v>
      </c>
      <c r="K94" s="66">
        <f>AF94</f>
        <v>221</v>
      </c>
      <c r="L94" s="48">
        <f>AF94/AG94</f>
        <v>0.1556338028169014</v>
      </c>
      <c r="M94" s="70">
        <f>(4*AB94+3*AC94+2*AD94+1*AE94)/SUM(AB94:AE94)</f>
        <v>3.1643035863219349</v>
      </c>
      <c r="N94" s="5"/>
      <c r="O94" s="8"/>
      <c r="P94" s="5"/>
      <c r="Q94" s="5"/>
      <c r="AA94" s="26" t="s">
        <v>145</v>
      </c>
      <c r="AB94" s="69">
        <v>425</v>
      </c>
      <c r="AC94" s="69">
        <v>573</v>
      </c>
      <c r="AD94" s="69">
        <v>174</v>
      </c>
      <c r="AE94" s="69">
        <v>27</v>
      </c>
      <c r="AF94" s="69">
        <v>221</v>
      </c>
      <c r="AG94" s="26">
        <f>SUM(AB94:AF94)</f>
        <v>1420</v>
      </c>
      <c r="AH94" s="75" t="s">
        <v>145</v>
      </c>
      <c r="AI94" s="33">
        <f>D94</f>
        <v>0.29929577464788731</v>
      </c>
      <c r="AJ94" s="33">
        <f>F94</f>
        <v>0.4035211267605634</v>
      </c>
      <c r="AK94" s="33">
        <f>H94</f>
        <v>0.12253521126760564</v>
      </c>
      <c r="AL94" s="33">
        <f>J94</f>
        <v>1.9014084507042252E-2</v>
      </c>
      <c r="AM94" s="33">
        <f>L94</f>
        <v>0.1556338028169014</v>
      </c>
    </row>
    <row r="95" spans="1:39" ht="30" customHeight="1" x14ac:dyDescent="0.45">
      <c r="A95" s="5"/>
      <c r="B95" s="75" t="s">
        <v>143</v>
      </c>
      <c r="C95" s="66">
        <f>AB95</f>
        <v>531</v>
      </c>
      <c r="D95" s="48">
        <f>AB95/AG95</f>
        <v>0.25889809848854217</v>
      </c>
      <c r="E95" s="66">
        <f>AC95</f>
        <v>904</v>
      </c>
      <c r="F95" s="48">
        <f>AC95/AG95</f>
        <v>0.44076060458313016</v>
      </c>
      <c r="G95" s="66">
        <f>AD95</f>
        <v>245</v>
      </c>
      <c r="H95" s="48">
        <f>AD95/AG95</f>
        <v>0.11945392491467577</v>
      </c>
      <c r="I95" s="66">
        <f>AE95</f>
        <v>46</v>
      </c>
      <c r="J95" s="48">
        <f>AE95/AG95</f>
        <v>2.2428083861530959E-2</v>
      </c>
      <c r="K95" s="66">
        <f>AF95</f>
        <v>325</v>
      </c>
      <c r="L95" s="48">
        <f>AF95/AG95</f>
        <v>0.1584592881521209</v>
      </c>
      <c r="M95" s="70">
        <f>(4*AB95+3*AC95+2*AD95+1*AE95)/SUM(AB95:AE95)</f>
        <v>3.1123986095017382</v>
      </c>
      <c r="N95" s="5"/>
      <c r="O95" s="8"/>
      <c r="P95" s="5"/>
      <c r="Q95" s="5"/>
      <c r="AA95" s="63" t="s">
        <v>146</v>
      </c>
      <c r="AB95" s="69">
        <v>531</v>
      </c>
      <c r="AC95" s="69">
        <v>904</v>
      </c>
      <c r="AD95" s="69">
        <v>245</v>
      </c>
      <c r="AE95" s="69">
        <v>46</v>
      </c>
      <c r="AF95" s="69">
        <v>325</v>
      </c>
      <c r="AG95" s="26">
        <f>SUM(AB95:AF95)</f>
        <v>2051</v>
      </c>
      <c r="AH95" s="75" t="s">
        <v>146</v>
      </c>
      <c r="AI95" s="33">
        <f>D95</f>
        <v>0.25889809848854217</v>
      </c>
      <c r="AJ95" s="33">
        <f>F95</f>
        <v>0.44076060458313016</v>
      </c>
      <c r="AK95" s="33">
        <f>H95</f>
        <v>0.11945392491467577</v>
      </c>
      <c r="AL95" s="33">
        <f>J95</f>
        <v>2.2428083861530959E-2</v>
      </c>
      <c r="AM95" s="33">
        <f>L95</f>
        <v>0.1584592881521209</v>
      </c>
    </row>
    <row r="96" spans="1:39" ht="30" customHeight="1" x14ac:dyDescent="0.45">
      <c r="A96" s="5"/>
      <c r="B96" s="65" t="s">
        <v>144</v>
      </c>
      <c r="C96" s="66">
        <f>AB96</f>
        <v>266</v>
      </c>
      <c r="D96" s="48">
        <f>AB96/AG96</f>
        <v>0.24836601307189543</v>
      </c>
      <c r="E96" s="66">
        <f>AC96</f>
        <v>458</v>
      </c>
      <c r="F96" s="48">
        <f>AC96/AG96</f>
        <v>0.42763772175536879</v>
      </c>
      <c r="G96" s="66">
        <f>AD96</f>
        <v>137</v>
      </c>
      <c r="H96" s="48">
        <f>AD96/AG96</f>
        <v>0.12791783380018673</v>
      </c>
      <c r="I96" s="66">
        <f>AE96</f>
        <v>30</v>
      </c>
      <c r="J96" s="48">
        <f>AE96/AG96</f>
        <v>2.8011204481792718E-2</v>
      </c>
      <c r="K96" s="66">
        <f>AF96</f>
        <v>180</v>
      </c>
      <c r="L96" s="48">
        <f>AF96/AG96</f>
        <v>0.16806722689075632</v>
      </c>
      <c r="M96" s="70">
        <f>(4*AB96+3*AC96+2*AD96+1*AE96)/SUM(AB96:AE96)</f>
        <v>3.0774410774410774</v>
      </c>
      <c r="N96" s="5"/>
      <c r="O96" s="8"/>
      <c r="P96" s="5"/>
      <c r="Q96" s="5"/>
      <c r="AA96" s="26" t="s">
        <v>144</v>
      </c>
      <c r="AB96" s="69">
        <v>266</v>
      </c>
      <c r="AC96" s="69">
        <v>458</v>
      </c>
      <c r="AD96" s="69">
        <v>137</v>
      </c>
      <c r="AE96" s="69">
        <v>30</v>
      </c>
      <c r="AF96" s="69">
        <v>180</v>
      </c>
      <c r="AG96" s="26">
        <f>SUM(AB96:AF96)</f>
        <v>1071</v>
      </c>
      <c r="AH96" s="26" t="s">
        <v>144</v>
      </c>
      <c r="AI96" s="33">
        <f>D96</f>
        <v>0.24836601307189543</v>
      </c>
      <c r="AJ96" s="33">
        <f>F96</f>
        <v>0.42763772175536879</v>
      </c>
      <c r="AK96" s="33">
        <f>H96</f>
        <v>0.12791783380018673</v>
      </c>
      <c r="AL96" s="33">
        <f>J96</f>
        <v>2.8011204481792718E-2</v>
      </c>
      <c r="AM96" s="33">
        <f>L96</f>
        <v>0.16806722689075632</v>
      </c>
    </row>
    <row r="97" spans="1:40" ht="30" customHeight="1" x14ac:dyDescent="0.45">
      <c r="A97" s="5"/>
      <c r="B97" s="34"/>
      <c r="C97" s="35"/>
      <c r="D97" s="36"/>
      <c r="E97" s="35"/>
      <c r="F97" s="36"/>
      <c r="G97" s="35"/>
      <c r="H97" s="36"/>
      <c r="I97" s="35"/>
      <c r="J97" s="36"/>
      <c r="K97" s="37"/>
      <c r="L97" s="5"/>
      <c r="M97" s="8"/>
      <c r="N97" s="5"/>
      <c r="O97" s="8"/>
      <c r="P97" s="5"/>
      <c r="Q97" s="5"/>
    </row>
    <row r="98" spans="1:40" ht="30" customHeight="1" x14ac:dyDescent="0.45">
      <c r="C98" s="14"/>
      <c r="D98" s="11"/>
      <c r="E98" s="14"/>
      <c r="F98" s="11"/>
      <c r="G98" s="14"/>
      <c r="H98" s="11"/>
      <c r="I98" s="14"/>
      <c r="J98" s="11"/>
      <c r="K98" s="14"/>
      <c r="P98" s="38"/>
    </row>
    <row r="99" spans="1:40" s="21" customFormat="1" ht="30" customHeight="1" x14ac:dyDescent="0.45">
      <c r="A99" s="21">
        <v>14</v>
      </c>
      <c r="B99" s="10" t="s">
        <v>45</v>
      </c>
      <c r="E99" s="22"/>
      <c r="G99" s="22"/>
      <c r="I99" s="22"/>
      <c r="K99" s="22"/>
      <c r="M99" s="22"/>
      <c r="O99" s="22"/>
      <c r="P99" s="23"/>
      <c r="AA99" s="21" t="s">
        <v>13</v>
      </c>
    </row>
    <row r="100" spans="1:40" s="21" customFormat="1" ht="30" customHeight="1" thickBot="1" x14ac:dyDescent="0.5">
      <c r="A100" s="1"/>
      <c r="B100" s="24" t="s">
        <v>3</v>
      </c>
      <c r="C100" s="117" t="s">
        <v>34</v>
      </c>
      <c r="D100" s="119"/>
      <c r="E100" s="117" t="s">
        <v>35</v>
      </c>
      <c r="F100" s="119"/>
      <c r="G100" s="117" t="s">
        <v>36</v>
      </c>
      <c r="H100" s="119"/>
      <c r="I100" s="117" t="s">
        <v>37</v>
      </c>
      <c r="J100" s="119"/>
      <c r="K100" s="117" t="s">
        <v>38</v>
      </c>
      <c r="L100" s="119"/>
      <c r="M100" s="40" t="s">
        <v>18</v>
      </c>
      <c r="O100" s="22"/>
      <c r="P100" s="23"/>
      <c r="AA100" s="26"/>
      <c r="AB100" s="27" t="s">
        <v>39</v>
      </c>
      <c r="AC100" s="27" t="s">
        <v>40</v>
      </c>
      <c r="AD100" s="27" t="s">
        <v>41</v>
      </c>
      <c r="AE100" s="27" t="s">
        <v>42</v>
      </c>
      <c r="AF100" s="27" t="s">
        <v>38</v>
      </c>
      <c r="AG100" s="26" t="s">
        <v>23</v>
      </c>
      <c r="AH100" s="1"/>
      <c r="AI100" s="27" t="s">
        <v>39</v>
      </c>
      <c r="AJ100" s="27" t="s">
        <v>40</v>
      </c>
      <c r="AK100" s="27" t="s">
        <v>41</v>
      </c>
      <c r="AL100" s="27" t="s">
        <v>42</v>
      </c>
      <c r="AM100" s="27" t="s">
        <v>38</v>
      </c>
      <c r="AN100" s="1"/>
    </row>
    <row r="101" spans="1:40" s="21" customFormat="1" ht="30" customHeight="1" thickTop="1" x14ac:dyDescent="0.45">
      <c r="A101" s="1"/>
      <c r="B101" s="28" t="s">
        <v>141</v>
      </c>
      <c r="C101" s="29">
        <f>AB101</f>
        <v>87</v>
      </c>
      <c r="D101" s="76">
        <f>AB101/AG101</f>
        <v>0.40277777777777779</v>
      </c>
      <c r="E101" s="29">
        <f>AC101</f>
        <v>78</v>
      </c>
      <c r="F101" s="76">
        <f>AC101/AG101</f>
        <v>0.3611111111111111</v>
      </c>
      <c r="G101" s="29">
        <f>AD101</f>
        <v>21</v>
      </c>
      <c r="H101" s="76">
        <f>AD101/AG101</f>
        <v>9.7222222222222224E-2</v>
      </c>
      <c r="I101" s="29">
        <f>AE101</f>
        <v>3</v>
      </c>
      <c r="J101" s="76">
        <f>AE101/AG101</f>
        <v>1.3888888888888888E-2</v>
      </c>
      <c r="K101" s="77">
        <f>AF101</f>
        <v>27</v>
      </c>
      <c r="L101" s="48">
        <f>AF101/AG101</f>
        <v>0.125</v>
      </c>
      <c r="M101" s="78">
        <f>(4*AB101+3*AC101+2*AD101+1*AE101)/SUM(AB101:AE101)</f>
        <v>3.3174603174603177</v>
      </c>
      <c r="O101" s="22"/>
      <c r="P101" s="23"/>
      <c r="AA101" s="26" t="s">
        <v>141</v>
      </c>
      <c r="AB101" s="69">
        <v>87</v>
      </c>
      <c r="AC101" s="69">
        <v>78</v>
      </c>
      <c r="AD101" s="69">
        <v>21</v>
      </c>
      <c r="AE101" s="69">
        <v>3</v>
      </c>
      <c r="AF101" s="69">
        <v>27</v>
      </c>
      <c r="AG101" s="26">
        <f>SUM(AB101:AF101)</f>
        <v>216</v>
      </c>
      <c r="AH101" s="26" t="s">
        <v>141</v>
      </c>
      <c r="AI101" s="33">
        <f>D101</f>
        <v>0.40277777777777779</v>
      </c>
      <c r="AJ101" s="33">
        <f>F101</f>
        <v>0.3611111111111111</v>
      </c>
      <c r="AK101" s="33">
        <f>H101</f>
        <v>9.7222222222222224E-2</v>
      </c>
      <c r="AL101" s="33">
        <f>J101</f>
        <v>1.3888888888888888E-2</v>
      </c>
      <c r="AM101" s="33">
        <f>L101</f>
        <v>0.125</v>
      </c>
      <c r="AN101" s="1"/>
    </row>
    <row r="102" spans="1:40" s="21" customFormat="1" ht="30" customHeight="1" x14ac:dyDescent="0.45">
      <c r="A102" s="1"/>
      <c r="B102" s="75" t="s">
        <v>142</v>
      </c>
      <c r="C102" s="66">
        <f>AB102</f>
        <v>419</v>
      </c>
      <c r="D102" s="48">
        <f>AB102/AG102</f>
        <v>0.29507042253521126</v>
      </c>
      <c r="E102" s="66">
        <f>AC102</f>
        <v>549</v>
      </c>
      <c r="F102" s="48">
        <f>AC102/AG102</f>
        <v>0.38661971830985914</v>
      </c>
      <c r="G102" s="66">
        <f>AD102</f>
        <v>155</v>
      </c>
      <c r="H102" s="48">
        <f>AD102/AG102</f>
        <v>0.10915492957746478</v>
      </c>
      <c r="I102" s="66">
        <f>AE102</f>
        <v>47</v>
      </c>
      <c r="J102" s="48">
        <f>AE102/AG102</f>
        <v>3.3098591549295772E-2</v>
      </c>
      <c r="K102" s="66">
        <f>AF102</f>
        <v>250</v>
      </c>
      <c r="L102" s="48">
        <f>AF102/AG102</f>
        <v>0.176056338028169</v>
      </c>
      <c r="M102" s="70">
        <f>(4*AB102+3*AC102+2*AD102+1*AE102)/SUM(AB102:AE102)</f>
        <v>3.1452991452991452</v>
      </c>
      <c r="O102" s="22"/>
      <c r="P102" s="23"/>
      <c r="AA102" s="26" t="s">
        <v>145</v>
      </c>
      <c r="AB102" s="69">
        <v>419</v>
      </c>
      <c r="AC102" s="69">
        <v>549</v>
      </c>
      <c r="AD102" s="69">
        <v>155</v>
      </c>
      <c r="AE102" s="69">
        <v>47</v>
      </c>
      <c r="AF102" s="69">
        <v>250</v>
      </c>
      <c r="AG102" s="26">
        <f>SUM(AB102:AF102)</f>
        <v>1420</v>
      </c>
      <c r="AH102" s="75" t="s">
        <v>145</v>
      </c>
      <c r="AI102" s="33">
        <f>D102</f>
        <v>0.29507042253521126</v>
      </c>
      <c r="AJ102" s="33">
        <f>F102</f>
        <v>0.38661971830985914</v>
      </c>
      <c r="AK102" s="33">
        <f>H102</f>
        <v>0.10915492957746478</v>
      </c>
      <c r="AL102" s="33">
        <f>J102</f>
        <v>3.3098591549295772E-2</v>
      </c>
      <c r="AM102" s="33">
        <f>L102</f>
        <v>0.176056338028169</v>
      </c>
      <c r="AN102" s="1"/>
    </row>
    <row r="103" spans="1:40" s="21" customFormat="1" ht="30" customHeight="1" x14ac:dyDescent="0.45">
      <c r="A103" s="1"/>
      <c r="B103" s="75" t="s">
        <v>143</v>
      </c>
      <c r="C103" s="66">
        <f>AB103</f>
        <v>544</v>
      </c>
      <c r="D103" s="48">
        <f>AB103/AG103</f>
        <v>0.26523647001462702</v>
      </c>
      <c r="E103" s="66">
        <f>AC103</f>
        <v>806</v>
      </c>
      <c r="F103" s="48">
        <f>AC103/AG103</f>
        <v>0.39297903461725986</v>
      </c>
      <c r="G103" s="66">
        <f>AD103</f>
        <v>228</v>
      </c>
      <c r="H103" s="48">
        <f>AD103/AG103</f>
        <v>0.11116528522671867</v>
      </c>
      <c r="I103" s="66">
        <f>AE103</f>
        <v>67</v>
      </c>
      <c r="J103" s="48">
        <f>AE103/AG103</f>
        <v>3.266699171136031E-2</v>
      </c>
      <c r="K103" s="66">
        <f>AF103</f>
        <v>406</v>
      </c>
      <c r="L103" s="48">
        <f>AF103/AG103</f>
        <v>0.19795221843003413</v>
      </c>
      <c r="M103" s="70">
        <f>(4*AB103+3*AC103+2*AD103+1*AE103)/SUM(AB103:AE103)</f>
        <v>3.1106382978723404</v>
      </c>
      <c r="O103" s="22"/>
      <c r="P103" s="23"/>
      <c r="AA103" s="63" t="s">
        <v>146</v>
      </c>
      <c r="AB103" s="69">
        <v>544</v>
      </c>
      <c r="AC103" s="69">
        <v>806</v>
      </c>
      <c r="AD103" s="69">
        <v>228</v>
      </c>
      <c r="AE103" s="69">
        <v>67</v>
      </c>
      <c r="AF103" s="69">
        <v>406</v>
      </c>
      <c r="AG103" s="26">
        <f>SUM(AB103:AF103)</f>
        <v>2051</v>
      </c>
      <c r="AH103" s="75" t="s">
        <v>146</v>
      </c>
      <c r="AI103" s="33">
        <f>D103</f>
        <v>0.26523647001462702</v>
      </c>
      <c r="AJ103" s="33">
        <f>F103</f>
        <v>0.39297903461725986</v>
      </c>
      <c r="AK103" s="33">
        <f>H103</f>
        <v>0.11116528522671867</v>
      </c>
      <c r="AL103" s="33">
        <f>J103</f>
        <v>3.266699171136031E-2</v>
      </c>
      <c r="AM103" s="33">
        <f>L103</f>
        <v>0.19795221843003413</v>
      </c>
      <c r="AN103" s="1"/>
    </row>
    <row r="104" spans="1:40" s="21" customFormat="1" ht="30" customHeight="1" x14ac:dyDescent="0.45">
      <c r="A104" s="1"/>
      <c r="B104" s="65" t="s">
        <v>144</v>
      </c>
      <c r="C104" s="66">
        <f>AB104</f>
        <v>236</v>
      </c>
      <c r="D104" s="48">
        <f>AB104/AG104</f>
        <v>0.2203548085901027</v>
      </c>
      <c r="E104" s="66">
        <f>AC104</f>
        <v>439</v>
      </c>
      <c r="F104" s="48">
        <f>AC104/AG104</f>
        <v>0.40989729225023341</v>
      </c>
      <c r="G104" s="66">
        <f>AD104</f>
        <v>126</v>
      </c>
      <c r="H104" s="48">
        <f>AD104/AG104</f>
        <v>0.11764705882352941</v>
      </c>
      <c r="I104" s="66">
        <f>AE104</f>
        <v>35</v>
      </c>
      <c r="J104" s="48">
        <f>AE104/AG104</f>
        <v>3.2679738562091505E-2</v>
      </c>
      <c r="K104" s="66">
        <f>AF104</f>
        <v>235</v>
      </c>
      <c r="L104" s="48">
        <f>AF104/AG104</f>
        <v>0.21942110177404295</v>
      </c>
      <c r="M104" s="70">
        <f>(4*AB104+3*AC104+2*AD104+1*AE104)/SUM(AB104:AE104)</f>
        <v>3.0478468899521531</v>
      </c>
      <c r="O104" s="22"/>
      <c r="P104" s="23"/>
      <c r="AA104" s="26" t="s">
        <v>144</v>
      </c>
      <c r="AB104" s="69">
        <v>236</v>
      </c>
      <c r="AC104" s="69">
        <v>439</v>
      </c>
      <c r="AD104" s="69">
        <v>126</v>
      </c>
      <c r="AE104" s="69">
        <v>35</v>
      </c>
      <c r="AF104" s="69">
        <v>235</v>
      </c>
      <c r="AG104" s="26">
        <f>SUM(AB104:AF104)</f>
        <v>1071</v>
      </c>
      <c r="AH104" s="26" t="s">
        <v>144</v>
      </c>
      <c r="AI104" s="33">
        <f>D104</f>
        <v>0.2203548085901027</v>
      </c>
      <c r="AJ104" s="33">
        <f>F104</f>
        <v>0.40989729225023341</v>
      </c>
      <c r="AK104" s="33">
        <f>H104</f>
        <v>0.11764705882352941</v>
      </c>
      <c r="AL104" s="33">
        <f>J104</f>
        <v>3.2679738562091505E-2</v>
      </c>
      <c r="AM104" s="33">
        <f>L104</f>
        <v>0.21942110177404295</v>
      </c>
      <c r="AN104" s="1"/>
    </row>
    <row r="105" spans="1:40" s="21" customFormat="1" ht="30" customHeight="1" x14ac:dyDescent="0.45">
      <c r="A105" s="5"/>
      <c r="B105" s="10"/>
      <c r="E105" s="22"/>
      <c r="G105" s="22"/>
      <c r="I105" s="22"/>
      <c r="K105" s="22"/>
      <c r="M105" s="22"/>
      <c r="O105" s="22"/>
      <c r="P105" s="23"/>
    </row>
    <row r="106" spans="1:40" s="21" customFormat="1" ht="30" customHeight="1" x14ac:dyDescent="0.45">
      <c r="A106" s="5"/>
      <c r="B106" s="10"/>
      <c r="E106" s="22"/>
      <c r="G106" s="22"/>
      <c r="I106" s="22"/>
      <c r="K106" s="22"/>
      <c r="M106" s="22"/>
      <c r="O106" s="22"/>
      <c r="P106" s="23"/>
    </row>
    <row r="107" spans="1:40" s="21" customFormat="1" ht="30" customHeight="1" x14ac:dyDescent="0.45">
      <c r="A107" s="21">
        <v>15</v>
      </c>
      <c r="B107" s="10" t="s">
        <v>46</v>
      </c>
      <c r="E107" s="22"/>
      <c r="G107" s="22"/>
      <c r="I107" s="22"/>
      <c r="K107" s="22"/>
      <c r="M107" s="22"/>
      <c r="O107" s="22"/>
      <c r="P107" s="23"/>
      <c r="AA107" s="21" t="s">
        <v>13</v>
      </c>
    </row>
    <row r="108" spans="1:40" s="21" customFormat="1" ht="30" customHeight="1" thickBot="1" x14ac:dyDescent="0.5">
      <c r="A108" s="1"/>
      <c r="B108" s="24" t="s">
        <v>3</v>
      </c>
      <c r="C108" s="117" t="s">
        <v>34</v>
      </c>
      <c r="D108" s="119"/>
      <c r="E108" s="117" t="s">
        <v>35</v>
      </c>
      <c r="F108" s="119"/>
      <c r="G108" s="117" t="s">
        <v>36</v>
      </c>
      <c r="H108" s="119"/>
      <c r="I108" s="117" t="s">
        <v>37</v>
      </c>
      <c r="J108" s="119"/>
      <c r="K108" s="117" t="s">
        <v>38</v>
      </c>
      <c r="L108" s="119"/>
      <c r="M108" s="40" t="s">
        <v>18</v>
      </c>
      <c r="O108" s="22"/>
      <c r="P108" s="23"/>
      <c r="AA108" s="26"/>
      <c r="AB108" s="27" t="s">
        <v>39</v>
      </c>
      <c r="AC108" s="27" t="s">
        <v>40</v>
      </c>
      <c r="AD108" s="27" t="s">
        <v>41</v>
      </c>
      <c r="AE108" s="27" t="s">
        <v>42</v>
      </c>
      <c r="AF108" s="27" t="s">
        <v>38</v>
      </c>
      <c r="AG108" s="26" t="s">
        <v>23</v>
      </c>
      <c r="AH108" s="1"/>
      <c r="AI108" s="27" t="s">
        <v>39</v>
      </c>
      <c r="AJ108" s="27" t="s">
        <v>40</v>
      </c>
      <c r="AK108" s="27" t="s">
        <v>41</v>
      </c>
      <c r="AL108" s="27" t="s">
        <v>42</v>
      </c>
      <c r="AM108" s="27" t="s">
        <v>38</v>
      </c>
      <c r="AN108" s="1"/>
    </row>
    <row r="109" spans="1:40" s="21" customFormat="1" ht="30" customHeight="1" thickTop="1" x14ac:dyDescent="0.45">
      <c r="A109" s="1"/>
      <c r="B109" s="28" t="s">
        <v>141</v>
      </c>
      <c r="C109" s="29">
        <f>AB109</f>
        <v>52</v>
      </c>
      <c r="D109" s="76">
        <f>AB109/AG109</f>
        <v>0.24074074074074073</v>
      </c>
      <c r="E109" s="29">
        <f>AC109</f>
        <v>26</v>
      </c>
      <c r="F109" s="76">
        <f>AC109/AG109</f>
        <v>0.12037037037037036</v>
      </c>
      <c r="G109" s="29">
        <f>AD109</f>
        <v>2</v>
      </c>
      <c r="H109" s="76">
        <f>AD109/AG109</f>
        <v>9.2592592592592587E-3</v>
      </c>
      <c r="I109" s="29">
        <f>AE109</f>
        <v>2</v>
      </c>
      <c r="J109" s="76">
        <f>AE109/AG109</f>
        <v>9.2592592592592587E-3</v>
      </c>
      <c r="K109" s="77">
        <f>AF109</f>
        <v>134</v>
      </c>
      <c r="L109" s="48">
        <f>AF109/AG109</f>
        <v>0.62037037037037035</v>
      </c>
      <c r="M109" s="78">
        <f>(4*AB109+3*AC109+2*AD109+1*AE109)/SUM(AB109:AE109)</f>
        <v>3.5609756097560976</v>
      </c>
      <c r="O109" s="22"/>
      <c r="P109" s="23"/>
      <c r="AA109" s="26" t="s">
        <v>141</v>
      </c>
      <c r="AB109" s="69">
        <v>52</v>
      </c>
      <c r="AC109" s="69">
        <v>26</v>
      </c>
      <c r="AD109" s="69">
        <v>2</v>
      </c>
      <c r="AE109" s="69">
        <v>2</v>
      </c>
      <c r="AF109" s="69">
        <v>134</v>
      </c>
      <c r="AG109" s="26">
        <f>SUM(AB109:AF109)</f>
        <v>216</v>
      </c>
      <c r="AH109" s="26" t="s">
        <v>141</v>
      </c>
      <c r="AI109" s="33">
        <f>D109</f>
        <v>0.24074074074074073</v>
      </c>
      <c r="AJ109" s="33">
        <f>F109</f>
        <v>0.12037037037037036</v>
      </c>
      <c r="AK109" s="33">
        <f>H109</f>
        <v>9.2592592592592587E-3</v>
      </c>
      <c r="AL109" s="33">
        <f>J109</f>
        <v>9.2592592592592587E-3</v>
      </c>
      <c r="AM109" s="33">
        <f>L109</f>
        <v>0.62037037037037035</v>
      </c>
      <c r="AN109" s="1"/>
    </row>
    <row r="110" spans="1:40" s="21" customFormat="1" ht="30" customHeight="1" x14ac:dyDescent="0.45">
      <c r="A110" s="1"/>
      <c r="B110" s="75" t="s">
        <v>142</v>
      </c>
      <c r="C110" s="66">
        <f>AB110</f>
        <v>293</v>
      </c>
      <c r="D110" s="48">
        <f>AB110/AG110</f>
        <v>0.20633802816901409</v>
      </c>
      <c r="E110" s="66">
        <f>AC110</f>
        <v>186</v>
      </c>
      <c r="F110" s="48">
        <f>AC110/AG110</f>
        <v>0.13098591549295774</v>
      </c>
      <c r="G110" s="66">
        <f>AD110</f>
        <v>46</v>
      </c>
      <c r="H110" s="48">
        <f>AD110/AG110</f>
        <v>3.2394366197183097E-2</v>
      </c>
      <c r="I110" s="66">
        <f>AE110</f>
        <v>24</v>
      </c>
      <c r="J110" s="48">
        <f>AE110/AG110</f>
        <v>1.6901408450704224E-2</v>
      </c>
      <c r="K110" s="66">
        <f>AF110</f>
        <v>871</v>
      </c>
      <c r="L110" s="48">
        <f>AF110/AG110</f>
        <v>0.61338028169014081</v>
      </c>
      <c r="M110" s="70">
        <f>(4*AB110+3*AC110+2*AD110+1*AE110)/SUM(AB110:AE110)</f>
        <v>3.3624772313296902</v>
      </c>
      <c r="O110" s="22"/>
      <c r="P110" s="23"/>
      <c r="AA110" s="26" t="s">
        <v>145</v>
      </c>
      <c r="AB110" s="69">
        <v>293</v>
      </c>
      <c r="AC110" s="69">
        <v>186</v>
      </c>
      <c r="AD110" s="69">
        <v>46</v>
      </c>
      <c r="AE110" s="69">
        <v>24</v>
      </c>
      <c r="AF110" s="69">
        <v>871</v>
      </c>
      <c r="AG110" s="26">
        <f>SUM(AB110:AF110)</f>
        <v>1420</v>
      </c>
      <c r="AH110" s="75" t="s">
        <v>145</v>
      </c>
      <c r="AI110" s="33">
        <f>D110</f>
        <v>0.20633802816901409</v>
      </c>
      <c r="AJ110" s="33">
        <f>F110</f>
        <v>0.13098591549295774</v>
      </c>
      <c r="AK110" s="33">
        <f>H110</f>
        <v>3.2394366197183097E-2</v>
      </c>
      <c r="AL110" s="33">
        <f>J110</f>
        <v>1.6901408450704224E-2</v>
      </c>
      <c r="AM110" s="33">
        <f>L110</f>
        <v>0.61338028169014081</v>
      </c>
      <c r="AN110" s="1"/>
    </row>
    <row r="111" spans="1:40" s="21" customFormat="1" ht="30" customHeight="1" x14ac:dyDescent="0.45">
      <c r="A111" s="1"/>
      <c r="B111" s="75" t="s">
        <v>143</v>
      </c>
      <c r="C111" s="66">
        <f>AB111</f>
        <v>380</v>
      </c>
      <c r="D111" s="48">
        <f>AB111/AG111</f>
        <v>0.18527547537786446</v>
      </c>
      <c r="E111" s="66">
        <f>AC111</f>
        <v>244</v>
      </c>
      <c r="F111" s="48">
        <f>AC111/AG111</f>
        <v>0.1189663578742077</v>
      </c>
      <c r="G111" s="66">
        <f>AD111</f>
        <v>65</v>
      </c>
      <c r="H111" s="48">
        <f>AD111/AG111</f>
        <v>3.1691857630424182E-2</v>
      </c>
      <c r="I111" s="66">
        <f>AE111</f>
        <v>27</v>
      </c>
      <c r="J111" s="48">
        <f>AE111/AG111</f>
        <v>1.3164310092637738E-2</v>
      </c>
      <c r="K111" s="66">
        <f>AF111</f>
        <v>1335</v>
      </c>
      <c r="L111" s="48">
        <f>AF111/AG111</f>
        <v>0.6509019990248659</v>
      </c>
      <c r="M111" s="70">
        <f>(4*AB111+3*AC111+2*AD111+1*AE111)/SUM(AB111:AE111)</f>
        <v>3.3645251396648046</v>
      </c>
      <c r="O111" s="22"/>
      <c r="P111" s="23"/>
      <c r="AA111" s="63" t="s">
        <v>146</v>
      </c>
      <c r="AB111" s="69">
        <v>380</v>
      </c>
      <c r="AC111" s="69">
        <v>244</v>
      </c>
      <c r="AD111" s="69">
        <v>65</v>
      </c>
      <c r="AE111" s="69">
        <v>27</v>
      </c>
      <c r="AF111" s="69">
        <v>1335</v>
      </c>
      <c r="AG111" s="26">
        <f>SUM(AB111:AF111)</f>
        <v>2051</v>
      </c>
      <c r="AH111" s="75" t="s">
        <v>146</v>
      </c>
      <c r="AI111" s="33">
        <f>D111</f>
        <v>0.18527547537786446</v>
      </c>
      <c r="AJ111" s="33">
        <f>F111</f>
        <v>0.1189663578742077</v>
      </c>
      <c r="AK111" s="33">
        <f>H111</f>
        <v>3.1691857630424182E-2</v>
      </c>
      <c r="AL111" s="33">
        <f>J111</f>
        <v>1.3164310092637738E-2</v>
      </c>
      <c r="AM111" s="33">
        <f>L111</f>
        <v>0.6509019990248659</v>
      </c>
      <c r="AN111" s="1"/>
    </row>
    <row r="112" spans="1:40" s="21" customFormat="1" ht="30" customHeight="1" x14ac:dyDescent="0.45">
      <c r="A112" s="1"/>
      <c r="B112" s="65" t="s">
        <v>144</v>
      </c>
      <c r="C112" s="66">
        <f>AB112</f>
        <v>379</v>
      </c>
      <c r="D112" s="48">
        <f>AB112/AG112</f>
        <v>0.35387488328664801</v>
      </c>
      <c r="E112" s="66">
        <f>AC112</f>
        <v>173</v>
      </c>
      <c r="F112" s="48">
        <f>AC112/AG112</f>
        <v>0.16153127917833801</v>
      </c>
      <c r="G112" s="66">
        <f>AD112</f>
        <v>26</v>
      </c>
      <c r="H112" s="48">
        <f>AD112/AG112</f>
        <v>2.4276377217553689E-2</v>
      </c>
      <c r="I112" s="66">
        <f>AE112</f>
        <v>13</v>
      </c>
      <c r="J112" s="48">
        <f>AE112/AG112</f>
        <v>1.2138188608776844E-2</v>
      </c>
      <c r="K112" s="66">
        <f>AF112</f>
        <v>480</v>
      </c>
      <c r="L112" s="48">
        <f>AF112/AG112</f>
        <v>0.44817927170868349</v>
      </c>
      <c r="M112" s="70">
        <f>(4*AB112+3*AC112+2*AD112+1*AE112)/SUM(AB112:AE112)</f>
        <v>3.5532994923857868</v>
      </c>
      <c r="O112" s="22"/>
      <c r="P112" s="23"/>
      <c r="AA112" s="26" t="s">
        <v>144</v>
      </c>
      <c r="AB112" s="69">
        <v>379</v>
      </c>
      <c r="AC112" s="69">
        <v>173</v>
      </c>
      <c r="AD112" s="69">
        <v>26</v>
      </c>
      <c r="AE112" s="69">
        <v>13</v>
      </c>
      <c r="AF112" s="69">
        <v>480</v>
      </c>
      <c r="AG112" s="26">
        <f>SUM(AB112:AF112)</f>
        <v>1071</v>
      </c>
      <c r="AH112" s="26" t="s">
        <v>144</v>
      </c>
      <c r="AI112" s="33">
        <f>D112</f>
        <v>0.35387488328664801</v>
      </c>
      <c r="AJ112" s="33">
        <f>F112</f>
        <v>0.16153127917833801</v>
      </c>
      <c r="AK112" s="33">
        <f>H112</f>
        <v>2.4276377217553689E-2</v>
      </c>
      <c r="AL112" s="33">
        <f>J112</f>
        <v>1.2138188608776844E-2</v>
      </c>
      <c r="AM112" s="33">
        <f>L112</f>
        <v>0.44817927170868349</v>
      </c>
      <c r="AN112" s="1"/>
    </row>
    <row r="113" spans="1:40" s="21" customFormat="1" ht="30" customHeight="1" x14ac:dyDescent="0.45">
      <c r="A113" s="5"/>
      <c r="B113" s="10"/>
      <c r="E113" s="22"/>
      <c r="G113" s="22"/>
      <c r="I113" s="22"/>
      <c r="K113" s="22"/>
      <c r="M113" s="22"/>
      <c r="O113" s="22"/>
      <c r="P113" s="23"/>
    </row>
    <row r="114" spans="1:40" s="21" customFormat="1" ht="30" customHeight="1" x14ac:dyDescent="0.45">
      <c r="A114" s="5"/>
      <c r="B114" s="10"/>
      <c r="E114" s="22"/>
      <c r="G114" s="22"/>
      <c r="I114" s="22"/>
      <c r="K114" s="22"/>
      <c r="M114" s="22"/>
      <c r="O114" s="22"/>
      <c r="P114" s="23"/>
    </row>
    <row r="115" spans="1:40" s="21" customFormat="1" ht="30" customHeight="1" x14ac:dyDescent="0.45">
      <c r="A115" s="21">
        <v>16</v>
      </c>
      <c r="B115" s="10" t="s">
        <v>47</v>
      </c>
      <c r="E115" s="22"/>
      <c r="G115" s="22"/>
      <c r="I115" s="22"/>
      <c r="K115" s="22"/>
      <c r="M115" s="22"/>
      <c r="O115" s="22"/>
      <c r="P115" s="23"/>
      <c r="AA115" s="21" t="s">
        <v>13</v>
      </c>
    </row>
    <row r="116" spans="1:40" s="21" customFormat="1" ht="30" customHeight="1" thickBot="1" x14ac:dyDescent="0.5">
      <c r="A116" s="1"/>
      <c r="B116" s="24" t="s">
        <v>3</v>
      </c>
      <c r="C116" s="117" t="s">
        <v>34</v>
      </c>
      <c r="D116" s="119"/>
      <c r="E116" s="117" t="s">
        <v>35</v>
      </c>
      <c r="F116" s="119"/>
      <c r="G116" s="117" t="s">
        <v>36</v>
      </c>
      <c r="H116" s="119"/>
      <c r="I116" s="117" t="s">
        <v>37</v>
      </c>
      <c r="J116" s="119"/>
      <c r="K116" s="117" t="s">
        <v>38</v>
      </c>
      <c r="L116" s="119"/>
      <c r="M116" s="40" t="s">
        <v>18</v>
      </c>
      <c r="O116" s="22"/>
      <c r="P116" s="23"/>
      <c r="AA116" s="26"/>
      <c r="AB116" s="27" t="s">
        <v>39</v>
      </c>
      <c r="AC116" s="27" t="s">
        <v>40</v>
      </c>
      <c r="AD116" s="27" t="s">
        <v>41</v>
      </c>
      <c r="AE116" s="27" t="s">
        <v>42</v>
      </c>
      <c r="AF116" s="27" t="s">
        <v>38</v>
      </c>
      <c r="AG116" s="26" t="s">
        <v>23</v>
      </c>
      <c r="AH116" s="1"/>
      <c r="AI116" s="27" t="s">
        <v>39</v>
      </c>
      <c r="AJ116" s="27" t="s">
        <v>40</v>
      </c>
      <c r="AK116" s="27" t="s">
        <v>41</v>
      </c>
      <c r="AL116" s="27" t="s">
        <v>42</v>
      </c>
      <c r="AM116" s="27" t="s">
        <v>38</v>
      </c>
      <c r="AN116" s="1"/>
    </row>
    <row r="117" spans="1:40" s="21" customFormat="1" ht="30" customHeight="1" thickTop="1" x14ac:dyDescent="0.45">
      <c r="A117" s="1"/>
      <c r="B117" s="28" t="s">
        <v>141</v>
      </c>
      <c r="C117" s="29">
        <f>AB117</f>
        <v>5</v>
      </c>
      <c r="D117" s="76">
        <f>AB117/AG117</f>
        <v>2.3148148148148147E-2</v>
      </c>
      <c r="E117" s="29">
        <f>AC117</f>
        <v>5</v>
      </c>
      <c r="F117" s="76">
        <f>AC117/AG117</f>
        <v>2.3148148148148147E-2</v>
      </c>
      <c r="G117" s="29">
        <f>AD117</f>
        <v>2</v>
      </c>
      <c r="H117" s="76">
        <f>AD117/AG117</f>
        <v>9.2592592592592587E-3</v>
      </c>
      <c r="I117" s="29">
        <f>AE117</f>
        <v>1</v>
      </c>
      <c r="J117" s="76">
        <f>AE117/AG117</f>
        <v>4.6296296296296294E-3</v>
      </c>
      <c r="K117" s="77">
        <f>AF117</f>
        <v>203</v>
      </c>
      <c r="L117" s="48">
        <f>AF117/AG117</f>
        <v>0.93981481481481477</v>
      </c>
      <c r="M117" s="78">
        <f>(4*AB117+3*AC117+2*AD117+1*AE117)/SUM(AB117:AE117)</f>
        <v>3.0769230769230771</v>
      </c>
      <c r="O117" s="22"/>
      <c r="P117" s="23"/>
      <c r="AA117" s="26" t="s">
        <v>141</v>
      </c>
      <c r="AB117" s="69">
        <v>5</v>
      </c>
      <c r="AC117" s="69">
        <v>5</v>
      </c>
      <c r="AD117" s="69">
        <v>2</v>
      </c>
      <c r="AE117" s="69">
        <v>1</v>
      </c>
      <c r="AF117" s="69">
        <v>203</v>
      </c>
      <c r="AG117" s="26">
        <f>SUM(AB117:AF117)</f>
        <v>216</v>
      </c>
      <c r="AH117" s="26" t="s">
        <v>141</v>
      </c>
      <c r="AI117" s="33">
        <f>D117</f>
        <v>2.3148148148148147E-2</v>
      </c>
      <c r="AJ117" s="33">
        <f>F117</f>
        <v>2.3148148148148147E-2</v>
      </c>
      <c r="AK117" s="33">
        <f>H117</f>
        <v>9.2592592592592587E-3</v>
      </c>
      <c r="AL117" s="33">
        <f>J117</f>
        <v>4.6296296296296294E-3</v>
      </c>
      <c r="AM117" s="33">
        <f>L117</f>
        <v>0.93981481481481477</v>
      </c>
      <c r="AN117" s="1"/>
    </row>
    <row r="118" spans="1:40" s="21" customFormat="1" ht="30" customHeight="1" x14ac:dyDescent="0.45">
      <c r="A118" s="1"/>
      <c r="B118" s="75" t="s">
        <v>142</v>
      </c>
      <c r="C118" s="66">
        <f>AB118</f>
        <v>64</v>
      </c>
      <c r="D118" s="48">
        <f>AB118/AG118</f>
        <v>4.507042253521127E-2</v>
      </c>
      <c r="E118" s="66">
        <f>AC118</f>
        <v>69</v>
      </c>
      <c r="F118" s="48">
        <f>AC118/AG118</f>
        <v>4.8591549295774646E-2</v>
      </c>
      <c r="G118" s="66">
        <f>AD118</f>
        <v>24</v>
      </c>
      <c r="H118" s="48">
        <f>AD118/AG118</f>
        <v>1.6901408450704224E-2</v>
      </c>
      <c r="I118" s="66">
        <f>AE118</f>
        <v>12</v>
      </c>
      <c r="J118" s="48">
        <f>AE118/AG118</f>
        <v>8.4507042253521118E-3</v>
      </c>
      <c r="K118" s="66">
        <f>AF118</f>
        <v>1251</v>
      </c>
      <c r="L118" s="48">
        <f>AF118/AG118</f>
        <v>0.88098591549295779</v>
      </c>
      <c r="M118" s="70">
        <f>(4*AB118+3*AC118+2*AD118+1*AE118)/SUM(AB118:AE118)</f>
        <v>3.0946745562130178</v>
      </c>
      <c r="O118" s="22"/>
      <c r="P118" s="23"/>
      <c r="AA118" s="26" t="s">
        <v>145</v>
      </c>
      <c r="AB118" s="69">
        <v>64</v>
      </c>
      <c r="AC118" s="69">
        <v>69</v>
      </c>
      <c r="AD118" s="69">
        <v>24</v>
      </c>
      <c r="AE118" s="69">
        <v>12</v>
      </c>
      <c r="AF118" s="69">
        <v>1251</v>
      </c>
      <c r="AG118" s="26">
        <f>SUM(AB118:AF118)</f>
        <v>1420</v>
      </c>
      <c r="AH118" s="75" t="s">
        <v>145</v>
      </c>
      <c r="AI118" s="33">
        <f>D118</f>
        <v>4.507042253521127E-2</v>
      </c>
      <c r="AJ118" s="33">
        <f>F118</f>
        <v>4.8591549295774646E-2</v>
      </c>
      <c r="AK118" s="33">
        <f>H118</f>
        <v>1.6901408450704224E-2</v>
      </c>
      <c r="AL118" s="33">
        <f>J118</f>
        <v>8.4507042253521118E-3</v>
      </c>
      <c r="AM118" s="33">
        <f>L118</f>
        <v>0.88098591549295779</v>
      </c>
      <c r="AN118" s="1"/>
    </row>
    <row r="119" spans="1:40" s="21" customFormat="1" ht="30" customHeight="1" x14ac:dyDescent="0.45">
      <c r="A119" s="1"/>
      <c r="B119" s="75" t="s">
        <v>143</v>
      </c>
      <c r="C119" s="66">
        <f>AB119</f>
        <v>76</v>
      </c>
      <c r="D119" s="48">
        <f>AB119/AG119</f>
        <v>3.7055095075572891E-2</v>
      </c>
      <c r="E119" s="66">
        <f>AC119</f>
        <v>101</v>
      </c>
      <c r="F119" s="48">
        <f>AC119/AG119</f>
        <v>4.9244271087274499E-2</v>
      </c>
      <c r="G119" s="66">
        <f>AD119</f>
        <v>28</v>
      </c>
      <c r="H119" s="48">
        <f>AD119/AG119</f>
        <v>1.3651877133105802E-2</v>
      </c>
      <c r="I119" s="66">
        <f>AE119</f>
        <v>24</v>
      </c>
      <c r="J119" s="48">
        <f>AE119/AG119</f>
        <v>1.1701608971233545E-2</v>
      </c>
      <c r="K119" s="66">
        <f>AF119</f>
        <v>1822</v>
      </c>
      <c r="L119" s="48">
        <f>AF119/AG119</f>
        <v>0.88834714773281331</v>
      </c>
      <c r="M119" s="70">
        <f>(4*AB119+3*AC119+2*AD119+1*AE119)/SUM(AB119:AE119)</f>
        <v>3</v>
      </c>
      <c r="O119" s="22"/>
      <c r="P119" s="23"/>
      <c r="AA119" s="63" t="s">
        <v>146</v>
      </c>
      <c r="AB119" s="69">
        <v>76</v>
      </c>
      <c r="AC119" s="69">
        <v>101</v>
      </c>
      <c r="AD119" s="69">
        <v>28</v>
      </c>
      <c r="AE119" s="69">
        <v>24</v>
      </c>
      <c r="AF119" s="69">
        <v>1822</v>
      </c>
      <c r="AG119" s="26">
        <f>SUM(AB119:AF119)</f>
        <v>2051</v>
      </c>
      <c r="AH119" s="75" t="s">
        <v>146</v>
      </c>
      <c r="AI119" s="33">
        <f>D119</f>
        <v>3.7055095075572891E-2</v>
      </c>
      <c r="AJ119" s="33">
        <f>F119</f>
        <v>4.9244271087274499E-2</v>
      </c>
      <c r="AK119" s="33">
        <f>H119</f>
        <v>1.3651877133105802E-2</v>
      </c>
      <c r="AL119" s="33">
        <f>J119</f>
        <v>1.1701608971233545E-2</v>
      </c>
      <c r="AM119" s="33">
        <f>L119</f>
        <v>0.88834714773281331</v>
      </c>
      <c r="AN119" s="1"/>
    </row>
    <row r="120" spans="1:40" s="21" customFormat="1" ht="30" customHeight="1" x14ac:dyDescent="0.45">
      <c r="A120" s="1"/>
      <c r="B120" s="65" t="s">
        <v>144</v>
      </c>
      <c r="C120" s="66">
        <f>AB120</f>
        <v>42</v>
      </c>
      <c r="D120" s="48">
        <f>AB120/AG120</f>
        <v>3.9215686274509803E-2</v>
      </c>
      <c r="E120" s="66">
        <f>AC120</f>
        <v>52</v>
      </c>
      <c r="F120" s="48">
        <f>AC120/AG120</f>
        <v>4.8552754435107377E-2</v>
      </c>
      <c r="G120" s="66">
        <f>AD120</f>
        <v>23</v>
      </c>
      <c r="H120" s="48">
        <f>AD120/AG120</f>
        <v>2.1475256769374416E-2</v>
      </c>
      <c r="I120" s="66">
        <f>AE120</f>
        <v>11</v>
      </c>
      <c r="J120" s="48">
        <f>AE120/AG120</f>
        <v>1.027077497665733E-2</v>
      </c>
      <c r="K120" s="66">
        <f>AF120</f>
        <v>943</v>
      </c>
      <c r="L120" s="48">
        <f>AF120/AG120</f>
        <v>0.88048552754435105</v>
      </c>
      <c r="M120" s="70">
        <f>(4*AB120+3*AC120+2*AD120+1*AE120)/SUM(AB120:AE120)</f>
        <v>2.9765625</v>
      </c>
      <c r="O120" s="22"/>
      <c r="P120" s="23"/>
      <c r="AA120" s="26" t="s">
        <v>144</v>
      </c>
      <c r="AB120" s="69">
        <v>42</v>
      </c>
      <c r="AC120" s="69">
        <v>52</v>
      </c>
      <c r="AD120" s="69">
        <v>23</v>
      </c>
      <c r="AE120" s="69">
        <v>11</v>
      </c>
      <c r="AF120" s="69">
        <v>943</v>
      </c>
      <c r="AG120" s="26">
        <f>SUM(AB120:AF120)</f>
        <v>1071</v>
      </c>
      <c r="AH120" s="26" t="s">
        <v>144</v>
      </c>
      <c r="AI120" s="33">
        <f>D120</f>
        <v>3.9215686274509803E-2</v>
      </c>
      <c r="AJ120" s="33">
        <f>F120</f>
        <v>4.8552754435107377E-2</v>
      </c>
      <c r="AK120" s="33">
        <f>H120</f>
        <v>2.1475256769374416E-2</v>
      </c>
      <c r="AL120" s="33">
        <f>J120</f>
        <v>1.027077497665733E-2</v>
      </c>
      <c r="AM120" s="33">
        <f>L120</f>
        <v>0.88048552754435105</v>
      </c>
      <c r="AN120" s="1"/>
    </row>
    <row r="121" spans="1:40" s="21" customFormat="1" ht="30" customHeight="1" x14ac:dyDescent="0.45">
      <c r="A121" s="5"/>
      <c r="B121" s="10"/>
      <c r="E121" s="22"/>
      <c r="G121" s="22"/>
      <c r="I121" s="22"/>
      <c r="K121" s="22"/>
      <c r="M121" s="22"/>
      <c r="O121" s="22"/>
      <c r="P121" s="23"/>
    </row>
    <row r="122" spans="1:40" s="21" customFormat="1" ht="30" customHeight="1" x14ac:dyDescent="0.45">
      <c r="A122" s="5"/>
      <c r="B122" s="10"/>
      <c r="E122" s="22"/>
      <c r="G122" s="22"/>
      <c r="I122" s="22"/>
      <c r="K122" s="22"/>
      <c r="M122" s="22"/>
      <c r="O122" s="22"/>
      <c r="P122" s="23"/>
    </row>
    <row r="123" spans="1:40" s="21" customFormat="1" ht="30" customHeight="1" x14ac:dyDescent="0.45">
      <c r="A123" s="21">
        <v>17</v>
      </c>
      <c r="B123" s="10" t="s">
        <v>48</v>
      </c>
      <c r="E123" s="22"/>
      <c r="G123" s="22"/>
      <c r="I123" s="22"/>
      <c r="K123" s="22"/>
      <c r="M123" s="22"/>
      <c r="O123" s="22"/>
      <c r="P123" s="23"/>
      <c r="AA123" s="21" t="s">
        <v>13</v>
      </c>
    </row>
    <row r="124" spans="1:40" s="21" customFormat="1" ht="30" customHeight="1" thickBot="1" x14ac:dyDescent="0.5">
      <c r="A124" s="1"/>
      <c r="B124" s="24" t="s">
        <v>3</v>
      </c>
      <c r="C124" s="117" t="s">
        <v>34</v>
      </c>
      <c r="D124" s="119"/>
      <c r="E124" s="117" t="s">
        <v>35</v>
      </c>
      <c r="F124" s="119"/>
      <c r="G124" s="117" t="s">
        <v>36</v>
      </c>
      <c r="H124" s="119"/>
      <c r="I124" s="117" t="s">
        <v>37</v>
      </c>
      <c r="J124" s="119"/>
      <c r="K124" s="117" t="s">
        <v>38</v>
      </c>
      <c r="L124" s="119"/>
      <c r="M124" s="40" t="s">
        <v>18</v>
      </c>
      <c r="O124" s="22"/>
      <c r="P124" s="23"/>
      <c r="AA124" s="26"/>
      <c r="AB124" s="27" t="s">
        <v>39</v>
      </c>
      <c r="AC124" s="27" t="s">
        <v>40</v>
      </c>
      <c r="AD124" s="27" t="s">
        <v>41</v>
      </c>
      <c r="AE124" s="27" t="s">
        <v>42</v>
      </c>
      <c r="AF124" s="27" t="s">
        <v>38</v>
      </c>
      <c r="AG124" s="26" t="s">
        <v>23</v>
      </c>
      <c r="AH124" s="1"/>
      <c r="AI124" s="27" t="s">
        <v>39</v>
      </c>
      <c r="AJ124" s="27" t="s">
        <v>40</v>
      </c>
      <c r="AK124" s="27" t="s">
        <v>41</v>
      </c>
      <c r="AL124" s="27" t="s">
        <v>42</v>
      </c>
      <c r="AM124" s="27" t="s">
        <v>38</v>
      </c>
      <c r="AN124" s="1"/>
    </row>
    <row r="125" spans="1:40" s="21" customFormat="1" ht="30" customHeight="1" thickTop="1" x14ac:dyDescent="0.45">
      <c r="A125" s="1"/>
      <c r="B125" s="28" t="s">
        <v>141</v>
      </c>
      <c r="C125" s="29">
        <f>AB125</f>
        <v>10</v>
      </c>
      <c r="D125" s="76">
        <f>AB125/AG125</f>
        <v>4.6296296296296294E-2</v>
      </c>
      <c r="E125" s="29">
        <f>AC125</f>
        <v>8</v>
      </c>
      <c r="F125" s="76">
        <f>AC125/AG125</f>
        <v>3.7037037037037035E-2</v>
      </c>
      <c r="G125" s="29">
        <f>AD125</f>
        <v>2</v>
      </c>
      <c r="H125" s="76">
        <f>AD125/AG125</f>
        <v>9.2592592592592587E-3</v>
      </c>
      <c r="I125" s="29">
        <f>AE125</f>
        <v>2</v>
      </c>
      <c r="J125" s="76">
        <f>AE125/AG125</f>
        <v>9.2592592592592587E-3</v>
      </c>
      <c r="K125" s="77">
        <f>AF125</f>
        <v>194</v>
      </c>
      <c r="L125" s="48">
        <f>AF125/AG125</f>
        <v>0.89814814814814814</v>
      </c>
      <c r="M125" s="78">
        <f>(4*AB125+3*AC125+2*AD125+1*AE125)/SUM(AB125:AE125)</f>
        <v>3.1818181818181817</v>
      </c>
      <c r="O125" s="22"/>
      <c r="P125" s="23"/>
      <c r="AA125" s="26" t="s">
        <v>141</v>
      </c>
      <c r="AB125" s="69">
        <v>10</v>
      </c>
      <c r="AC125" s="69">
        <v>8</v>
      </c>
      <c r="AD125" s="69">
        <v>2</v>
      </c>
      <c r="AE125" s="69">
        <v>2</v>
      </c>
      <c r="AF125" s="69">
        <v>194</v>
      </c>
      <c r="AG125" s="26">
        <f>SUM(AB125:AF125)</f>
        <v>216</v>
      </c>
      <c r="AH125" s="26" t="s">
        <v>141</v>
      </c>
      <c r="AI125" s="33">
        <f>D125</f>
        <v>4.6296296296296294E-2</v>
      </c>
      <c r="AJ125" s="33">
        <f>F125</f>
        <v>3.7037037037037035E-2</v>
      </c>
      <c r="AK125" s="33">
        <f>H125</f>
        <v>9.2592592592592587E-3</v>
      </c>
      <c r="AL125" s="33">
        <f>J125</f>
        <v>9.2592592592592587E-3</v>
      </c>
      <c r="AM125" s="33">
        <f>L125</f>
        <v>0.89814814814814814</v>
      </c>
      <c r="AN125" s="1"/>
    </row>
    <row r="126" spans="1:40" s="21" customFormat="1" ht="30" customHeight="1" x14ac:dyDescent="0.45">
      <c r="A126" s="1"/>
      <c r="B126" s="75" t="s">
        <v>142</v>
      </c>
      <c r="C126" s="66">
        <f>AB126</f>
        <v>80</v>
      </c>
      <c r="D126" s="48">
        <f>AB126/AG126</f>
        <v>5.6338028169014086E-2</v>
      </c>
      <c r="E126" s="66">
        <f>AC126</f>
        <v>114</v>
      </c>
      <c r="F126" s="48">
        <f>AC126/AG126</f>
        <v>8.0281690140845074E-2</v>
      </c>
      <c r="G126" s="66">
        <f>AD126</f>
        <v>28</v>
      </c>
      <c r="H126" s="48">
        <f>AD126/AG126</f>
        <v>1.9718309859154931E-2</v>
      </c>
      <c r="I126" s="66">
        <f>AE126</f>
        <v>16</v>
      </c>
      <c r="J126" s="48">
        <f>AE126/AG126</f>
        <v>1.1267605633802818E-2</v>
      </c>
      <c r="K126" s="66">
        <f>AF126</f>
        <v>1182</v>
      </c>
      <c r="L126" s="48">
        <f>AF126/AG126</f>
        <v>0.8323943661971831</v>
      </c>
      <c r="M126" s="70">
        <f>(4*AB126+3*AC126+2*AD126+1*AE126)/SUM(AB126:AE126)</f>
        <v>3.0840336134453783</v>
      </c>
      <c r="O126" s="22"/>
      <c r="P126" s="23"/>
      <c r="AA126" s="26" t="s">
        <v>145</v>
      </c>
      <c r="AB126" s="69">
        <v>80</v>
      </c>
      <c r="AC126" s="69">
        <v>114</v>
      </c>
      <c r="AD126" s="69">
        <v>28</v>
      </c>
      <c r="AE126" s="69">
        <v>16</v>
      </c>
      <c r="AF126" s="69">
        <v>1182</v>
      </c>
      <c r="AG126" s="26">
        <f>SUM(AB126:AF126)</f>
        <v>1420</v>
      </c>
      <c r="AH126" s="75" t="s">
        <v>145</v>
      </c>
      <c r="AI126" s="33">
        <f>D126</f>
        <v>5.6338028169014086E-2</v>
      </c>
      <c r="AJ126" s="33">
        <f>F126</f>
        <v>8.0281690140845074E-2</v>
      </c>
      <c r="AK126" s="33">
        <f>H126</f>
        <v>1.9718309859154931E-2</v>
      </c>
      <c r="AL126" s="33">
        <f>J126</f>
        <v>1.1267605633802818E-2</v>
      </c>
      <c r="AM126" s="33">
        <f>L126</f>
        <v>0.8323943661971831</v>
      </c>
      <c r="AN126" s="1"/>
    </row>
    <row r="127" spans="1:40" s="21" customFormat="1" ht="30" customHeight="1" x14ac:dyDescent="0.45">
      <c r="A127" s="1"/>
      <c r="B127" s="75" t="s">
        <v>143</v>
      </c>
      <c r="C127" s="66">
        <f>AB127</f>
        <v>88</v>
      </c>
      <c r="D127" s="48">
        <f>AB127/AG127</f>
        <v>4.2905899561189662E-2</v>
      </c>
      <c r="E127" s="66">
        <f>AC127</f>
        <v>126</v>
      </c>
      <c r="F127" s="48">
        <f>AC127/AG127</f>
        <v>6.1433447098976107E-2</v>
      </c>
      <c r="G127" s="66">
        <f>AD127</f>
        <v>34</v>
      </c>
      <c r="H127" s="48">
        <f>AD127/AG127</f>
        <v>1.6577279375914189E-2</v>
      </c>
      <c r="I127" s="66">
        <f>AE127</f>
        <v>32</v>
      </c>
      <c r="J127" s="48">
        <f>AE127/AG127</f>
        <v>1.5602145294978059E-2</v>
      </c>
      <c r="K127" s="66">
        <f>AF127</f>
        <v>1771</v>
      </c>
      <c r="L127" s="48">
        <f>AF127/AG127</f>
        <v>0.86348122866894195</v>
      </c>
      <c r="M127" s="70">
        <f>(4*AB127+3*AC127+2*AD127+1*AE127)/SUM(AB127:AE127)</f>
        <v>2.9642857142857144</v>
      </c>
      <c r="O127" s="22"/>
      <c r="P127" s="23"/>
      <c r="AA127" s="63" t="s">
        <v>146</v>
      </c>
      <c r="AB127" s="69">
        <v>88</v>
      </c>
      <c r="AC127" s="69">
        <v>126</v>
      </c>
      <c r="AD127" s="69">
        <v>34</v>
      </c>
      <c r="AE127" s="69">
        <v>32</v>
      </c>
      <c r="AF127" s="69">
        <v>1771</v>
      </c>
      <c r="AG127" s="26">
        <f>SUM(AB127:AF127)</f>
        <v>2051</v>
      </c>
      <c r="AH127" s="75" t="s">
        <v>146</v>
      </c>
      <c r="AI127" s="33">
        <f>D127</f>
        <v>4.2905899561189662E-2</v>
      </c>
      <c r="AJ127" s="33">
        <f>F127</f>
        <v>6.1433447098976107E-2</v>
      </c>
      <c r="AK127" s="33">
        <f>H127</f>
        <v>1.6577279375914189E-2</v>
      </c>
      <c r="AL127" s="33">
        <f>J127</f>
        <v>1.5602145294978059E-2</v>
      </c>
      <c r="AM127" s="33">
        <f>L127</f>
        <v>0.86348122866894195</v>
      </c>
      <c r="AN127" s="1"/>
    </row>
    <row r="128" spans="1:40" s="21" customFormat="1" ht="30" customHeight="1" x14ac:dyDescent="0.45">
      <c r="A128" s="1"/>
      <c r="B128" s="65" t="s">
        <v>144</v>
      </c>
      <c r="C128" s="66">
        <f>AB128</f>
        <v>52</v>
      </c>
      <c r="D128" s="48">
        <f>AB128/AG128</f>
        <v>4.8552754435107377E-2</v>
      </c>
      <c r="E128" s="66">
        <f>AC128</f>
        <v>85</v>
      </c>
      <c r="F128" s="48">
        <f>AC128/AG128</f>
        <v>7.9365079365079361E-2</v>
      </c>
      <c r="G128" s="66">
        <f>AD128</f>
        <v>30</v>
      </c>
      <c r="H128" s="48">
        <f>AD128/AG128</f>
        <v>2.8011204481792718E-2</v>
      </c>
      <c r="I128" s="66">
        <f>AE128</f>
        <v>8</v>
      </c>
      <c r="J128" s="48">
        <f>AE128/AG128</f>
        <v>7.4696545284780582E-3</v>
      </c>
      <c r="K128" s="66">
        <f>AF128</f>
        <v>896</v>
      </c>
      <c r="L128" s="48">
        <f>AF128/AG128</f>
        <v>0.83660130718954251</v>
      </c>
      <c r="M128" s="70">
        <f>(4*AB128+3*AC128+2*AD128+1*AE128)/SUM(AB128:AE128)</f>
        <v>3.0342857142857143</v>
      </c>
      <c r="O128" s="22"/>
      <c r="P128" s="23"/>
      <c r="AA128" s="26" t="s">
        <v>144</v>
      </c>
      <c r="AB128" s="69">
        <v>52</v>
      </c>
      <c r="AC128" s="69">
        <v>85</v>
      </c>
      <c r="AD128" s="69">
        <v>30</v>
      </c>
      <c r="AE128" s="69">
        <v>8</v>
      </c>
      <c r="AF128" s="69">
        <v>896</v>
      </c>
      <c r="AG128" s="26">
        <f>SUM(AB128:AF128)</f>
        <v>1071</v>
      </c>
      <c r="AH128" s="26" t="s">
        <v>144</v>
      </c>
      <c r="AI128" s="33">
        <f>D128</f>
        <v>4.8552754435107377E-2</v>
      </c>
      <c r="AJ128" s="33">
        <f>F128</f>
        <v>7.9365079365079361E-2</v>
      </c>
      <c r="AK128" s="33">
        <f>H128</f>
        <v>2.8011204481792718E-2</v>
      </c>
      <c r="AL128" s="33">
        <f>J128</f>
        <v>7.4696545284780582E-3</v>
      </c>
      <c r="AM128" s="33">
        <f>L128</f>
        <v>0.83660130718954251</v>
      </c>
      <c r="AN128" s="1"/>
    </row>
    <row r="129" spans="1:40" s="21" customFormat="1" ht="30" customHeight="1" x14ac:dyDescent="0.45">
      <c r="A129" s="5"/>
      <c r="B129" s="10"/>
      <c r="E129" s="22"/>
      <c r="G129" s="22"/>
      <c r="I129" s="22"/>
      <c r="K129" s="22"/>
      <c r="M129" s="22"/>
      <c r="O129" s="22"/>
      <c r="P129" s="23"/>
    </row>
    <row r="130" spans="1:40" s="21" customFormat="1" ht="30" customHeight="1" x14ac:dyDescent="0.45">
      <c r="A130" s="5"/>
      <c r="B130" s="10"/>
      <c r="E130" s="22"/>
      <c r="G130" s="22"/>
      <c r="I130" s="22"/>
      <c r="K130" s="22"/>
      <c r="M130" s="22"/>
      <c r="O130" s="22"/>
      <c r="P130" s="23"/>
    </row>
    <row r="131" spans="1:40" s="21" customFormat="1" ht="30" customHeight="1" x14ac:dyDescent="0.45">
      <c r="A131" s="21">
        <v>18</v>
      </c>
      <c r="B131" s="10" t="s">
        <v>49</v>
      </c>
      <c r="E131" s="22"/>
      <c r="G131" s="22"/>
      <c r="I131" s="22"/>
      <c r="K131" s="22"/>
      <c r="M131" s="22"/>
      <c r="O131" s="22"/>
      <c r="P131" s="23"/>
      <c r="AA131" s="21" t="s">
        <v>13</v>
      </c>
    </row>
    <row r="132" spans="1:40" s="21" customFormat="1" ht="30" customHeight="1" thickBot="1" x14ac:dyDescent="0.5">
      <c r="A132" s="1"/>
      <c r="B132" s="24" t="s">
        <v>3</v>
      </c>
      <c r="C132" s="117" t="s">
        <v>34</v>
      </c>
      <c r="D132" s="119"/>
      <c r="E132" s="117" t="s">
        <v>35</v>
      </c>
      <c r="F132" s="119"/>
      <c r="G132" s="117" t="s">
        <v>36</v>
      </c>
      <c r="H132" s="119"/>
      <c r="I132" s="117" t="s">
        <v>37</v>
      </c>
      <c r="J132" s="119"/>
      <c r="K132" s="117" t="s">
        <v>38</v>
      </c>
      <c r="L132" s="119"/>
      <c r="M132" s="40" t="s">
        <v>18</v>
      </c>
      <c r="O132" s="22"/>
      <c r="P132" s="23"/>
      <c r="AA132" s="26"/>
      <c r="AB132" s="27" t="s">
        <v>39</v>
      </c>
      <c r="AC132" s="27" t="s">
        <v>40</v>
      </c>
      <c r="AD132" s="27" t="s">
        <v>41</v>
      </c>
      <c r="AE132" s="27" t="s">
        <v>42</v>
      </c>
      <c r="AF132" s="27" t="s">
        <v>38</v>
      </c>
      <c r="AG132" s="26" t="s">
        <v>23</v>
      </c>
      <c r="AH132" s="1"/>
      <c r="AI132" s="27" t="s">
        <v>39</v>
      </c>
      <c r="AJ132" s="27" t="s">
        <v>40</v>
      </c>
      <c r="AK132" s="27" t="s">
        <v>41</v>
      </c>
      <c r="AL132" s="27" t="s">
        <v>42</v>
      </c>
      <c r="AM132" s="27" t="s">
        <v>38</v>
      </c>
      <c r="AN132" s="1"/>
    </row>
    <row r="133" spans="1:40" s="21" customFormat="1" ht="30" customHeight="1" thickTop="1" x14ac:dyDescent="0.45">
      <c r="A133" s="1"/>
      <c r="B133" s="28" t="s">
        <v>141</v>
      </c>
      <c r="C133" s="29">
        <f>AB133</f>
        <v>8</v>
      </c>
      <c r="D133" s="76">
        <f>AB133/AG133</f>
        <v>3.7037037037037035E-2</v>
      </c>
      <c r="E133" s="29">
        <f>AC133</f>
        <v>12</v>
      </c>
      <c r="F133" s="76">
        <f>AC133/AG133</f>
        <v>5.5555555555555552E-2</v>
      </c>
      <c r="G133" s="29">
        <f>AD133</f>
        <v>7</v>
      </c>
      <c r="H133" s="76">
        <f>AD133/AG133</f>
        <v>3.2407407407407406E-2</v>
      </c>
      <c r="I133" s="29">
        <f>AE133</f>
        <v>2</v>
      </c>
      <c r="J133" s="76">
        <f>AE133/AG133</f>
        <v>9.2592592592592587E-3</v>
      </c>
      <c r="K133" s="77">
        <f>AF133</f>
        <v>187</v>
      </c>
      <c r="L133" s="48">
        <f>AF133/AG133</f>
        <v>0.8657407407407407</v>
      </c>
      <c r="M133" s="78">
        <f>(4*AB133+3*AC133+2*AD133+1*AE133)/SUM(AB133:AE133)</f>
        <v>2.896551724137931</v>
      </c>
      <c r="O133" s="22"/>
      <c r="P133" s="23"/>
      <c r="AA133" s="26" t="s">
        <v>141</v>
      </c>
      <c r="AB133" s="69">
        <v>8</v>
      </c>
      <c r="AC133" s="69">
        <v>12</v>
      </c>
      <c r="AD133" s="69">
        <v>7</v>
      </c>
      <c r="AE133" s="69">
        <v>2</v>
      </c>
      <c r="AF133" s="69">
        <v>187</v>
      </c>
      <c r="AG133" s="26">
        <f>SUM(AB133:AF133)</f>
        <v>216</v>
      </c>
      <c r="AH133" s="26" t="s">
        <v>141</v>
      </c>
      <c r="AI133" s="33">
        <f>D133</f>
        <v>3.7037037037037035E-2</v>
      </c>
      <c r="AJ133" s="33">
        <f>F133</f>
        <v>5.5555555555555552E-2</v>
      </c>
      <c r="AK133" s="33">
        <f>H133</f>
        <v>3.2407407407407406E-2</v>
      </c>
      <c r="AL133" s="33">
        <f>J133</f>
        <v>9.2592592592592587E-3</v>
      </c>
      <c r="AM133" s="33">
        <f>L133</f>
        <v>0.8657407407407407</v>
      </c>
      <c r="AN133" s="1"/>
    </row>
    <row r="134" spans="1:40" s="21" customFormat="1" ht="30" customHeight="1" x14ac:dyDescent="0.45">
      <c r="A134" s="1"/>
      <c r="B134" s="75" t="s">
        <v>142</v>
      </c>
      <c r="C134" s="66">
        <f>AB134</f>
        <v>122</v>
      </c>
      <c r="D134" s="48">
        <f>AB134/AG134</f>
        <v>8.5915492957746475E-2</v>
      </c>
      <c r="E134" s="66">
        <f>AC134</f>
        <v>166</v>
      </c>
      <c r="F134" s="48">
        <f>AC134/AG134</f>
        <v>0.11690140845070422</v>
      </c>
      <c r="G134" s="66">
        <f>AD134</f>
        <v>61</v>
      </c>
      <c r="H134" s="48">
        <f>AD134/AG134</f>
        <v>4.2957746478873238E-2</v>
      </c>
      <c r="I134" s="66">
        <f>AE134</f>
        <v>27</v>
      </c>
      <c r="J134" s="48">
        <f>AE134/AG134</f>
        <v>1.9014084507042252E-2</v>
      </c>
      <c r="K134" s="66">
        <f>AF134</f>
        <v>1044</v>
      </c>
      <c r="L134" s="48">
        <f>AF134/AG134</f>
        <v>0.73521126760563382</v>
      </c>
      <c r="M134" s="70">
        <f>(4*AB134+3*AC134+2*AD134+1*AE134)/SUM(AB134:AE134)</f>
        <v>3.0186170212765959</v>
      </c>
      <c r="O134" s="22"/>
      <c r="P134" s="23"/>
      <c r="AA134" s="26" t="s">
        <v>145</v>
      </c>
      <c r="AB134" s="69">
        <v>122</v>
      </c>
      <c r="AC134" s="69">
        <v>166</v>
      </c>
      <c r="AD134" s="69">
        <v>61</v>
      </c>
      <c r="AE134" s="69">
        <v>27</v>
      </c>
      <c r="AF134" s="69">
        <v>1044</v>
      </c>
      <c r="AG134" s="26">
        <f>SUM(AB134:AF134)</f>
        <v>1420</v>
      </c>
      <c r="AH134" s="75" t="s">
        <v>145</v>
      </c>
      <c r="AI134" s="33">
        <f>D134</f>
        <v>8.5915492957746475E-2</v>
      </c>
      <c r="AJ134" s="33">
        <f>F134</f>
        <v>0.11690140845070422</v>
      </c>
      <c r="AK134" s="33">
        <f>H134</f>
        <v>4.2957746478873238E-2</v>
      </c>
      <c r="AL134" s="33">
        <f>J134</f>
        <v>1.9014084507042252E-2</v>
      </c>
      <c r="AM134" s="33">
        <f>L134</f>
        <v>0.73521126760563382</v>
      </c>
      <c r="AN134" s="1"/>
    </row>
    <row r="135" spans="1:40" s="21" customFormat="1" ht="30" customHeight="1" x14ac:dyDescent="0.45">
      <c r="A135" s="1"/>
      <c r="B135" s="75" t="s">
        <v>143</v>
      </c>
      <c r="C135" s="66">
        <f>AB135</f>
        <v>113</v>
      </c>
      <c r="D135" s="48">
        <f>AB135/AG135</f>
        <v>5.5095075572891269E-2</v>
      </c>
      <c r="E135" s="66">
        <f>AC135</f>
        <v>211</v>
      </c>
      <c r="F135" s="48">
        <f>AC135/AG135</f>
        <v>0.10287664553876158</v>
      </c>
      <c r="G135" s="66">
        <f>AD135</f>
        <v>70</v>
      </c>
      <c r="H135" s="48">
        <f>AD135/AG135</f>
        <v>3.4129692832764506E-2</v>
      </c>
      <c r="I135" s="66">
        <f>AE135</f>
        <v>35</v>
      </c>
      <c r="J135" s="48">
        <f>AE135/AG135</f>
        <v>1.7064846416382253E-2</v>
      </c>
      <c r="K135" s="66">
        <f>AF135</f>
        <v>1622</v>
      </c>
      <c r="L135" s="48">
        <f>AF135/AG135</f>
        <v>0.79083373963920034</v>
      </c>
      <c r="M135" s="70">
        <f>(4*AB135+3*AC135+2*AD135+1*AE135)/SUM(AB135:AE135)</f>
        <v>2.9370629370629371</v>
      </c>
      <c r="O135" s="22"/>
      <c r="P135" s="23"/>
      <c r="AA135" s="63" t="s">
        <v>146</v>
      </c>
      <c r="AB135" s="69">
        <v>113</v>
      </c>
      <c r="AC135" s="69">
        <v>211</v>
      </c>
      <c r="AD135" s="69">
        <v>70</v>
      </c>
      <c r="AE135" s="69">
        <v>35</v>
      </c>
      <c r="AF135" s="69">
        <v>1622</v>
      </c>
      <c r="AG135" s="26">
        <f>SUM(AB135:AF135)</f>
        <v>2051</v>
      </c>
      <c r="AH135" s="75" t="s">
        <v>146</v>
      </c>
      <c r="AI135" s="33">
        <f>D135</f>
        <v>5.5095075572891269E-2</v>
      </c>
      <c r="AJ135" s="33">
        <f>F135</f>
        <v>0.10287664553876158</v>
      </c>
      <c r="AK135" s="33">
        <f>H135</f>
        <v>3.4129692832764506E-2</v>
      </c>
      <c r="AL135" s="33">
        <f>J135</f>
        <v>1.7064846416382253E-2</v>
      </c>
      <c r="AM135" s="33">
        <f>L135</f>
        <v>0.79083373963920034</v>
      </c>
      <c r="AN135" s="1"/>
    </row>
    <row r="136" spans="1:40" s="21" customFormat="1" ht="30" customHeight="1" x14ac:dyDescent="0.45">
      <c r="A136" s="1"/>
      <c r="B136" s="65" t="s">
        <v>144</v>
      </c>
      <c r="C136" s="66">
        <f>AB136</f>
        <v>74</v>
      </c>
      <c r="D136" s="48">
        <f>AB136/AG136</f>
        <v>6.909430438842204E-2</v>
      </c>
      <c r="E136" s="66">
        <f>AC136</f>
        <v>119</v>
      </c>
      <c r="F136" s="48">
        <f>AC136/AG136</f>
        <v>0.1111111111111111</v>
      </c>
      <c r="G136" s="66">
        <f>AD136</f>
        <v>56</v>
      </c>
      <c r="H136" s="48">
        <f>AD136/AG136</f>
        <v>5.2287581699346407E-2</v>
      </c>
      <c r="I136" s="66">
        <f>AE136</f>
        <v>24</v>
      </c>
      <c r="J136" s="48">
        <f>AE136/AG136</f>
        <v>2.2408963585434174E-2</v>
      </c>
      <c r="K136" s="66">
        <f>AF136</f>
        <v>798</v>
      </c>
      <c r="L136" s="48">
        <f>AF136/AG136</f>
        <v>0.74509803921568629</v>
      </c>
      <c r="M136" s="70">
        <f>(4*AB136+3*AC136+2*AD136+1*AE136)/SUM(AB136:AE136)</f>
        <v>2.8901098901098901</v>
      </c>
      <c r="O136" s="22"/>
      <c r="P136" s="23"/>
      <c r="AA136" s="26" t="s">
        <v>144</v>
      </c>
      <c r="AB136" s="69">
        <v>74</v>
      </c>
      <c r="AC136" s="69">
        <v>119</v>
      </c>
      <c r="AD136" s="69">
        <v>56</v>
      </c>
      <c r="AE136" s="69">
        <v>24</v>
      </c>
      <c r="AF136" s="69">
        <v>798</v>
      </c>
      <c r="AG136" s="26">
        <f>SUM(AB136:AF136)</f>
        <v>1071</v>
      </c>
      <c r="AH136" s="26" t="s">
        <v>144</v>
      </c>
      <c r="AI136" s="33">
        <f>D136</f>
        <v>6.909430438842204E-2</v>
      </c>
      <c r="AJ136" s="33">
        <f>F136</f>
        <v>0.1111111111111111</v>
      </c>
      <c r="AK136" s="33">
        <f>H136</f>
        <v>5.2287581699346407E-2</v>
      </c>
      <c r="AL136" s="33">
        <f>J136</f>
        <v>2.2408963585434174E-2</v>
      </c>
      <c r="AM136" s="33">
        <f>L136</f>
        <v>0.74509803921568629</v>
      </c>
      <c r="AN136" s="1"/>
    </row>
    <row r="137" spans="1:40" s="21" customFormat="1" ht="30" customHeight="1" x14ac:dyDescent="0.45">
      <c r="A137" s="5"/>
      <c r="B137" s="10"/>
      <c r="E137" s="22"/>
      <c r="G137" s="22"/>
      <c r="I137" s="22"/>
      <c r="K137" s="22"/>
      <c r="M137" s="22"/>
      <c r="O137" s="22"/>
      <c r="P137" s="23"/>
    </row>
    <row r="138" spans="1:40" s="21" customFormat="1" ht="30" customHeight="1" x14ac:dyDescent="0.45">
      <c r="A138" s="5"/>
      <c r="B138" s="10"/>
      <c r="E138" s="22"/>
      <c r="G138" s="22"/>
      <c r="I138" s="22"/>
      <c r="K138" s="22"/>
      <c r="M138" s="22"/>
      <c r="O138" s="22"/>
      <c r="P138" s="23"/>
    </row>
    <row r="139" spans="1:40" s="21" customFormat="1" ht="30" customHeight="1" x14ac:dyDescent="0.45">
      <c r="A139" s="21">
        <v>19</v>
      </c>
      <c r="B139" s="10" t="s">
        <v>50</v>
      </c>
      <c r="E139" s="22"/>
      <c r="G139" s="22"/>
      <c r="I139" s="22"/>
      <c r="K139" s="22"/>
      <c r="M139" s="22"/>
      <c r="O139" s="22"/>
      <c r="P139" s="23"/>
      <c r="AA139" s="21" t="s">
        <v>13</v>
      </c>
    </row>
    <row r="140" spans="1:40" s="21" customFormat="1" ht="30" customHeight="1" thickBot="1" x14ac:dyDescent="0.5">
      <c r="A140" s="1"/>
      <c r="B140" s="24" t="s">
        <v>3</v>
      </c>
      <c r="C140" s="117" t="s">
        <v>34</v>
      </c>
      <c r="D140" s="119"/>
      <c r="E140" s="117" t="s">
        <v>35</v>
      </c>
      <c r="F140" s="119"/>
      <c r="G140" s="117" t="s">
        <v>36</v>
      </c>
      <c r="H140" s="119"/>
      <c r="I140" s="117" t="s">
        <v>37</v>
      </c>
      <c r="J140" s="119"/>
      <c r="K140" s="117" t="s">
        <v>38</v>
      </c>
      <c r="L140" s="119"/>
      <c r="M140" s="40" t="s">
        <v>18</v>
      </c>
      <c r="O140" s="22"/>
      <c r="P140" s="23"/>
      <c r="AA140" s="26"/>
      <c r="AB140" s="27" t="s">
        <v>39</v>
      </c>
      <c r="AC140" s="27" t="s">
        <v>40</v>
      </c>
      <c r="AD140" s="27" t="s">
        <v>41</v>
      </c>
      <c r="AE140" s="27" t="s">
        <v>42</v>
      </c>
      <c r="AF140" s="27" t="s">
        <v>38</v>
      </c>
      <c r="AG140" s="26" t="s">
        <v>23</v>
      </c>
      <c r="AH140" s="1"/>
      <c r="AI140" s="27" t="s">
        <v>39</v>
      </c>
      <c r="AJ140" s="27" t="s">
        <v>40</v>
      </c>
      <c r="AK140" s="27" t="s">
        <v>41</v>
      </c>
      <c r="AL140" s="27" t="s">
        <v>42</v>
      </c>
      <c r="AM140" s="27" t="s">
        <v>38</v>
      </c>
      <c r="AN140" s="1"/>
    </row>
    <row r="141" spans="1:40" s="21" customFormat="1" ht="30" customHeight="1" thickTop="1" x14ac:dyDescent="0.45">
      <c r="A141" s="1"/>
      <c r="B141" s="28" t="s">
        <v>141</v>
      </c>
      <c r="C141" s="29">
        <f>AB141</f>
        <v>69</v>
      </c>
      <c r="D141" s="76">
        <f>AB141/AG141</f>
        <v>0.31944444444444442</v>
      </c>
      <c r="E141" s="29">
        <f>AC141</f>
        <v>78</v>
      </c>
      <c r="F141" s="76">
        <f>AC141/AG141</f>
        <v>0.3611111111111111</v>
      </c>
      <c r="G141" s="29">
        <f>AD141</f>
        <v>14</v>
      </c>
      <c r="H141" s="76">
        <f>AD141/AG141</f>
        <v>6.4814814814814811E-2</v>
      </c>
      <c r="I141" s="29">
        <f>AE141</f>
        <v>5</v>
      </c>
      <c r="J141" s="76">
        <f>AE141/AG141</f>
        <v>2.3148148148148147E-2</v>
      </c>
      <c r="K141" s="77">
        <f>AF141</f>
        <v>50</v>
      </c>
      <c r="L141" s="48">
        <f>AF141/AG141</f>
        <v>0.23148148148148148</v>
      </c>
      <c r="M141" s="78">
        <f>(4*AB141+3*AC141+2*AD141+1*AE141)/SUM(AB141:AE141)</f>
        <v>3.2710843373493974</v>
      </c>
      <c r="O141" s="22"/>
      <c r="P141" s="23"/>
      <c r="AA141" s="26" t="s">
        <v>141</v>
      </c>
      <c r="AB141" s="69">
        <v>69</v>
      </c>
      <c r="AC141" s="69">
        <v>78</v>
      </c>
      <c r="AD141" s="69">
        <v>14</v>
      </c>
      <c r="AE141" s="69">
        <v>5</v>
      </c>
      <c r="AF141" s="69">
        <v>50</v>
      </c>
      <c r="AG141" s="26">
        <f>SUM(AB141:AF141)</f>
        <v>216</v>
      </c>
      <c r="AH141" s="26" t="s">
        <v>141</v>
      </c>
      <c r="AI141" s="33">
        <f>D141</f>
        <v>0.31944444444444442</v>
      </c>
      <c r="AJ141" s="33">
        <f>F141</f>
        <v>0.3611111111111111</v>
      </c>
      <c r="AK141" s="33">
        <f>H141</f>
        <v>6.4814814814814811E-2</v>
      </c>
      <c r="AL141" s="33">
        <f>J141</f>
        <v>2.3148148148148147E-2</v>
      </c>
      <c r="AM141" s="33">
        <f>L141</f>
        <v>0.23148148148148148</v>
      </c>
      <c r="AN141" s="1"/>
    </row>
    <row r="142" spans="1:40" s="21" customFormat="1" ht="30" customHeight="1" x14ac:dyDescent="0.45">
      <c r="A142" s="1"/>
      <c r="B142" s="75" t="s">
        <v>142</v>
      </c>
      <c r="C142" s="66">
        <f>AB142</f>
        <v>343</v>
      </c>
      <c r="D142" s="48">
        <f>AB142/AG142</f>
        <v>0.2415492957746479</v>
      </c>
      <c r="E142" s="66">
        <f>AC142</f>
        <v>533</v>
      </c>
      <c r="F142" s="48">
        <f>AC142/AG142</f>
        <v>0.37535211267605634</v>
      </c>
      <c r="G142" s="66">
        <f>AD142</f>
        <v>133</v>
      </c>
      <c r="H142" s="48">
        <f>AD142/AG142</f>
        <v>9.3661971830985916E-2</v>
      </c>
      <c r="I142" s="66">
        <f>AE142</f>
        <v>52</v>
      </c>
      <c r="J142" s="48">
        <f>AE142/AG142</f>
        <v>3.6619718309859155E-2</v>
      </c>
      <c r="K142" s="66">
        <f>AF142</f>
        <v>359</v>
      </c>
      <c r="L142" s="48">
        <f>AF142/AG142</f>
        <v>0.2528169014084507</v>
      </c>
      <c r="M142" s="70">
        <f>(4*AB142+3*AC142+2*AD142+1*AE142)/SUM(AB142:AE142)</f>
        <v>3.0999057492931197</v>
      </c>
      <c r="O142" s="22"/>
      <c r="P142" s="23"/>
      <c r="AA142" s="26" t="s">
        <v>145</v>
      </c>
      <c r="AB142" s="69">
        <v>343</v>
      </c>
      <c r="AC142" s="69">
        <v>533</v>
      </c>
      <c r="AD142" s="69">
        <v>133</v>
      </c>
      <c r="AE142" s="69">
        <v>52</v>
      </c>
      <c r="AF142" s="69">
        <v>359</v>
      </c>
      <c r="AG142" s="26">
        <f>SUM(AB142:AF142)</f>
        <v>1420</v>
      </c>
      <c r="AH142" s="75" t="s">
        <v>145</v>
      </c>
      <c r="AI142" s="33">
        <f>D142</f>
        <v>0.2415492957746479</v>
      </c>
      <c r="AJ142" s="33">
        <f>F142</f>
        <v>0.37535211267605634</v>
      </c>
      <c r="AK142" s="33">
        <f>H142</f>
        <v>9.3661971830985916E-2</v>
      </c>
      <c r="AL142" s="33">
        <f>J142</f>
        <v>3.6619718309859155E-2</v>
      </c>
      <c r="AM142" s="33">
        <f>L142</f>
        <v>0.2528169014084507</v>
      </c>
      <c r="AN142" s="1"/>
    </row>
    <row r="143" spans="1:40" s="21" customFormat="1" ht="30" customHeight="1" x14ac:dyDescent="0.45">
      <c r="A143" s="1"/>
      <c r="B143" s="75" t="s">
        <v>143</v>
      </c>
      <c r="C143" s="66">
        <f>AB143</f>
        <v>400</v>
      </c>
      <c r="D143" s="48">
        <f>AB143/AG143</f>
        <v>0.19502681618722575</v>
      </c>
      <c r="E143" s="66">
        <f>AC143</f>
        <v>713</v>
      </c>
      <c r="F143" s="48">
        <f>AC143/AG143</f>
        <v>0.34763529985372987</v>
      </c>
      <c r="G143" s="66">
        <f>AD143</f>
        <v>170</v>
      </c>
      <c r="H143" s="48">
        <f>AD143/AG143</f>
        <v>8.2886396879570945E-2</v>
      </c>
      <c r="I143" s="66">
        <f>AE143</f>
        <v>59</v>
      </c>
      <c r="J143" s="48">
        <f>AE143/AG143</f>
        <v>2.8766455387615797E-2</v>
      </c>
      <c r="K143" s="66">
        <f>AF143</f>
        <v>709</v>
      </c>
      <c r="L143" s="48">
        <f>AF143/AG143</f>
        <v>0.3456850316918576</v>
      </c>
      <c r="M143" s="70">
        <f>(4*AB143+3*AC143+2*AD143+1*AE143)/SUM(AB143:AE143)</f>
        <v>3.0834575260804771</v>
      </c>
      <c r="O143" s="22"/>
      <c r="P143" s="23"/>
      <c r="AA143" s="63" t="s">
        <v>146</v>
      </c>
      <c r="AB143" s="69">
        <v>400</v>
      </c>
      <c r="AC143" s="69">
        <v>713</v>
      </c>
      <c r="AD143" s="69">
        <v>170</v>
      </c>
      <c r="AE143" s="69">
        <v>59</v>
      </c>
      <c r="AF143" s="69">
        <v>709</v>
      </c>
      <c r="AG143" s="26">
        <f>SUM(AB143:AF143)</f>
        <v>2051</v>
      </c>
      <c r="AH143" s="75" t="s">
        <v>146</v>
      </c>
      <c r="AI143" s="33">
        <f>D143</f>
        <v>0.19502681618722575</v>
      </c>
      <c r="AJ143" s="33">
        <f>F143</f>
        <v>0.34763529985372987</v>
      </c>
      <c r="AK143" s="33">
        <f>H143</f>
        <v>8.2886396879570945E-2</v>
      </c>
      <c r="AL143" s="33">
        <f>J143</f>
        <v>2.8766455387615797E-2</v>
      </c>
      <c r="AM143" s="33">
        <f>L143</f>
        <v>0.3456850316918576</v>
      </c>
      <c r="AN143" s="1"/>
    </row>
    <row r="144" spans="1:40" s="21" customFormat="1" ht="30" customHeight="1" x14ac:dyDescent="0.45">
      <c r="A144" s="1"/>
      <c r="B144" s="65" t="s">
        <v>144</v>
      </c>
      <c r="C144" s="66">
        <f>AB144</f>
        <v>266</v>
      </c>
      <c r="D144" s="48">
        <f>AB144/AG144</f>
        <v>0.24836601307189543</v>
      </c>
      <c r="E144" s="66">
        <f>AC144</f>
        <v>412</v>
      </c>
      <c r="F144" s="48">
        <f>AC144/AG144</f>
        <v>0.38468720821662</v>
      </c>
      <c r="G144" s="66">
        <f>AD144</f>
        <v>100</v>
      </c>
      <c r="H144" s="48">
        <f>AD144/AG144</f>
        <v>9.3370681605975725E-2</v>
      </c>
      <c r="I144" s="66">
        <f>AE144</f>
        <v>28</v>
      </c>
      <c r="J144" s="48">
        <f>AE144/AG144</f>
        <v>2.6143790849673203E-2</v>
      </c>
      <c r="K144" s="66">
        <f>AF144</f>
        <v>265</v>
      </c>
      <c r="L144" s="48">
        <f>AF144/AG144</f>
        <v>0.24743230625583568</v>
      </c>
      <c r="M144" s="70">
        <f>(4*AB144+3*AC144+2*AD144+1*AE144)/SUM(AB144:AE144)</f>
        <v>3.1364764267990073</v>
      </c>
      <c r="O144" s="22"/>
      <c r="P144" s="23"/>
      <c r="AA144" s="26" t="s">
        <v>144</v>
      </c>
      <c r="AB144" s="69">
        <v>266</v>
      </c>
      <c r="AC144" s="69">
        <v>412</v>
      </c>
      <c r="AD144" s="69">
        <v>100</v>
      </c>
      <c r="AE144" s="69">
        <v>28</v>
      </c>
      <c r="AF144" s="69">
        <v>265</v>
      </c>
      <c r="AG144" s="26">
        <f>SUM(AB144:AF144)</f>
        <v>1071</v>
      </c>
      <c r="AH144" s="26" t="s">
        <v>144</v>
      </c>
      <c r="AI144" s="33">
        <f>D144</f>
        <v>0.24836601307189543</v>
      </c>
      <c r="AJ144" s="33">
        <f>F144</f>
        <v>0.38468720821662</v>
      </c>
      <c r="AK144" s="33">
        <f>H144</f>
        <v>9.3370681605975725E-2</v>
      </c>
      <c r="AL144" s="33">
        <f>J144</f>
        <v>2.6143790849673203E-2</v>
      </c>
      <c r="AM144" s="33">
        <f>L144</f>
        <v>0.24743230625583568</v>
      </c>
      <c r="AN144" s="1"/>
    </row>
    <row r="145" spans="1:40" s="21" customFormat="1" ht="30" customHeight="1" x14ac:dyDescent="0.45">
      <c r="A145" s="5"/>
      <c r="B145" s="10"/>
      <c r="E145" s="22"/>
      <c r="G145" s="22"/>
      <c r="I145" s="22"/>
      <c r="K145" s="22"/>
      <c r="M145" s="22"/>
      <c r="O145" s="22"/>
      <c r="P145" s="23"/>
    </row>
    <row r="146" spans="1:40" s="21" customFormat="1" ht="30" customHeight="1" x14ac:dyDescent="0.45">
      <c r="A146" s="5"/>
      <c r="B146" s="10"/>
      <c r="E146" s="22"/>
      <c r="G146" s="22"/>
      <c r="I146" s="22"/>
      <c r="K146" s="22"/>
      <c r="M146" s="22"/>
      <c r="O146" s="22"/>
      <c r="P146" s="23"/>
    </row>
    <row r="147" spans="1:40" s="21" customFormat="1" ht="30" customHeight="1" x14ac:dyDescent="0.45">
      <c r="A147" s="21">
        <v>20</v>
      </c>
      <c r="B147" s="10" t="s">
        <v>51</v>
      </c>
      <c r="E147" s="22"/>
      <c r="G147" s="22"/>
      <c r="I147" s="22"/>
      <c r="K147" s="22"/>
      <c r="M147" s="22"/>
      <c r="O147" s="22"/>
      <c r="P147" s="23"/>
      <c r="AA147" s="21" t="s">
        <v>13</v>
      </c>
    </row>
    <row r="148" spans="1:40" s="21" customFormat="1" ht="30" customHeight="1" thickBot="1" x14ac:dyDescent="0.5">
      <c r="A148" s="1"/>
      <c r="B148" s="24" t="s">
        <v>3</v>
      </c>
      <c r="C148" s="117" t="s">
        <v>34</v>
      </c>
      <c r="D148" s="119"/>
      <c r="E148" s="117" t="s">
        <v>35</v>
      </c>
      <c r="F148" s="119"/>
      <c r="G148" s="117" t="s">
        <v>36</v>
      </c>
      <c r="H148" s="119"/>
      <c r="I148" s="117" t="s">
        <v>37</v>
      </c>
      <c r="J148" s="119"/>
      <c r="K148" s="117" t="s">
        <v>38</v>
      </c>
      <c r="L148" s="119"/>
      <c r="M148" s="40" t="s">
        <v>18</v>
      </c>
      <c r="O148" s="22"/>
      <c r="P148" s="23"/>
      <c r="AA148" s="26"/>
      <c r="AB148" s="27" t="s">
        <v>39</v>
      </c>
      <c r="AC148" s="27" t="s">
        <v>40</v>
      </c>
      <c r="AD148" s="27" t="s">
        <v>41</v>
      </c>
      <c r="AE148" s="27" t="s">
        <v>42</v>
      </c>
      <c r="AF148" s="27" t="s">
        <v>38</v>
      </c>
      <c r="AG148" s="26" t="s">
        <v>23</v>
      </c>
      <c r="AH148" s="1"/>
      <c r="AI148" s="27" t="s">
        <v>39</v>
      </c>
      <c r="AJ148" s="27" t="s">
        <v>40</v>
      </c>
      <c r="AK148" s="27" t="s">
        <v>41</v>
      </c>
      <c r="AL148" s="27" t="s">
        <v>42</v>
      </c>
      <c r="AM148" s="27" t="s">
        <v>38</v>
      </c>
      <c r="AN148" s="1"/>
    </row>
    <row r="149" spans="1:40" s="21" customFormat="1" ht="30" customHeight="1" thickTop="1" x14ac:dyDescent="0.45">
      <c r="A149" s="1"/>
      <c r="B149" s="28" t="s">
        <v>141</v>
      </c>
      <c r="C149" s="29">
        <f>AB149</f>
        <v>34</v>
      </c>
      <c r="D149" s="76">
        <f>AB149/AG149</f>
        <v>0.15740740740740741</v>
      </c>
      <c r="E149" s="29">
        <f>AC149</f>
        <v>59</v>
      </c>
      <c r="F149" s="76">
        <f>AC149/AG149</f>
        <v>0.27314814814814814</v>
      </c>
      <c r="G149" s="29">
        <f>AD149</f>
        <v>16</v>
      </c>
      <c r="H149" s="76">
        <f>AD149/AG149</f>
        <v>7.407407407407407E-2</v>
      </c>
      <c r="I149" s="29">
        <f>AE149</f>
        <v>5</v>
      </c>
      <c r="J149" s="76">
        <f>AE149/AG149</f>
        <v>2.3148148148148147E-2</v>
      </c>
      <c r="K149" s="77">
        <f>AF149</f>
        <v>102</v>
      </c>
      <c r="L149" s="48">
        <f>AF149/AG149</f>
        <v>0.47222222222222221</v>
      </c>
      <c r="M149" s="78">
        <f>(4*AB149+3*AC149+2*AD149+1*AE149)/SUM(AB149:AE149)</f>
        <v>3.0701754385964914</v>
      </c>
      <c r="O149" s="22"/>
      <c r="P149" s="23"/>
      <c r="AA149" s="26" t="s">
        <v>141</v>
      </c>
      <c r="AB149" s="69">
        <v>34</v>
      </c>
      <c r="AC149" s="69">
        <v>59</v>
      </c>
      <c r="AD149" s="69">
        <v>16</v>
      </c>
      <c r="AE149" s="69">
        <v>5</v>
      </c>
      <c r="AF149" s="69">
        <v>102</v>
      </c>
      <c r="AG149" s="26">
        <f>SUM(AB149:AF149)</f>
        <v>216</v>
      </c>
      <c r="AH149" s="26" t="s">
        <v>141</v>
      </c>
      <c r="AI149" s="33">
        <f>D149</f>
        <v>0.15740740740740741</v>
      </c>
      <c r="AJ149" s="33">
        <f>F149</f>
        <v>0.27314814814814814</v>
      </c>
      <c r="AK149" s="33">
        <f>H149</f>
        <v>7.407407407407407E-2</v>
      </c>
      <c r="AL149" s="33">
        <f>J149</f>
        <v>2.3148148148148147E-2</v>
      </c>
      <c r="AM149" s="33">
        <f>L149</f>
        <v>0.47222222222222221</v>
      </c>
      <c r="AN149" s="1"/>
    </row>
    <row r="150" spans="1:40" s="21" customFormat="1" ht="30" customHeight="1" x14ac:dyDescent="0.45">
      <c r="A150" s="1"/>
      <c r="B150" s="75" t="s">
        <v>142</v>
      </c>
      <c r="C150" s="66">
        <f>AB150</f>
        <v>200</v>
      </c>
      <c r="D150" s="48">
        <f>AB150/AG150</f>
        <v>0.14084507042253522</v>
      </c>
      <c r="E150" s="66">
        <f>AC150</f>
        <v>463</v>
      </c>
      <c r="F150" s="48">
        <f>AC150/AG150</f>
        <v>0.32605633802816902</v>
      </c>
      <c r="G150" s="66">
        <f>AD150</f>
        <v>181</v>
      </c>
      <c r="H150" s="48">
        <f>AD150/AG150</f>
        <v>0.12746478873239436</v>
      </c>
      <c r="I150" s="66">
        <f>AE150</f>
        <v>58</v>
      </c>
      <c r="J150" s="48">
        <f>AE150/AG150</f>
        <v>4.0845070422535212E-2</v>
      </c>
      <c r="K150" s="66">
        <f>AF150</f>
        <v>518</v>
      </c>
      <c r="L150" s="48">
        <f>AF150/AG150</f>
        <v>0.36478873239436621</v>
      </c>
      <c r="M150" s="70">
        <f>(4*AB150+3*AC150+2*AD150+1*AE150)/SUM(AB150:AE150)</f>
        <v>2.8924611973392462</v>
      </c>
      <c r="O150" s="22"/>
      <c r="P150" s="23"/>
      <c r="AA150" s="26" t="s">
        <v>145</v>
      </c>
      <c r="AB150" s="69">
        <v>200</v>
      </c>
      <c r="AC150" s="69">
        <v>463</v>
      </c>
      <c r="AD150" s="69">
        <v>181</v>
      </c>
      <c r="AE150" s="69">
        <v>58</v>
      </c>
      <c r="AF150" s="69">
        <v>518</v>
      </c>
      <c r="AG150" s="26">
        <f>SUM(AB150:AF150)</f>
        <v>1420</v>
      </c>
      <c r="AH150" s="75" t="s">
        <v>145</v>
      </c>
      <c r="AI150" s="33">
        <f>D150</f>
        <v>0.14084507042253522</v>
      </c>
      <c r="AJ150" s="33">
        <f>F150</f>
        <v>0.32605633802816902</v>
      </c>
      <c r="AK150" s="33">
        <f>H150</f>
        <v>0.12746478873239436</v>
      </c>
      <c r="AL150" s="33">
        <f>J150</f>
        <v>4.0845070422535212E-2</v>
      </c>
      <c r="AM150" s="33">
        <f>L150</f>
        <v>0.36478873239436621</v>
      </c>
      <c r="AN150" s="1"/>
    </row>
    <row r="151" spans="1:40" s="21" customFormat="1" ht="30" customHeight="1" x14ac:dyDescent="0.45">
      <c r="A151" s="1"/>
      <c r="B151" s="75" t="s">
        <v>143</v>
      </c>
      <c r="C151" s="66">
        <f>AB151</f>
        <v>199</v>
      </c>
      <c r="D151" s="48">
        <f>AB151/AG151</f>
        <v>9.702584105314481E-2</v>
      </c>
      <c r="E151" s="66">
        <f>AC151</f>
        <v>671</v>
      </c>
      <c r="F151" s="48">
        <f>AC151/AG151</f>
        <v>0.3271574841540712</v>
      </c>
      <c r="G151" s="66">
        <f>AD151</f>
        <v>315</v>
      </c>
      <c r="H151" s="48">
        <f>AD151/AG151</f>
        <v>0.15358361774744028</v>
      </c>
      <c r="I151" s="66">
        <f>AE151</f>
        <v>95</v>
      </c>
      <c r="J151" s="48">
        <f>AE151/AG151</f>
        <v>4.6318868844466114E-2</v>
      </c>
      <c r="K151" s="66">
        <f>AF151</f>
        <v>771</v>
      </c>
      <c r="L151" s="48">
        <f>AF151/AG151</f>
        <v>0.37591418820087763</v>
      </c>
      <c r="M151" s="70">
        <f>(4*AB151+3*AC151+2*AD151+1*AE151)/SUM(AB151:AE151)</f>
        <v>2.7609374999999998</v>
      </c>
      <c r="O151" s="22"/>
      <c r="P151" s="23"/>
      <c r="AA151" s="63" t="s">
        <v>146</v>
      </c>
      <c r="AB151" s="69">
        <v>199</v>
      </c>
      <c r="AC151" s="69">
        <v>671</v>
      </c>
      <c r="AD151" s="69">
        <v>315</v>
      </c>
      <c r="AE151" s="69">
        <v>95</v>
      </c>
      <c r="AF151" s="69">
        <v>771</v>
      </c>
      <c r="AG151" s="26">
        <f>SUM(AB151:AF151)</f>
        <v>2051</v>
      </c>
      <c r="AH151" s="75" t="s">
        <v>146</v>
      </c>
      <c r="AI151" s="33">
        <f>D151</f>
        <v>9.702584105314481E-2</v>
      </c>
      <c r="AJ151" s="33">
        <f>F151</f>
        <v>0.3271574841540712</v>
      </c>
      <c r="AK151" s="33">
        <f>H151</f>
        <v>0.15358361774744028</v>
      </c>
      <c r="AL151" s="33">
        <f>J151</f>
        <v>4.6318868844466114E-2</v>
      </c>
      <c r="AM151" s="33">
        <f>L151</f>
        <v>0.37591418820087763</v>
      </c>
      <c r="AN151" s="1"/>
    </row>
    <row r="152" spans="1:40" s="21" customFormat="1" ht="30" customHeight="1" x14ac:dyDescent="0.45">
      <c r="A152" s="1"/>
      <c r="B152" s="65" t="s">
        <v>144</v>
      </c>
      <c r="C152" s="66">
        <f>AB152</f>
        <v>129</v>
      </c>
      <c r="D152" s="48">
        <f>AB152/AG152</f>
        <v>0.12044817927170869</v>
      </c>
      <c r="E152" s="66">
        <f>AC152</f>
        <v>333</v>
      </c>
      <c r="F152" s="48">
        <f>AC152/AG152</f>
        <v>0.31092436974789917</v>
      </c>
      <c r="G152" s="66">
        <f>AD152</f>
        <v>151</v>
      </c>
      <c r="H152" s="48">
        <f>AD152/AG152</f>
        <v>0.14098972922502334</v>
      </c>
      <c r="I152" s="66">
        <f>AE152</f>
        <v>44</v>
      </c>
      <c r="J152" s="48">
        <f>AE152/AG152</f>
        <v>4.1083099906629318E-2</v>
      </c>
      <c r="K152" s="66">
        <f>AF152</f>
        <v>414</v>
      </c>
      <c r="L152" s="48">
        <f>AF152/AG152</f>
        <v>0.38655462184873951</v>
      </c>
      <c r="M152" s="70">
        <f>(4*AB152+3*AC152+2*AD152+1*AE152)/SUM(AB152:AE152)</f>
        <v>2.8325722983257231</v>
      </c>
      <c r="O152" s="22"/>
      <c r="P152" s="23"/>
      <c r="AA152" s="26" t="s">
        <v>144</v>
      </c>
      <c r="AB152" s="69">
        <v>129</v>
      </c>
      <c r="AC152" s="69">
        <v>333</v>
      </c>
      <c r="AD152" s="69">
        <v>151</v>
      </c>
      <c r="AE152" s="69">
        <v>44</v>
      </c>
      <c r="AF152" s="69">
        <v>414</v>
      </c>
      <c r="AG152" s="26">
        <f>SUM(AB152:AF152)</f>
        <v>1071</v>
      </c>
      <c r="AH152" s="26" t="s">
        <v>144</v>
      </c>
      <c r="AI152" s="33">
        <f>D152</f>
        <v>0.12044817927170869</v>
      </c>
      <c r="AJ152" s="33">
        <f>F152</f>
        <v>0.31092436974789917</v>
      </c>
      <c r="AK152" s="33">
        <f>H152</f>
        <v>0.14098972922502334</v>
      </c>
      <c r="AL152" s="33">
        <f>J152</f>
        <v>4.1083099906629318E-2</v>
      </c>
      <c r="AM152" s="33">
        <f>L152</f>
        <v>0.38655462184873951</v>
      </c>
      <c r="AN152" s="1"/>
    </row>
    <row r="153" spans="1:40" s="21" customFormat="1" ht="30" customHeight="1" x14ac:dyDescent="0.45">
      <c r="A153" s="5"/>
      <c r="B153" s="10"/>
      <c r="E153" s="22"/>
      <c r="G153" s="22"/>
      <c r="I153" s="22"/>
      <c r="K153" s="22"/>
      <c r="M153" s="22"/>
      <c r="O153" s="22"/>
      <c r="P153" s="23"/>
    </row>
    <row r="154" spans="1:40" s="21" customFormat="1" ht="30" customHeight="1" x14ac:dyDescent="0.45">
      <c r="A154" s="5"/>
      <c r="B154" s="10"/>
      <c r="E154" s="22"/>
      <c r="G154" s="22"/>
      <c r="I154" s="22"/>
      <c r="K154" s="22"/>
      <c r="M154" s="22"/>
      <c r="O154" s="22"/>
      <c r="P154" s="23"/>
    </row>
    <row r="155" spans="1:40" s="21" customFormat="1" ht="30" customHeight="1" x14ac:dyDescent="0.45">
      <c r="A155" s="5"/>
      <c r="B155" s="10" t="s">
        <v>52</v>
      </c>
      <c r="E155" s="22"/>
      <c r="G155" s="22"/>
      <c r="I155" s="22"/>
      <c r="K155" s="22"/>
      <c r="M155" s="22"/>
      <c r="O155" s="22"/>
      <c r="P155" s="23"/>
    </row>
    <row r="156" spans="1:40" s="21" customFormat="1" ht="30" customHeight="1" x14ac:dyDescent="0.45">
      <c r="A156" s="5"/>
      <c r="B156" s="14" t="s">
        <v>53</v>
      </c>
      <c r="E156" s="22"/>
      <c r="G156" s="22"/>
      <c r="I156" s="22"/>
      <c r="K156" s="22"/>
      <c r="M156" s="22"/>
      <c r="O156" s="22"/>
      <c r="P156" s="23"/>
    </row>
    <row r="157" spans="1:40" s="21" customFormat="1" ht="30" customHeight="1" x14ac:dyDescent="0.45">
      <c r="A157" s="5"/>
      <c r="B157" s="10"/>
      <c r="E157" s="22"/>
      <c r="G157" s="22"/>
      <c r="I157" s="22"/>
      <c r="K157" s="22"/>
      <c r="M157" s="22"/>
      <c r="O157" s="22"/>
      <c r="P157" s="23"/>
    </row>
    <row r="158" spans="1:40" s="21" customFormat="1" ht="30" customHeight="1" x14ac:dyDescent="0.45">
      <c r="A158" s="21">
        <v>21</v>
      </c>
      <c r="B158" s="10" t="s">
        <v>54</v>
      </c>
      <c r="E158" s="22"/>
      <c r="G158" s="22"/>
      <c r="I158" s="22"/>
      <c r="K158" s="22"/>
      <c r="M158" s="22"/>
      <c r="O158" s="22"/>
      <c r="P158" s="23"/>
      <c r="AA158" s="21" t="s">
        <v>13</v>
      </c>
    </row>
    <row r="159" spans="1:40" s="21" customFormat="1" ht="30" customHeight="1" thickBot="1" x14ac:dyDescent="0.5">
      <c r="A159" s="1"/>
      <c r="B159" s="24" t="s">
        <v>3</v>
      </c>
      <c r="C159" s="114" t="s">
        <v>55</v>
      </c>
      <c r="D159" s="114"/>
      <c r="E159" s="114" t="s">
        <v>56</v>
      </c>
      <c r="F159" s="114"/>
      <c r="G159" s="114" t="s">
        <v>57</v>
      </c>
      <c r="H159" s="114"/>
      <c r="I159" s="114" t="s">
        <v>58</v>
      </c>
      <c r="J159" s="114"/>
      <c r="K159" s="25" t="s">
        <v>18</v>
      </c>
      <c r="M159" s="22"/>
      <c r="O159" s="22"/>
      <c r="P159" s="23"/>
      <c r="AA159" s="26"/>
      <c r="AB159" s="27" t="s">
        <v>39</v>
      </c>
      <c r="AC159" s="27" t="s">
        <v>40</v>
      </c>
      <c r="AD159" s="27" t="s">
        <v>41</v>
      </c>
      <c r="AE159" s="27" t="s">
        <v>42</v>
      </c>
      <c r="AF159" s="26" t="s">
        <v>23</v>
      </c>
      <c r="AG159" s="1"/>
      <c r="AH159" s="27" t="s">
        <v>39</v>
      </c>
      <c r="AI159" s="27" t="s">
        <v>40</v>
      </c>
      <c r="AJ159" s="27" t="s">
        <v>41</v>
      </c>
      <c r="AK159" s="27" t="s">
        <v>42</v>
      </c>
      <c r="AL159" s="27" t="s">
        <v>38</v>
      </c>
      <c r="AM159" s="1"/>
    </row>
    <row r="160" spans="1:40" s="21" customFormat="1" ht="30" customHeight="1" thickTop="1" x14ac:dyDescent="0.45">
      <c r="A160" s="1"/>
      <c r="B160" s="28" t="s">
        <v>141</v>
      </c>
      <c r="C160" s="29">
        <f>AB160</f>
        <v>110</v>
      </c>
      <c r="D160" s="30">
        <f>AB160/AF160</f>
        <v>0.5092592592592593</v>
      </c>
      <c r="E160" s="29">
        <f>AC160</f>
        <v>94</v>
      </c>
      <c r="F160" s="30">
        <f>AC160/AF160</f>
        <v>0.43518518518518517</v>
      </c>
      <c r="G160" s="29">
        <f>AD160</f>
        <v>8</v>
      </c>
      <c r="H160" s="30">
        <f>AD160/AF160</f>
        <v>3.7037037037037035E-2</v>
      </c>
      <c r="I160" s="29">
        <f>AE160</f>
        <v>4</v>
      </c>
      <c r="J160" s="30">
        <f>AE160/AF160</f>
        <v>1.8518518518518517E-2</v>
      </c>
      <c r="K160" s="31">
        <f>(4*C160+3*E160+2*G160+1*I160)/AF160</f>
        <v>3.4351851851851851</v>
      </c>
      <c r="M160" s="22"/>
      <c r="O160" s="22"/>
      <c r="P160" s="23"/>
      <c r="AA160" s="26" t="s">
        <v>141</v>
      </c>
      <c r="AB160" s="69">
        <v>110</v>
      </c>
      <c r="AC160" s="69">
        <v>94</v>
      </c>
      <c r="AD160" s="69">
        <v>8</v>
      </c>
      <c r="AE160" s="69">
        <v>4</v>
      </c>
      <c r="AF160" s="26">
        <f>SUM(AB160:AE160)</f>
        <v>216</v>
      </c>
      <c r="AG160" s="26" t="s">
        <v>141</v>
      </c>
      <c r="AH160" s="33">
        <f>D160</f>
        <v>0.5092592592592593</v>
      </c>
      <c r="AI160" s="33">
        <f>F160</f>
        <v>0.43518518518518517</v>
      </c>
      <c r="AJ160" s="33">
        <f>H160</f>
        <v>3.7037037037037035E-2</v>
      </c>
      <c r="AK160" s="33">
        <f>J160</f>
        <v>1.8518518518518517E-2</v>
      </c>
      <c r="AL160" s="33"/>
      <c r="AM160" s="1"/>
    </row>
    <row r="161" spans="1:39" s="21" customFormat="1" ht="30" customHeight="1" x14ac:dyDescent="0.45">
      <c r="A161" s="1"/>
      <c r="B161" s="75" t="s">
        <v>142</v>
      </c>
      <c r="C161" s="66">
        <f>AB161</f>
        <v>680</v>
      </c>
      <c r="D161" s="30">
        <f t="shared" ref="D161:D163" si="1">AB161/AF161</f>
        <v>0.47887323943661969</v>
      </c>
      <c r="E161" s="66">
        <f>AC161</f>
        <v>670</v>
      </c>
      <c r="F161" s="30">
        <f t="shared" ref="F161:F163" si="2">AC161/AF161</f>
        <v>0.47183098591549294</v>
      </c>
      <c r="G161" s="66">
        <f>AD161</f>
        <v>60</v>
      </c>
      <c r="H161" s="30">
        <f t="shared" ref="H161:H163" si="3">AD161/AF161</f>
        <v>4.2253521126760563E-2</v>
      </c>
      <c r="I161" s="66">
        <f>AE161</f>
        <v>10</v>
      </c>
      <c r="J161" s="30">
        <f t="shared" ref="J161:J163" si="4">AE161/AF161</f>
        <v>7.0422535211267607E-3</v>
      </c>
      <c r="K161" s="31">
        <f t="shared" ref="K161:K163" si="5">(4*C161+3*E161+2*G161+1*I161)/AF161</f>
        <v>3.4225352112676055</v>
      </c>
      <c r="M161" s="22"/>
      <c r="O161" s="22"/>
      <c r="P161" s="23"/>
      <c r="AA161" s="26" t="s">
        <v>145</v>
      </c>
      <c r="AB161" s="69">
        <v>680</v>
      </c>
      <c r="AC161" s="69">
        <v>670</v>
      </c>
      <c r="AD161" s="69">
        <v>60</v>
      </c>
      <c r="AE161" s="69">
        <v>10</v>
      </c>
      <c r="AF161" s="26">
        <f>SUM(AB161:AE161)</f>
        <v>1420</v>
      </c>
      <c r="AG161" s="75" t="s">
        <v>145</v>
      </c>
      <c r="AH161" s="33">
        <f>D161</f>
        <v>0.47887323943661969</v>
      </c>
      <c r="AI161" s="33">
        <f>F161</f>
        <v>0.47183098591549294</v>
      </c>
      <c r="AJ161" s="33">
        <f>H161</f>
        <v>4.2253521126760563E-2</v>
      </c>
      <c r="AK161" s="33">
        <f>J161</f>
        <v>7.0422535211267607E-3</v>
      </c>
      <c r="AL161" s="33"/>
      <c r="AM161" s="1"/>
    </row>
    <row r="162" spans="1:39" s="21" customFormat="1" ht="30" customHeight="1" x14ac:dyDescent="0.45">
      <c r="A162" s="1"/>
      <c r="B162" s="75" t="s">
        <v>143</v>
      </c>
      <c r="C162" s="66">
        <f>AB162</f>
        <v>1054</v>
      </c>
      <c r="D162" s="30">
        <f t="shared" si="1"/>
        <v>0.5138956606533398</v>
      </c>
      <c r="E162" s="66">
        <f>AC162</f>
        <v>932</v>
      </c>
      <c r="F162" s="30">
        <f t="shared" si="2"/>
        <v>0.45441248171623599</v>
      </c>
      <c r="G162" s="66">
        <f>AD162</f>
        <v>53</v>
      </c>
      <c r="H162" s="30">
        <f t="shared" si="3"/>
        <v>2.5841053144807412E-2</v>
      </c>
      <c r="I162" s="66">
        <f>AE162</f>
        <v>12</v>
      </c>
      <c r="J162" s="30">
        <f t="shared" si="4"/>
        <v>5.8508044856167727E-3</v>
      </c>
      <c r="K162" s="31">
        <f t="shared" si="5"/>
        <v>3.476352998537299</v>
      </c>
      <c r="M162" s="22"/>
      <c r="O162" s="22"/>
      <c r="P162" s="23"/>
      <c r="AA162" s="63" t="s">
        <v>146</v>
      </c>
      <c r="AB162" s="69">
        <v>1054</v>
      </c>
      <c r="AC162" s="69">
        <v>932</v>
      </c>
      <c r="AD162" s="69">
        <v>53</v>
      </c>
      <c r="AE162" s="69">
        <v>12</v>
      </c>
      <c r="AF162" s="26">
        <f>SUM(AB162:AE162)</f>
        <v>2051</v>
      </c>
      <c r="AG162" s="75" t="s">
        <v>146</v>
      </c>
      <c r="AH162" s="33">
        <f>D162</f>
        <v>0.5138956606533398</v>
      </c>
      <c r="AI162" s="33">
        <f>F162</f>
        <v>0.45441248171623599</v>
      </c>
      <c r="AJ162" s="33">
        <f>H162</f>
        <v>2.5841053144807412E-2</v>
      </c>
      <c r="AK162" s="33">
        <f>J162</f>
        <v>5.8508044856167727E-3</v>
      </c>
      <c r="AL162" s="33"/>
      <c r="AM162" s="1"/>
    </row>
    <row r="163" spans="1:39" s="21" customFormat="1" ht="30" customHeight="1" x14ac:dyDescent="0.45">
      <c r="A163" s="1"/>
      <c r="B163" s="65" t="s">
        <v>144</v>
      </c>
      <c r="C163" s="66">
        <f>AB163</f>
        <v>590</v>
      </c>
      <c r="D163" s="30">
        <f t="shared" si="1"/>
        <v>0.55088702147525681</v>
      </c>
      <c r="E163" s="66">
        <f>AC163</f>
        <v>455</v>
      </c>
      <c r="F163" s="30">
        <f t="shared" si="2"/>
        <v>0.42483660130718953</v>
      </c>
      <c r="G163" s="66">
        <f>AD163</f>
        <v>20</v>
      </c>
      <c r="H163" s="30">
        <f t="shared" si="3"/>
        <v>1.8674136321195144E-2</v>
      </c>
      <c r="I163" s="66">
        <f>AE163</f>
        <v>6</v>
      </c>
      <c r="J163" s="30">
        <f t="shared" si="4"/>
        <v>5.6022408963585435E-3</v>
      </c>
      <c r="K163" s="31">
        <f t="shared" si="5"/>
        <v>3.5210084033613445</v>
      </c>
      <c r="M163" s="22"/>
      <c r="O163" s="22"/>
      <c r="P163" s="23"/>
      <c r="AA163" s="26" t="s">
        <v>144</v>
      </c>
      <c r="AB163" s="69">
        <v>590</v>
      </c>
      <c r="AC163" s="69">
        <v>455</v>
      </c>
      <c r="AD163" s="69">
        <v>20</v>
      </c>
      <c r="AE163" s="69">
        <v>6</v>
      </c>
      <c r="AF163" s="26">
        <f>SUM(AB163:AE163)</f>
        <v>1071</v>
      </c>
      <c r="AG163" s="26" t="s">
        <v>144</v>
      </c>
      <c r="AH163" s="33">
        <f>D163</f>
        <v>0.55088702147525681</v>
      </c>
      <c r="AI163" s="33">
        <f>F163</f>
        <v>0.42483660130718953</v>
      </c>
      <c r="AJ163" s="33">
        <f>H163</f>
        <v>1.8674136321195144E-2</v>
      </c>
      <c r="AK163" s="33">
        <f>J163</f>
        <v>5.6022408963585435E-3</v>
      </c>
      <c r="AL163" s="33"/>
      <c r="AM163" s="1"/>
    </row>
    <row r="164" spans="1:39" s="21" customFormat="1" ht="30" customHeight="1" x14ac:dyDescent="0.45">
      <c r="A164" s="5"/>
      <c r="B164" s="10"/>
      <c r="E164" s="22"/>
      <c r="G164" s="22"/>
      <c r="I164" s="22"/>
      <c r="K164" s="22"/>
      <c r="M164" s="22"/>
      <c r="O164" s="22"/>
      <c r="P164" s="23"/>
    </row>
    <row r="165" spans="1:39" s="21" customFormat="1" ht="30" customHeight="1" x14ac:dyDescent="0.45">
      <c r="A165" s="5"/>
      <c r="B165" s="10"/>
      <c r="E165" s="22"/>
      <c r="G165" s="22"/>
      <c r="I165" s="22"/>
      <c r="K165" s="22"/>
      <c r="M165" s="22"/>
      <c r="O165" s="22"/>
      <c r="P165" s="23"/>
    </row>
    <row r="166" spans="1:39" s="21" customFormat="1" ht="30" customHeight="1" x14ac:dyDescent="0.45">
      <c r="A166" s="21">
        <v>22</v>
      </c>
      <c r="B166" s="10" t="s">
        <v>148</v>
      </c>
      <c r="E166" s="22"/>
      <c r="G166" s="22"/>
      <c r="I166" s="22"/>
      <c r="K166" s="22"/>
      <c r="M166" s="22"/>
      <c r="O166" s="22"/>
      <c r="P166" s="23"/>
      <c r="AA166" s="21" t="s">
        <v>13</v>
      </c>
    </row>
    <row r="167" spans="1:39" s="21" customFormat="1" ht="30" customHeight="1" thickBot="1" x14ac:dyDescent="0.5">
      <c r="A167" s="1"/>
      <c r="B167" s="24" t="s">
        <v>3</v>
      </c>
      <c r="C167" s="114" t="s">
        <v>55</v>
      </c>
      <c r="D167" s="114"/>
      <c r="E167" s="114" t="s">
        <v>56</v>
      </c>
      <c r="F167" s="114"/>
      <c r="G167" s="114" t="s">
        <v>57</v>
      </c>
      <c r="H167" s="114"/>
      <c r="I167" s="114" t="s">
        <v>58</v>
      </c>
      <c r="J167" s="114"/>
      <c r="K167" s="25" t="s">
        <v>18</v>
      </c>
      <c r="M167" s="22"/>
      <c r="O167" s="22"/>
      <c r="P167" s="23"/>
      <c r="AA167" s="26"/>
      <c r="AB167" s="27" t="s">
        <v>39</v>
      </c>
      <c r="AC167" s="27" t="s">
        <v>40</v>
      </c>
      <c r="AD167" s="27" t="s">
        <v>41</v>
      </c>
      <c r="AE167" s="27" t="s">
        <v>42</v>
      </c>
      <c r="AF167" s="26" t="s">
        <v>23</v>
      </c>
      <c r="AG167" s="1"/>
      <c r="AH167" s="27" t="s">
        <v>39</v>
      </c>
      <c r="AI167" s="27" t="s">
        <v>40</v>
      </c>
      <c r="AJ167" s="27" t="s">
        <v>41</v>
      </c>
      <c r="AK167" s="27" t="s">
        <v>42</v>
      </c>
      <c r="AL167" s="27" t="s">
        <v>38</v>
      </c>
      <c r="AM167" s="1"/>
    </row>
    <row r="168" spans="1:39" s="21" customFormat="1" ht="30" customHeight="1" thickTop="1" x14ac:dyDescent="0.45">
      <c r="A168" s="1"/>
      <c r="B168" s="28" t="s">
        <v>141</v>
      </c>
      <c r="C168" s="29">
        <f>AB168</f>
        <v>116</v>
      </c>
      <c r="D168" s="30">
        <f>AB168/AF168</f>
        <v>0.53703703703703709</v>
      </c>
      <c r="E168" s="29">
        <f>AC168</f>
        <v>86</v>
      </c>
      <c r="F168" s="30">
        <f>AC168/AF168</f>
        <v>0.39814814814814814</v>
      </c>
      <c r="G168" s="29">
        <f>AD168</f>
        <v>10</v>
      </c>
      <c r="H168" s="30">
        <f>AD168/AF168</f>
        <v>4.6296296296296294E-2</v>
      </c>
      <c r="I168" s="29">
        <f>AE168</f>
        <v>4</v>
      </c>
      <c r="J168" s="30">
        <f>AE168/AF168</f>
        <v>1.8518518518518517E-2</v>
      </c>
      <c r="K168" s="31">
        <f>(4*C168+3*E168+2*G168+1*I168)/AF168</f>
        <v>3.4537037037037037</v>
      </c>
      <c r="M168" s="22"/>
      <c r="O168" s="22"/>
      <c r="P168" s="23"/>
      <c r="AA168" s="26" t="s">
        <v>141</v>
      </c>
      <c r="AB168" s="69">
        <v>116</v>
      </c>
      <c r="AC168" s="69">
        <v>86</v>
      </c>
      <c r="AD168" s="69">
        <v>10</v>
      </c>
      <c r="AE168" s="69">
        <v>4</v>
      </c>
      <c r="AF168" s="26">
        <f>SUM(AB168:AE168)</f>
        <v>216</v>
      </c>
      <c r="AG168" s="26" t="s">
        <v>141</v>
      </c>
      <c r="AH168" s="33">
        <f>D168</f>
        <v>0.53703703703703709</v>
      </c>
      <c r="AI168" s="33">
        <f>F168</f>
        <v>0.39814814814814814</v>
      </c>
      <c r="AJ168" s="33">
        <f>H168</f>
        <v>4.6296296296296294E-2</v>
      </c>
      <c r="AK168" s="33">
        <f>J168</f>
        <v>1.8518518518518517E-2</v>
      </c>
      <c r="AL168" s="33"/>
      <c r="AM168" s="1"/>
    </row>
    <row r="169" spans="1:39" s="21" customFormat="1" ht="30" customHeight="1" x14ac:dyDescent="0.45">
      <c r="A169" s="1"/>
      <c r="B169" s="75" t="s">
        <v>142</v>
      </c>
      <c r="C169" s="66">
        <f>AB169</f>
        <v>721</v>
      </c>
      <c r="D169" s="30">
        <f t="shared" ref="D169:D171" si="6">AB169/AF169</f>
        <v>0.50774647887323943</v>
      </c>
      <c r="E169" s="66">
        <f>AC169</f>
        <v>601</v>
      </c>
      <c r="F169" s="30">
        <f t="shared" ref="F169:F171" si="7">AC169/AF169</f>
        <v>0.4232394366197183</v>
      </c>
      <c r="G169" s="66">
        <f>AD169</f>
        <v>78</v>
      </c>
      <c r="H169" s="30">
        <f t="shared" ref="H169:H171" si="8">AD169/AF169</f>
        <v>5.4929577464788736E-2</v>
      </c>
      <c r="I169" s="66">
        <f>AE169</f>
        <v>20</v>
      </c>
      <c r="J169" s="30">
        <f t="shared" ref="J169:J171" si="9">AE169/AF169</f>
        <v>1.4084507042253521E-2</v>
      </c>
      <c r="K169" s="31">
        <f t="shared" ref="K169:K171" si="10">(4*C169+3*E169+2*G169+1*I169)/AF169</f>
        <v>3.4246478873239439</v>
      </c>
      <c r="M169" s="22"/>
      <c r="O169" s="22"/>
      <c r="P169" s="23"/>
      <c r="AA169" s="26" t="s">
        <v>145</v>
      </c>
      <c r="AB169" s="69">
        <v>721</v>
      </c>
      <c r="AC169" s="69">
        <v>601</v>
      </c>
      <c r="AD169" s="69">
        <v>78</v>
      </c>
      <c r="AE169" s="69">
        <v>20</v>
      </c>
      <c r="AF169" s="26">
        <f>SUM(AB169:AE169)</f>
        <v>1420</v>
      </c>
      <c r="AG169" s="75" t="s">
        <v>145</v>
      </c>
      <c r="AH169" s="33">
        <f>D169</f>
        <v>0.50774647887323943</v>
      </c>
      <c r="AI169" s="33">
        <f>F169</f>
        <v>0.4232394366197183</v>
      </c>
      <c r="AJ169" s="33">
        <f>H169</f>
        <v>5.4929577464788736E-2</v>
      </c>
      <c r="AK169" s="33">
        <f>J169</f>
        <v>1.4084507042253521E-2</v>
      </c>
      <c r="AL169" s="33"/>
      <c r="AM169" s="1"/>
    </row>
    <row r="170" spans="1:39" s="21" customFormat="1" ht="30" customHeight="1" x14ac:dyDescent="0.45">
      <c r="A170" s="1"/>
      <c r="B170" s="75" t="s">
        <v>143</v>
      </c>
      <c r="C170" s="66">
        <f>AB170</f>
        <v>1145</v>
      </c>
      <c r="D170" s="30">
        <f t="shared" si="6"/>
        <v>0.55826426133593365</v>
      </c>
      <c r="E170" s="66">
        <f>AC170</f>
        <v>818</v>
      </c>
      <c r="F170" s="30">
        <f t="shared" si="7"/>
        <v>0.39882983910287667</v>
      </c>
      <c r="G170" s="66">
        <f>AD170</f>
        <v>73</v>
      </c>
      <c r="H170" s="30">
        <f t="shared" si="8"/>
        <v>3.5592393954168695E-2</v>
      </c>
      <c r="I170" s="66">
        <f>AE170</f>
        <v>15</v>
      </c>
      <c r="J170" s="30">
        <f t="shared" si="9"/>
        <v>7.3135056070209653E-3</v>
      </c>
      <c r="K170" s="31">
        <f t="shared" si="10"/>
        <v>3.5080448561677229</v>
      </c>
      <c r="M170" s="22"/>
      <c r="O170" s="22"/>
      <c r="P170" s="23"/>
      <c r="AA170" s="63" t="s">
        <v>146</v>
      </c>
      <c r="AB170" s="69">
        <v>1145</v>
      </c>
      <c r="AC170" s="69">
        <v>818</v>
      </c>
      <c r="AD170" s="69">
        <v>73</v>
      </c>
      <c r="AE170" s="69">
        <v>15</v>
      </c>
      <c r="AF170" s="26">
        <f>SUM(AB170:AE170)</f>
        <v>2051</v>
      </c>
      <c r="AG170" s="75" t="s">
        <v>146</v>
      </c>
      <c r="AH170" s="33">
        <f>D170</f>
        <v>0.55826426133593365</v>
      </c>
      <c r="AI170" s="33">
        <f>F170</f>
        <v>0.39882983910287667</v>
      </c>
      <c r="AJ170" s="33">
        <f>H170</f>
        <v>3.5592393954168695E-2</v>
      </c>
      <c r="AK170" s="33">
        <f>J170</f>
        <v>7.3135056070209653E-3</v>
      </c>
      <c r="AL170" s="33"/>
      <c r="AM170" s="1"/>
    </row>
    <row r="171" spans="1:39" s="21" customFormat="1" ht="30" customHeight="1" x14ac:dyDescent="0.45">
      <c r="A171" s="1"/>
      <c r="B171" s="65" t="s">
        <v>144</v>
      </c>
      <c r="C171" s="66">
        <f>AB171</f>
        <v>625</v>
      </c>
      <c r="D171" s="30">
        <f t="shared" si="6"/>
        <v>0.58356676003734831</v>
      </c>
      <c r="E171" s="66">
        <f>AC171</f>
        <v>397</v>
      </c>
      <c r="F171" s="30">
        <f t="shared" si="7"/>
        <v>0.37068160597572364</v>
      </c>
      <c r="G171" s="66">
        <f>AD171</f>
        <v>42</v>
      </c>
      <c r="H171" s="30">
        <f t="shared" si="8"/>
        <v>3.9215686274509803E-2</v>
      </c>
      <c r="I171" s="66">
        <f>AE171</f>
        <v>7</v>
      </c>
      <c r="J171" s="30">
        <f t="shared" si="9"/>
        <v>6.5359477124183009E-3</v>
      </c>
      <c r="K171" s="31">
        <f t="shared" si="10"/>
        <v>3.5312791783380018</v>
      </c>
      <c r="M171" s="22"/>
      <c r="O171" s="22"/>
      <c r="P171" s="23"/>
      <c r="AA171" s="26" t="s">
        <v>144</v>
      </c>
      <c r="AB171" s="69">
        <v>625</v>
      </c>
      <c r="AC171" s="69">
        <v>397</v>
      </c>
      <c r="AD171" s="69">
        <v>42</v>
      </c>
      <c r="AE171" s="69">
        <v>7</v>
      </c>
      <c r="AF171" s="26">
        <f>SUM(AB171:AE171)</f>
        <v>1071</v>
      </c>
      <c r="AG171" s="26" t="s">
        <v>144</v>
      </c>
      <c r="AH171" s="33">
        <f>D171</f>
        <v>0.58356676003734831</v>
      </c>
      <c r="AI171" s="33">
        <f>F171</f>
        <v>0.37068160597572364</v>
      </c>
      <c r="AJ171" s="33">
        <f>H171</f>
        <v>3.9215686274509803E-2</v>
      </c>
      <c r="AK171" s="33">
        <f>J171</f>
        <v>6.5359477124183009E-3</v>
      </c>
      <c r="AL171" s="33"/>
      <c r="AM171" s="1"/>
    </row>
    <row r="172" spans="1:39" s="21" customFormat="1" ht="30" customHeight="1" x14ac:dyDescent="0.45">
      <c r="A172" s="5"/>
      <c r="B172" s="10"/>
      <c r="E172" s="22"/>
      <c r="G172" s="22"/>
      <c r="I172" s="22"/>
      <c r="K172" s="22"/>
      <c r="M172" s="22"/>
      <c r="O172" s="22"/>
      <c r="P172" s="23"/>
    </row>
    <row r="173" spans="1:39" s="21" customFormat="1" ht="30" customHeight="1" x14ac:dyDescent="0.45">
      <c r="A173" s="5"/>
      <c r="B173" s="10"/>
      <c r="E173" s="22"/>
      <c r="G173" s="22"/>
      <c r="I173" s="22"/>
      <c r="K173" s="22"/>
      <c r="M173" s="22"/>
      <c r="O173" s="22"/>
      <c r="P173" s="23"/>
    </row>
    <row r="174" spans="1:39" s="21" customFormat="1" ht="30" customHeight="1" x14ac:dyDescent="0.45">
      <c r="A174" s="21">
        <v>23</v>
      </c>
      <c r="B174" s="10" t="s">
        <v>149</v>
      </c>
      <c r="E174" s="22"/>
      <c r="G174" s="22"/>
      <c r="I174" s="22"/>
      <c r="K174" s="22"/>
      <c r="M174" s="22"/>
      <c r="O174" s="22"/>
      <c r="P174" s="23"/>
      <c r="AA174" s="21" t="s">
        <v>13</v>
      </c>
    </row>
    <row r="175" spans="1:39" s="21" customFormat="1" ht="30" customHeight="1" thickBot="1" x14ac:dyDescent="0.5">
      <c r="A175" s="1"/>
      <c r="B175" s="24" t="s">
        <v>3</v>
      </c>
      <c r="C175" s="114" t="s">
        <v>55</v>
      </c>
      <c r="D175" s="114"/>
      <c r="E175" s="114" t="s">
        <v>56</v>
      </c>
      <c r="F175" s="114"/>
      <c r="G175" s="114" t="s">
        <v>57</v>
      </c>
      <c r="H175" s="114"/>
      <c r="I175" s="114" t="s">
        <v>58</v>
      </c>
      <c r="J175" s="114"/>
      <c r="K175" s="25" t="s">
        <v>18</v>
      </c>
      <c r="M175" s="22"/>
      <c r="O175" s="22"/>
      <c r="P175" s="23"/>
      <c r="AA175" s="26"/>
      <c r="AB175" s="27" t="s">
        <v>39</v>
      </c>
      <c r="AC175" s="27" t="s">
        <v>40</v>
      </c>
      <c r="AD175" s="27" t="s">
        <v>41</v>
      </c>
      <c r="AE175" s="27" t="s">
        <v>42</v>
      </c>
      <c r="AF175" s="26" t="s">
        <v>23</v>
      </c>
      <c r="AG175" s="1"/>
      <c r="AH175" s="27" t="s">
        <v>39</v>
      </c>
      <c r="AI175" s="27" t="s">
        <v>40</v>
      </c>
      <c r="AJ175" s="27" t="s">
        <v>41</v>
      </c>
      <c r="AK175" s="27" t="s">
        <v>42</v>
      </c>
      <c r="AL175" s="27" t="s">
        <v>38</v>
      </c>
      <c r="AM175" s="1"/>
    </row>
    <row r="176" spans="1:39" s="21" customFormat="1" ht="30" customHeight="1" thickTop="1" x14ac:dyDescent="0.45">
      <c r="A176" s="1"/>
      <c r="B176" s="28" t="s">
        <v>141</v>
      </c>
      <c r="C176" s="29">
        <f>AB176</f>
        <v>84</v>
      </c>
      <c r="D176" s="30">
        <f>AB176/AF176</f>
        <v>0.3888888888888889</v>
      </c>
      <c r="E176" s="29">
        <f>AC176</f>
        <v>95</v>
      </c>
      <c r="F176" s="30">
        <f>AC176/AF176</f>
        <v>0.43981481481481483</v>
      </c>
      <c r="G176" s="29">
        <f>AD176</f>
        <v>33</v>
      </c>
      <c r="H176" s="30">
        <f>AD176/AF176</f>
        <v>0.15277777777777779</v>
      </c>
      <c r="I176" s="29">
        <f>AE176</f>
        <v>4</v>
      </c>
      <c r="J176" s="30">
        <f>AE176/AF176</f>
        <v>1.8518518518518517E-2</v>
      </c>
      <c r="K176" s="31">
        <f>(4*C176+3*E176+2*G176+1*I176)/AF176</f>
        <v>3.199074074074074</v>
      </c>
      <c r="M176" s="22"/>
      <c r="O176" s="22"/>
      <c r="P176" s="23"/>
      <c r="AA176" s="26" t="s">
        <v>141</v>
      </c>
      <c r="AB176" s="69">
        <v>84</v>
      </c>
      <c r="AC176" s="69">
        <v>95</v>
      </c>
      <c r="AD176" s="69">
        <v>33</v>
      </c>
      <c r="AE176" s="69">
        <v>4</v>
      </c>
      <c r="AF176" s="26">
        <f>SUM(AB176:AE176)</f>
        <v>216</v>
      </c>
      <c r="AG176" s="26" t="s">
        <v>141</v>
      </c>
      <c r="AH176" s="33">
        <f>D176</f>
        <v>0.3888888888888889</v>
      </c>
      <c r="AI176" s="33">
        <f>F176</f>
        <v>0.43981481481481483</v>
      </c>
      <c r="AJ176" s="33">
        <f>H176</f>
        <v>0.15277777777777779</v>
      </c>
      <c r="AK176" s="33">
        <f>J176</f>
        <v>1.8518518518518517E-2</v>
      </c>
      <c r="AL176" s="33"/>
      <c r="AM176" s="1"/>
    </row>
    <row r="177" spans="1:39" s="21" customFormat="1" ht="30" customHeight="1" x14ac:dyDescent="0.45">
      <c r="A177" s="1"/>
      <c r="B177" s="75" t="s">
        <v>142</v>
      </c>
      <c r="C177" s="66">
        <f>AB177</f>
        <v>403</v>
      </c>
      <c r="D177" s="30">
        <f t="shared" ref="D177:D179" si="11">AB177/AF177</f>
        <v>0.28380281690140846</v>
      </c>
      <c r="E177" s="66">
        <f>AC177</f>
        <v>741</v>
      </c>
      <c r="F177" s="30">
        <f t="shared" ref="F177:F179" si="12">AC177/AF177</f>
        <v>0.52183098591549293</v>
      </c>
      <c r="G177" s="66">
        <f>AD177</f>
        <v>235</v>
      </c>
      <c r="H177" s="30">
        <f t="shared" ref="H177:H179" si="13">AD177/AF177</f>
        <v>0.16549295774647887</v>
      </c>
      <c r="I177" s="66">
        <f>AE177</f>
        <v>41</v>
      </c>
      <c r="J177" s="30">
        <f t="shared" ref="J177:J179" si="14">AE177/AF177</f>
        <v>2.8873239436619718E-2</v>
      </c>
      <c r="K177" s="31">
        <f t="shared" ref="K177:K179" si="15">(4*C177+3*E177+2*G177+1*I177)/AF177</f>
        <v>3.0605633802816903</v>
      </c>
      <c r="M177" s="22"/>
      <c r="O177" s="22"/>
      <c r="P177" s="23"/>
      <c r="AA177" s="26" t="s">
        <v>145</v>
      </c>
      <c r="AB177" s="69">
        <v>403</v>
      </c>
      <c r="AC177" s="69">
        <v>741</v>
      </c>
      <c r="AD177" s="69">
        <v>235</v>
      </c>
      <c r="AE177" s="69">
        <v>41</v>
      </c>
      <c r="AF177" s="26">
        <f>SUM(AB177:AE177)</f>
        <v>1420</v>
      </c>
      <c r="AG177" s="75" t="s">
        <v>145</v>
      </c>
      <c r="AH177" s="33">
        <f>D177</f>
        <v>0.28380281690140846</v>
      </c>
      <c r="AI177" s="33">
        <f>F177</f>
        <v>0.52183098591549293</v>
      </c>
      <c r="AJ177" s="33">
        <f>H177</f>
        <v>0.16549295774647887</v>
      </c>
      <c r="AK177" s="33">
        <f>J177</f>
        <v>2.8873239436619718E-2</v>
      </c>
      <c r="AL177" s="33"/>
      <c r="AM177" s="1"/>
    </row>
    <row r="178" spans="1:39" s="21" customFormat="1" ht="30" customHeight="1" x14ac:dyDescent="0.45">
      <c r="A178" s="1"/>
      <c r="B178" s="75" t="s">
        <v>143</v>
      </c>
      <c r="C178" s="66">
        <f>AB178</f>
        <v>559</v>
      </c>
      <c r="D178" s="30">
        <f t="shared" si="11"/>
        <v>0.27254997562164796</v>
      </c>
      <c r="E178" s="66">
        <f>AC178</f>
        <v>1129</v>
      </c>
      <c r="F178" s="30">
        <f t="shared" si="12"/>
        <v>0.55046318868844468</v>
      </c>
      <c r="G178" s="66">
        <f>AD178</f>
        <v>318</v>
      </c>
      <c r="H178" s="30">
        <f t="shared" si="13"/>
        <v>0.15504631886884446</v>
      </c>
      <c r="I178" s="66">
        <f>AE178</f>
        <v>45</v>
      </c>
      <c r="J178" s="30">
        <f t="shared" si="14"/>
        <v>2.1940516821062895E-2</v>
      </c>
      <c r="K178" s="31">
        <f t="shared" si="15"/>
        <v>3.0736226231106776</v>
      </c>
      <c r="M178" s="22"/>
      <c r="O178" s="22"/>
      <c r="P178" s="23"/>
      <c r="AA178" s="63" t="s">
        <v>146</v>
      </c>
      <c r="AB178" s="69">
        <v>559</v>
      </c>
      <c r="AC178" s="69">
        <v>1129</v>
      </c>
      <c r="AD178" s="69">
        <v>318</v>
      </c>
      <c r="AE178" s="69">
        <v>45</v>
      </c>
      <c r="AF178" s="26">
        <f>SUM(AB178:AE178)</f>
        <v>2051</v>
      </c>
      <c r="AG178" s="75" t="s">
        <v>146</v>
      </c>
      <c r="AH178" s="33">
        <f>D178</f>
        <v>0.27254997562164796</v>
      </c>
      <c r="AI178" s="33">
        <f>F178</f>
        <v>0.55046318868844468</v>
      </c>
      <c r="AJ178" s="33">
        <f>H178</f>
        <v>0.15504631886884446</v>
      </c>
      <c r="AK178" s="33">
        <f>J178</f>
        <v>2.1940516821062895E-2</v>
      </c>
      <c r="AL178" s="33"/>
      <c r="AM178" s="1"/>
    </row>
    <row r="179" spans="1:39" s="21" customFormat="1" ht="30" customHeight="1" x14ac:dyDescent="0.45">
      <c r="A179" s="1"/>
      <c r="B179" s="65" t="s">
        <v>144</v>
      </c>
      <c r="C179" s="66">
        <f>AB179</f>
        <v>288</v>
      </c>
      <c r="D179" s="30">
        <f t="shared" si="11"/>
        <v>0.26890756302521007</v>
      </c>
      <c r="E179" s="66">
        <f>AC179</f>
        <v>599</v>
      </c>
      <c r="F179" s="30">
        <f t="shared" si="12"/>
        <v>0.5592903828197946</v>
      </c>
      <c r="G179" s="66">
        <f>AD179</f>
        <v>162</v>
      </c>
      <c r="H179" s="30">
        <f t="shared" si="13"/>
        <v>0.15126050420168066</v>
      </c>
      <c r="I179" s="66">
        <f>AE179</f>
        <v>22</v>
      </c>
      <c r="J179" s="30">
        <f t="shared" si="14"/>
        <v>2.0541549953314659E-2</v>
      </c>
      <c r="K179" s="31">
        <f t="shared" si="15"/>
        <v>3.0765639589169003</v>
      </c>
      <c r="M179" s="22"/>
      <c r="O179" s="22"/>
      <c r="P179" s="23"/>
      <c r="AA179" s="26" t="s">
        <v>144</v>
      </c>
      <c r="AB179" s="69">
        <v>288</v>
      </c>
      <c r="AC179" s="69">
        <v>599</v>
      </c>
      <c r="AD179" s="69">
        <v>162</v>
      </c>
      <c r="AE179" s="69">
        <v>22</v>
      </c>
      <c r="AF179" s="26">
        <f>SUM(AB179:AE179)</f>
        <v>1071</v>
      </c>
      <c r="AG179" s="26" t="s">
        <v>144</v>
      </c>
      <c r="AH179" s="33">
        <f>D179</f>
        <v>0.26890756302521007</v>
      </c>
      <c r="AI179" s="33">
        <f>F179</f>
        <v>0.5592903828197946</v>
      </c>
      <c r="AJ179" s="33">
        <f>H179</f>
        <v>0.15126050420168066</v>
      </c>
      <c r="AK179" s="33">
        <f>J179</f>
        <v>2.0541549953314659E-2</v>
      </c>
      <c r="AL179" s="33"/>
      <c r="AM179" s="1"/>
    </row>
    <row r="180" spans="1:39" s="21" customFormat="1" ht="30" customHeight="1" x14ac:dyDescent="0.45">
      <c r="A180" s="5"/>
      <c r="B180" s="10"/>
      <c r="E180" s="22"/>
      <c r="G180" s="22"/>
      <c r="I180" s="22"/>
      <c r="K180" s="22"/>
      <c r="M180" s="22"/>
      <c r="O180" s="22"/>
      <c r="P180" s="23"/>
    </row>
    <row r="181" spans="1:39" s="21" customFormat="1" ht="30" customHeight="1" x14ac:dyDescent="0.45">
      <c r="A181" s="5"/>
      <c r="B181" s="10"/>
      <c r="E181" s="22"/>
      <c r="G181" s="22"/>
      <c r="I181" s="22"/>
      <c r="K181" s="22"/>
      <c r="M181" s="22"/>
      <c r="O181" s="22"/>
      <c r="P181" s="23"/>
    </row>
    <row r="182" spans="1:39" s="21" customFormat="1" ht="30" customHeight="1" x14ac:dyDescent="0.45">
      <c r="A182" s="5">
        <v>24</v>
      </c>
      <c r="B182" s="10" t="s">
        <v>61</v>
      </c>
      <c r="E182" s="22"/>
      <c r="G182" s="22"/>
      <c r="I182" s="22"/>
      <c r="K182" s="22"/>
      <c r="M182" s="22"/>
      <c r="O182" s="22"/>
      <c r="P182" s="23"/>
      <c r="AA182" s="21" t="s">
        <v>13</v>
      </c>
    </row>
    <row r="183" spans="1:39" ht="30" customHeight="1" thickBot="1" x14ac:dyDescent="0.5">
      <c r="A183" s="5"/>
      <c r="B183" s="24" t="s">
        <v>3</v>
      </c>
      <c r="C183" s="114" t="s">
        <v>55</v>
      </c>
      <c r="D183" s="114"/>
      <c r="E183" s="114" t="s">
        <v>56</v>
      </c>
      <c r="F183" s="114"/>
      <c r="G183" s="114" t="s">
        <v>57</v>
      </c>
      <c r="H183" s="114"/>
      <c r="I183" s="114" t="s">
        <v>58</v>
      </c>
      <c r="J183" s="114"/>
      <c r="K183" s="25" t="s">
        <v>18</v>
      </c>
      <c r="L183" s="5"/>
      <c r="M183" s="8"/>
      <c r="N183" s="5"/>
      <c r="O183" s="8"/>
      <c r="P183" s="5"/>
      <c r="Q183" s="5"/>
      <c r="AA183" s="26"/>
      <c r="AB183" s="27" t="s">
        <v>55</v>
      </c>
      <c r="AC183" s="27" t="s">
        <v>56</v>
      </c>
      <c r="AD183" s="27" t="s">
        <v>57</v>
      </c>
      <c r="AE183" s="27" t="s">
        <v>58</v>
      </c>
      <c r="AF183" s="26" t="s">
        <v>23</v>
      </c>
      <c r="AH183" s="27" t="s">
        <v>55</v>
      </c>
      <c r="AI183" s="27" t="s">
        <v>56</v>
      </c>
      <c r="AJ183" s="27" t="s">
        <v>57</v>
      </c>
      <c r="AK183" s="27" t="s">
        <v>58</v>
      </c>
    </row>
    <row r="184" spans="1:39" ht="30" customHeight="1" thickTop="1" x14ac:dyDescent="0.45">
      <c r="A184" s="5"/>
      <c r="B184" s="28" t="s">
        <v>141</v>
      </c>
      <c r="C184" s="29">
        <f>AB184</f>
        <v>65</v>
      </c>
      <c r="D184" s="30">
        <f>AB184/AF184</f>
        <v>0.30092592592592593</v>
      </c>
      <c r="E184" s="29">
        <f>AC184</f>
        <v>110</v>
      </c>
      <c r="F184" s="30">
        <f>AC184/AF184</f>
        <v>0.5092592592592593</v>
      </c>
      <c r="G184" s="29">
        <f>AD184</f>
        <v>38</v>
      </c>
      <c r="H184" s="30">
        <f>AD184/AF184</f>
        <v>0.17592592592592593</v>
      </c>
      <c r="I184" s="29">
        <f>AE184</f>
        <v>3</v>
      </c>
      <c r="J184" s="30">
        <f>AE184/AF184</f>
        <v>1.3888888888888888E-2</v>
      </c>
      <c r="K184" s="31">
        <f>(4*C184+3*E184+2*G184+1*I184)/AF184</f>
        <v>3.0972222222222223</v>
      </c>
      <c r="L184" s="5"/>
      <c r="M184" s="8"/>
      <c r="N184" s="5"/>
      <c r="O184" s="8"/>
      <c r="P184" s="5"/>
      <c r="Q184" s="5"/>
      <c r="AA184" s="26" t="s">
        <v>141</v>
      </c>
      <c r="AB184" s="69">
        <v>65</v>
      </c>
      <c r="AC184" s="69">
        <v>110</v>
      </c>
      <c r="AD184" s="69">
        <v>38</v>
      </c>
      <c r="AE184" s="69">
        <v>3</v>
      </c>
      <c r="AF184" s="26">
        <f>SUM(AB184:AE184)</f>
        <v>216</v>
      </c>
      <c r="AG184" s="26" t="s">
        <v>141</v>
      </c>
      <c r="AH184" s="33">
        <f>D184</f>
        <v>0.30092592592592593</v>
      </c>
      <c r="AI184" s="33">
        <f>F184</f>
        <v>0.5092592592592593</v>
      </c>
      <c r="AJ184" s="33">
        <f>H184</f>
        <v>0.17592592592592593</v>
      </c>
      <c r="AK184" s="33">
        <f>J184</f>
        <v>1.3888888888888888E-2</v>
      </c>
    </row>
    <row r="185" spans="1:39" ht="30" customHeight="1" x14ac:dyDescent="0.45">
      <c r="A185" s="5"/>
      <c r="B185" s="75" t="s">
        <v>142</v>
      </c>
      <c r="C185" s="66">
        <f>AB185</f>
        <v>338</v>
      </c>
      <c r="D185" s="67">
        <f>AB185/AF185</f>
        <v>0.2380281690140845</v>
      </c>
      <c r="E185" s="66">
        <f>AC185</f>
        <v>708</v>
      </c>
      <c r="F185" s="67">
        <f>AC185/AF185</f>
        <v>0.49859154929577465</v>
      </c>
      <c r="G185" s="66">
        <f>AD185</f>
        <v>314</v>
      </c>
      <c r="H185" s="67">
        <f>AD185/AF185</f>
        <v>0.22112676056338029</v>
      </c>
      <c r="I185" s="66">
        <f>AE185</f>
        <v>60</v>
      </c>
      <c r="J185" s="67">
        <f>AE185/AF185</f>
        <v>4.2253521126760563E-2</v>
      </c>
      <c r="K185" s="68">
        <f>(4*C185+3*E185+2*G185+1*I185)/AF185</f>
        <v>2.9323943661971832</v>
      </c>
      <c r="L185" s="5"/>
      <c r="M185" s="8"/>
      <c r="N185" s="5"/>
      <c r="O185" s="8"/>
      <c r="P185" s="5"/>
      <c r="Q185" s="5"/>
      <c r="AA185" s="26" t="s">
        <v>145</v>
      </c>
      <c r="AB185" s="69">
        <v>338</v>
      </c>
      <c r="AC185" s="69">
        <v>708</v>
      </c>
      <c r="AD185" s="69">
        <v>314</v>
      </c>
      <c r="AE185" s="69">
        <v>60</v>
      </c>
      <c r="AF185" s="26">
        <f>SUM(AB185:AE185)</f>
        <v>1420</v>
      </c>
      <c r="AG185" s="75" t="s">
        <v>145</v>
      </c>
      <c r="AH185" s="33">
        <f>D185</f>
        <v>0.2380281690140845</v>
      </c>
      <c r="AI185" s="33">
        <f>F185</f>
        <v>0.49859154929577465</v>
      </c>
      <c r="AJ185" s="33">
        <f>H185</f>
        <v>0.22112676056338029</v>
      </c>
      <c r="AK185" s="33">
        <f>J185</f>
        <v>4.2253521126760563E-2</v>
      </c>
    </row>
    <row r="186" spans="1:39" ht="30" customHeight="1" x14ac:dyDescent="0.45">
      <c r="A186" s="5"/>
      <c r="B186" s="75" t="s">
        <v>143</v>
      </c>
      <c r="C186" s="66">
        <f>AB186</f>
        <v>432</v>
      </c>
      <c r="D186" s="67">
        <f>AB186/AF186</f>
        <v>0.21062896148220381</v>
      </c>
      <c r="E186" s="66">
        <f>AC186</f>
        <v>1078</v>
      </c>
      <c r="F186" s="67">
        <f>AC186/AF186</f>
        <v>0.52559726962457343</v>
      </c>
      <c r="G186" s="66">
        <f>AD186</f>
        <v>471</v>
      </c>
      <c r="H186" s="67">
        <f>AD186/AF186</f>
        <v>0.22964407606045831</v>
      </c>
      <c r="I186" s="66">
        <f>AE186</f>
        <v>70</v>
      </c>
      <c r="J186" s="67">
        <f>AE186/AF186</f>
        <v>3.4129692832764506E-2</v>
      </c>
      <c r="K186" s="68">
        <f>(4*C186+3*E186+2*G186+1*I186)/AF186</f>
        <v>2.9127254997562164</v>
      </c>
      <c r="L186" s="5"/>
      <c r="M186" s="8"/>
      <c r="N186" s="5"/>
      <c r="O186" s="8"/>
      <c r="P186" s="5"/>
      <c r="Q186" s="5"/>
      <c r="AA186" s="63" t="s">
        <v>146</v>
      </c>
      <c r="AB186" s="69">
        <v>432</v>
      </c>
      <c r="AC186" s="69">
        <v>1078</v>
      </c>
      <c r="AD186" s="69">
        <v>471</v>
      </c>
      <c r="AE186" s="69">
        <v>70</v>
      </c>
      <c r="AF186" s="26">
        <f>SUM(AB186:AE186)</f>
        <v>2051</v>
      </c>
      <c r="AG186" s="75" t="s">
        <v>146</v>
      </c>
      <c r="AH186" s="33">
        <f>D186</f>
        <v>0.21062896148220381</v>
      </c>
      <c r="AI186" s="33">
        <f>F186</f>
        <v>0.52559726962457343</v>
      </c>
      <c r="AJ186" s="33">
        <f>H186</f>
        <v>0.22964407606045831</v>
      </c>
      <c r="AK186" s="33">
        <f>J186</f>
        <v>3.4129692832764506E-2</v>
      </c>
    </row>
    <row r="187" spans="1:39" ht="30" customHeight="1" x14ac:dyDescent="0.45">
      <c r="A187" s="5"/>
      <c r="B187" s="65" t="s">
        <v>144</v>
      </c>
      <c r="C187" s="66">
        <f>AB187</f>
        <v>210</v>
      </c>
      <c r="D187" s="67">
        <f>AB187/AF187</f>
        <v>0.19607843137254902</v>
      </c>
      <c r="E187" s="66">
        <f>AC187</f>
        <v>572</v>
      </c>
      <c r="F187" s="67">
        <f>AC187/AF187</f>
        <v>0.53408029878618113</v>
      </c>
      <c r="G187" s="66">
        <f>AD187</f>
        <v>233</v>
      </c>
      <c r="H187" s="67">
        <f>AD187/AF187</f>
        <v>0.21755368814192344</v>
      </c>
      <c r="I187" s="66">
        <f>AE187</f>
        <v>56</v>
      </c>
      <c r="J187" s="67">
        <f>AE187/AF187</f>
        <v>5.2287581699346407E-2</v>
      </c>
      <c r="K187" s="68">
        <f>(4*C187+3*E187+2*G187+1*I187)/AF187</f>
        <v>2.8739495798319328</v>
      </c>
      <c r="L187" s="5"/>
      <c r="M187" s="8"/>
      <c r="N187" s="5"/>
      <c r="O187" s="8"/>
      <c r="P187" s="5"/>
      <c r="Q187" s="5"/>
      <c r="AA187" s="26" t="s">
        <v>144</v>
      </c>
      <c r="AB187" s="69">
        <v>210</v>
      </c>
      <c r="AC187" s="69">
        <v>572</v>
      </c>
      <c r="AD187" s="69">
        <v>233</v>
      </c>
      <c r="AE187" s="69">
        <v>56</v>
      </c>
      <c r="AF187" s="26">
        <f>SUM(AB187:AE187)</f>
        <v>1071</v>
      </c>
      <c r="AG187" s="26" t="s">
        <v>144</v>
      </c>
      <c r="AH187" s="33">
        <f>D187</f>
        <v>0.19607843137254902</v>
      </c>
      <c r="AI187" s="33">
        <f>F187</f>
        <v>0.53408029878618113</v>
      </c>
      <c r="AJ187" s="33">
        <f>H187</f>
        <v>0.21755368814192344</v>
      </c>
      <c r="AK187" s="33">
        <f>J187</f>
        <v>5.2287581699346407E-2</v>
      </c>
    </row>
    <row r="188" spans="1:39" ht="30" customHeight="1" x14ac:dyDescent="0.45">
      <c r="A188" s="5"/>
      <c r="B188" s="34"/>
      <c r="C188" s="35"/>
      <c r="D188" s="36"/>
      <c r="E188" s="35"/>
      <c r="F188" s="36"/>
      <c r="G188" s="35"/>
      <c r="H188" s="36"/>
      <c r="I188" s="35"/>
      <c r="J188" s="36"/>
      <c r="K188" s="37"/>
      <c r="L188" s="5"/>
      <c r="M188" s="8"/>
      <c r="N188" s="5"/>
      <c r="O188" s="8"/>
      <c r="P188" s="5"/>
      <c r="Q188" s="5"/>
    </row>
    <row r="189" spans="1:39" ht="30" customHeight="1" x14ac:dyDescent="0.45">
      <c r="C189" s="14"/>
      <c r="D189" s="11"/>
      <c r="E189" s="14"/>
      <c r="F189" s="11"/>
      <c r="G189" s="14"/>
      <c r="H189" s="11"/>
      <c r="I189" s="14"/>
      <c r="J189" s="11"/>
      <c r="K189" s="14"/>
      <c r="P189" s="38"/>
    </row>
    <row r="190" spans="1:39" s="21" customFormat="1" ht="30" customHeight="1" x14ac:dyDescent="0.45">
      <c r="A190" s="5">
        <v>25</v>
      </c>
      <c r="B190" s="10" t="s">
        <v>62</v>
      </c>
      <c r="E190" s="22"/>
      <c r="G190" s="22"/>
      <c r="I190" s="22"/>
      <c r="K190" s="22"/>
      <c r="M190" s="22"/>
      <c r="O190" s="22"/>
      <c r="P190" s="23"/>
      <c r="AA190" s="21" t="s">
        <v>13</v>
      </c>
    </row>
    <row r="191" spans="1:39" ht="30" customHeight="1" thickBot="1" x14ac:dyDescent="0.5">
      <c r="A191" s="5"/>
      <c r="B191" s="24" t="s">
        <v>3</v>
      </c>
      <c r="C191" s="114" t="s">
        <v>55</v>
      </c>
      <c r="D191" s="114"/>
      <c r="E191" s="114" t="s">
        <v>56</v>
      </c>
      <c r="F191" s="114"/>
      <c r="G191" s="114" t="s">
        <v>57</v>
      </c>
      <c r="H191" s="114"/>
      <c r="I191" s="114" t="s">
        <v>58</v>
      </c>
      <c r="J191" s="114"/>
      <c r="K191" s="25" t="s">
        <v>18</v>
      </c>
      <c r="L191" s="5"/>
      <c r="M191" s="8"/>
      <c r="N191" s="5"/>
      <c r="O191" s="8"/>
      <c r="P191" s="5"/>
      <c r="Q191" s="5"/>
      <c r="AA191" s="26"/>
      <c r="AB191" s="27" t="s">
        <v>55</v>
      </c>
      <c r="AC191" s="27" t="s">
        <v>56</v>
      </c>
      <c r="AD191" s="27" t="s">
        <v>57</v>
      </c>
      <c r="AE191" s="27" t="s">
        <v>58</v>
      </c>
      <c r="AF191" s="26" t="s">
        <v>23</v>
      </c>
      <c r="AH191" s="27" t="s">
        <v>55</v>
      </c>
      <c r="AI191" s="27" t="s">
        <v>56</v>
      </c>
      <c r="AJ191" s="27" t="s">
        <v>57</v>
      </c>
      <c r="AK191" s="27" t="s">
        <v>58</v>
      </c>
    </row>
    <row r="192" spans="1:39" ht="30" customHeight="1" thickTop="1" x14ac:dyDescent="0.45">
      <c r="A192" s="5"/>
      <c r="B192" s="28" t="s">
        <v>141</v>
      </c>
      <c r="C192" s="29">
        <f>AB192</f>
        <v>69</v>
      </c>
      <c r="D192" s="30">
        <f>AB192/AF192</f>
        <v>0.31944444444444442</v>
      </c>
      <c r="E192" s="29">
        <f>AC192</f>
        <v>119</v>
      </c>
      <c r="F192" s="30">
        <f>AC192/AF192</f>
        <v>0.55092592592592593</v>
      </c>
      <c r="G192" s="29">
        <f>AD192</f>
        <v>26</v>
      </c>
      <c r="H192" s="30">
        <f>AD192/AF192</f>
        <v>0.12037037037037036</v>
      </c>
      <c r="I192" s="29">
        <f>AE192</f>
        <v>2</v>
      </c>
      <c r="J192" s="30">
        <f>AE192/AF192</f>
        <v>9.2592592592592587E-3</v>
      </c>
      <c r="K192" s="31">
        <f>(4*C192+3*E192+2*G192+1*I192)/AF192</f>
        <v>3.1805555555555554</v>
      </c>
      <c r="L192" s="5"/>
      <c r="M192" s="8"/>
      <c r="N192" s="5"/>
      <c r="O192" s="8"/>
      <c r="P192" s="5"/>
      <c r="Q192" s="5"/>
      <c r="AA192" s="26" t="s">
        <v>141</v>
      </c>
      <c r="AB192" s="69">
        <v>69</v>
      </c>
      <c r="AC192" s="69">
        <v>119</v>
      </c>
      <c r="AD192" s="69">
        <v>26</v>
      </c>
      <c r="AE192" s="69">
        <v>2</v>
      </c>
      <c r="AF192" s="26">
        <f>SUM(AB192:AE192)</f>
        <v>216</v>
      </c>
      <c r="AG192" s="26" t="s">
        <v>141</v>
      </c>
      <c r="AH192" s="33">
        <f>D192</f>
        <v>0.31944444444444442</v>
      </c>
      <c r="AI192" s="33">
        <f>F192</f>
        <v>0.55092592592592593</v>
      </c>
      <c r="AJ192" s="33">
        <f>H192</f>
        <v>0.12037037037037036</v>
      </c>
      <c r="AK192" s="33">
        <f>J192</f>
        <v>9.2592592592592587E-3</v>
      </c>
    </row>
    <row r="193" spans="1:37" ht="30" customHeight="1" x14ac:dyDescent="0.45">
      <c r="A193" s="5"/>
      <c r="B193" s="75" t="s">
        <v>142</v>
      </c>
      <c r="C193" s="66">
        <f>AB193</f>
        <v>394</v>
      </c>
      <c r="D193" s="67">
        <f>AB193/AF193</f>
        <v>0.27746478873239439</v>
      </c>
      <c r="E193" s="66">
        <f>AC193</f>
        <v>756</v>
      </c>
      <c r="F193" s="67">
        <f>AC193/AF193</f>
        <v>0.53239436619718306</v>
      </c>
      <c r="G193" s="66">
        <f>AD193</f>
        <v>231</v>
      </c>
      <c r="H193" s="67">
        <f>AD193/AF193</f>
        <v>0.16267605633802817</v>
      </c>
      <c r="I193" s="66">
        <f>AE193</f>
        <v>39</v>
      </c>
      <c r="J193" s="67">
        <f>AE193/AF193</f>
        <v>2.7464788732394368E-2</v>
      </c>
      <c r="K193" s="68">
        <f>(4*C193+3*E193+2*G193+1*I193)/AF193</f>
        <v>3.0598591549295775</v>
      </c>
      <c r="L193" s="5"/>
      <c r="M193" s="8"/>
      <c r="N193" s="5"/>
      <c r="O193" s="8"/>
      <c r="P193" s="5"/>
      <c r="Q193" s="5"/>
      <c r="AA193" s="26" t="s">
        <v>145</v>
      </c>
      <c r="AB193" s="69">
        <v>394</v>
      </c>
      <c r="AC193" s="69">
        <v>756</v>
      </c>
      <c r="AD193" s="69">
        <v>231</v>
      </c>
      <c r="AE193" s="69">
        <v>39</v>
      </c>
      <c r="AF193" s="26">
        <f>SUM(AB193:AE193)</f>
        <v>1420</v>
      </c>
      <c r="AG193" s="75" t="s">
        <v>145</v>
      </c>
      <c r="AH193" s="33">
        <f>D193</f>
        <v>0.27746478873239439</v>
      </c>
      <c r="AI193" s="33">
        <f>F193</f>
        <v>0.53239436619718306</v>
      </c>
      <c r="AJ193" s="33">
        <f>H193</f>
        <v>0.16267605633802817</v>
      </c>
      <c r="AK193" s="33">
        <f>J193</f>
        <v>2.7464788732394368E-2</v>
      </c>
    </row>
    <row r="194" spans="1:37" ht="30" customHeight="1" x14ac:dyDescent="0.45">
      <c r="A194" s="5"/>
      <c r="B194" s="75" t="s">
        <v>143</v>
      </c>
      <c r="C194" s="66">
        <f>AB194</f>
        <v>544</v>
      </c>
      <c r="D194" s="67">
        <f>AB194/AF194</f>
        <v>0.26523647001462702</v>
      </c>
      <c r="E194" s="66">
        <f>AC194</f>
        <v>1167</v>
      </c>
      <c r="F194" s="67">
        <f>AC194/AF194</f>
        <v>0.56899073622623109</v>
      </c>
      <c r="G194" s="66">
        <f>AD194</f>
        <v>287</v>
      </c>
      <c r="H194" s="67">
        <f>AD194/AF194</f>
        <v>0.13993174061433447</v>
      </c>
      <c r="I194" s="66">
        <f>AE194</f>
        <v>53</v>
      </c>
      <c r="J194" s="67">
        <f>AE194/AF194</f>
        <v>2.5841053144807412E-2</v>
      </c>
      <c r="K194" s="68">
        <f>(4*C194+3*E194+2*G194+1*I194)/AF194</f>
        <v>3.0736226231106776</v>
      </c>
      <c r="L194" s="5"/>
      <c r="M194" s="8"/>
      <c r="N194" s="5"/>
      <c r="O194" s="8"/>
      <c r="P194" s="5"/>
      <c r="Q194" s="5"/>
      <c r="AA194" s="63" t="s">
        <v>146</v>
      </c>
      <c r="AB194" s="69">
        <v>544</v>
      </c>
      <c r="AC194" s="69">
        <v>1167</v>
      </c>
      <c r="AD194" s="69">
        <v>287</v>
      </c>
      <c r="AE194" s="69">
        <v>53</v>
      </c>
      <c r="AF194" s="26">
        <f>SUM(AB194:AE194)</f>
        <v>2051</v>
      </c>
      <c r="AG194" s="75" t="s">
        <v>146</v>
      </c>
      <c r="AH194" s="33">
        <f>D194</f>
        <v>0.26523647001462702</v>
      </c>
      <c r="AI194" s="33">
        <f>F194</f>
        <v>0.56899073622623109</v>
      </c>
      <c r="AJ194" s="33">
        <f>H194</f>
        <v>0.13993174061433447</v>
      </c>
      <c r="AK194" s="33">
        <f>J194</f>
        <v>2.5841053144807412E-2</v>
      </c>
    </row>
    <row r="195" spans="1:37" ht="30" customHeight="1" x14ac:dyDescent="0.45">
      <c r="A195" s="5"/>
      <c r="B195" s="65" t="s">
        <v>144</v>
      </c>
      <c r="C195" s="66">
        <f>AB195</f>
        <v>279</v>
      </c>
      <c r="D195" s="67">
        <f>AB195/AF195</f>
        <v>0.26050420168067229</v>
      </c>
      <c r="E195" s="66">
        <f>AC195</f>
        <v>612</v>
      </c>
      <c r="F195" s="67">
        <f>AC195/AF195</f>
        <v>0.5714285714285714</v>
      </c>
      <c r="G195" s="66">
        <f>AD195</f>
        <v>162</v>
      </c>
      <c r="H195" s="67">
        <f>AD195/AF195</f>
        <v>0.15126050420168066</v>
      </c>
      <c r="I195" s="66">
        <f>AE195</f>
        <v>18</v>
      </c>
      <c r="J195" s="67">
        <f>AE195/AF195</f>
        <v>1.680672268907563E-2</v>
      </c>
      <c r="K195" s="68">
        <f>(4*C195+3*E195+2*G195+1*I195)/AF195</f>
        <v>3.0756302521008405</v>
      </c>
      <c r="L195" s="5"/>
      <c r="M195" s="8"/>
      <c r="N195" s="5"/>
      <c r="O195" s="8"/>
      <c r="P195" s="5"/>
      <c r="Q195" s="5"/>
      <c r="AA195" s="26" t="s">
        <v>144</v>
      </c>
      <c r="AB195" s="69">
        <v>279</v>
      </c>
      <c r="AC195" s="69">
        <v>612</v>
      </c>
      <c r="AD195" s="69">
        <v>162</v>
      </c>
      <c r="AE195" s="69">
        <v>18</v>
      </c>
      <c r="AF195" s="26">
        <f>SUM(AB195:AE195)</f>
        <v>1071</v>
      </c>
      <c r="AG195" s="26" t="s">
        <v>144</v>
      </c>
      <c r="AH195" s="33">
        <f>D195</f>
        <v>0.26050420168067229</v>
      </c>
      <c r="AI195" s="33">
        <f>F195</f>
        <v>0.5714285714285714</v>
      </c>
      <c r="AJ195" s="33">
        <f>H195</f>
        <v>0.15126050420168066</v>
      </c>
      <c r="AK195" s="33">
        <f>J195</f>
        <v>1.680672268907563E-2</v>
      </c>
    </row>
    <row r="196" spans="1:37" ht="30" customHeight="1" x14ac:dyDescent="0.45">
      <c r="A196" s="5"/>
      <c r="B196" s="34"/>
      <c r="C196" s="35"/>
      <c r="D196" s="36"/>
      <c r="E196" s="35"/>
      <c r="F196" s="36"/>
      <c r="G196" s="35"/>
      <c r="H196" s="36"/>
      <c r="I196" s="35"/>
      <c r="J196" s="36"/>
      <c r="K196" s="37"/>
      <c r="L196" s="5"/>
      <c r="M196" s="8"/>
      <c r="N196" s="5"/>
      <c r="O196" s="8"/>
      <c r="P196" s="5"/>
      <c r="Q196" s="5"/>
    </row>
    <row r="197" spans="1:37" ht="30" customHeight="1" x14ac:dyDescent="0.45">
      <c r="C197" s="14"/>
      <c r="D197" s="11"/>
      <c r="E197" s="14"/>
      <c r="F197" s="11"/>
      <c r="G197" s="14"/>
      <c r="H197" s="11"/>
      <c r="I197" s="14"/>
      <c r="J197" s="11"/>
      <c r="K197" s="14"/>
      <c r="P197" s="38"/>
    </row>
    <row r="198" spans="1:37" s="21" customFormat="1" ht="30" customHeight="1" x14ac:dyDescent="0.45">
      <c r="A198" s="5">
        <v>26</v>
      </c>
      <c r="B198" s="10" t="s">
        <v>63</v>
      </c>
      <c r="E198" s="22"/>
      <c r="G198" s="22"/>
      <c r="I198" s="22"/>
      <c r="K198" s="22"/>
      <c r="M198" s="22"/>
      <c r="O198" s="22"/>
      <c r="P198" s="23"/>
      <c r="AA198" s="21" t="s">
        <v>13</v>
      </c>
    </row>
    <row r="199" spans="1:37" ht="30" customHeight="1" thickBot="1" x14ac:dyDescent="0.5">
      <c r="A199" s="5"/>
      <c r="B199" s="24" t="s">
        <v>3</v>
      </c>
      <c r="C199" s="114" t="s">
        <v>55</v>
      </c>
      <c r="D199" s="114"/>
      <c r="E199" s="114" t="s">
        <v>56</v>
      </c>
      <c r="F199" s="114"/>
      <c r="G199" s="114" t="s">
        <v>57</v>
      </c>
      <c r="H199" s="114"/>
      <c r="I199" s="114" t="s">
        <v>58</v>
      </c>
      <c r="J199" s="114"/>
      <c r="K199" s="25" t="s">
        <v>18</v>
      </c>
      <c r="L199" s="5"/>
      <c r="M199" s="8"/>
      <c r="N199" s="5"/>
      <c r="O199" s="8"/>
      <c r="P199" s="5"/>
      <c r="Q199" s="5"/>
      <c r="AA199" s="26"/>
      <c r="AB199" s="27" t="s">
        <v>55</v>
      </c>
      <c r="AC199" s="27" t="s">
        <v>56</v>
      </c>
      <c r="AD199" s="27" t="s">
        <v>57</v>
      </c>
      <c r="AE199" s="27" t="s">
        <v>58</v>
      </c>
      <c r="AF199" s="26" t="s">
        <v>23</v>
      </c>
      <c r="AH199" s="27" t="s">
        <v>55</v>
      </c>
      <c r="AI199" s="27" t="s">
        <v>56</v>
      </c>
      <c r="AJ199" s="27" t="s">
        <v>57</v>
      </c>
      <c r="AK199" s="27" t="s">
        <v>58</v>
      </c>
    </row>
    <row r="200" spans="1:37" ht="30" customHeight="1" thickTop="1" x14ac:dyDescent="0.45">
      <c r="A200" s="5"/>
      <c r="B200" s="28" t="s">
        <v>141</v>
      </c>
      <c r="C200" s="29">
        <f>AB200</f>
        <v>18</v>
      </c>
      <c r="D200" s="30">
        <f>AB200/AF200</f>
        <v>8.3333333333333329E-2</v>
      </c>
      <c r="E200" s="29">
        <f>AC200</f>
        <v>58</v>
      </c>
      <c r="F200" s="30">
        <f>AC200/AF200</f>
        <v>0.26851851851851855</v>
      </c>
      <c r="G200" s="29">
        <f>AD200</f>
        <v>84</v>
      </c>
      <c r="H200" s="30">
        <f>AD200/AF200</f>
        <v>0.3888888888888889</v>
      </c>
      <c r="I200" s="29">
        <f>AE200</f>
        <v>56</v>
      </c>
      <c r="J200" s="30">
        <f>AE200/AF200</f>
        <v>0.25925925925925924</v>
      </c>
      <c r="K200" s="31">
        <f>(4*C200+3*E200+2*G200+1*I200)/AF200</f>
        <v>2.175925925925926</v>
      </c>
      <c r="L200" s="5"/>
      <c r="M200" s="8"/>
      <c r="N200" s="5"/>
      <c r="O200" s="8"/>
      <c r="P200" s="5"/>
      <c r="Q200" s="5"/>
      <c r="AA200" s="26" t="s">
        <v>141</v>
      </c>
      <c r="AB200" s="69">
        <v>18</v>
      </c>
      <c r="AC200" s="69">
        <v>58</v>
      </c>
      <c r="AD200" s="69">
        <v>84</v>
      </c>
      <c r="AE200" s="69">
        <v>56</v>
      </c>
      <c r="AF200" s="26">
        <f>SUM(AB200:AE200)</f>
        <v>216</v>
      </c>
      <c r="AG200" s="26" t="s">
        <v>141</v>
      </c>
      <c r="AH200" s="33">
        <f>D200</f>
        <v>8.3333333333333329E-2</v>
      </c>
      <c r="AI200" s="33">
        <f>F200</f>
        <v>0.26851851851851855</v>
      </c>
      <c r="AJ200" s="33">
        <f>H200</f>
        <v>0.3888888888888889</v>
      </c>
      <c r="AK200" s="33">
        <f>J200</f>
        <v>0.25925925925925924</v>
      </c>
    </row>
    <row r="201" spans="1:37" ht="30" customHeight="1" x14ac:dyDescent="0.45">
      <c r="A201" s="5"/>
      <c r="B201" s="75" t="s">
        <v>142</v>
      </c>
      <c r="C201" s="66">
        <f>AB201</f>
        <v>164</v>
      </c>
      <c r="D201" s="67">
        <f>AB201/AF201</f>
        <v>0.11549295774647887</v>
      </c>
      <c r="E201" s="66">
        <f>AC201</f>
        <v>417</v>
      </c>
      <c r="F201" s="67">
        <f>AC201/AF201</f>
        <v>0.29366197183098591</v>
      </c>
      <c r="G201" s="66">
        <f>AD201</f>
        <v>485</v>
      </c>
      <c r="H201" s="67">
        <f>AD201/AF201</f>
        <v>0.34154929577464788</v>
      </c>
      <c r="I201" s="66">
        <f>AE201</f>
        <v>354</v>
      </c>
      <c r="J201" s="67">
        <f>AE201/AF201</f>
        <v>0.24929577464788732</v>
      </c>
      <c r="K201" s="68">
        <f>(4*C201+3*E201+2*G201+1*I201)/AF201</f>
        <v>2.2753521126760563</v>
      </c>
      <c r="L201" s="5"/>
      <c r="M201" s="8"/>
      <c r="N201" s="5"/>
      <c r="O201" s="8"/>
      <c r="P201" s="5"/>
      <c r="Q201" s="5"/>
      <c r="AA201" s="26" t="s">
        <v>145</v>
      </c>
      <c r="AB201" s="69">
        <v>164</v>
      </c>
      <c r="AC201" s="69">
        <v>417</v>
      </c>
      <c r="AD201" s="69">
        <v>485</v>
      </c>
      <c r="AE201" s="69">
        <v>354</v>
      </c>
      <c r="AF201" s="26">
        <f>SUM(AB201:AE201)</f>
        <v>1420</v>
      </c>
      <c r="AG201" s="75" t="s">
        <v>145</v>
      </c>
      <c r="AH201" s="33">
        <f>D201</f>
        <v>0.11549295774647887</v>
      </c>
      <c r="AI201" s="33">
        <f>F201</f>
        <v>0.29366197183098591</v>
      </c>
      <c r="AJ201" s="33">
        <f>H201</f>
        <v>0.34154929577464788</v>
      </c>
      <c r="AK201" s="33">
        <f>J201</f>
        <v>0.24929577464788732</v>
      </c>
    </row>
    <row r="202" spans="1:37" ht="30" customHeight="1" x14ac:dyDescent="0.45">
      <c r="A202" s="5"/>
      <c r="B202" s="75" t="s">
        <v>143</v>
      </c>
      <c r="C202" s="66">
        <f>AB202</f>
        <v>166</v>
      </c>
      <c r="D202" s="67">
        <f>AB202/AF202</f>
        <v>8.0936128717698688E-2</v>
      </c>
      <c r="E202" s="66">
        <f>AC202</f>
        <v>522</v>
      </c>
      <c r="F202" s="67">
        <f>AC202/AF202</f>
        <v>0.25450999512432959</v>
      </c>
      <c r="G202" s="66">
        <f>AD202</f>
        <v>768</v>
      </c>
      <c r="H202" s="67">
        <f>AD202/AF202</f>
        <v>0.37445148707947346</v>
      </c>
      <c r="I202" s="66">
        <f>AE202</f>
        <v>595</v>
      </c>
      <c r="J202" s="67">
        <f>AE202/AF202</f>
        <v>0.29010238907849828</v>
      </c>
      <c r="K202" s="68">
        <f>(4*C202+3*E202+2*G202+1*I202)/AF202</f>
        <v>2.1262798634812285</v>
      </c>
      <c r="L202" s="5"/>
      <c r="M202" s="8"/>
      <c r="N202" s="5"/>
      <c r="O202" s="8"/>
      <c r="P202" s="5"/>
      <c r="Q202" s="5"/>
      <c r="AA202" s="63" t="s">
        <v>146</v>
      </c>
      <c r="AB202" s="69">
        <v>166</v>
      </c>
      <c r="AC202" s="69">
        <v>522</v>
      </c>
      <c r="AD202" s="69">
        <v>768</v>
      </c>
      <c r="AE202" s="69">
        <v>595</v>
      </c>
      <c r="AF202" s="26">
        <f>SUM(AB202:AE202)</f>
        <v>2051</v>
      </c>
      <c r="AG202" s="75" t="s">
        <v>146</v>
      </c>
      <c r="AH202" s="33">
        <f>D202</f>
        <v>8.0936128717698688E-2</v>
      </c>
      <c r="AI202" s="33">
        <f>F202</f>
        <v>0.25450999512432959</v>
      </c>
      <c r="AJ202" s="33">
        <f>H202</f>
        <v>0.37445148707947346</v>
      </c>
      <c r="AK202" s="33">
        <f>J202</f>
        <v>0.29010238907849828</v>
      </c>
    </row>
    <row r="203" spans="1:37" ht="30" customHeight="1" x14ac:dyDescent="0.45">
      <c r="A203" s="5"/>
      <c r="B203" s="65" t="s">
        <v>144</v>
      </c>
      <c r="C203" s="66">
        <f>AB203</f>
        <v>91</v>
      </c>
      <c r="D203" s="67">
        <f>AB203/AF203</f>
        <v>8.4967320261437912E-2</v>
      </c>
      <c r="E203" s="66">
        <f>AC203</f>
        <v>301</v>
      </c>
      <c r="F203" s="67">
        <f>AC203/AF203</f>
        <v>0.28104575163398693</v>
      </c>
      <c r="G203" s="66">
        <f>AD203</f>
        <v>418</v>
      </c>
      <c r="H203" s="67">
        <f>AD203/AF203</f>
        <v>0.39028944911297853</v>
      </c>
      <c r="I203" s="66">
        <f>AE203</f>
        <v>261</v>
      </c>
      <c r="J203" s="67">
        <f>AE203/AF203</f>
        <v>0.24369747899159663</v>
      </c>
      <c r="K203" s="68">
        <f>(4*C203+3*E203+2*G203+1*I203)/AF203</f>
        <v>2.2072829131652663</v>
      </c>
      <c r="L203" s="5"/>
      <c r="M203" s="8"/>
      <c r="N203" s="5"/>
      <c r="O203" s="8"/>
      <c r="P203" s="5"/>
      <c r="Q203" s="5"/>
      <c r="AA203" s="26" t="s">
        <v>144</v>
      </c>
      <c r="AB203" s="69">
        <v>91</v>
      </c>
      <c r="AC203" s="69">
        <v>301</v>
      </c>
      <c r="AD203" s="69">
        <v>418</v>
      </c>
      <c r="AE203" s="69">
        <v>261</v>
      </c>
      <c r="AF203" s="26">
        <f>SUM(AB203:AE203)</f>
        <v>1071</v>
      </c>
      <c r="AG203" s="26" t="s">
        <v>144</v>
      </c>
      <c r="AH203" s="33">
        <f>D203</f>
        <v>8.4967320261437912E-2</v>
      </c>
      <c r="AI203" s="33">
        <f>F203</f>
        <v>0.28104575163398693</v>
      </c>
      <c r="AJ203" s="33">
        <f>H203</f>
        <v>0.39028944911297853</v>
      </c>
      <c r="AK203" s="33">
        <f>J203</f>
        <v>0.24369747899159663</v>
      </c>
    </row>
    <row r="204" spans="1:37" ht="30" customHeight="1" x14ac:dyDescent="0.45">
      <c r="A204" s="5"/>
      <c r="B204" s="34"/>
      <c r="C204" s="35"/>
      <c r="D204" s="36"/>
      <c r="E204" s="35"/>
      <c r="F204" s="36"/>
      <c r="G204" s="35"/>
      <c r="H204" s="36"/>
      <c r="I204" s="35"/>
      <c r="J204" s="36"/>
      <c r="K204" s="37"/>
      <c r="L204" s="5"/>
      <c r="M204" s="8"/>
      <c r="N204" s="5"/>
      <c r="O204" s="8"/>
      <c r="P204" s="5"/>
      <c r="Q204" s="5"/>
    </row>
    <row r="205" spans="1:37" ht="30" customHeight="1" x14ac:dyDescent="0.45">
      <c r="C205" s="14"/>
      <c r="D205" s="11"/>
      <c r="E205" s="14"/>
      <c r="F205" s="11"/>
      <c r="G205" s="14"/>
      <c r="H205" s="11"/>
      <c r="I205" s="14"/>
      <c r="J205" s="11"/>
      <c r="K205" s="14"/>
      <c r="P205" s="38"/>
    </row>
    <row r="206" spans="1:37" s="21" customFormat="1" ht="30" customHeight="1" x14ac:dyDescent="0.45">
      <c r="A206" s="5">
        <v>27</v>
      </c>
      <c r="B206" s="10" t="s">
        <v>64</v>
      </c>
      <c r="E206" s="22"/>
      <c r="G206" s="22"/>
      <c r="I206" s="22"/>
      <c r="K206" s="22"/>
      <c r="M206" s="22"/>
      <c r="O206" s="22"/>
      <c r="P206" s="23"/>
      <c r="AA206" s="21" t="s">
        <v>13</v>
      </c>
    </row>
    <row r="207" spans="1:37" ht="30" customHeight="1" thickBot="1" x14ac:dyDescent="0.5">
      <c r="A207" s="5"/>
      <c r="B207" s="24" t="s">
        <v>3</v>
      </c>
      <c r="C207" s="114" t="s">
        <v>55</v>
      </c>
      <c r="D207" s="114"/>
      <c r="E207" s="114" t="s">
        <v>56</v>
      </c>
      <c r="F207" s="114"/>
      <c r="G207" s="114" t="s">
        <v>57</v>
      </c>
      <c r="H207" s="114"/>
      <c r="I207" s="114" t="s">
        <v>58</v>
      </c>
      <c r="J207" s="114"/>
      <c r="K207" s="25" t="s">
        <v>18</v>
      </c>
      <c r="L207" s="5"/>
      <c r="M207" s="8"/>
      <c r="N207" s="5"/>
      <c r="O207" s="8"/>
      <c r="P207" s="5"/>
      <c r="Q207" s="5"/>
      <c r="AA207" s="26"/>
      <c r="AB207" s="27" t="s">
        <v>55</v>
      </c>
      <c r="AC207" s="27" t="s">
        <v>56</v>
      </c>
      <c r="AD207" s="27" t="s">
        <v>57</v>
      </c>
      <c r="AE207" s="27" t="s">
        <v>58</v>
      </c>
      <c r="AF207" s="26" t="s">
        <v>23</v>
      </c>
      <c r="AH207" s="27" t="s">
        <v>55</v>
      </c>
      <c r="AI207" s="27" t="s">
        <v>56</v>
      </c>
      <c r="AJ207" s="27" t="s">
        <v>57</v>
      </c>
      <c r="AK207" s="27" t="s">
        <v>58</v>
      </c>
    </row>
    <row r="208" spans="1:37" ht="30" customHeight="1" thickTop="1" x14ac:dyDescent="0.45">
      <c r="A208" s="5"/>
      <c r="B208" s="28" t="s">
        <v>141</v>
      </c>
      <c r="C208" s="29">
        <f>AB208</f>
        <v>19</v>
      </c>
      <c r="D208" s="30">
        <f>AB208/AF208</f>
        <v>8.7962962962962965E-2</v>
      </c>
      <c r="E208" s="29">
        <f>AC208</f>
        <v>50</v>
      </c>
      <c r="F208" s="30">
        <f>AC208/AF208</f>
        <v>0.23148148148148148</v>
      </c>
      <c r="G208" s="29">
        <f>AD208</f>
        <v>91</v>
      </c>
      <c r="H208" s="30">
        <f>AD208/AF208</f>
        <v>0.42129629629629628</v>
      </c>
      <c r="I208" s="29">
        <f>AE208</f>
        <v>56</v>
      </c>
      <c r="J208" s="30">
        <f>AE208/AF208</f>
        <v>0.25925925925925924</v>
      </c>
      <c r="K208" s="31">
        <f>(4*C208+3*E208+2*G208+1*I208)/AF208</f>
        <v>2.1481481481481484</v>
      </c>
      <c r="L208" s="5"/>
      <c r="M208" s="8"/>
      <c r="N208" s="5"/>
      <c r="O208" s="8"/>
      <c r="P208" s="5"/>
      <c r="Q208" s="5"/>
      <c r="AA208" s="26" t="s">
        <v>141</v>
      </c>
      <c r="AB208" s="69">
        <v>19</v>
      </c>
      <c r="AC208" s="69">
        <v>50</v>
      </c>
      <c r="AD208" s="69">
        <v>91</v>
      </c>
      <c r="AE208" s="69">
        <v>56</v>
      </c>
      <c r="AF208" s="26">
        <f>SUM(AB208:AE208)</f>
        <v>216</v>
      </c>
      <c r="AG208" s="26" t="s">
        <v>141</v>
      </c>
      <c r="AH208" s="33">
        <f>D208</f>
        <v>8.7962962962962965E-2</v>
      </c>
      <c r="AI208" s="33">
        <f>F208</f>
        <v>0.23148148148148148</v>
      </c>
      <c r="AJ208" s="33">
        <f>H208</f>
        <v>0.42129629629629628</v>
      </c>
      <c r="AK208" s="33">
        <f>J208</f>
        <v>0.25925925925925924</v>
      </c>
    </row>
    <row r="209" spans="1:37" ht="30" customHeight="1" x14ac:dyDescent="0.45">
      <c r="A209" s="5"/>
      <c r="B209" s="75" t="s">
        <v>142</v>
      </c>
      <c r="C209" s="66">
        <f>AB209</f>
        <v>161</v>
      </c>
      <c r="D209" s="67">
        <f>AB209/AF209</f>
        <v>0.11338028169014085</v>
      </c>
      <c r="E209" s="66">
        <f>AC209</f>
        <v>401</v>
      </c>
      <c r="F209" s="67">
        <f>AC209/AF209</f>
        <v>0.28239436619718311</v>
      </c>
      <c r="G209" s="66">
        <f>AD209</f>
        <v>492</v>
      </c>
      <c r="H209" s="67">
        <f>AD209/AF209</f>
        <v>0.3464788732394366</v>
      </c>
      <c r="I209" s="66">
        <f>AE209</f>
        <v>366</v>
      </c>
      <c r="J209" s="67">
        <f>AE209/AF209</f>
        <v>0.25774647887323943</v>
      </c>
      <c r="K209" s="68">
        <f>(4*C209+3*E209+2*G209+1*I209)/AF209</f>
        <v>2.2514084507042256</v>
      </c>
      <c r="L209" s="5"/>
      <c r="M209" s="8"/>
      <c r="N209" s="5"/>
      <c r="O209" s="8"/>
      <c r="P209" s="5"/>
      <c r="Q209" s="5"/>
      <c r="AA209" s="26" t="s">
        <v>145</v>
      </c>
      <c r="AB209" s="69">
        <v>161</v>
      </c>
      <c r="AC209" s="69">
        <v>401</v>
      </c>
      <c r="AD209" s="69">
        <v>492</v>
      </c>
      <c r="AE209" s="69">
        <v>366</v>
      </c>
      <c r="AF209" s="26">
        <f>SUM(AB209:AE209)</f>
        <v>1420</v>
      </c>
      <c r="AG209" s="75" t="s">
        <v>145</v>
      </c>
      <c r="AH209" s="33">
        <f>D209</f>
        <v>0.11338028169014085</v>
      </c>
      <c r="AI209" s="33">
        <f>F209</f>
        <v>0.28239436619718311</v>
      </c>
      <c r="AJ209" s="33">
        <f>H209</f>
        <v>0.3464788732394366</v>
      </c>
      <c r="AK209" s="33">
        <f>J209</f>
        <v>0.25774647887323943</v>
      </c>
    </row>
    <row r="210" spans="1:37" ht="30" customHeight="1" x14ac:dyDescent="0.45">
      <c r="A210" s="5"/>
      <c r="B210" s="75" t="s">
        <v>143</v>
      </c>
      <c r="C210" s="66">
        <f>AB210</f>
        <v>158</v>
      </c>
      <c r="D210" s="67">
        <f>AB210/AF210</f>
        <v>7.7035592393954175E-2</v>
      </c>
      <c r="E210" s="66">
        <f>AC210</f>
        <v>492</v>
      </c>
      <c r="F210" s="67">
        <f>AC210/AF210</f>
        <v>0.23988298391028767</v>
      </c>
      <c r="G210" s="66">
        <f>AD210</f>
        <v>769</v>
      </c>
      <c r="H210" s="67">
        <f>AD210/AF210</f>
        <v>0.3749390541199415</v>
      </c>
      <c r="I210" s="66">
        <f>AE210</f>
        <v>632</v>
      </c>
      <c r="J210" s="67">
        <f>AE210/AF210</f>
        <v>0.3081423695758167</v>
      </c>
      <c r="K210" s="68">
        <f>(4*C210+3*E210+2*G210+1*I210)/AF210</f>
        <v>2.0858117991223795</v>
      </c>
      <c r="L210" s="5"/>
      <c r="M210" s="8"/>
      <c r="N210" s="5"/>
      <c r="O210" s="8"/>
      <c r="P210" s="5"/>
      <c r="Q210" s="5"/>
      <c r="AA210" s="63" t="s">
        <v>146</v>
      </c>
      <c r="AB210" s="69">
        <v>158</v>
      </c>
      <c r="AC210" s="69">
        <v>492</v>
      </c>
      <c r="AD210" s="69">
        <v>769</v>
      </c>
      <c r="AE210" s="69">
        <v>632</v>
      </c>
      <c r="AF210" s="26">
        <f>SUM(AB210:AE210)</f>
        <v>2051</v>
      </c>
      <c r="AG210" s="75" t="s">
        <v>146</v>
      </c>
      <c r="AH210" s="33">
        <f>D210</f>
        <v>7.7035592393954175E-2</v>
      </c>
      <c r="AI210" s="33">
        <f>F210</f>
        <v>0.23988298391028767</v>
      </c>
      <c r="AJ210" s="33">
        <f>H210</f>
        <v>0.3749390541199415</v>
      </c>
      <c r="AK210" s="33">
        <f>J210</f>
        <v>0.3081423695758167</v>
      </c>
    </row>
    <row r="211" spans="1:37" ht="30" customHeight="1" x14ac:dyDescent="0.45">
      <c r="A211" s="5"/>
      <c r="B211" s="65" t="s">
        <v>144</v>
      </c>
      <c r="C211" s="66">
        <f>AB211</f>
        <v>88</v>
      </c>
      <c r="D211" s="67">
        <f>AB211/AF211</f>
        <v>8.2166199813258636E-2</v>
      </c>
      <c r="E211" s="66">
        <f>AC211</f>
        <v>307</v>
      </c>
      <c r="F211" s="67">
        <f>AC211/AF211</f>
        <v>0.28664799253034545</v>
      </c>
      <c r="G211" s="66">
        <f>AD211</f>
        <v>406</v>
      </c>
      <c r="H211" s="67">
        <f>AD211/AF211</f>
        <v>0.37908496732026142</v>
      </c>
      <c r="I211" s="66">
        <f>AE211</f>
        <v>270</v>
      </c>
      <c r="J211" s="67">
        <f>AE211/AF211</f>
        <v>0.25210084033613445</v>
      </c>
      <c r="K211" s="68">
        <f>(4*C211+3*E211+2*G211+1*I211)/AF211</f>
        <v>2.1988795518207285</v>
      </c>
      <c r="L211" s="5"/>
      <c r="M211" s="8"/>
      <c r="N211" s="5"/>
      <c r="O211" s="8"/>
      <c r="P211" s="5"/>
      <c r="Q211" s="5"/>
      <c r="AA211" s="26" t="s">
        <v>144</v>
      </c>
      <c r="AB211" s="69">
        <v>88</v>
      </c>
      <c r="AC211" s="69">
        <v>307</v>
      </c>
      <c r="AD211" s="69">
        <v>406</v>
      </c>
      <c r="AE211" s="69">
        <v>270</v>
      </c>
      <c r="AF211" s="26">
        <f>SUM(AB211:AE211)</f>
        <v>1071</v>
      </c>
      <c r="AG211" s="26" t="s">
        <v>144</v>
      </c>
      <c r="AH211" s="33">
        <f>D211</f>
        <v>8.2166199813258636E-2</v>
      </c>
      <c r="AI211" s="33">
        <f>F211</f>
        <v>0.28664799253034545</v>
      </c>
      <c r="AJ211" s="33">
        <f>H211</f>
        <v>0.37908496732026142</v>
      </c>
      <c r="AK211" s="33">
        <f>J211</f>
        <v>0.25210084033613445</v>
      </c>
    </row>
    <row r="212" spans="1:37" ht="30" customHeight="1" x14ac:dyDescent="0.45">
      <c r="A212" s="5"/>
      <c r="B212" s="34"/>
      <c r="C212" s="35"/>
      <c r="D212" s="36"/>
      <c r="E212" s="35"/>
      <c r="F212" s="36"/>
      <c r="G212" s="35"/>
      <c r="H212" s="36"/>
      <c r="I212" s="35"/>
      <c r="J212" s="36"/>
      <c r="K212" s="37"/>
      <c r="L212" s="5"/>
      <c r="M212" s="8"/>
      <c r="N212" s="5"/>
      <c r="O212" s="8"/>
      <c r="P212" s="5"/>
      <c r="Q212" s="5"/>
    </row>
    <row r="213" spans="1:37" ht="30" customHeight="1" x14ac:dyDescent="0.45">
      <c r="C213" s="14"/>
      <c r="D213" s="11"/>
      <c r="E213" s="14"/>
      <c r="F213" s="11"/>
      <c r="G213" s="14"/>
      <c r="H213" s="11"/>
      <c r="I213" s="14"/>
      <c r="J213" s="11"/>
      <c r="K213" s="14"/>
      <c r="P213" s="38"/>
    </row>
    <row r="214" spans="1:37" s="21" customFormat="1" ht="30" customHeight="1" x14ac:dyDescent="0.45">
      <c r="A214" s="5">
        <v>28</v>
      </c>
      <c r="B214" s="10" t="s">
        <v>65</v>
      </c>
      <c r="E214" s="22"/>
      <c r="G214" s="22"/>
      <c r="I214" s="22"/>
      <c r="K214" s="22"/>
      <c r="M214" s="22"/>
      <c r="O214" s="22"/>
      <c r="P214" s="23"/>
      <c r="AA214" s="21" t="s">
        <v>13</v>
      </c>
    </row>
    <row r="215" spans="1:37" ht="30" customHeight="1" thickBot="1" x14ac:dyDescent="0.5">
      <c r="A215" s="5"/>
      <c r="B215" s="24" t="s">
        <v>3</v>
      </c>
      <c r="C215" s="114" t="s">
        <v>55</v>
      </c>
      <c r="D215" s="114"/>
      <c r="E215" s="114" t="s">
        <v>56</v>
      </c>
      <c r="F215" s="114"/>
      <c r="G215" s="114" t="s">
        <v>57</v>
      </c>
      <c r="H215" s="114"/>
      <c r="I215" s="114" t="s">
        <v>58</v>
      </c>
      <c r="J215" s="114"/>
      <c r="K215" s="25" t="s">
        <v>18</v>
      </c>
      <c r="L215" s="5"/>
      <c r="M215" s="8"/>
      <c r="N215" s="5"/>
      <c r="O215" s="8"/>
      <c r="P215" s="5"/>
      <c r="Q215" s="5"/>
      <c r="AA215" s="26"/>
      <c r="AB215" s="27" t="s">
        <v>55</v>
      </c>
      <c r="AC215" s="27" t="s">
        <v>56</v>
      </c>
      <c r="AD215" s="27" t="s">
        <v>57</v>
      </c>
      <c r="AE215" s="27" t="s">
        <v>58</v>
      </c>
      <c r="AF215" s="26" t="s">
        <v>23</v>
      </c>
      <c r="AH215" s="27" t="s">
        <v>55</v>
      </c>
      <c r="AI215" s="27" t="s">
        <v>56</v>
      </c>
      <c r="AJ215" s="27" t="s">
        <v>57</v>
      </c>
      <c r="AK215" s="27" t="s">
        <v>58</v>
      </c>
    </row>
    <row r="216" spans="1:37" ht="30" customHeight="1" thickTop="1" x14ac:dyDescent="0.45">
      <c r="A216" s="5"/>
      <c r="B216" s="28" t="s">
        <v>141</v>
      </c>
      <c r="C216" s="29">
        <f>AB216</f>
        <v>25</v>
      </c>
      <c r="D216" s="30">
        <f>AB216/AF216</f>
        <v>0.11574074074074074</v>
      </c>
      <c r="E216" s="29">
        <f>AC216</f>
        <v>77</v>
      </c>
      <c r="F216" s="30">
        <f>AC216/AF216</f>
        <v>0.35648148148148145</v>
      </c>
      <c r="G216" s="29">
        <f>AD216</f>
        <v>65</v>
      </c>
      <c r="H216" s="30">
        <f>AD216/AF216</f>
        <v>0.30092592592592593</v>
      </c>
      <c r="I216" s="29">
        <f>AE216</f>
        <v>49</v>
      </c>
      <c r="J216" s="30">
        <f>AE216/AF216</f>
        <v>0.22685185185185186</v>
      </c>
      <c r="K216" s="31">
        <f>(4*C216+3*E216+2*G216+1*I216)/AF216</f>
        <v>2.3611111111111112</v>
      </c>
      <c r="L216" s="5"/>
      <c r="M216" s="8"/>
      <c r="N216" s="5"/>
      <c r="O216" s="8"/>
      <c r="P216" s="5"/>
      <c r="Q216" s="5"/>
      <c r="AA216" s="26" t="s">
        <v>141</v>
      </c>
      <c r="AB216" s="69">
        <v>25</v>
      </c>
      <c r="AC216" s="69">
        <v>77</v>
      </c>
      <c r="AD216" s="69">
        <v>65</v>
      </c>
      <c r="AE216" s="69">
        <v>49</v>
      </c>
      <c r="AF216" s="26">
        <f>SUM(AB216:AE216)</f>
        <v>216</v>
      </c>
      <c r="AG216" s="26" t="s">
        <v>141</v>
      </c>
      <c r="AH216" s="33">
        <f>D216</f>
        <v>0.11574074074074074</v>
      </c>
      <c r="AI216" s="33">
        <f>F216</f>
        <v>0.35648148148148145</v>
      </c>
      <c r="AJ216" s="33">
        <f>H216</f>
        <v>0.30092592592592593</v>
      </c>
      <c r="AK216" s="33">
        <f>J216</f>
        <v>0.22685185185185186</v>
      </c>
    </row>
    <row r="217" spans="1:37" ht="30" customHeight="1" x14ac:dyDescent="0.45">
      <c r="A217" s="5"/>
      <c r="B217" s="75" t="s">
        <v>142</v>
      </c>
      <c r="C217" s="66">
        <f>AB217</f>
        <v>166</v>
      </c>
      <c r="D217" s="67">
        <f>AB217/AF217</f>
        <v>0.11690140845070422</v>
      </c>
      <c r="E217" s="66">
        <f>AC217</f>
        <v>422</v>
      </c>
      <c r="F217" s="67">
        <f>AC217/AF217</f>
        <v>0.29718309859154929</v>
      </c>
      <c r="G217" s="66">
        <f>AD217</f>
        <v>488</v>
      </c>
      <c r="H217" s="67">
        <f>AD217/AF217</f>
        <v>0.3436619718309859</v>
      </c>
      <c r="I217" s="66">
        <f>AE217</f>
        <v>344</v>
      </c>
      <c r="J217" s="67">
        <f>AE217/AF217</f>
        <v>0.24225352112676057</v>
      </c>
      <c r="K217" s="68">
        <f>(4*C217+3*E217+2*G217+1*I217)/AF217</f>
        <v>2.288732394366197</v>
      </c>
      <c r="L217" s="5"/>
      <c r="M217" s="8"/>
      <c r="N217" s="5"/>
      <c r="O217" s="8"/>
      <c r="P217" s="5"/>
      <c r="Q217" s="5"/>
      <c r="AA217" s="26" t="s">
        <v>145</v>
      </c>
      <c r="AB217" s="69">
        <v>166</v>
      </c>
      <c r="AC217" s="69">
        <v>422</v>
      </c>
      <c r="AD217" s="69">
        <v>488</v>
      </c>
      <c r="AE217" s="69">
        <v>344</v>
      </c>
      <c r="AF217" s="26">
        <f>SUM(AB217:AE217)</f>
        <v>1420</v>
      </c>
      <c r="AG217" s="75" t="s">
        <v>145</v>
      </c>
      <c r="AH217" s="33">
        <f>D217</f>
        <v>0.11690140845070422</v>
      </c>
      <c r="AI217" s="33">
        <f>F217</f>
        <v>0.29718309859154929</v>
      </c>
      <c r="AJ217" s="33">
        <f>H217</f>
        <v>0.3436619718309859</v>
      </c>
      <c r="AK217" s="33">
        <f>J217</f>
        <v>0.24225352112676057</v>
      </c>
    </row>
    <row r="218" spans="1:37" ht="30" customHeight="1" x14ac:dyDescent="0.45">
      <c r="A218" s="5"/>
      <c r="B218" s="75" t="s">
        <v>143</v>
      </c>
      <c r="C218" s="66">
        <f>AB218</f>
        <v>181</v>
      </c>
      <c r="D218" s="67">
        <f>AB218/AF218</f>
        <v>8.8249634324719647E-2</v>
      </c>
      <c r="E218" s="66">
        <f>AC218</f>
        <v>597</v>
      </c>
      <c r="F218" s="67">
        <f>AC218/AF218</f>
        <v>0.29107752315943441</v>
      </c>
      <c r="G218" s="66">
        <f>AD218</f>
        <v>746</v>
      </c>
      <c r="H218" s="67">
        <f>AD218/AF218</f>
        <v>0.36372501218917602</v>
      </c>
      <c r="I218" s="66">
        <f>AE218</f>
        <v>527</v>
      </c>
      <c r="J218" s="67">
        <f>AE218/AF218</f>
        <v>0.2569478303266699</v>
      </c>
      <c r="K218" s="68">
        <f>(4*C218+3*E218+2*G218+1*I218)/AF218</f>
        <v>2.2106289614822039</v>
      </c>
      <c r="L218" s="5"/>
      <c r="M218" s="8"/>
      <c r="N218" s="5"/>
      <c r="O218" s="8"/>
      <c r="P218" s="5"/>
      <c r="Q218" s="5"/>
      <c r="AA218" s="63" t="s">
        <v>146</v>
      </c>
      <c r="AB218" s="69">
        <v>181</v>
      </c>
      <c r="AC218" s="69">
        <v>597</v>
      </c>
      <c r="AD218" s="69">
        <v>746</v>
      </c>
      <c r="AE218" s="69">
        <v>527</v>
      </c>
      <c r="AF218" s="26">
        <f>SUM(AB218:AE218)</f>
        <v>2051</v>
      </c>
      <c r="AG218" s="75" t="s">
        <v>146</v>
      </c>
      <c r="AH218" s="33">
        <f>D218</f>
        <v>8.8249634324719647E-2</v>
      </c>
      <c r="AI218" s="33">
        <f>F218</f>
        <v>0.29107752315943441</v>
      </c>
      <c r="AJ218" s="33">
        <f>H218</f>
        <v>0.36372501218917602</v>
      </c>
      <c r="AK218" s="33">
        <f>J218</f>
        <v>0.2569478303266699</v>
      </c>
    </row>
    <row r="219" spans="1:37" ht="30" customHeight="1" x14ac:dyDescent="0.45">
      <c r="A219" s="5"/>
      <c r="B219" s="65" t="s">
        <v>144</v>
      </c>
      <c r="C219" s="66">
        <f>AB219</f>
        <v>100</v>
      </c>
      <c r="D219" s="67">
        <f>AB219/AF219</f>
        <v>9.3370681605975725E-2</v>
      </c>
      <c r="E219" s="66">
        <f>AC219</f>
        <v>318</v>
      </c>
      <c r="F219" s="67">
        <f>AC219/AF219</f>
        <v>0.2969187675070028</v>
      </c>
      <c r="G219" s="66">
        <f>AD219</f>
        <v>374</v>
      </c>
      <c r="H219" s="67">
        <f>AD219/AF219</f>
        <v>0.34920634920634919</v>
      </c>
      <c r="I219" s="66">
        <f>AE219</f>
        <v>279</v>
      </c>
      <c r="J219" s="67">
        <f>AE219/AF219</f>
        <v>0.26050420168067229</v>
      </c>
      <c r="K219" s="68">
        <f>(4*C219+3*E219+2*G219+1*I219)/AF219</f>
        <v>2.2231559290382821</v>
      </c>
      <c r="L219" s="5"/>
      <c r="M219" s="8"/>
      <c r="N219" s="5"/>
      <c r="O219" s="8"/>
      <c r="P219" s="5"/>
      <c r="Q219" s="5"/>
      <c r="AA219" s="26" t="s">
        <v>144</v>
      </c>
      <c r="AB219" s="69">
        <v>100</v>
      </c>
      <c r="AC219" s="69">
        <v>318</v>
      </c>
      <c r="AD219" s="69">
        <v>374</v>
      </c>
      <c r="AE219" s="69">
        <v>279</v>
      </c>
      <c r="AF219" s="26">
        <f>SUM(AB219:AE219)</f>
        <v>1071</v>
      </c>
      <c r="AG219" s="26" t="s">
        <v>144</v>
      </c>
      <c r="AH219" s="33">
        <f>D219</f>
        <v>9.3370681605975725E-2</v>
      </c>
      <c r="AI219" s="33">
        <f>F219</f>
        <v>0.2969187675070028</v>
      </c>
      <c r="AJ219" s="33">
        <f>H219</f>
        <v>0.34920634920634919</v>
      </c>
      <c r="AK219" s="33">
        <f>J219</f>
        <v>0.26050420168067229</v>
      </c>
    </row>
    <row r="220" spans="1:37" ht="30" customHeight="1" x14ac:dyDescent="0.45">
      <c r="A220" s="5"/>
      <c r="B220" s="34"/>
      <c r="C220" s="35"/>
      <c r="D220" s="36"/>
      <c r="E220" s="35"/>
      <c r="F220" s="36"/>
      <c r="G220" s="35"/>
      <c r="H220" s="36"/>
      <c r="I220" s="35"/>
      <c r="J220" s="36"/>
      <c r="K220" s="37"/>
      <c r="L220" s="5"/>
      <c r="M220" s="8"/>
      <c r="N220" s="5"/>
      <c r="O220" s="8"/>
      <c r="P220" s="5"/>
      <c r="Q220" s="5"/>
    </row>
    <row r="221" spans="1:37" ht="30" customHeight="1" x14ac:dyDescent="0.45">
      <c r="C221" s="14"/>
      <c r="D221" s="11"/>
      <c r="E221" s="14"/>
      <c r="F221" s="11"/>
      <c r="G221" s="14"/>
      <c r="H221" s="11"/>
      <c r="I221" s="14"/>
      <c r="J221" s="11"/>
      <c r="K221" s="14"/>
      <c r="P221" s="38"/>
    </row>
    <row r="222" spans="1:37" s="21" customFormat="1" ht="30" customHeight="1" x14ac:dyDescent="0.45">
      <c r="A222" s="5">
        <v>29</v>
      </c>
      <c r="B222" s="10" t="s">
        <v>66</v>
      </c>
      <c r="E222" s="22"/>
      <c r="G222" s="22"/>
      <c r="I222" s="22"/>
      <c r="K222" s="22"/>
      <c r="M222" s="22"/>
      <c r="O222" s="22"/>
      <c r="P222" s="23"/>
      <c r="AA222" s="21" t="s">
        <v>13</v>
      </c>
    </row>
    <row r="223" spans="1:37" ht="30" customHeight="1" thickBot="1" x14ac:dyDescent="0.5">
      <c r="A223" s="5"/>
      <c r="B223" s="24" t="s">
        <v>3</v>
      </c>
      <c r="C223" s="114" t="s">
        <v>55</v>
      </c>
      <c r="D223" s="114"/>
      <c r="E223" s="114" t="s">
        <v>56</v>
      </c>
      <c r="F223" s="114"/>
      <c r="G223" s="114" t="s">
        <v>57</v>
      </c>
      <c r="H223" s="114"/>
      <c r="I223" s="114" t="s">
        <v>58</v>
      </c>
      <c r="J223" s="114"/>
      <c r="K223" s="25" t="s">
        <v>18</v>
      </c>
      <c r="L223" s="5"/>
      <c r="M223" s="8"/>
      <c r="N223" s="5"/>
      <c r="O223" s="8"/>
      <c r="P223" s="5"/>
      <c r="Q223" s="5"/>
      <c r="AA223" s="26"/>
      <c r="AB223" s="27" t="s">
        <v>55</v>
      </c>
      <c r="AC223" s="27" t="s">
        <v>56</v>
      </c>
      <c r="AD223" s="27" t="s">
        <v>57</v>
      </c>
      <c r="AE223" s="27" t="s">
        <v>58</v>
      </c>
      <c r="AF223" s="26" t="s">
        <v>23</v>
      </c>
      <c r="AH223" s="27" t="s">
        <v>55</v>
      </c>
      <c r="AI223" s="27" t="s">
        <v>56</v>
      </c>
      <c r="AJ223" s="27" t="s">
        <v>57</v>
      </c>
      <c r="AK223" s="27" t="s">
        <v>58</v>
      </c>
    </row>
    <row r="224" spans="1:37" ht="30" customHeight="1" thickTop="1" x14ac:dyDescent="0.45">
      <c r="A224" s="5"/>
      <c r="B224" s="28" t="s">
        <v>141</v>
      </c>
      <c r="C224" s="29">
        <f>AB224</f>
        <v>65</v>
      </c>
      <c r="D224" s="30">
        <f>AB224/AF224</f>
        <v>0.30092592592592593</v>
      </c>
      <c r="E224" s="29">
        <f>AC224</f>
        <v>107</v>
      </c>
      <c r="F224" s="30">
        <f>AC224/AF224</f>
        <v>0.49537037037037035</v>
      </c>
      <c r="G224" s="29">
        <f>AD224</f>
        <v>34</v>
      </c>
      <c r="H224" s="30">
        <f>AD224/AF224</f>
        <v>0.15740740740740741</v>
      </c>
      <c r="I224" s="29">
        <f>AE224</f>
        <v>10</v>
      </c>
      <c r="J224" s="30">
        <f>AE224/AF224</f>
        <v>4.6296296296296294E-2</v>
      </c>
      <c r="K224" s="31">
        <f>(4*C224+3*E224+2*G224+1*I224)/AF224</f>
        <v>3.050925925925926</v>
      </c>
      <c r="L224" s="5"/>
      <c r="M224" s="8"/>
      <c r="N224" s="5"/>
      <c r="O224" s="8"/>
      <c r="P224" s="5"/>
      <c r="Q224" s="5"/>
      <c r="AA224" s="26" t="s">
        <v>141</v>
      </c>
      <c r="AB224" s="69">
        <v>65</v>
      </c>
      <c r="AC224" s="69">
        <v>107</v>
      </c>
      <c r="AD224" s="69">
        <v>34</v>
      </c>
      <c r="AE224" s="69">
        <v>10</v>
      </c>
      <c r="AF224" s="26">
        <f>SUM(AB224:AE224)</f>
        <v>216</v>
      </c>
      <c r="AG224" s="26" t="s">
        <v>141</v>
      </c>
      <c r="AH224" s="33">
        <f>D224</f>
        <v>0.30092592592592593</v>
      </c>
      <c r="AI224" s="33">
        <f>F224</f>
        <v>0.49537037037037035</v>
      </c>
      <c r="AJ224" s="33">
        <f>H224</f>
        <v>0.15740740740740741</v>
      </c>
      <c r="AK224" s="33">
        <f>J224</f>
        <v>4.6296296296296294E-2</v>
      </c>
    </row>
    <row r="225" spans="1:37" ht="30" customHeight="1" x14ac:dyDescent="0.45">
      <c r="A225" s="5"/>
      <c r="B225" s="75" t="s">
        <v>142</v>
      </c>
      <c r="C225" s="66">
        <f>AB225</f>
        <v>330</v>
      </c>
      <c r="D225" s="67">
        <f>AB225/AF225</f>
        <v>0.23239436619718309</v>
      </c>
      <c r="E225" s="66">
        <f>AC225</f>
        <v>821</v>
      </c>
      <c r="F225" s="67">
        <f>AC225/AF225</f>
        <v>0.57816901408450705</v>
      </c>
      <c r="G225" s="66">
        <f>AD225</f>
        <v>204</v>
      </c>
      <c r="H225" s="67">
        <f>AD225/AF225</f>
        <v>0.14366197183098592</v>
      </c>
      <c r="I225" s="66">
        <f>AE225</f>
        <v>65</v>
      </c>
      <c r="J225" s="67">
        <f>AE225/AF225</f>
        <v>4.5774647887323945E-2</v>
      </c>
      <c r="K225" s="68">
        <f>(4*C225+3*E225+2*G225+1*I225)/AF225</f>
        <v>2.9971830985915493</v>
      </c>
      <c r="L225" s="5"/>
      <c r="M225" s="8"/>
      <c r="N225" s="5"/>
      <c r="O225" s="8"/>
      <c r="P225" s="5"/>
      <c r="Q225" s="5"/>
      <c r="AA225" s="26" t="s">
        <v>145</v>
      </c>
      <c r="AB225" s="69">
        <v>330</v>
      </c>
      <c r="AC225" s="69">
        <v>821</v>
      </c>
      <c r="AD225" s="69">
        <v>204</v>
      </c>
      <c r="AE225" s="69">
        <v>65</v>
      </c>
      <c r="AF225" s="26">
        <f>SUM(AB225:AE225)</f>
        <v>1420</v>
      </c>
      <c r="AG225" s="75" t="s">
        <v>145</v>
      </c>
      <c r="AH225" s="33">
        <f>D225</f>
        <v>0.23239436619718309</v>
      </c>
      <c r="AI225" s="33">
        <f>F225</f>
        <v>0.57816901408450705</v>
      </c>
      <c r="AJ225" s="33">
        <f>H225</f>
        <v>0.14366197183098592</v>
      </c>
      <c r="AK225" s="33">
        <f>J225</f>
        <v>4.5774647887323945E-2</v>
      </c>
    </row>
    <row r="226" spans="1:37" ht="30" customHeight="1" x14ac:dyDescent="0.45">
      <c r="A226" s="5"/>
      <c r="B226" s="75" t="s">
        <v>143</v>
      </c>
      <c r="C226" s="66">
        <f>AB226</f>
        <v>444</v>
      </c>
      <c r="D226" s="67">
        <f>AB226/AF226</f>
        <v>0.21647976596782056</v>
      </c>
      <c r="E226" s="66">
        <f>AC226</f>
        <v>1218</v>
      </c>
      <c r="F226" s="67">
        <f>AC226/AF226</f>
        <v>0.59385665529010234</v>
      </c>
      <c r="G226" s="66">
        <f>AD226</f>
        <v>300</v>
      </c>
      <c r="H226" s="67">
        <f>AD226/AF226</f>
        <v>0.14627011214041929</v>
      </c>
      <c r="I226" s="66">
        <f>AE226</f>
        <v>89</v>
      </c>
      <c r="J226" s="67">
        <f>AE226/AF226</f>
        <v>4.3393466601657729E-2</v>
      </c>
      <c r="K226" s="68">
        <f>(4*C226+3*E226+2*G226+1*I226)/AF226</f>
        <v>2.9834227206240858</v>
      </c>
      <c r="L226" s="5"/>
      <c r="M226" s="8"/>
      <c r="N226" s="5"/>
      <c r="O226" s="8"/>
      <c r="P226" s="5"/>
      <c r="Q226" s="5"/>
      <c r="AA226" s="63" t="s">
        <v>146</v>
      </c>
      <c r="AB226" s="69">
        <v>444</v>
      </c>
      <c r="AC226" s="69">
        <v>1218</v>
      </c>
      <c r="AD226" s="69">
        <v>300</v>
      </c>
      <c r="AE226" s="69">
        <v>89</v>
      </c>
      <c r="AF226" s="26">
        <f>SUM(AB226:AE226)</f>
        <v>2051</v>
      </c>
      <c r="AG226" s="75" t="s">
        <v>146</v>
      </c>
      <c r="AH226" s="33">
        <f>D226</f>
        <v>0.21647976596782056</v>
      </c>
      <c r="AI226" s="33">
        <f>F226</f>
        <v>0.59385665529010234</v>
      </c>
      <c r="AJ226" s="33">
        <f>H226</f>
        <v>0.14627011214041929</v>
      </c>
      <c r="AK226" s="33">
        <f>J226</f>
        <v>4.3393466601657729E-2</v>
      </c>
    </row>
    <row r="227" spans="1:37" ht="30" customHeight="1" x14ac:dyDescent="0.45">
      <c r="A227" s="5"/>
      <c r="B227" s="65" t="s">
        <v>144</v>
      </c>
      <c r="C227" s="66">
        <f>AB227</f>
        <v>251</v>
      </c>
      <c r="D227" s="67">
        <f>AB227/AF227</f>
        <v>0.23436041083099907</v>
      </c>
      <c r="E227" s="66">
        <f>AC227</f>
        <v>650</v>
      </c>
      <c r="F227" s="67">
        <f>AC227/AF227</f>
        <v>0.60690943043884216</v>
      </c>
      <c r="G227" s="66">
        <f>AD227</f>
        <v>136</v>
      </c>
      <c r="H227" s="67">
        <f>AD227/AF227</f>
        <v>0.12698412698412698</v>
      </c>
      <c r="I227" s="66">
        <f>AE227</f>
        <v>34</v>
      </c>
      <c r="J227" s="67">
        <f>AE227/AF227</f>
        <v>3.1746031746031744E-2</v>
      </c>
      <c r="K227" s="68">
        <f>(4*C227+3*E227+2*G227+1*I227)/AF227</f>
        <v>3.0438842203548084</v>
      </c>
      <c r="L227" s="5"/>
      <c r="M227" s="8"/>
      <c r="N227" s="5"/>
      <c r="O227" s="8"/>
      <c r="P227" s="5"/>
      <c r="Q227" s="5"/>
      <c r="AA227" s="26" t="s">
        <v>144</v>
      </c>
      <c r="AB227" s="69">
        <v>251</v>
      </c>
      <c r="AC227" s="69">
        <v>650</v>
      </c>
      <c r="AD227" s="69">
        <v>136</v>
      </c>
      <c r="AE227" s="69">
        <v>34</v>
      </c>
      <c r="AF227" s="26">
        <f>SUM(AB227:AE227)</f>
        <v>1071</v>
      </c>
      <c r="AG227" s="26" t="s">
        <v>144</v>
      </c>
      <c r="AH227" s="33">
        <f>D227</f>
        <v>0.23436041083099907</v>
      </c>
      <c r="AI227" s="33">
        <f>F227</f>
        <v>0.60690943043884216</v>
      </c>
      <c r="AJ227" s="33">
        <f>H227</f>
        <v>0.12698412698412698</v>
      </c>
      <c r="AK227" s="33">
        <f>J227</f>
        <v>3.1746031746031744E-2</v>
      </c>
    </row>
    <row r="228" spans="1:37" ht="30" customHeight="1" x14ac:dyDescent="0.45">
      <c r="A228" s="5"/>
      <c r="B228" s="34"/>
      <c r="C228" s="35"/>
      <c r="D228" s="36"/>
      <c r="E228" s="35"/>
      <c r="F228" s="36"/>
      <c r="G228" s="35"/>
      <c r="H228" s="36"/>
      <c r="I228" s="35"/>
      <c r="J228" s="36"/>
      <c r="K228" s="37"/>
      <c r="L228" s="5"/>
      <c r="M228" s="8"/>
      <c r="N228" s="5"/>
      <c r="O228" s="8"/>
      <c r="P228" s="5"/>
      <c r="Q228" s="5"/>
    </row>
    <row r="229" spans="1:37" ht="30" customHeight="1" x14ac:dyDescent="0.45">
      <c r="C229" s="14"/>
      <c r="D229" s="11"/>
      <c r="E229" s="14"/>
      <c r="F229" s="11"/>
      <c r="G229" s="14"/>
      <c r="H229" s="11"/>
      <c r="I229" s="14"/>
      <c r="J229" s="11"/>
      <c r="K229" s="14"/>
      <c r="P229" s="38"/>
    </row>
    <row r="230" spans="1:37" s="21" customFormat="1" ht="30" customHeight="1" x14ac:dyDescent="0.45">
      <c r="A230" s="5">
        <v>30</v>
      </c>
      <c r="B230" s="10" t="s">
        <v>67</v>
      </c>
      <c r="E230" s="22"/>
      <c r="G230" s="22"/>
      <c r="I230" s="22"/>
      <c r="K230" s="22"/>
      <c r="M230" s="22"/>
      <c r="O230" s="22"/>
      <c r="P230" s="23"/>
      <c r="AA230" s="21" t="s">
        <v>13</v>
      </c>
    </row>
    <row r="231" spans="1:37" ht="30" customHeight="1" thickBot="1" x14ac:dyDescent="0.5">
      <c r="A231" s="5"/>
      <c r="B231" s="24" t="s">
        <v>3</v>
      </c>
      <c r="C231" s="114" t="s">
        <v>55</v>
      </c>
      <c r="D231" s="114"/>
      <c r="E231" s="114" t="s">
        <v>56</v>
      </c>
      <c r="F231" s="114"/>
      <c r="G231" s="114" t="s">
        <v>57</v>
      </c>
      <c r="H231" s="114"/>
      <c r="I231" s="114" t="s">
        <v>58</v>
      </c>
      <c r="J231" s="114"/>
      <c r="K231" s="25" t="s">
        <v>18</v>
      </c>
      <c r="L231" s="5"/>
      <c r="M231" s="8"/>
      <c r="N231" s="5"/>
      <c r="O231" s="8"/>
      <c r="P231" s="5"/>
      <c r="Q231" s="5"/>
      <c r="AA231" s="26"/>
      <c r="AB231" s="27" t="s">
        <v>55</v>
      </c>
      <c r="AC231" s="27" t="s">
        <v>56</v>
      </c>
      <c r="AD231" s="27" t="s">
        <v>57</v>
      </c>
      <c r="AE231" s="27" t="s">
        <v>58</v>
      </c>
      <c r="AF231" s="26" t="s">
        <v>23</v>
      </c>
      <c r="AH231" s="27" t="s">
        <v>55</v>
      </c>
      <c r="AI231" s="27" t="s">
        <v>56</v>
      </c>
      <c r="AJ231" s="27" t="s">
        <v>57</v>
      </c>
      <c r="AK231" s="27" t="s">
        <v>58</v>
      </c>
    </row>
    <row r="232" spans="1:37" ht="30" customHeight="1" thickTop="1" x14ac:dyDescent="0.45">
      <c r="A232" s="5"/>
      <c r="B232" s="28" t="s">
        <v>141</v>
      </c>
      <c r="C232" s="29">
        <f>AB232</f>
        <v>94</v>
      </c>
      <c r="D232" s="30">
        <f>AB232/AF232</f>
        <v>0.43518518518518517</v>
      </c>
      <c r="E232" s="29">
        <f>AC232</f>
        <v>87</v>
      </c>
      <c r="F232" s="30">
        <f>AC232/AF232</f>
        <v>0.40277777777777779</v>
      </c>
      <c r="G232" s="29">
        <f>AD232</f>
        <v>23</v>
      </c>
      <c r="H232" s="30">
        <f>AD232/AF232</f>
        <v>0.10648148148148148</v>
      </c>
      <c r="I232" s="29">
        <f>AE232</f>
        <v>12</v>
      </c>
      <c r="J232" s="30">
        <f>AE232/AF232</f>
        <v>5.5555555555555552E-2</v>
      </c>
      <c r="K232" s="31">
        <f>(4*C232+3*E232+2*G232+1*I232)/AF232</f>
        <v>3.2175925925925926</v>
      </c>
      <c r="L232" s="5"/>
      <c r="M232" s="8"/>
      <c r="N232" s="5"/>
      <c r="O232" s="8"/>
      <c r="P232" s="5"/>
      <c r="Q232" s="5"/>
      <c r="AA232" s="26" t="s">
        <v>141</v>
      </c>
      <c r="AB232" s="69">
        <v>94</v>
      </c>
      <c r="AC232" s="69">
        <v>87</v>
      </c>
      <c r="AD232" s="69">
        <v>23</v>
      </c>
      <c r="AE232" s="69">
        <v>12</v>
      </c>
      <c r="AF232" s="26">
        <f>SUM(AB232:AE232)</f>
        <v>216</v>
      </c>
      <c r="AG232" s="26" t="s">
        <v>141</v>
      </c>
      <c r="AH232" s="33">
        <f>D232</f>
        <v>0.43518518518518517</v>
      </c>
      <c r="AI232" s="33">
        <f>F232</f>
        <v>0.40277777777777779</v>
      </c>
      <c r="AJ232" s="33">
        <f>H232</f>
        <v>0.10648148148148148</v>
      </c>
      <c r="AK232" s="33">
        <f>J232</f>
        <v>5.5555555555555552E-2</v>
      </c>
    </row>
    <row r="233" spans="1:37" ht="30" customHeight="1" x14ac:dyDescent="0.45">
      <c r="A233" s="5"/>
      <c r="B233" s="75" t="s">
        <v>142</v>
      </c>
      <c r="C233" s="66">
        <f>AB233</f>
        <v>496</v>
      </c>
      <c r="D233" s="67">
        <f>AB233/AF233</f>
        <v>0.3492957746478873</v>
      </c>
      <c r="E233" s="66">
        <f>AC233</f>
        <v>732</v>
      </c>
      <c r="F233" s="67">
        <f>AC233/AF233</f>
        <v>0.51549295774647885</v>
      </c>
      <c r="G233" s="66">
        <f>AD233</f>
        <v>139</v>
      </c>
      <c r="H233" s="67">
        <f>AD233/AF233</f>
        <v>9.7887323943661966E-2</v>
      </c>
      <c r="I233" s="66">
        <f>AE233</f>
        <v>53</v>
      </c>
      <c r="J233" s="67">
        <f>AE233/AF233</f>
        <v>3.732394366197183E-2</v>
      </c>
      <c r="K233" s="68">
        <f>(4*C233+3*E233+2*G233+1*I233)/AF233</f>
        <v>3.1767605633802818</v>
      </c>
      <c r="L233" s="5"/>
      <c r="M233" s="8"/>
      <c r="N233" s="5"/>
      <c r="O233" s="8"/>
      <c r="P233" s="5"/>
      <c r="Q233" s="5"/>
      <c r="AA233" s="26" t="s">
        <v>145</v>
      </c>
      <c r="AB233" s="69">
        <v>496</v>
      </c>
      <c r="AC233" s="69">
        <v>732</v>
      </c>
      <c r="AD233" s="69">
        <v>139</v>
      </c>
      <c r="AE233" s="69">
        <v>53</v>
      </c>
      <c r="AF233" s="26">
        <f>SUM(AB233:AE233)</f>
        <v>1420</v>
      </c>
      <c r="AG233" s="75" t="s">
        <v>145</v>
      </c>
      <c r="AH233" s="33">
        <f>D233</f>
        <v>0.3492957746478873</v>
      </c>
      <c r="AI233" s="33">
        <f>F233</f>
        <v>0.51549295774647885</v>
      </c>
      <c r="AJ233" s="33">
        <f>H233</f>
        <v>9.7887323943661966E-2</v>
      </c>
      <c r="AK233" s="33">
        <f>J233</f>
        <v>3.732394366197183E-2</v>
      </c>
    </row>
    <row r="234" spans="1:37" ht="30" customHeight="1" x14ac:dyDescent="0.45">
      <c r="A234" s="5"/>
      <c r="B234" s="75" t="s">
        <v>143</v>
      </c>
      <c r="C234" s="66">
        <f>AB234</f>
        <v>698</v>
      </c>
      <c r="D234" s="67">
        <f>AB234/AF234</f>
        <v>0.34032179424670894</v>
      </c>
      <c r="E234" s="66">
        <f>AC234</f>
        <v>1121</v>
      </c>
      <c r="F234" s="67">
        <f>AC234/AF234</f>
        <v>0.54656265236470014</v>
      </c>
      <c r="G234" s="66">
        <f>AD234</f>
        <v>174</v>
      </c>
      <c r="H234" s="67">
        <f>AD234/AF234</f>
        <v>8.4836665041443202E-2</v>
      </c>
      <c r="I234" s="66">
        <f>AE234</f>
        <v>58</v>
      </c>
      <c r="J234" s="67">
        <f>AE234/AF234</f>
        <v>2.8278888347147733E-2</v>
      </c>
      <c r="K234" s="68">
        <f>(4*C234+3*E234+2*G234+1*I234)/AF234</f>
        <v>3.19892735251097</v>
      </c>
      <c r="L234" s="5"/>
      <c r="M234" s="8"/>
      <c r="N234" s="5"/>
      <c r="O234" s="8"/>
      <c r="P234" s="5"/>
      <c r="Q234" s="5"/>
      <c r="AA234" s="63" t="s">
        <v>146</v>
      </c>
      <c r="AB234" s="69">
        <v>698</v>
      </c>
      <c r="AC234" s="69">
        <v>1121</v>
      </c>
      <c r="AD234" s="69">
        <v>174</v>
      </c>
      <c r="AE234" s="69">
        <v>58</v>
      </c>
      <c r="AF234" s="26">
        <f>SUM(AB234:AE234)</f>
        <v>2051</v>
      </c>
      <c r="AG234" s="75" t="s">
        <v>146</v>
      </c>
      <c r="AH234" s="33">
        <f>D234</f>
        <v>0.34032179424670894</v>
      </c>
      <c r="AI234" s="33">
        <f>F234</f>
        <v>0.54656265236470014</v>
      </c>
      <c r="AJ234" s="33">
        <f>H234</f>
        <v>8.4836665041443202E-2</v>
      </c>
      <c r="AK234" s="33">
        <f>J234</f>
        <v>2.8278888347147733E-2</v>
      </c>
    </row>
    <row r="235" spans="1:37" ht="30" customHeight="1" x14ac:dyDescent="0.45">
      <c r="A235" s="5"/>
      <c r="B235" s="65" t="s">
        <v>144</v>
      </c>
      <c r="C235" s="66">
        <f>AB235</f>
        <v>377</v>
      </c>
      <c r="D235" s="67">
        <f>AB235/AF235</f>
        <v>0.3520074696545285</v>
      </c>
      <c r="E235" s="66">
        <f>AC235</f>
        <v>590</v>
      </c>
      <c r="F235" s="67">
        <f>AC235/AF235</f>
        <v>0.55088702147525681</v>
      </c>
      <c r="G235" s="66">
        <f>AD235</f>
        <v>83</v>
      </c>
      <c r="H235" s="67">
        <f>AD235/AF235</f>
        <v>7.7497665732959853E-2</v>
      </c>
      <c r="I235" s="66">
        <f>AE235</f>
        <v>21</v>
      </c>
      <c r="J235" s="67">
        <f>AE235/AF235</f>
        <v>1.9607843137254902E-2</v>
      </c>
      <c r="K235" s="68">
        <f>(4*C235+3*E235+2*G235+1*I235)/AF235</f>
        <v>3.2352941176470589</v>
      </c>
      <c r="L235" s="5"/>
      <c r="M235" s="8"/>
      <c r="N235" s="5"/>
      <c r="O235" s="8"/>
      <c r="P235" s="5"/>
      <c r="Q235" s="5"/>
      <c r="AA235" s="26" t="s">
        <v>144</v>
      </c>
      <c r="AB235" s="69">
        <v>377</v>
      </c>
      <c r="AC235" s="69">
        <v>590</v>
      </c>
      <c r="AD235" s="69">
        <v>83</v>
      </c>
      <c r="AE235" s="69">
        <v>21</v>
      </c>
      <c r="AF235" s="26">
        <f>SUM(AB235:AE235)</f>
        <v>1071</v>
      </c>
      <c r="AG235" s="26" t="s">
        <v>144</v>
      </c>
      <c r="AH235" s="33">
        <f>D235</f>
        <v>0.3520074696545285</v>
      </c>
      <c r="AI235" s="33">
        <f>F235</f>
        <v>0.55088702147525681</v>
      </c>
      <c r="AJ235" s="33">
        <f>H235</f>
        <v>7.7497665732959853E-2</v>
      </c>
      <c r="AK235" s="33">
        <f>J235</f>
        <v>1.9607843137254902E-2</v>
      </c>
    </row>
    <row r="236" spans="1:37" ht="30" customHeight="1" x14ac:dyDescent="0.45">
      <c r="A236" s="5"/>
      <c r="B236" s="34"/>
      <c r="C236" s="35"/>
      <c r="D236" s="36"/>
      <c r="E236" s="35"/>
      <c r="F236" s="36"/>
      <c r="G236" s="35"/>
      <c r="H236" s="36"/>
      <c r="I236" s="35"/>
      <c r="J236" s="36"/>
      <c r="K236" s="37"/>
      <c r="L236" s="5"/>
      <c r="M236" s="8"/>
      <c r="N236" s="5"/>
      <c r="O236" s="8"/>
      <c r="P236" s="5"/>
      <c r="Q236" s="5"/>
    </row>
    <row r="237" spans="1:37" ht="30" customHeight="1" x14ac:dyDescent="0.45">
      <c r="C237" s="14"/>
      <c r="D237" s="11"/>
      <c r="E237" s="14"/>
      <c r="F237" s="11"/>
      <c r="G237" s="14"/>
      <c r="H237" s="11"/>
      <c r="I237" s="14"/>
      <c r="J237" s="11"/>
      <c r="K237" s="14"/>
      <c r="P237" s="38"/>
    </row>
    <row r="238" spans="1:37" s="21" customFormat="1" ht="30" customHeight="1" x14ac:dyDescent="0.45">
      <c r="A238" s="5">
        <v>31</v>
      </c>
      <c r="B238" s="10" t="s">
        <v>68</v>
      </c>
      <c r="E238" s="22"/>
      <c r="G238" s="22"/>
      <c r="I238" s="22"/>
      <c r="K238" s="22"/>
      <c r="M238" s="22"/>
      <c r="O238" s="22"/>
      <c r="P238" s="23"/>
      <c r="AA238" s="21" t="s">
        <v>13</v>
      </c>
    </row>
    <row r="239" spans="1:37" ht="30" customHeight="1" thickBot="1" x14ac:dyDescent="0.5">
      <c r="A239" s="5"/>
      <c r="B239" s="24" t="s">
        <v>3</v>
      </c>
      <c r="C239" s="114" t="s">
        <v>55</v>
      </c>
      <c r="D239" s="114"/>
      <c r="E239" s="114" t="s">
        <v>56</v>
      </c>
      <c r="F239" s="114"/>
      <c r="G239" s="114" t="s">
        <v>57</v>
      </c>
      <c r="H239" s="114"/>
      <c r="I239" s="114" t="s">
        <v>58</v>
      </c>
      <c r="J239" s="114"/>
      <c r="K239" s="25" t="s">
        <v>18</v>
      </c>
      <c r="L239" s="5"/>
      <c r="M239" s="8"/>
      <c r="N239" s="5"/>
      <c r="O239" s="8"/>
      <c r="P239" s="5"/>
      <c r="Q239" s="5"/>
      <c r="AA239" s="26"/>
      <c r="AB239" s="27" t="s">
        <v>55</v>
      </c>
      <c r="AC239" s="27" t="s">
        <v>56</v>
      </c>
      <c r="AD239" s="27" t="s">
        <v>57</v>
      </c>
      <c r="AE239" s="27" t="s">
        <v>58</v>
      </c>
      <c r="AF239" s="26" t="s">
        <v>23</v>
      </c>
      <c r="AH239" s="27" t="s">
        <v>55</v>
      </c>
      <c r="AI239" s="27" t="s">
        <v>56</v>
      </c>
      <c r="AJ239" s="27" t="s">
        <v>57</v>
      </c>
      <c r="AK239" s="27" t="s">
        <v>58</v>
      </c>
    </row>
    <row r="240" spans="1:37" ht="30" customHeight="1" thickTop="1" x14ac:dyDescent="0.45">
      <c r="A240" s="5"/>
      <c r="B240" s="28" t="s">
        <v>141</v>
      </c>
      <c r="C240" s="29">
        <f>AB240</f>
        <v>66</v>
      </c>
      <c r="D240" s="30">
        <f>AB240/AF240</f>
        <v>0.30555555555555558</v>
      </c>
      <c r="E240" s="29">
        <f>AC240</f>
        <v>107</v>
      </c>
      <c r="F240" s="30">
        <f>AC240/AF240</f>
        <v>0.49537037037037035</v>
      </c>
      <c r="G240" s="29">
        <f>AD240</f>
        <v>30</v>
      </c>
      <c r="H240" s="30">
        <f>AD240/AF240</f>
        <v>0.1388888888888889</v>
      </c>
      <c r="I240" s="29">
        <f>AE240</f>
        <v>13</v>
      </c>
      <c r="J240" s="30">
        <f>AE240/AF240</f>
        <v>6.0185185185185182E-2</v>
      </c>
      <c r="K240" s="31">
        <f>(4*C240+3*E240+2*G240+1*I240)/AF240</f>
        <v>3.0462962962962963</v>
      </c>
      <c r="L240" s="5"/>
      <c r="M240" s="8"/>
      <c r="N240" s="5"/>
      <c r="O240" s="8"/>
      <c r="P240" s="5"/>
      <c r="Q240" s="5"/>
      <c r="AA240" s="26" t="s">
        <v>141</v>
      </c>
      <c r="AB240" s="69">
        <v>66</v>
      </c>
      <c r="AC240" s="69">
        <v>107</v>
      </c>
      <c r="AD240" s="69">
        <v>30</v>
      </c>
      <c r="AE240" s="69">
        <v>13</v>
      </c>
      <c r="AF240" s="26">
        <f>SUM(AB240:AE240)</f>
        <v>216</v>
      </c>
      <c r="AG240" s="26" t="s">
        <v>141</v>
      </c>
      <c r="AH240" s="33">
        <f>D240</f>
        <v>0.30555555555555558</v>
      </c>
      <c r="AI240" s="33">
        <f>F240</f>
        <v>0.49537037037037035</v>
      </c>
      <c r="AJ240" s="33">
        <f>H240</f>
        <v>0.1388888888888889</v>
      </c>
      <c r="AK240" s="33">
        <f>J240</f>
        <v>6.0185185185185182E-2</v>
      </c>
    </row>
    <row r="241" spans="1:37" ht="30" customHeight="1" x14ac:dyDescent="0.45">
      <c r="A241" s="5"/>
      <c r="B241" s="75" t="s">
        <v>142</v>
      </c>
      <c r="C241" s="66">
        <f>AB241</f>
        <v>319</v>
      </c>
      <c r="D241" s="67">
        <f>AB241/AF241</f>
        <v>0.22464788732394367</v>
      </c>
      <c r="E241" s="66">
        <f>AC241</f>
        <v>719</v>
      </c>
      <c r="F241" s="67">
        <f>AC241/AF241</f>
        <v>0.50633802816901408</v>
      </c>
      <c r="G241" s="66">
        <f>AD241</f>
        <v>285</v>
      </c>
      <c r="H241" s="67">
        <f>AD241/AF241</f>
        <v>0.20070422535211269</v>
      </c>
      <c r="I241" s="66">
        <f>AE241</f>
        <v>97</v>
      </c>
      <c r="J241" s="67">
        <f>AE241/AF241</f>
        <v>6.8309859154929584E-2</v>
      </c>
      <c r="K241" s="68">
        <f>(4*C241+3*E241+2*G241+1*I241)/AF241</f>
        <v>2.887323943661972</v>
      </c>
      <c r="L241" s="5"/>
      <c r="M241" s="8"/>
      <c r="N241" s="5"/>
      <c r="O241" s="8"/>
      <c r="P241" s="5"/>
      <c r="Q241" s="5"/>
      <c r="AA241" s="26" t="s">
        <v>145</v>
      </c>
      <c r="AB241" s="69">
        <v>319</v>
      </c>
      <c r="AC241" s="69">
        <v>719</v>
      </c>
      <c r="AD241" s="69">
        <v>285</v>
      </c>
      <c r="AE241" s="69">
        <v>97</v>
      </c>
      <c r="AF241" s="26">
        <f>SUM(AB241:AE241)</f>
        <v>1420</v>
      </c>
      <c r="AG241" s="75" t="s">
        <v>145</v>
      </c>
      <c r="AH241" s="33">
        <f>D241</f>
        <v>0.22464788732394367</v>
      </c>
      <c r="AI241" s="33">
        <f>F241</f>
        <v>0.50633802816901408</v>
      </c>
      <c r="AJ241" s="33">
        <f>H241</f>
        <v>0.20070422535211269</v>
      </c>
      <c r="AK241" s="33">
        <f>J241</f>
        <v>6.8309859154929584E-2</v>
      </c>
    </row>
    <row r="242" spans="1:37" ht="30" customHeight="1" x14ac:dyDescent="0.45">
      <c r="A242" s="5"/>
      <c r="B242" s="75" t="s">
        <v>143</v>
      </c>
      <c r="C242" s="66">
        <f>AB242</f>
        <v>395</v>
      </c>
      <c r="D242" s="67">
        <f>AB242/AF242</f>
        <v>0.19258898098488542</v>
      </c>
      <c r="E242" s="66">
        <f>AC242</f>
        <v>1076</v>
      </c>
      <c r="F242" s="67">
        <f>AC242/AF242</f>
        <v>0.52462213554363724</v>
      </c>
      <c r="G242" s="66">
        <f>AD242</f>
        <v>431</v>
      </c>
      <c r="H242" s="67">
        <f>AD242/AF242</f>
        <v>0.21014139444173574</v>
      </c>
      <c r="I242" s="66">
        <f>AE242</f>
        <v>149</v>
      </c>
      <c r="J242" s="67">
        <f>AE242/AF242</f>
        <v>7.2647489029741594E-2</v>
      </c>
      <c r="K242" s="68">
        <f>(4*C242+3*E242+2*G242+1*I242)/AF242</f>
        <v>2.8371526084836667</v>
      </c>
      <c r="L242" s="5"/>
      <c r="M242" s="8"/>
      <c r="N242" s="5"/>
      <c r="O242" s="8"/>
      <c r="P242" s="5"/>
      <c r="Q242" s="5"/>
      <c r="AA242" s="63" t="s">
        <v>146</v>
      </c>
      <c r="AB242" s="69">
        <v>395</v>
      </c>
      <c r="AC242" s="69">
        <v>1076</v>
      </c>
      <c r="AD242" s="69">
        <v>431</v>
      </c>
      <c r="AE242" s="69">
        <v>149</v>
      </c>
      <c r="AF242" s="26">
        <f>SUM(AB242:AE242)</f>
        <v>2051</v>
      </c>
      <c r="AG242" s="75" t="s">
        <v>146</v>
      </c>
      <c r="AH242" s="33">
        <f>D242</f>
        <v>0.19258898098488542</v>
      </c>
      <c r="AI242" s="33">
        <f>F242</f>
        <v>0.52462213554363724</v>
      </c>
      <c r="AJ242" s="33">
        <f>H242</f>
        <v>0.21014139444173574</v>
      </c>
      <c r="AK242" s="33">
        <f>J242</f>
        <v>7.2647489029741594E-2</v>
      </c>
    </row>
    <row r="243" spans="1:37" ht="30" customHeight="1" x14ac:dyDescent="0.45">
      <c r="A243" s="5"/>
      <c r="B243" s="65" t="s">
        <v>144</v>
      </c>
      <c r="C243" s="66">
        <f>AB243</f>
        <v>218</v>
      </c>
      <c r="D243" s="67">
        <f>AB243/AF243</f>
        <v>0.20354808590102708</v>
      </c>
      <c r="E243" s="66">
        <f>AC243</f>
        <v>544</v>
      </c>
      <c r="F243" s="67">
        <f>AC243/AF243</f>
        <v>0.50793650793650791</v>
      </c>
      <c r="G243" s="66">
        <f>AD243</f>
        <v>223</v>
      </c>
      <c r="H243" s="67">
        <f>AD243/AF243</f>
        <v>0.20821661998132587</v>
      </c>
      <c r="I243" s="66">
        <f>AE243</f>
        <v>86</v>
      </c>
      <c r="J243" s="67">
        <f>AE243/AF243</f>
        <v>8.0298786181139128E-2</v>
      </c>
      <c r="K243" s="68">
        <f>(4*C243+3*E243+2*G243+1*I243)/AF243</f>
        <v>2.8347338935574231</v>
      </c>
      <c r="L243" s="5"/>
      <c r="M243" s="8"/>
      <c r="N243" s="5"/>
      <c r="O243" s="8"/>
      <c r="P243" s="5"/>
      <c r="Q243" s="5"/>
      <c r="AA243" s="26" t="s">
        <v>144</v>
      </c>
      <c r="AB243" s="69">
        <v>218</v>
      </c>
      <c r="AC243" s="69">
        <v>544</v>
      </c>
      <c r="AD243" s="69">
        <v>223</v>
      </c>
      <c r="AE243" s="69">
        <v>86</v>
      </c>
      <c r="AF243" s="26">
        <f>SUM(AB243:AE243)</f>
        <v>1071</v>
      </c>
      <c r="AG243" s="26" t="s">
        <v>144</v>
      </c>
      <c r="AH243" s="33">
        <f>D243</f>
        <v>0.20354808590102708</v>
      </c>
      <c r="AI243" s="33">
        <f>F243</f>
        <v>0.50793650793650791</v>
      </c>
      <c r="AJ243" s="33">
        <f>H243</f>
        <v>0.20821661998132587</v>
      </c>
      <c r="AK243" s="33">
        <f>J243</f>
        <v>8.0298786181139128E-2</v>
      </c>
    </row>
    <row r="244" spans="1:37" ht="30" customHeight="1" x14ac:dyDescent="0.45">
      <c r="A244" s="5"/>
      <c r="B244" s="34"/>
      <c r="C244" s="35"/>
      <c r="D244" s="36"/>
      <c r="E244" s="35"/>
      <c r="F244" s="36"/>
      <c r="G244" s="35"/>
      <c r="H244" s="36"/>
      <c r="I244" s="35"/>
      <c r="J244" s="36"/>
      <c r="K244" s="37"/>
      <c r="L244" s="5"/>
      <c r="M244" s="8"/>
      <c r="N244" s="5"/>
      <c r="O244" s="8"/>
      <c r="P244" s="5"/>
      <c r="Q244" s="5"/>
    </row>
    <row r="245" spans="1:37" ht="30" customHeight="1" x14ac:dyDescent="0.45">
      <c r="C245" s="14"/>
      <c r="D245" s="11"/>
      <c r="E245" s="14"/>
      <c r="F245" s="11"/>
      <c r="G245" s="14"/>
      <c r="H245" s="11"/>
      <c r="I245" s="14"/>
      <c r="J245" s="11"/>
      <c r="K245" s="14"/>
      <c r="P245" s="38"/>
    </row>
    <row r="246" spans="1:37" s="21" customFormat="1" ht="30" customHeight="1" x14ac:dyDescent="0.45">
      <c r="A246" s="5">
        <v>32</v>
      </c>
      <c r="B246" s="10" t="s">
        <v>69</v>
      </c>
      <c r="E246" s="22"/>
      <c r="G246" s="22"/>
      <c r="I246" s="22"/>
      <c r="K246" s="22"/>
      <c r="M246" s="22"/>
      <c r="O246" s="22"/>
      <c r="P246" s="23"/>
      <c r="AA246" s="21" t="s">
        <v>13</v>
      </c>
    </row>
    <row r="247" spans="1:37" ht="30" customHeight="1" thickBot="1" x14ac:dyDescent="0.5">
      <c r="A247" s="5"/>
      <c r="B247" s="24" t="s">
        <v>3</v>
      </c>
      <c r="C247" s="114" t="s">
        <v>55</v>
      </c>
      <c r="D247" s="114"/>
      <c r="E247" s="114" t="s">
        <v>56</v>
      </c>
      <c r="F247" s="114"/>
      <c r="G247" s="114" t="s">
        <v>57</v>
      </c>
      <c r="H247" s="114"/>
      <c r="I247" s="114" t="s">
        <v>58</v>
      </c>
      <c r="J247" s="114"/>
      <c r="K247" s="25" t="s">
        <v>18</v>
      </c>
      <c r="L247" s="5"/>
      <c r="M247" s="8"/>
      <c r="N247" s="5"/>
      <c r="O247" s="8"/>
      <c r="P247" s="5"/>
      <c r="Q247" s="5"/>
      <c r="AA247" s="26"/>
      <c r="AB247" s="27" t="s">
        <v>55</v>
      </c>
      <c r="AC247" s="27" t="s">
        <v>56</v>
      </c>
      <c r="AD247" s="27" t="s">
        <v>57</v>
      </c>
      <c r="AE247" s="27" t="s">
        <v>58</v>
      </c>
      <c r="AF247" s="26" t="s">
        <v>23</v>
      </c>
      <c r="AH247" s="27" t="s">
        <v>55</v>
      </c>
      <c r="AI247" s="27" t="s">
        <v>56</v>
      </c>
      <c r="AJ247" s="27" t="s">
        <v>57</v>
      </c>
      <c r="AK247" s="27" t="s">
        <v>58</v>
      </c>
    </row>
    <row r="248" spans="1:37" ht="30" customHeight="1" thickTop="1" x14ac:dyDescent="0.45">
      <c r="A248" s="5"/>
      <c r="B248" s="28" t="s">
        <v>141</v>
      </c>
      <c r="C248" s="29">
        <f>AB248</f>
        <v>63</v>
      </c>
      <c r="D248" s="30">
        <f>AB248/AF248</f>
        <v>0.29166666666666669</v>
      </c>
      <c r="E248" s="29">
        <f>AC248</f>
        <v>82</v>
      </c>
      <c r="F248" s="30">
        <f>AC248/AF248</f>
        <v>0.37962962962962965</v>
      </c>
      <c r="G248" s="29">
        <f>AD248</f>
        <v>37</v>
      </c>
      <c r="H248" s="30">
        <f>AD248/AF248</f>
        <v>0.17129629629629631</v>
      </c>
      <c r="I248" s="29">
        <f>AE248</f>
        <v>34</v>
      </c>
      <c r="J248" s="30">
        <f>AE248/AF248</f>
        <v>0.15740740740740741</v>
      </c>
      <c r="K248" s="31">
        <f>(4*C248+3*E248+2*G248+1*I248)/AF248</f>
        <v>2.8055555555555554</v>
      </c>
      <c r="L248" s="5"/>
      <c r="M248" s="8"/>
      <c r="N248" s="5"/>
      <c r="O248" s="8"/>
      <c r="P248" s="5"/>
      <c r="Q248" s="5"/>
      <c r="AA248" s="26" t="s">
        <v>141</v>
      </c>
      <c r="AB248" s="69">
        <v>63</v>
      </c>
      <c r="AC248" s="69">
        <v>82</v>
      </c>
      <c r="AD248" s="69">
        <v>37</v>
      </c>
      <c r="AE248" s="69">
        <v>34</v>
      </c>
      <c r="AF248" s="26">
        <f>SUM(AB248:AE248)</f>
        <v>216</v>
      </c>
      <c r="AG248" s="26" t="s">
        <v>141</v>
      </c>
      <c r="AH248" s="33">
        <f>D248</f>
        <v>0.29166666666666669</v>
      </c>
      <c r="AI248" s="33">
        <f>F248</f>
        <v>0.37962962962962965</v>
      </c>
      <c r="AJ248" s="33">
        <f>H248</f>
        <v>0.17129629629629631</v>
      </c>
      <c r="AK248" s="33">
        <f>J248</f>
        <v>0.15740740740740741</v>
      </c>
    </row>
    <row r="249" spans="1:37" ht="30" customHeight="1" x14ac:dyDescent="0.45">
      <c r="A249" s="5"/>
      <c r="B249" s="75" t="s">
        <v>142</v>
      </c>
      <c r="C249" s="66">
        <f>AB249</f>
        <v>330</v>
      </c>
      <c r="D249" s="67">
        <f>AB249/AF249</f>
        <v>0.23239436619718309</v>
      </c>
      <c r="E249" s="66">
        <f>AC249</f>
        <v>658</v>
      </c>
      <c r="F249" s="67">
        <f>AC249/AF249</f>
        <v>0.46338028169014084</v>
      </c>
      <c r="G249" s="66">
        <f>AD249</f>
        <v>292</v>
      </c>
      <c r="H249" s="67">
        <f>AD249/AF249</f>
        <v>0.20563380281690141</v>
      </c>
      <c r="I249" s="66">
        <f>AE249</f>
        <v>140</v>
      </c>
      <c r="J249" s="67">
        <f>AE249/AF249</f>
        <v>9.8591549295774641E-2</v>
      </c>
      <c r="K249" s="68">
        <f>(4*C249+3*E249+2*G249+1*I249)/AF249</f>
        <v>2.8295774647887324</v>
      </c>
      <c r="L249" s="5"/>
      <c r="M249" s="8"/>
      <c r="N249" s="5"/>
      <c r="O249" s="8"/>
      <c r="P249" s="5"/>
      <c r="Q249" s="5"/>
      <c r="AA249" s="26" t="s">
        <v>145</v>
      </c>
      <c r="AB249" s="69">
        <v>330</v>
      </c>
      <c r="AC249" s="69">
        <v>658</v>
      </c>
      <c r="AD249" s="69">
        <v>292</v>
      </c>
      <c r="AE249" s="69">
        <v>140</v>
      </c>
      <c r="AF249" s="26">
        <f>SUM(AB249:AE249)</f>
        <v>1420</v>
      </c>
      <c r="AG249" s="75" t="s">
        <v>145</v>
      </c>
      <c r="AH249" s="33">
        <f>D249</f>
        <v>0.23239436619718309</v>
      </c>
      <c r="AI249" s="33">
        <f>F249</f>
        <v>0.46338028169014084</v>
      </c>
      <c r="AJ249" s="33">
        <f>H249</f>
        <v>0.20563380281690141</v>
      </c>
      <c r="AK249" s="33">
        <f>J249</f>
        <v>9.8591549295774641E-2</v>
      </c>
    </row>
    <row r="250" spans="1:37" ht="30" customHeight="1" x14ac:dyDescent="0.45">
      <c r="A250" s="5"/>
      <c r="B250" s="75" t="s">
        <v>143</v>
      </c>
      <c r="C250" s="66">
        <f>AB250</f>
        <v>406</v>
      </c>
      <c r="D250" s="67">
        <f>AB250/AF250</f>
        <v>0.19795221843003413</v>
      </c>
      <c r="E250" s="66">
        <f>AC250</f>
        <v>945</v>
      </c>
      <c r="F250" s="67">
        <f>AC250/AF250</f>
        <v>0.46075085324232085</v>
      </c>
      <c r="G250" s="66">
        <f>AD250</f>
        <v>468</v>
      </c>
      <c r="H250" s="67">
        <f>AD250/AF250</f>
        <v>0.22818137493905413</v>
      </c>
      <c r="I250" s="66">
        <f>AE250</f>
        <v>232</v>
      </c>
      <c r="J250" s="67">
        <f>AE250/AF250</f>
        <v>0.11311555338859093</v>
      </c>
      <c r="K250" s="68">
        <f>(4*C250+3*E250+2*G250+1*I250)/AF250</f>
        <v>2.7435397367137981</v>
      </c>
      <c r="L250" s="5"/>
      <c r="M250" s="8"/>
      <c r="N250" s="5"/>
      <c r="O250" s="8"/>
      <c r="P250" s="5"/>
      <c r="Q250" s="5"/>
      <c r="AA250" s="63" t="s">
        <v>146</v>
      </c>
      <c r="AB250" s="69">
        <v>406</v>
      </c>
      <c r="AC250" s="69">
        <v>945</v>
      </c>
      <c r="AD250" s="69">
        <v>468</v>
      </c>
      <c r="AE250" s="69">
        <v>232</v>
      </c>
      <c r="AF250" s="26">
        <f>SUM(AB250:AE250)</f>
        <v>2051</v>
      </c>
      <c r="AG250" s="75" t="s">
        <v>146</v>
      </c>
      <c r="AH250" s="33">
        <f>D250</f>
        <v>0.19795221843003413</v>
      </c>
      <c r="AI250" s="33">
        <f>F250</f>
        <v>0.46075085324232085</v>
      </c>
      <c r="AJ250" s="33">
        <f>H250</f>
        <v>0.22818137493905413</v>
      </c>
      <c r="AK250" s="33">
        <f>J250</f>
        <v>0.11311555338859093</v>
      </c>
    </row>
    <row r="251" spans="1:37" ht="30" customHeight="1" x14ac:dyDescent="0.45">
      <c r="A251" s="5"/>
      <c r="B251" s="65" t="s">
        <v>144</v>
      </c>
      <c r="C251" s="66">
        <f>AB251</f>
        <v>182</v>
      </c>
      <c r="D251" s="67">
        <f>AB251/AF251</f>
        <v>0.16993464052287582</v>
      </c>
      <c r="E251" s="66">
        <f>AC251</f>
        <v>500</v>
      </c>
      <c r="F251" s="67">
        <f>AC251/AF251</f>
        <v>0.46685340802987862</v>
      </c>
      <c r="G251" s="66">
        <f>AD251</f>
        <v>251</v>
      </c>
      <c r="H251" s="67">
        <f>AD251/AF251</f>
        <v>0.23436041083099907</v>
      </c>
      <c r="I251" s="66">
        <f>AE251</f>
        <v>138</v>
      </c>
      <c r="J251" s="67">
        <f>AE251/AF251</f>
        <v>0.12885154061624648</v>
      </c>
      <c r="K251" s="68">
        <f>(4*C251+3*E251+2*G251+1*I251)/AF251</f>
        <v>2.6778711484593836</v>
      </c>
      <c r="L251" s="5"/>
      <c r="M251" s="8"/>
      <c r="N251" s="5"/>
      <c r="O251" s="8"/>
      <c r="P251" s="5"/>
      <c r="Q251" s="5"/>
      <c r="AA251" s="26" t="s">
        <v>144</v>
      </c>
      <c r="AB251" s="69">
        <v>182</v>
      </c>
      <c r="AC251" s="69">
        <v>500</v>
      </c>
      <c r="AD251" s="69">
        <v>251</v>
      </c>
      <c r="AE251" s="69">
        <v>138</v>
      </c>
      <c r="AF251" s="26">
        <f>SUM(AB251:AE251)</f>
        <v>1071</v>
      </c>
      <c r="AG251" s="26" t="s">
        <v>144</v>
      </c>
      <c r="AH251" s="33">
        <f>D251</f>
        <v>0.16993464052287582</v>
      </c>
      <c r="AI251" s="33">
        <f>F251</f>
        <v>0.46685340802987862</v>
      </c>
      <c r="AJ251" s="33">
        <f>H251</f>
        <v>0.23436041083099907</v>
      </c>
      <c r="AK251" s="33">
        <f>J251</f>
        <v>0.12885154061624648</v>
      </c>
    </row>
    <row r="252" spans="1:37" ht="30" customHeight="1" x14ac:dyDescent="0.45">
      <c r="A252" s="5"/>
      <c r="B252" s="34"/>
      <c r="C252" s="35"/>
      <c r="D252" s="36"/>
      <c r="E252" s="35"/>
      <c r="F252" s="36"/>
      <c r="G252" s="35"/>
      <c r="H252" s="36"/>
      <c r="I252" s="35"/>
      <c r="J252" s="36"/>
      <c r="K252" s="37"/>
      <c r="L252" s="5"/>
      <c r="M252" s="8"/>
      <c r="N252" s="5"/>
      <c r="O252" s="8"/>
      <c r="P252" s="5"/>
      <c r="Q252" s="5"/>
    </row>
    <row r="253" spans="1:37" ht="30" customHeight="1" x14ac:dyDescent="0.45">
      <c r="C253" s="14"/>
      <c r="D253" s="11"/>
      <c r="E253" s="14"/>
      <c r="F253" s="11"/>
      <c r="G253" s="14"/>
      <c r="H253" s="11"/>
      <c r="I253" s="14"/>
      <c r="J253" s="11"/>
      <c r="K253" s="14"/>
      <c r="P253" s="38"/>
    </row>
    <row r="254" spans="1:37" s="21" customFormat="1" ht="30" customHeight="1" x14ac:dyDescent="0.45">
      <c r="A254" s="5">
        <v>33</v>
      </c>
      <c r="B254" s="10" t="s">
        <v>70</v>
      </c>
      <c r="E254" s="22"/>
      <c r="G254" s="22"/>
      <c r="I254" s="22"/>
      <c r="K254" s="22"/>
      <c r="M254" s="22"/>
      <c r="O254" s="22"/>
      <c r="P254" s="23"/>
      <c r="AA254" s="21" t="s">
        <v>13</v>
      </c>
    </row>
    <row r="255" spans="1:37" ht="30" customHeight="1" thickBot="1" x14ac:dyDescent="0.5">
      <c r="A255" s="5"/>
      <c r="B255" s="24" t="s">
        <v>3</v>
      </c>
      <c r="C255" s="114" t="s">
        <v>55</v>
      </c>
      <c r="D255" s="114"/>
      <c r="E255" s="114" t="s">
        <v>56</v>
      </c>
      <c r="F255" s="114"/>
      <c r="G255" s="114" t="s">
        <v>57</v>
      </c>
      <c r="H255" s="114"/>
      <c r="I255" s="114" t="s">
        <v>58</v>
      </c>
      <c r="J255" s="114"/>
      <c r="K255" s="25" t="s">
        <v>18</v>
      </c>
      <c r="L255" s="5"/>
      <c r="M255" s="8"/>
      <c r="N255" s="5"/>
      <c r="O255" s="8"/>
      <c r="P255" s="5"/>
      <c r="Q255" s="5"/>
      <c r="AA255" s="26"/>
      <c r="AB255" s="27" t="s">
        <v>55</v>
      </c>
      <c r="AC255" s="27" t="s">
        <v>56</v>
      </c>
      <c r="AD255" s="27" t="s">
        <v>57</v>
      </c>
      <c r="AE255" s="27" t="s">
        <v>58</v>
      </c>
      <c r="AF255" s="26" t="s">
        <v>23</v>
      </c>
      <c r="AH255" s="27" t="s">
        <v>55</v>
      </c>
      <c r="AI255" s="27" t="s">
        <v>56</v>
      </c>
      <c r="AJ255" s="27" t="s">
        <v>57</v>
      </c>
      <c r="AK255" s="27" t="s">
        <v>58</v>
      </c>
    </row>
    <row r="256" spans="1:37" ht="30" customHeight="1" thickTop="1" x14ac:dyDescent="0.45">
      <c r="A256" s="5"/>
      <c r="B256" s="28" t="s">
        <v>141</v>
      </c>
      <c r="C256" s="29">
        <f>AB256</f>
        <v>68</v>
      </c>
      <c r="D256" s="30">
        <f>AB256/AF256</f>
        <v>0.31481481481481483</v>
      </c>
      <c r="E256" s="29">
        <f>AC256</f>
        <v>99</v>
      </c>
      <c r="F256" s="30">
        <f>AC256/AF256</f>
        <v>0.45833333333333331</v>
      </c>
      <c r="G256" s="29">
        <f>AD256</f>
        <v>33</v>
      </c>
      <c r="H256" s="30">
        <f>AD256/AF256</f>
        <v>0.15277777777777779</v>
      </c>
      <c r="I256" s="29">
        <f>AE256</f>
        <v>16</v>
      </c>
      <c r="J256" s="30">
        <f>AE256/AF256</f>
        <v>7.407407407407407E-2</v>
      </c>
      <c r="K256" s="31">
        <f>(4*C256+3*E256+2*G256+1*I256)/AF256</f>
        <v>3.0138888888888888</v>
      </c>
      <c r="L256" s="5"/>
      <c r="M256" s="8"/>
      <c r="N256" s="5"/>
      <c r="O256" s="8"/>
      <c r="P256" s="5"/>
      <c r="Q256" s="5"/>
      <c r="AA256" s="26" t="s">
        <v>141</v>
      </c>
      <c r="AB256" s="69">
        <v>68</v>
      </c>
      <c r="AC256" s="69">
        <v>99</v>
      </c>
      <c r="AD256" s="69">
        <v>33</v>
      </c>
      <c r="AE256" s="69">
        <v>16</v>
      </c>
      <c r="AF256" s="26">
        <f>SUM(AB256:AE256)</f>
        <v>216</v>
      </c>
      <c r="AG256" s="26" t="s">
        <v>141</v>
      </c>
      <c r="AH256" s="33">
        <f>D256</f>
        <v>0.31481481481481483</v>
      </c>
      <c r="AI256" s="33">
        <f>F256</f>
        <v>0.45833333333333331</v>
      </c>
      <c r="AJ256" s="33">
        <f>H256</f>
        <v>0.15277777777777779</v>
      </c>
      <c r="AK256" s="33">
        <f>J256</f>
        <v>7.407407407407407E-2</v>
      </c>
    </row>
    <row r="257" spans="1:37" ht="30" customHeight="1" x14ac:dyDescent="0.45">
      <c r="A257" s="5"/>
      <c r="B257" s="75" t="s">
        <v>142</v>
      </c>
      <c r="C257" s="66">
        <f>AB257</f>
        <v>379</v>
      </c>
      <c r="D257" s="67">
        <f>AB257/AF257</f>
        <v>0.2669014084507042</v>
      </c>
      <c r="E257" s="66">
        <f>AC257</f>
        <v>768</v>
      </c>
      <c r="F257" s="67">
        <f>AC257/AF257</f>
        <v>0.54084507042253516</v>
      </c>
      <c r="G257" s="66">
        <f>AD257</f>
        <v>215</v>
      </c>
      <c r="H257" s="67">
        <f>AD257/AF257</f>
        <v>0.15140845070422534</v>
      </c>
      <c r="I257" s="66">
        <f>AE257</f>
        <v>58</v>
      </c>
      <c r="J257" s="67">
        <f>AE257/AF257</f>
        <v>4.0845070422535212E-2</v>
      </c>
      <c r="K257" s="68">
        <f>(4*C257+3*E257+2*G257+1*I257)/AF257</f>
        <v>3.0338028169014084</v>
      </c>
      <c r="L257" s="5"/>
      <c r="M257" s="8"/>
      <c r="N257" s="5"/>
      <c r="O257" s="8"/>
      <c r="P257" s="5"/>
      <c r="Q257" s="5"/>
      <c r="AA257" s="26" t="s">
        <v>145</v>
      </c>
      <c r="AB257" s="69">
        <v>379</v>
      </c>
      <c r="AC257" s="69">
        <v>768</v>
      </c>
      <c r="AD257" s="69">
        <v>215</v>
      </c>
      <c r="AE257" s="69">
        <v>58</v>
      </c>
      <c r="AF257" s="26">
        <f>SUM(AB257:AE257)</f>
        <v>1420</v>
      </c>
      <c r="AG257" s="75" t="s">
        <v>145</v>
      </c>
      <c r="AH257" s="33">
        <f>D257</f>
        <v>0.2669014084507042</v>
      </c>
      <c r="AI257" s="33">
        <f>F257</f>
        <v>0.54084507042253516</v>
      </c>
      <c r="AJ257" s="33">
        <f>H257</f>
        <v>0.15140845070422534</v>
      </c>
      <c r="AK257" s="33">
        <f>J257</f>
        <v>4.0845070422535212E-2</v>
      </c>
    </row>
    <row r="258" spans="1:37" ht="30" customHeight="1" x14ac:dyDescent="0.45">
      <c r="A258" s="5"/>
      <c r="B258" s="75" t="s">
        <v>143</v>
      </c>
      <c r="C258" s="66">
        <f>AB258</f>
        <v>504</v>
      </c>
      <c r="D258" s="67">
        <f>AB258/AF258</f>
        <v>0.24573378839590443</v>
      </c>
      <c r="E258" s="66">
        <f>AC258</f>
        <v>1182</v>
      </c>
      <c r="F258" s="67">
        <f>AC258/AF258</f>
        <v>0.57630424183325202</v>
      </c>
      <c r="G258" s="66">
        <f>AD258</f>
        <v>280</v>
      </c>
      <c r="H258" s="67">
        <f>AD258/AF258</f>
        <v>0.13651877133105803</v>
      </c>
      <c r="I258" s="66">
        <f>AE258</f>
        <v>85</v>
      </c>
      <c r="J258" s="67">
        <f>AE258/AF258</f>
        <v>4.1443198439785472E-2</v>
      </c>
      <c r="K258" s="68">
        <f>(4*C258+3*E258+2*G258+1*I258)/AF258</f>
        <v>3.0263286201852755</v>
      </c>
      <c r="L258" s="5"/>
      <c r="M258" s="8"/>
      <c r="N258" s="5"/>
      <c r="O258" s="8"/>
      <c r="P258" s="5"/>
      <c r="Q258" s="5"/>
      <c r="AA258" s="63" t="s">
        <v>146</v>
      </c>
      <c r="AB258" s="69">
        <v>504</v>
      </c>
      <c r="AC258" s="69">
        <v>1182</v>
      </c>
      <c r="AD258" s="69">
        <v>280</v>
      </c>
      <c r="AE258" s="69">
        <v>85</v>
      </c>
      <c r="AF258" s="26">
        <f>SUM(AB258:AE258)</f>
        <v>2051</v>
      </c>
      <c r="AG258" s="75" t="s">
        <v>146</v>
      </c>
      <c r="AH258" s="33">
        <f>D258</f>
        <v>0.24573378839590443</v>
      </c>
      <c r="AI258" s="33">
        <f>F258</f>
        <v>0.57630424183325202</v>
      </c>
      <c r="AJ258" s="33">
        <f>H258</f>
        <v>0.13651877133105803</v>
      </c>
      <c r="AK258" s="33">
        <f>J258</f>
        <v>4.1443198439785472E-2</v>
      </c>
    </row>
    <row r="259" spans="1:37" ht="30" customHeight="1" x14ac:dyDescent="0.45">
      <c r="A259" s="5"/>
      <c r="B259" s="65" t="s">
        <v>144</v>
      </c>
      <c r="C259" s="66">
        <f>AB259</f>
        <v>281</v>
      </c>
      <c r="D259" s="67">
        <f>AB259/AF259</f>
        <v>0.26237161531279179</v>
      </c>
      <c r="E259" s="66">
        <f>AC259</f>
        <v>625</v>
      </c>
      <c r="F259" s="67">
        <f>AC259/AF259</f>
        <v>0.58356676003734831</v>
      </c>
      <c r="G259" s="66">
        <f>AD259</f>
        <v>139</v>
      </c>
      <c r="H259" s="67">
        <f>AD259/AF259</f>
        <v>0.12978524743230627</v>
      </c>
      <c r="I259" s="66">
        <f>AE259</f>
        <v>26</v>
      </c>
      <c r="J259" s="67">
        <f>AE259/AF259</f>
        <v>2.4276377217553689E-2</v>
      </c>
      <c r="K259" s="68">
        <f>(4*C259+3*E259+2*G259+1*I259)/AF259</f>
        <v>3.0840336134453783</v>
      </c>
      <c r="L259" s="5"/>
      <c r="M259" s="8"/>
      <c r="N259" s="5"/>
      <c r="O259" s="8"/>
      <c r="P259" s="5"/>
      <c r="Q259" s="5"/>
      <c r="AA259" s="26" t="s">
        <v>144</v>
      </c>
      <c r="AB259" s="69">
        <v>281</v>
      </c>
      <c r="AC259" s="69">
        <v>625</v>
      </c>
      <c r="AD259" s="69">
        <v>139</v>
      </c>
      <c r="AE259" s="69">
        <v>26</v>
      </c>
      <c r="AF259" s="26">
        <f>SUM(AB259:AE259)</f>
        <v>1071</v>
      </c>
      <c r="AG259" s="26" t="s">
        <v>144</v>
      </c>
      <c r="AH259" s="33">
        <f>D259</f>
        <v>0.26237161531279179</v>
      </c>
      <c r="AI259" s="33">
        <f>F259</f>
        <v>0.58356676003734831</v>
      </c>
      <c r="AJ259" s="33">
        <f>H259</f>
        <v>0.12978524743230627</v>
      </c>
      <c r="AK259" s="33">
        <f>J259</f>
        <v>2.4276377217553689E-2</v>
      </c>
    </row>
    <row r="260" spans="1:37" ht="30" customHeight="1" x14ac:dyDescent="0.45">
      <c r="A260" s="5"/>
      <c r="B260" s="35"/>
      <c r="C260" s="35"/>
      <c r="D260" s="36"/>
      <c r="E260" s="35"/>
      <c r="F260" s="36"/>
      <c r="G260" s="35"/>
      <c r="H260" s="36"/>
      <c r="I260" s="35"/>
      <c r="J260" s="36"/>
      <c r="K260" s="37"/>
      <c r="L260" s="5"/>
      <c r="M260" s="8"/>
      <c r="N260" s="5"/>
      <c r="O260" s="8"/>
      <c r="P260" s="5"/>
      <c r="Q260" s="5"/>
      <c r="AB260" s="69"/>
      <c r="AC260" s="69"/>
      <c r="AD260" s="69"/>
      <c r="AE260" s="69"/>
      <c r="AH260" s="33"/>
      <c r="AI260" s="33"/>
      <c r="AJ260" s="33"/>
      <c r="AK260" s="33"/>
    </row>
    <row r="261" spans="1:37" ht="30" customHeight="1" x14ac:dyDescent="0.45">
      <c r="A261" s="5"/>
      <c r="B261" s="36"/>
      <c r="C261" s="36"/>
      <c r="D261" s="36"/>
      <c r="E261" s="35"/>
      <c r="F261" s="36"/>
      <c r="G261" s="35"/>
      <c r="H261" s="36"/>
      <c r="I261" s="35"/>
      <c r="J261" s="36"/>
      <c r="K261" s="37"/>
      <c r="L261" s="5"/>
      <c r="M261" s="8"/>
      <c r="N261" s="5"/>
      <c r="O261" s="8"/>
      <c r="P261" s="5"/>
      <c r="Q261" s="5"/>
      <c r="AB261" s="69"/>
      <c r="AC261" s="69"/>
      <c r="AD261" s="69"/>
      <c r="AE261" s="69"/>
      <c r="AH261" s="33"/>
      <c r="AI261" s="33"/>
      <c r="AJ261" s="33"/>
      <c r="AK261" s="33"/>
    </row>
    <row r="262" spans="1:37" s="21" customFormat="1" ht="30" customHeight="1" x14ac:dyDescent="0.45">
      <c r="A262" s="5">
        <v>34</v>
      </c>
      <c r="B262" s="10" t="s">
        <v>71</v>
      </c>
      <c r="E262" s="22"/>
      <c r="G262" s="22"/>
      <c r="I262" s="22"/>
      <c r="K262" s="22"/>
      <c r="M262" s="22"/>
      <c r="O262" s="22"/>
      <c r="P262" s="23"/>
      <c r="AA262" s="21" t="s">
        <v>13</v>
      </c>
    </row>
    <row r="263" spans="1:37" ht="30" customHeight="1" thickBot="1" x14ac:dyDescent="0.5">
      <c r="A263" s="5"/>
      <c r="B263" s="24" t="s">
        <v>3</v>
      </c>
      <c r="C263" s="114" t="s">
        <v>55</v>
      </c>
      <c r="D263" s="114"/>
      <c r="E263" s="114" t="s">
        <v>56</v>
      </c>
      <c r="F263" s="114"/>
      <c r="G263" s="114" t="s">
        <v>57</v>
      </c>
      <c r="H263" s="114"/>
      <c r="I263" s="114" t="s">
        <v>58</v>
      </c>
      <c r="J263" s="114"/>
      <c r="K263" s="25" t="s">
        <v>18</v>
      </c>
      <c r="L263" s="5"/>
      <c r="M263" s="8"/>
      <c r="N263" s="5"/>
      <c r="O263" s="8"/>
      <c r="P263" s="5"/>
      <c r="Q263" s="5"/>
      <c r="AA263" s="26"/>
      <c r="AB263" s="27" t="s">
        <v>55</v>
      </c>
      <c r="AC263" s="27" t="s">
        <v>56</v>
      </c>
      <c r="AD263" s="27" t="s">
        <v>57</v>
      </c>
      <c r="AE263" s="27" t="s">
        <v>58</v>
      </c>
      <c r="AF263" s="26" t="s">
        <v>23</v>
      </c>
      <c r="AH263" s="27" t="s">
        <v>55</v>
      </c>
      <c r="AI263" s="27" t="s">
        <v>56</v>
      </c>
      <c r="AJ263" s="27" t="s">
        <v>57</v>
      </c>
      <c r="AK263" s="27" t="s">
        <v>58</v>
      </c>
    </row>
    <row r="264" spans="1:37" ht="30" customHeight="1" thickTop="1" x14ac:dyDescent="0.45">
      <c r="A264" s="5"/>
      <c r="B264" s="28" t="s">
        <v>141</v>
      </c>
      <c r="C264" s="29">
        <f>AB264</f>
        <v>91</v>
      </c>
      <c r="D264" s="30">
        <f>AB264/AF264</f>
        <v>0.42129629629629628</v>
      </c>
      <c r="E264" s="29">
        <f>AC264</f>
        <v>104</v>
      </c>
      <c r="F264" s="30">
        <f>AC264/AF264</f>
        <v>0.48148148148148145</v>
      </c>
      <c r="G264" s="29">
        <f>AD264</f>
        <v>11</v>
      </c>
      <c r="H264" s="30">
        <f>AD264/AF264</f>
        <v>5.0925925925925923E-2</v>
      </c>
      <c r="I264" s="29">
        <f>AE264</f>
        <v>10</v>
      </c>
      <c r="J264" s="30">
        <f>AE264/AF264</f>
        <v>4.6296296296296294E-2</v>
      </c>
      <c r="K264" s="31">
        <f>(4*C264+3*E264+2*G264+1*I264)/AF264</f>
        <v>3.2777777777777777</v>
      </c>
      <c r="L264" s="5"/>
      <c r="M264" s="8"/>
      <c r="N264" s="5"/>
      <c r="O264" s="8"/>
      <c r="P264" s="5"/>
      <c r="Q264" s="5"/>
      <c r="AA264" s="26" t="s">
        <v>141</v>
      </c>
      <c r="AB264" s="69">
        <v>91</v>
      </c>
      <c r="AC264" s="69">
        <v>104</v>
      </c>
      <c r="AD264" s="69">
        <v>11</v>
      </c>
      <c r="AE264" s="69">
        <v>10</v>
      </c>
      <c r="AF264" s="26">
        <f>SUM(AB264:AE264)</f>
        <v>216</v>
      </c>
      <c r="AG264" s="26" t="s">
        <v>141</v>
      </c>
      <c r="AH264" s="33">
        <f>D264</f>
        <v>0.42129629629629628</v>
      </c>
      <c r="AI264" s="33">
        <f>F264</f>
        <v>0.48148148148148145</v>
      </c>
      <c r="AJ264" s="33">
        <f>H264</f>
        <v>5.0925925925925923E-2</v>
      </c>
      <c r="AK264" s="33">
        <f>J264</f>
        <v>4.6296296296296294E-2</v>
      </c>
    </row>
    <row r="265" spans="1:37" ht="30" customHeight="1" x14ac:dyDescent="0.45">
      <c r="A265" s="5"/>
      <c r="B265" s="75" t="s">
        <v>142</v>
      </c>
      <c r="C265" s="66">
        <f>AB265</f>
        <v>488</v>
      </c>
      <c r="D265" s="67">
        <f>AB265/AF265</f>
        <v>0.3436619718309859</v>
      </c>
      <c r="E265" s="66">
        <f>AC265</f>
        <v>736</v>
      </c>
      <c r="F265" s="67">
        <f>AC265/AF265</f>
        <v>0.51830985915492955</v>
      </c>
      <c r="G265" s="66">
        <f>AD265</f>
        <v>152</v>
      </c>
      <c r="H265" s="67">
        <f>AD265/AF265</f>
        <v>0.10704225352112676</v>
      </c>
      <c r="I265" s="66">
        <f>AE265</f>
        <v>44</v>
      </c>
      <c r="J265" s="67">
        <f>AE265/AF265</f>
        <v>3.0985915492957747E-2</v>
      </c>
      <c r="K265" s="68">
        <f>(4*C265+3*E265+2*G265+1*I265)/AF265</f>
        <v>3.1746478873239439</v>
      </c>
      <c r="L265" s="5"/>
      <c r="M265" s="8"/>
      <c r="N265" s="5"/>
      <c r="O265" s="8"/>
      <c r="P265" s="5"/>
      <c r="Q265" s="5"/>
      <c r="AA265" s="26" t="s">
        <v>145</v>
      </c>
      <c r="AB265" s="69">
        <v>488</v>
      </c>
      <c r="AC265" s="69">
        <v>736</v>
      </c>
      <c r="AD265" s="69">
        <v>152</v>
      </c>
      <c r="AE265" s="69">
        <v>44</v>
      </c>
      <c r="AF265" s="26">
        <f>SUM(AB265:AE265)</f>
        <v>1420</v>
      </c>
      <c r="AG265" s="75" t="s">
        <v>145</v>
      </c>
      <c r="AH265" s="33">
        <f>D265</f>
        <v>0.3436619718309859</v>
      </c>
      <c r="AI265" s="33">
        <f>F265</f>
        <v>0.51830985915492955</v>
      </c>
      <c r="AJ265" s="33">
        <f>H265</f>
        <v>0.10704225352112676</v>
      </c>
      <c r="AK265" s="33">
        <f>J265</f>
        <v>3.0985915492957747E-2</v>
      </c>
    </row>
    <row r="266" spans="1:37" ht="30" customHeight="1" x14ac:dyDescent="0.45">
      <c r="A266" s="5"/>
      <c r="B266" s="75" t="s">
        <v>143</v>
      </c>
      <c r="C266" s="66">
        <f>AB266</f>
        <v>630</v>
      </c>
      <c r="D266" s="67">
        <f>AB266/AF266</f>
        <v>0.30716723549488056</v>
      </c>
      <c r="E266" s="66">
        <f>AC266</f>
        <v>1180</v>
      </c>
      <c r="F266" s="67">
        <f>AC266/AF266</f>
        <v>0.57532910775231594</v>
      </c>
      <c r="G266" s="66">
        <f>AD266</f>
        <v>190</v>
      </c>
      <c r="H266" s="67">
        <f>AD266/AF266</f>
        <v>9.2637737688932228E-2</v>
      </c>
      <c r="I266" s="66">
        <f>AE266</f>
        <v>51</v>
      </c>
      <c r="J266" s="67">
        <f>AE266/AF266</f>
        <v>2.4865919063871283E-2</v>
      </c>
      <c r="K266" s="68">
        <f>(4*C266+3*E266+2*G266+1*I266)/AF266</f>
        <v>3.1647976596782059</v>
      </c>
      <c r="L266" s="5"/>
      <c r="M266" s="8"/>
      <c r="N266" s="5"/>
      <c r="O266" s="8"/>
      <c r="P266" s="5"/>
      <c r="Q266" s="5"/>
      <c r="AA266" s="63" t="s">
        <v>146</v>
      </c>
      <c r="AB266" s="69">
        <v>630</v>
      </c>
      <c r="AC266" s="69">
        <v>1180</v>
      </c>
      <c r="AD266" s="69">
        <v>190</v>
      </c>
      <c r="AE266" s="69">
        <v>51</v>
      </c>
      <c r="AF266" s="26">
        <f>SUM(AB266:AE266)</f>
        <v>2051</v>
      </c>
      <c r="AG266" s="75" t="s">
        <v>146</v>
      </c>
      <c r="AH266" s="33">
        <f>D266</f>
        <v>0.30716723549488056</v>
      </c>
      <c r="AI266" s="33">
        <f>F266</f>
        <v>0.57532910775231594</v>
      </c>
      <c r="AJ266" s="33">
        <f>H266</f>
        <v>9.2637737688932228E-2</v>
      </c>
      <c r="AK266" s="33">
        <f>J266</f>
        <v>2.4865919063871283E-2</v>
      </c>
    </row>
    <row r="267" spans="1:37" ht="30" customHeight="1" x14ac:dyDescent="0.45">
      <c r="A267" s="5"/>
      <c r="B267" s="65" t="s">
        <v>144</v>
      </c>
      <c r="C267" s="66">
        <f>AB267</f>
        <v>343</v>
      </c>
      <c r="D267" s="67">
        <f>AB267/AF267</f>
        <v>0.3202614379084967</v>
      </c>
      <c r="E267" s="66">
        <f>AC267</f>
        <v>586</v>
      </c>
      <c r="F267" s="67">
        <f>AC267/AF267</f>
        <v>0.54715219421101779</v>
      </c>
      <c r="G267" s="66">
        <f>AD267</f>
        <v>108</v>
      </c>
      <c r="H267" s="67">
        <f>AD267/AF267</f>
        <v>0.10084033613445378</v>
      </c>
      <c r="I267" s="66">
        <f>AE267</f>
        <v>34</v>
      </c>
      <c r="J267" s="67">
        <f>AE267/AF267</f>
        <v>3.1746031746031744E-2</v>
      </c>
      <c r="K267" s="68">
        <f>(4*C267+3*E267+2*G267+1*I267)/AF267</f>
        <v>3.1559290382819793</v>
      </c>
      <c r="L267" s="5"/>
      <c r="M267" s="8"/>
      <c r="N267" s="5"/>
      <c r="O267" s="8"/>
      <c r="P267" s="5"/>
      <c r="Q267" s="5"/>
      <c r="AA267" s="26" t="s">
        <v>144</v>
      </c>
      <c r="AB267" s="69">
        <v>343</v>
      </c>
      <c r="AC267" s="69">
        <v>586</v>
      </c>
      <c r="AD267" s="69">
        <v>108</v>
      </c>
      <c r="AE267" s="69">
        <v>34</v>
      </c>
      <c r="AF267" s="26">
        <f>SUM(AB267:AE267)</f>
        <v>1071</v>
      </c>
      <c r="AG267" s="26" t="s">
        <v>144</v>
      </c>
      <c r="AH267" s="33">
        <f>D267</f>
        <v>0.3202614379084967</v>
      </c>
      <c r="AI267" s="33">
        <f>F267</f>
        <v>0.54715219421101779</v>
      </c>
      <c r="AJ267" s="33">
        <f>H267</f>
        <v>0.10084033613445378</v>
      </c>
      <c r="AK267" s="33">
        <f>J267</f>
        <v>3.1746031746031744E-2</v>
      </c>
    </row>
    <row r="268" spans="1:37" ht="30" customHeight="1" x14ac:dyDescent="0.45">
      <c r="A268" s="5"/>
      <c r="B268" s="35"/>
      <c r="C268" s="35"/>
      <c r="D268" s="36"/>
      <c r="E268" s="35"/>
      <c r="F268" s="36"/>
      <c r="G268" s="35"/>
      <c r="H268" s="36"/>
      <c r="I268" s="35"/>
      <c r="J268" s="36"/>
      <c r="K268" s="37"/>
      <c r="L268" s="5"/>
      <c r="M268" s="8"/>
      <c r="N268" s="5"/>
      <c r="O268" s="8"/>
      <c r="P268" s="5"/>
      <c r="Q268" s="5"/>
      <c r="AB268" s="69"/>
      <c r="AC268" s="69"/>
      <c r="AD268" s="69"/>
      <c r="AE268" s="69"/>
      <c r="AH268" s="33"/>
      <c r="AI268" s="33"/>
      <c r="AJ268" s="33"/>
      <c r="AK268" s="33"/>
    </row>
    <row r="269" spans="1:37" ht="30" customHeight="1" x14ac:dyDescent="0.45">
      <c r="A269" s="5"/>
      <c r="B269" s="36"/>
      <c r="C269" s="35"/>
      <c r="D269" s="36"/>
      <c r="E269" s="35"/>
      <c r="F269" s="36"/>
      <c r="G269" s="35"/>
      <c r="H269" s="36"/>
      <c r="I269" s="35"/>
      <c r="J269" s="36"/>
      <c r="K269" s="37"/>
      <c r="L269" s="5"/>
      <c r="M269" s="8"/>
      <c r="N269" s="5"/>
      <c r="O269" s="8"/>
      <c r="P269" s="5"/>
      <c r="Q269" s="5"/>
    </row>
    <row r="270" spans="1:37" ht="30" customHeight="1" x14ac:dyDescent="0.45">
      <c r="A270" s="5"/>
      <c r="B270" s="10" t="s">
        <v>72</v>
      </c>
      <c r="C270" s="35"/>
      <c r="D270" s="36"/>
      <c r="E270" s="35"/>
      <c r="F270" s="36"/>
      <c r="G270" s="35"/>
      <c r="H270" s="36"/>
      <c r="I270" s="35"/>
      <c r="J270" s="36"/>
      <c r="K270" s="37"/>
      <c r="L270" s="5"/>
      <c r="M270" s="8"/>
      <c r="N270" s="5"/>
      <c r="O270" s="8"/>
      <c r="P270" s="5"/>
      <c r="Q270" s="5"/>
    </row>
    <row r="271" spans="1:37" ht="30" customHeight="1" x14ac:dyDescent="0.45">
      <c r="A271" s="5"/>
      <c r="B271" s="14" t="s">
        <v>73</v>
      </c>
      <c r="C271" s="35"/>
      <c r="D271" s="36"/>
      <c r="E271" s="35"/>
      <c r="F271" s="36"/>
      <c r="G271" s="35"/>
      <c r="H271" s="36"/>
      <c r="I271" s="35"/>
      <c r="J271" s="36"/>
      <c r="K271" s="37"/>
      <c r="L271" s="5"/>
      <c r="M271" s="8"/>
      <c r="N271" s="5"/>
      <c r="O271" s="8"/>
      <c r="P271" s="5"/>
      <c r="Q271" s="5"/>
    </row>
    <row r="272" spans="1:37" ht="30" customHeight="1" x14ac:dyDescent="0.45">
      <c r="A272" s="5"/>
      <c r="B272" s="14"/>
      <c r="C272" s="35"/>
      <c r="D272" s="36"/>
      <c r="E272" s="35"/>
      <c r="F272" s="36"/>
      <c r="G272" s="35"/>
      <c r="H272" s="36"/>
      <c r="I272" s="35"/>
      <c r="J272" s="36"/>
      <c r="K272" s="37"/>
      <c r="L272" s="5"/>
      <c r="M272" s="8"/>
      <c r="N272" s="5"/>
      <c r="O272" s="8"/>
      <c r="P272" s="5"/>
      <c r="Q272" s="5"/>
    </row>
    <row r="273" spans="1:37" s="21" customFormat="1" ht="30" customHeight="1" x14ac:dyDescent="0.45">
      <c r="A273" s="5">
        <v>35</v>
      </c>
      <c r="B273" s="10" t="s">
        <v>74</v>
      </c>
      <c r="E273" s="22"/>
      <c r="G273" s="22"/>
      <c r="I273" s="22"/>
      <c r="K273" s="22"/>
      <c r="M273" s="22"/>
      <c r="O273" s="22"/>
      <c r="P273" s="23"/>
      <c r="AA273" s="21" t="s">
        <v>13</v>
      </c>
    </row>
    <row r="274" spans="1:37" ht="30" customHeight="1" thickBot="1" x14ac:dyDescent="0.5">
      <c r="A274" s="5"/>
      <c r="B274" s="24" t="s">
        <v>3</v>
      </c>
      <c r="C274" s="114" t="s">
        <v>75</v>
      </c>
      <c r="D274" s="114"/>
      <c r="E274" s="114" t="s">
        <v>76</v>
      </c>
      <c r="F274" s="114"/>
      <c r="G274" s="114" t="s">
        <v>77</v>
      </c>
      <c r="H274" s="114"/>
      <c r="I274" s="114" t="s">
        <v>78</v>
      </c>
      <c r="J274" s="114"/>
      <c r="K274" s="25" t="s">
        <v>18</v>
      </c>
      <c r="L274" s="5"/>
      <c r="M274" s="8"/>
      <c r="N274" s="5"/>
      <c r="O274" s="8"/>
      <c r="P274" s="5"/>
      <c r="Q274" s="5"/>
      <c r="AA274" s="26"/>
      <c r="AB274" s="27" t="s">
        <v>75</v>
      </c>
      <c r="AC274" s="27" t="s">
        <v>76</v>
      </c>
      <c r="AD274" s="27" t="s">
        <v>77</v>
      </c>
      <c r="AE274" s="27" t="s">
        <v>78</v>
      </c>
      <c r="AF274" s="26" t="s">
        <v>23</v>
      </c>
      <c r="AH274" s="27" t="s">
        <v>75</v>
      </c>
      <c r="AI274" s="27" t="s">
        <v>76</v>
      </c>
      <c r="AJ274" s="27" t="s">
        <v>77</v>
      </c>
      <c r="AK274" s="27" t="s">
        <v>78</v>
      </c>
    </row>
    <row r="275" spans="1:37" ht="30" customHeight="1" thickTop="1" x14ac:dyDescent="0.45">
      <c r="A275" s="5"/>
      <c r="B275" s="28" t="s">
        <v>141</v>
      </c>
      <c r="C275" s="29">
        <f>AB275</f>
        <v>77</v>
      </c>
      <c r="D275" s="30">
        <f>AB275/AF275</f>
        <v>0.35648148148148145</v>
      </c>
      <c r="E275" s="29">
        <f>AC275</f>
        <v>116</v>
      </c>
      <c r="F275" s="30">
        <f>AC275/AF275</f>
        <v>0.53703703703703709</v>
      </c>
      <c r="G275" s="29">
        <f>AD275</f>
        <v>16</v>
      </c>
      <c r="H275" s="30">
        <f>AD275/AF275</f>
        <v>7.407407407407407E-2</v>
      </c>
      <c r="I275" s="29">
        <f>AE275</f>
        <v>7</v>
      </c>
      <c r="J275" s="30">
        <f>AE275/AF275</f>
        <v>3.2407407407407406E-2</v>
      </c>
      <c r="K275" s="31">
        <f>(4*C275+3*E275+2*G275+1*I275)/AF275</f>
        <v>3.2175925925925926</v>
      </c>
      <c r="L275" s="5"/>
      <c r="M275" s="8"/>
      <c r="N275" s="5"/>
      <c r="O275" s="8"/>
      <c r="P275" s="5"/>
      <c r="Q275" s="5"/>
      <c r="AA275" s="26" t="s">
        <v>141</v>
      </c>
      <c r="AB275" s="69">
        <v>77</v>
      </c>
      <c r="AC275" s="69">
        <v>116</v>
      </c>
      <c r="AD275" s="69">
        <v>16</v>
      </c>
      <c r="AE275" s="69">
        <v>7</v>
      </c>
      <c r="AF275" s="26">
        <f>SUM(AB275:AE275)</f>
        <v>216</v>
      </c>
      <c r="AG275" s="26" t="s">
        <v>141</v>
      </c>
      <c r="AH275" s="33">
        <f>D275</f>
        <v>0.35648148148148145</v>
      </c>
      <c r="AI275" s="33">
        <f>F275</f>
        <v>0.53703703703703709</v>
      </c>
      <c r="AJ275" s="33">
        <f>H275</f>
        <v>7.407407407407407E-2</v>
      </c>
      <c r="AK275" s="33">
        <f>J275</f>
        <v>3.2407407407407406E-2</v>
      </c>
    </row>
    <row r="276" spans="1:37" ht="30" customHeight="1" x14ac:dyDescent="0.45">
      <c r="A276" s="5"/>
      <c r="B276" s="75" t="s">
        <v>142</v>
      </c>
      <c r="C276" s="66">
        <f>AB276</f>
        <v>470</v>
      </c>
      <c r="D276" s="67">
        <f>AB276/AF276</f>
        <v>0.33098591549295775</v>
      </c>
      <c r="E276" s="66">
        <f>AC276</f>
        <v>790</v>
      </c>
      <c r="F276" s="67">
        <f>AC276/AF276</f>
        <v>0.55633802816901412</v>
      </c>
      <c r="G276" s="66">
        <f>AD276</f>
        <v>138</v>
      </c>
      <c r="H276" s="67">
        <f>AD276/AF276</f>
        <v>9.7183098591549291E-2</v>
      </c>
      <c r="I276" s="66">
        <f>AE276</f>
        <v>22</v>
      </c>
      <c r="J276" s="67">
        <f>AE276/AF276</f>
        <v>1.5492957746478873E-2</v>
      </c>
      <c r="K276" s="68">
        <f>(4*C276+3*E276+2*G276+1*I276)/AF276</f>
        <v>3.2028169014084509</v>
      </c>
      <c r="L276" s="5"/>
      <c r="M276" s="8"/>
      <c r="N276" s="5"/>
      <c r="O276" s="8"/>
      <c r="P276" s="5"/>
      <c r="Q276" s="5"/>
      <c r="AA276" s="26" t="s">
        <v>145</v>
      </c>
      <c r="AB276" s="69">
        <v>470</v>
      </c>
      <c r="AC276" s="69">
        <v>790</v>
      </c>
      <c r="AD276" s="69">
        <v>138</v>
      </c>
      <c r="AE276" s="69">
        <v>22</v>
      </c>
      <c r="AF276" s="26">
        <f>SUM(AB276:AE276)</f>
        <v>1420</v>
      </c>
      <c r="AG276" s="75" t="s">
        <v>145</v>
      </c>
      <c r="AH276" s="33">
        <f>D276</f>
        <v>0.33098591549295775</v>
      </c>
      <c r="AI276" s="33">
        <f>F276</f>
        <v>0.55633802816901412</v>
      </c>
      <c r="AJ276" s="33">
        <f>H276</f>
        <v>9.7183098591549291E-2</v>
      </c>
      <c r="AK276" s="33">
        <f>J276</f>
        <v>1.5492957746478873E-2</v>
      </c>
    </row>
    <row r="277" spans="1:37" ht="30" customHeight="1" x14ac:dyDescent="0.45">
      <c r="A277" s="5"/>
      <c r="B277" s="75" t="s">
        <v>143</v>
      </c>
      <c r="C277" s="66">
        <f>AB277</f>
        <v>674</v>
      </c>
      <c r="D277" s="67">
        <f>AB277/AF277</f>
        <v>0.32862018527547537</v>
      </c>
      <c r="E277" s="66">
        <f>AC277</f>
        <v>1189</v>
      </c>
      <c r="F277" s="67">
        <f>AC277/AF277</f>
        <v>0.57971721111652852</v>
      </c>
      <c r="G277" s="66">
        <f>AD277</f>
        <v>161</v>
      </c>
      <c r="H277" s="67">
        <f>AD277/AF277</f>
        <v>7.8498293515358364E-2</v>
      </c>
      <c r="I277" s="66">
        <f>AE277</f>
        <v>27</v>
      </c>
      <c r="J277" s="67">
        <f>AE277/AF277</f>
        <v>1.3164310092637738E-2</v>
      </c>
      <c r="K277" s="68">
        <f>(4*C277+3*E277+2*G277+1*I277)/AF277</f>
        <v>3.2237932715748414</v>
      </c>
      <c r="L277" s="5"/>
      <c r="M277" s="8"/>
      <c r="N277" s="5"/>
      <c r="O277" s="8"/>
      <c r="P277" s="5"/>
      <c r="Q277" s="5"/>
      <c r="AA277" s="63" t="s">
        <v>146</v>
      </c>
      <c r="AB277" s="69">
        <v>674</v>
      </c>
      <c r="AC277" s="69">
        <v>1189</v>
      </c>
      <c r="AD277" s="69">
        <v>161</v>
      </c>
      <c r="AE277" s="69">
        <v>27</v>
      </c>
      <c r="AF277" s="26">
        <f>SUM(AB277:AE277)</f>
        <v>2051</v>
      </c>
      <c r="AG277" s="75" t="s">
        <v>146</v>
      </c>
      <c r="AH277" s="33">
        <f>D277</f>
        <v>0.32862018527547537</v>
      </c>
      <c r="AI277" s="33">
        <f>F277</f>
        <v>0.57971721111652852</v>
      </c>
      <c r="AJ277" s="33">
        <f>H277</f>
        <v>7.8498293515358364E-2</v>
      </c>
      <c r="AK277" s="33">
        <f>J277</f>
        <v>1.3164310092637738E-2</v>
      </c>
    </row>
    <row r="278" spans="1:37" ht="30" customHeight="1" x14ac:dyDescent="0.45">
      <c r="A278" s="5"/>
      <c r="B278" s="65" t="s">
        <v>144</v>
      </c>
      <c r="C278" s="66">
        <f>AB278</f>
        <v>396</v>
      </c>
      <c r="D278" s="67">
        <f>AB278/AF278</f>
        <v>0.36974789915966388</v>
      </c>
      <c r="E278" s="66">
        <f>AC278</f>
        <v>583</v>
      </c>
      <c r="F278" s="67">
        <f>AC278/AF278</f>
        <v>0.54435107376283842</v>
      </c>
      <c r="G278" s="66">
        <f>AD278</f>
        <v>74</v>
      </c>
      <c r="H278" s="67">
        <f>AD278/AF278</f>
        <v>6.909430438842204E-2</v>
      </c>
      <c r="I278" s="66">
        <f>AE278</f>
        <v>18</v>
      </c>
      <c r="J278" s="67">
        <f>AE278/AF278</f>
        <v>1.680672268907563E-2</v>
      </c>
      <c r="K278" s="68">
        <f>(4*C278+3*E278+2*G278+1*I278)/AF278</f>
        <v>3.2670401493930905</v>
      </c>
      <c r="L278" s="5"/>
      <c r="M278" s="8"/>
      <c r="N278" s="5"/>
      <c r="O278" s="8"/>
      <c r="P278" s="5"/>
      <c r="Q278" s="5"/>
      <c r="AA278" s="26" t="s">
        <v>144</v>
      </c>
      <c r="AB278" s="69">
        <v>396</v>
      </c>
      <c r="AC278" s="69">
        <v>583</v>
      </c>
      <c r="AD278" s="69">
        <v>74</v>
      </c>
      <c r="AE278" s="69">
        <v>18</v>
      </c>
      <c r="AF278" s="26">
        <f>SUM(AB278:AE278)</f>
        <v>1071</v>
      </c>
      <c r="AG278" s="26" t="s">
        <v>144</v>
      </c>
      <c r="AH278" s="33">
        <f>D278</f>
        <v>0.36974789915966388</v>
      </c>
      <c r="AI278" s="33">
        <f>F278</f>
        <v>0.54435107376283842</v>
      </c>
      <c r="AJ278" s="33">
        <f>H278</f>
        <v>6.909430438842204E-2</v>
      </c>
      <c r="AK278" s="33">
        <f>J278</f>
        <v>1.680672268907563E-2</v>
      </c>
    </row>
    <row r="279" spans="1:37" ht="30" customHeight="1" x14ac:dyDescent="0.45">
      <c r="A279" s="5"/>
      <c r="B279" s="34"/>
      <c r="C279" s="35"/>
      <c r="D279" s="36"/>
      <c r="E279" s="35"/>
      <c r="F279" s="36"/>
      <c r="G279" s="35"/>
      <c r="H279" s="36"/>
      <c r="I279" s="35"/>
      <c r="J279" s="36"/>
      <c r="K279" s="37"/>
      <c r="L279" s="5"/>
      <c r="M279" s="8"/>
      <c r="N279" s="5"/>
      <c r="O279" s="8"/>
      <c r="P279" s="5"/>
      <c r="Q279" s="5"/>
    </row>
    <row r="280" spans="1:37" ht="30" customHeight="1" x14ac:dyDescent="0.45">
      <c r="C280" s="14"/>
      <c r="D280" s="11"/>
      <c r="E280" s="14"/>
      <c r="F280" s="11"/>
      <c r="G280" s="14"/>
      <c r="H280" s="11"/>
      <c r="I280" s="14"/>
      <c r="J280" s="11"/>
      <c r="K280" s="14"/>
      <c r="P280" s="38"/>
    </row>
    <row r="281" spans="1:37" s="21" customFormat="1" ht="30" customHeight="1" x14ac:dyDescent="0.45">
      <c r="A281" s="5">
        <v>36</v>
      </c>
      <c r="B281" s="10" t="s">
        <v>79</v>
      </c>
      <c r="E281" s="22"/>
      <c r="G281" s="22"/>
      <c r="I281" s="22"/>
      <c r="K281" s="22"/>
      <c r="M281" s="22"/>
      <c r="O281" s="22"/>
      <c r="P281" s="23"/>
      <c r="AA281" s="21" t="s">
        <v>13</v>
      </c>
    </row>
    <row r="282" spans="1:37" ht="30" customHeight="1" thickBot="1" x14ac:dyDescent="0.5">
      <c r="A282" s="5"/>
      <c r="B282" s="24" t="s">
        <v>3</v>
      </c>
      <c r="C282" s="114" t="s">
        <v>75</v>
      </c>
      <c r="D282" s="114"/>
      <c r="E282" s="114" t="s">
        <v>76</v>
      </c>
      <c r="F282" s="114"/>
      <c r="G282" s="114" t="s">
        <v>77</v>
      </c>
      <c r="H282" s="114"/>
      <c r="I282" s="114" t="s">
        <v>78</v>
      </c>
      <c r="J282" s="114"/>
      <c r="K282" s="25" t="s">
        <v>18</v>
      </c>
      <c r="L282" s="5"/>
      <c r="M282" s="8"/>
      <c r="N282" s="5"/>
      <c r="O282" s="8"/>
      <c r="P282" s="5"/>
      <c r="Q282" s="5"/>
      <c r="AA282" s="26"/>
      <c r="AB282" s="27" t="s">
        <v>75</v>
      </c>
      <c r="AC282" s="27" t="s">
        <v>76</v>
      </c>
      <c r="AD282" s="27" t="s">
        <v>77</v>
      </c>
      <c r="AE282" s="27" t="s">
        <v>78</v>
      </c>
      <c r="AF282" s="26" t="s">
        <v>23</v>
      </c>
      <c r="AH282" s="27" t="s">
        <v>75</v>
      </c>
      <c r="AI282" s="27" t="s">
        <v>76</v>
      </c>
      <c r="AJ282" s="27" t="s">
        <v>77</v>
      </c>
      <c r="AK282" s="27" t="s">
        <v>78</v>
      </c>
    </row>
    <row r="283" spans="1:37" ht="30" customHeight="1" thickTop="1" x14ac:dyDescent="0.45">
      <c r="A283" s="5"/>
      <c r="B283" s="28" t="s">
        <v>141</v>
      </c>
      <c r="C283" s="29">
        <f>AB283</f>
        <v>51</v>
      </c>
      <c r="D283" s="30">
        <f>AB283/AF283</f>
        <v>0.2361111111111111</v>
      </c>
      <c r="E283" s="29">
        <f>AC283</f>
        <v>92</v>
      </c>
      <c r="F283" s="30">
        <f>AC283/AF283</f>
        <v>0.42592592592592593</v>
      </c>
      <c r="G283" s="29">
        <f>AD283</f>
        <v>55</v>
      </c>
      <c r="H283" s="30">
        <f>AD283/AF283</f>
        <v>0.25462962962962965</v>
      </c>
      <c r="I283" s="29">
        <f>AE283</f>
        <v>18</v>
      </c>
      <c r="J283" s="30">
        <f>AE283/AF283</f>
        <v>8.3333333333333329E-2</v>
      </c>
      <c r="K283" s="31">
        <f>(4*C283+3*E283+2*G283+1*I283)/AF283</f>
        <v>2.8148148148148149</v>
      </c>
      <c r="L283" s="5"/>
      <c r="M283" s="8"/>
      <c r="N283" s="5"/>
      <c r="O283" s="8"/>
      <c r="P283" s="5"/>
      <c r="Q283" s="5"/>
      <c r="AA283" s="26" t="s">
        <v>141</v>
      </c>
      <c r="AB283" s="69">
        <v>51</v>
      </c>
      <c r="AC283" s="69">
        <v>92</v>
      </c>
      <c r="AD283" s="69">
        <v>55</v>
      </c>
      <c r="AE283" s="69">
        <v>18</v>
      </c>
      <c r="AF283" s="26">
        <f>SUM(AB283:AE283)</f>
        <v>216</v>
      </c>
      <c r="AG283" s="26" t="s">
        <v>141</v>
      </c>
      <c r="AH283" s="33">
        <f>D283</f>
        <v>0.2361111111111111</v>
      </c>
      <c r="AI283" s="33">
        <f>F283</f>
        <v>0.42592592592592593</v>
      </c>
      <c r="AJ283" s="33">
        <f>H283</f>
        <v>0.25462962962962965</v>
      </c>
      <c r="AK283" s="33">
        <f>J283</f>
        <v>8.3333333333333329E-2</v>
      </c>
    </row>
    <row r="284" spans="1:37" ht="30" customHeight="1" x14ac:dyDescent="0.45">
      <c r="A284" s="5"/>
      <c r="B284" s="75" t="s">
        <v>142</v>
      </c>
      <c r="C284" s="66">
        <f>AB284</f>
        <v>304</v>
      </c>
      <c r="D284" s="67">
        <f>AB284/AF284</f>
        <v>0.21408450704225351</v>
      </c>
      <c r="E284" s="66">
        <f>AC284</f>
        <v>611</v>
      </c>
      <c r="F284" s="67">
        <f>AC284/AF284</f>
        <v>0.43028169014084505</v>
      </c>
      <c r="G284" s="66">
        <f>AD284</f>
        <v>393</v>
      </c>
      <c r="H284" s="67">
        <f>AD284/AF284</f>
        <v>0.27676056338028171</v>
      </c>
      <c r="I284" s="66">
        <f>AE284</f>
        <v>112</v>
      </c>
      <c r="J284" s="67">
        <f>AE284/AF284</f>
        <v>7.8873239436619724E-2</v>
      </c>
      <c r="K284" s="68">
        <f>(4*C284+3*E284+2*G284+1*I284)/AF284</f>
        <v>2.7795774647887326</v>
      </c>
      <c r="L284" s="5"/>
      <c r="M284" s="8"/>
      <c r="N284" s="5"/>
      <c r="O284" s="8"/>
      <c r="P284" s="5"/>
      <c r="Q284" s="5"/>
      <c r="AA284" s="26" t="s">
        <v>145</v>
      </c>
      <c r="AB284" s="69">
        <v>304</v>
      </c>
      <c r="AC284" s="69">
        <v>611</v>
      </c>
      <c r="AD284" s="69">
        <v>393</v>
      </c>
      <c r="AE284" s="69">
        <v>112</v>
      </c>
      <c r="AF284" s="26">
        <f>SUM(AB284:AE284)</f>
        <v>1420</v>
      </c>
      <c r="AG284" s="75" t="s">
        <v>145</v>
      </c>
      <c r="AH284" s="33">
        <f>D284</f>
        <v>0.21408450704225351</v>
      </c>
      <c r="AI284" s="33">
        <f>F284</f>
        <v>0.43028169014084505</v>
      </c>
      <c r="AJ284" s="33">
        <f>H284</f>
        <v>0.27676056338028171</v>
      </c>
      <c r="AK284" s="33">
        <f>J284</f>
        <v>7.8873239436619724E-2</v>
      </c>
    </row>
    <row r="285" spans="1:37" ht="30" customHeight="1" x14ac:dyDescent="0.45">
      <c r="A285" s="5"/>
      <c r="B285" s="75" t="s">
        <v>143</v>
      </c>
      <c r="C285" s="66">
        <f>AB285</f>
        <v>413</v>
      </c>
      <c r="D285" s="67">
        <f>AB285/AF285</f>
        <v>0.20136518771331058</v>
      </c>
      <c r="E285" s="66">
        <f>AC285</f>
        <v>939</v>
      </c>
      <c r="F285" s="67">
        <f>AC285/AF285</f>
        <v>0.45782545099951244</v>
      </c>
      <c r="G285" s="66">
        <f>AD285</f>
        <v>546</v>
      </c>
      <c r="H285" s="67">
        <f>AD285/AF285</f>
        <v>0.26621160409556316</v>
      </c>
      <c r="I285" s="66">
        <f>AE285</f>
        <v>153</v>
      </c>
      <c r="J285" s="67">
        <f>AE285/AF285</f>
        <v>7.459775719161385E-2</v>
      </c>
      <c r="K285" s="68">
        <f>(4*C285+3*E285+2*G285+1*I285)/AF285</f>
        <v>2.7859580692345198</v>
      </c>
      <c r="L285" s="5"/>
      <c r="M285" s="8"/>
      <c r="N285" s="5"/>
      <c r="O285" s="8"/>
      <c r="P285" s="5"/>
      <c r="Q285" s="5"/>
      <c r="AA285" s="63" t="s">
        <v>146</v>
      </c>
      <c r="AB285" s="69">
        <v>413</v>
      </c>
      <c r="AC285" s="69">
        <v>939</v>
      </c>
      <c r="AD285" s="69">
        <v>546</v>
      </c>
      <c r="AE285" s="69">
        <v>153</v>
      </c>
      <c r="AF285" s="26">
        <f>SUM(AB285:AE285)</f>
        <v>2051</v>
      </c>
      <c r="AG285" s="75" t="s">
        <v>146</v>
      </c>
      <c r="AH285" s="33">
        <f>D285</f>
        <v>0.20136518771331058</v>
      </c>
      <c r="AI285" s="33">
        <f>F285</f>
        <v>0.45782545099951244</v>
      </c>
      <c r="AJ285" s="33">
        <f>H285</f>
        <v>0.26621160409556316</v>
      </c>
      <c r="AK285" s="33">
        <f>J285</f>
        <v>7.459775719161385E-2</v>
      </c>
    </row>
    <row r="286" spans="1:37" ht="30" customHeight="1" x14ac:dyDescent="0.45">
      <c r="A286" s="5"/>
      <c r="B286" s="65" t="s">
        <v>144</v>
      </c>
      <c r="C286" s="66">
        <f>AB286</f>
        <v>217</v>
      </c>
      <c r="D286" s="67">
        <f>AB286/AF286</f>
        <v>0.20261437908496732</v>
      </c>
      <c r="E286" s="66">
        <f>AC286</f>
        <v>478</v>
      </c>
      <c r="F286" s="67">
        <f>AC286/AF286</f>
        <v>0.44631185807656398</v>
      </c>
      <c r="G286" s="66">
        <f>AD286</f>
        <v>312</v>
      </c>
      <c r="H286" s="67">
        <f>AD286/AF286</f>
        <v>0.29131652661064428</v>
      </c>
      <c r="I286" s="66">
        <f>AE286</f>
        <v>64</v>
      </c>
      <c r="J286" s="67">
        <f>AE286/AF286</f>
        <v>5.9757236227824466E-2</v>
      </c>
      <c r="K286" s="68">
        <f>(4*C286+3*E286+2*G286+1*I286)/AF286</f>
        <v>2.791783380018674</v>
      </c>
      <c r="L286" s="5"/>
      <c r="M286" s="8"/>
      <c r="N286" s="5"/>
      <c r="O286" s="8"/>
      <c r="P286" s="5"/>
      <c r="Q286" s="5"/>
      <c r="AA286" s="26" t="s">
        <v>144</v>
      </c>
      <c r="AB286" s="69">
        <v>217</v>
      </c>
      <c r="AC286" s="69">
        <v>478</v>
      </c>
      <c r="AD286" s="69">
        <v>312</v>
      </c>
      <c r="AE286" s="69">
        <v>64</v>
      </c>
      <c r="AF286" s="26">
        <f>SUM(AB286:AE286)</f>
        <v>1071</v>
      </c>
      <c r="AG286" s="26" t="s">
        <v>144</v>
      </c>
      <c r="AH286" s="33">
        <f>D286</f>
        <v>0.20261437908496732</v>
      </c>
      <c r="AI286" s="33">
        <f>F286</f>
        <v>0.44631185807656398</v>
      </c>
      <c r="AJ286" s="33">
        <f>H286</f>
        <v>0.29131652661064428</v>
      </c>
      <c r="AK286" s="33">
        <f>J286</f>
        <v>5.9757236227824466E-2</v>
      </c>
    </row>
    <row r="287" spans="1:37" ht="30" customHeight="1" x14ac:dyDescent="0.45">
      <c r="A287" s="5"/>
      <c r="B287" s="34"/>
      <c r="C287" s="35"/>
      <c r="D287" s="36"/>
      <c r="E287" s="35"/>
      <c r="F287" s="36"/>
      <c r="G287" s="35"/>
      <c r="H287" s="36"/>
      <c r="I287" s="35"/>
      <c r="J287" s="36"/>
      <c r="K287" s="37"/>
      <c r="L287" s="5"/>
      <c r="M287" s="8"/>
      <c r="N287" s="5"/>
      <c r="O287" s="8"/>
      <c r="P287" s="5"/>
      <c r="Q287" s="5"/>
    </row>
    <row r="288" spans="1:37" ht="30" customHeight="1" x14ac:dyDescent="0.45">
      <c r="C288" s="14"/>
      <c r="D288" s="11"/>
      <c r="E288" s="14"/>
      <c r="F288" s="11"/>
      <c r="G288" s="14"/>
      <c r="H288" s="11"/>
      <c r="I288" s="14"/>
      <c r="J288" s="11"/>
      <c r="K288" s="14"/>
      <c r="P288" s="38"/>
    </row>
    <row r="289" spans="1:37" s="21" customFormat="1" ht="30" customHeight="1" x14ac:dyDescent="0.45">
      <c r="A289" s="5">
        <v>37</v>
      </c>
      <c r="B289" s="10" t="s">
        <v>80</v>
      </c>
      <c r="E289" s="22"/>
      <c r="G289" s="22"/>
      <c r="I289" s="22"/>
      <c r="K289" s="22"/>
      <c r="M289" s="22"/>
      <c r="O289" s="22"/>
      <c r="P289" s="23"/>
      <c r="AA289" s="21" t="s">
        <v>13</v>
      </c>
    </row>
    <row r="290" spans="1:37" ht="30" customHeight="1" thickBot="1" x14ac:dyDescent="0.5">
      <c r="A290" s="5"/>
      <c r="B290" s="24" t="s">
        <v>3</v>
      </c>
      <c r="C290" s="114" t="s">
        <v>75</v>
      </c>
      <c r="D290" s="114"/>
      <c r="E290" s="114" t="s">
        <v>76</v>
      </c>
      <c r="F290" s="114"/>
      <c r="G290" s="114" t="s">
        <v>77</v>
      </c>
      <c r="H290" s="114"/>
      <c r="I290" s="114" t="s">
        <v>78</v>
      </c>
      <c r="J290" s="114"/>
      <c r="K290" s="25" t="s">
        <v>18</v>
      </c>
      <c r="L290" s="5"/>
      <c r="M290" s="8"/>
      <c r="N290" s="5"/>
      <c r="O290" s="8"/>
      <c r="P290" s="5"/>
      <c r="Q290" s="5"/>
      <c r="AA290" s="26"/>
      <c r="AB290" s="27" t="s">
        <v>75</v>
      </c>
      <c r="AC290" s="27" t="s">
        <v>76</v>
      </c>
      <c r="AD290" s="27" t="s">
        <v>77</v>
      </c>
      <c r="AE290" s="27" t="s">
        <v>78</v>
      </c>
      <c r="AF290" s="26" t="s">
        <v>23</v>
      </c>
      <c r="AH290" s="27" t="s">
        <v>75</v>
      </c>
      <c r="AI290" s="27" t="s">
        <v>76</v>
      </c>
      <c r="AJ290" s="27" t="s">
        <v>77</v>
      </c>
      <c r="AK290" s="27" t="s">
        <v>78</v>
      </c>
    </row>
    <row r="291" spans="1:37" ht="30" customHeight="1" thickTop="1" x14ac:dyDescent="0.45">
      <c r="A291" s="5"/>
      <c r="B291" s="28" t="s">
        <v>141</v>
      </c>
      <c r="C291" s="29">
        <f>AB291</f>
        <v>80</v>
      </c>
      <c r="D291" s="30">
        <f>AB291/AF291</f>
        <v>0.37037037037037035</v>
      </c>
      <c r="E291" s="29">
        <f>AC291</f>
        <v>112</v>
      </c>
      <c r="F291" s="30">
        <f>AC291/AF291</f>
        <v>0.51851851851851849</v>
      </c>
      <c r="G291" s="29">
        <f>AD291</f>
        <v>19</v>
      </c>
      <c r="H291" s="30">
        <f>AD291/AF291</f>
        <v>8.7962962962962965E-2</v>
      </c>
      <c r="I291" s="29">
        <f>AE291</f>
        <v>5</v>
      </c>
      <c r="J291" s="30">
        <f>AE291/AF291</f>
        <v>2.3148148148148147E-2</v>
      </c>
      <c r="K291" s="31">
        <f>(4*C291+3*E291+2*G291+1*I291)/AF291</f>
        <v>3.2361111111111112</v>
      </c>
      <c r="L291" s="5"/>
      <c r="M291" s="8"/>
      <c r="N291" s="5"/>
      <c r="O291" s="8"/>
      <c r="P291" s="5"/>
      <c r="Q291" s="5"/>
      <c r="AA291" s="26" t="s">
        <v>141</v>
      </c>
      <c r="AB291" s="69">
        <v>80</v>
      </c>
      <c r="AC291" s="69">
        <v>112</v>
      </c>
      <c r="AD291" s="69">
        <v>19</v>
      </c>
      <c r="AE291" s="69">
        <v>5</v>
      </c>
      <c r="AF291" s="26">
        <f>SUM(AB291:AE291)</f>
        <v>216</v>
      </c>
      <c r="AG291" s="26" t="s">
        <v>141</v>
      </c>
      <c r="AH291" s="33">
        <f>D291</f>
        <v>0.37037037037037035</v>
      </c>
      <c r="AI291" s="33">
        <f>F291</f>
        <v>0.51851851851851849</v>
      </c>
      <c r="AJ291" s="33">
        <f>H291</f>
        <v>8.7962962962962965E-2</v>
      </c>
      <c r="AK291" s="33">
        <f>J291</f>
        <v>2.3148148148148147E-2</v>
      </c>
    </row>
    <row r="292" spans="1:37" ht="30" customHeight="1" x14ac:dyDescent="0.45">
      <c r="A292" s="5"/>
      <c r="B292" s="75" t="s">
        <v>142</v>
      </c>
      <c r="C292" s="66">
        <f>AB292</f>
        <v>511</v>
      </c>
      <c r="D292" s="67">
        <f>AB292/AF292</f>
        <v>0.35985915492957748</v>
      </c>
      <c r="E292" s="66">
        <f>AC292</f>
        <v>716</v>
      </c>
      <c r="F292" s="67">
        <f>AC292/AF292</f>
        <v>0.50422535211267605</v>
      </c>
      <c r="G292" s="66">
        <f>AD292</f>
        <v>148</v>
      </c>
      <c r="H292" s="67">
        <f>AD292/AF292</f>
        <v>0.10422535211267606</v>
      </c>
      <c r="I292" s="66">
        <f>AE292</f>
        <v>45</v>
      </c>
      <c r="J292" s="67">
        <f>AE292/AF292</f>
        <v>3.1690140845070422E-2</v>
      </c>
      <c r="K292" s="68">
        <f>(4*C292+3*E292+2*G292+1*I292)/AF292</f>
        <v>3.1922535211267604</v>
      </c>
      <c r="L292" s="5"/>
      <c r="M292" s="8"/>
      <c r="N292" s="5"/>
      <c r="O292" s="8"/>
      <c r="P292" s="5"/>
      <c r="Q292" s="5"/>
      <c r="AA292" s="26" t="s">
        <v>145</v>
      </c>
      <c r="AB292" s="69">
        <v>511</v>
      </c>
      <c r="AC292" s="69">
        <v>716</v>
      </c>
      <c r="AD292" s="69">
        <v>148</v>
      </c>
      <c r="AE292" s="69">
        <v>45</v>
      </c>
      <c r="AF292" s="26">
        <f>SUM(AB292:AE292)</f>
        <v>1420</v>
      </c>
      <c r="AG292" s="75" t="s">
        <v>145</v>
      </c>
      <c r="AH292" s="33">
        <f>D292</f>
        <v>0.35985915492957748</v>
      </c>
      <c r="AI292" s="33">
        <f>F292</f>
        <v>0.50422535211267605</v>
      </c>
      <c r="AJ292" s="33">
        <f>H292</f>
        <v>0.10422535211267606</v>
      </c>
      <c r="AK292" s="33">
        <f>J292</f>
        <v>3.1690140845070422E-2</v>
      </c>
    </row>
    <row r="293" spans="1:37" ht="30" customHeight="1" x14ac:dyDescent="0.45">
      <c r="A293" s="5"/>
      <c r="B293" s="75" t="s">
        <v>143</v>
      </c>
      <c r="C293" s="66">
        <f>AB293</f>
        <v>698</v>
      </c>
      <c r="D293" s="67">
        <f>AB293/AF293</f>
        <v>0.34032179424670894</v>
      </c>
      <c r="E293" s="66">
        <f>AC293</f>
        <v>1106</v>
      </c>
      <c r="F293" s="67">
        <f>AC293/AF293</f>
        <v>0.53924914675767921</v>
      </c>
      <c r="G293" s="66">
        <f>AD293</f>
        <v>186</v>
      </c>
      <c r="H293" s="67">
        <f>AD293/AF293</f>
        <v>9.0687469527059972E-2</v>
      </c>
      <c r="I293" s="66">
        <f>AE293</f>
        <v>61</v>
      </c>
      <c r="J293" s="67">
        <f>AE293/AF293</f>
        <v>2.9741589468551925E-2</v>
      </c>
      <c r="K293" s="68">
        <f>(4*C293+3*E293+2*G293+1*I293)/AF293</f>
        <v>3.1901511457825449</v>
      </c>
      <c r="L293" s="5"/>
      <c r="M293" s="8"/>
      <c r="N293" s="5"/>
      <c r="O293" s="8"/>
      <c r="P293" s="5"/>
      <c r="Q293" s="5"/>
      <c r="AA293" s="63" t="s">
        <v>146</v>
      </c>
      <c r="AB293" s="69">
        <v>698</v>
      </c>
      <c r="AC293" s="69">
        <v>1106</v>
      </c>
      <c r="AD293" s="69">
        <v>186</v>
      </c>
      <c r="AE293" s="69">
        <v>61</v>
      </c>
      <c r="AF293" s="26">
        <f>SUM(AB293:AE293)</f>
        <v>2051</v>
      </c>
      <c r="AG293" s="75" t="s">
        <v>146</v>
      </c>
      <c r="AH293" s="33">
        <f>D293</f>
        <v>0.34032179424670894</v>
      </c>
      <c r="AI293" s="33">
        <f>F293</f>
        <v>0.53924914675767921</v>
      </c>
      <c r="AJ293" s="33">
        <f>H293</f>
        <v>9.0687469527059972E-2</v>
      </c>
      <c r="AK293" s="33">
        <f>J293</f>
        <v>2.9741589468551925E-2</v>
      </c>
    </row>
    <row r="294" spans="1:37" ht="30" customHeight="1" x14ac:dyDescent="0.45">
      <c r="A294" s="5"/>
      <c r="B294" s="65" t="s">
        <v>144</v>
      </c>
      <c r="C294" s="66">
        <f>AB294</f>
        <v>376</v>
      </c>
      <c r="D294" s="67">
        <f>AB294/AF294</f>
        <v>0.35107376283846869</v>
      </c>
      <c r="E294" s="66">
        <f>AC294</f>
        <v>577</v>
      </c>
      <c r="F294" s="67">
        <f>AC294/AF294</f>
        <v>0.5387488328664799</v>
      </c>
      <c r="G294" s="66">
        <f>AD294</f>
        <v>98</v>
      </c>
      <c r="H294" s="67">
        <f>AD294/AF294</f>
        <v>9.1503267973856203E-2</v>
      </c>
      <c r="I294" s="66">
        <f>AE294</f>
        <v>20</v>
      </c>
      <c r="J294" s="67">
        <f>AE294/AF294</f>
        <v>1.8674136321195144E-2</v>
      </c>
      <c r="K294" s="68">
        <f>(4*C294+3*E294+2*G294+1*I294)/AF294</f>
        <v>3.2222222222222223</v>
      </c>
      <c r="L294" s="5"/>
      <c r="M294" s="8"/>
      <c r="N294" s="5"/>
      <c r="O294" s="8"/>
      <c r="P294" s="5"/>
      <c r="Q294" s="5"/>
      <c r="AA294" s="26" t="s">
        <v>144</v>
      </c>
      <c r="AB294" s="69">
        <v>376</v>
      </c>
      <c r="AC294" s="69">
        <v>577</v>
      </c>
      <c r="AD294" s="69">
        <v>98</v>
      </c>
      <c r="AE294" s="69">
        <v>20</v>
      </c>
      <c r="AF294" s="26">
        <f>SUM(AB294:AE294)</f>
        <v>1071</v>
      </c>
      <c r="AG294" s="26" t="s">
        <v>144</v>
      </c>
      <c r="AH294" s="33">
        <f>D294</f>
        <v>0.35107376283846869</v>
      </c>
      <c r="AI294" s="33">
        <f>F294</f>
        <v>0.5387488328664799</v>
      </c>
      <c r="AJ294" s="33">
        <f>H294</f>
        <v>9.1503267973856203E-2</v>
      </c>
      <c r="AK294" s="33">
        <f>J294</f>
        <v>1.8674136321195144E-2</v>
      </c>
    </row>
    <row r="295" spans="1:37" ht="30" customHeight="1" x14ac:dyDescent="0.45">
      <c r="A295" s="5"/>
      <c r="B295" s="34"/>
      <c r="C295" s="35"/>
      <c r="D295" s="36"/>
      <c r="E295" s="35"/>
      <c r="F295" s="36"/>
      <c r="G295" s="35"/>
      <c r="H295" s="36"/>
      <c r="I295" s="35"/>
      <c r="J295" s="36"/>
      <c r="K295" s="37"/>
      <c r="L295" s="5"/>
      <c r="M295" s="8"/>
      <c r="N295" s="5"/>
      <c r="O295" s="8"/>
      <c r="P295" s="5"/>
      <c r="Q295" s="5"/>
    </row>
    <row r="296" spans="1:37" ht="30" customHeight="1" x14ac:dyDescent="0.45">
      <c r="C296" s="14"/>
      <c r="D296" s="11"/>
      <c r="E296" s="14"/>
      <c r="F296" s="11"/>
      <c r="G296" s="14"/>
      <c r="H296" s="11"/>
      <c r="I296" s="14"/>
      <c r="J296" s="11"/>
      <c r="K296" s="14"/>
      <c r="P296" s="38"/>
    </row>
    <row r="297" spans="1:37" s="21" customFormat="1" ht="30" customHeight="1" x14ac:dyDescent="0.45">
      <c r="A297" s="5">
        <v>38</v>
      </c>
      <c r="B297" s="79" t="s">
        <v>131</v>
      </c>
      <c r="C297" s="80"/>
      <c r="D297" s="80"/>
      <c r="E297" s="80"/>
      <c r="F297" s="80"/>
      <c r="G297" s="80"/>
      <c r="H297" s="80"/>
      <c r="I297" s="80"/>
      <c r="J297" s="80"/>
      <c r="K297" s="80"/>
      <c r="M297" s="22"/>
      <c r="O297" s="22"/>
      <c r="P297" s="23"/>
      <c r="AA297" s="21" t="s">
        <v>13</v>
      </c>
    </row>
    <row r="298" spans="1:37" ht="30" customHeight="1" thickBot="1" x14ac:dyDescent="0.5">
      <c r="A298" s="5"/>
      <c r="B298" s="24" t="s">
        <v>3</v>
      </c>
      <c r="C298" s="114" t="s">
        <v>75</v>
      </c>
      <c r="D298" s="114"/>
      <c r="E298" s="114" t="s">
        <v>76</v>
      </c>
      <c r="F298" s="114"/>
      <c r="G298" s="114" t="s">
        <v>77</v>
      </c>
      <c r="H298" s="114"/>
      <c r="I298" s="114" t="s">
        <v>78</v>
      </c>
      <c r="J298" s="114"/>
      <c r="K298" s="25" t="s">
        <v>18</v>
      </c>
      <c r="L298" s="5"/>
      <c r="M298" s="8"/>
      <c r="N298" s="5"/>
      <c r="O298" s="8"/>
      <c r="P298" s="5"/>
      <c r="Q298" s="5"/>
      <c r="AA298" s="26"/>
      <c r="AB298" s="27" t="s">
        <v>75</v>
      </c>
      <c r="AC298" s="27" t="s">
        <v>76</v>
      </c>
      <c r="AD298" s="27" t="s">
        <v>77</v>
      </c>
      <c r="AE298" s="27" t="s">
        <v>78</v>
      </c>
      <c r="AF298" s="26" t="s">
        <v>23</v>
      </c>
      <c r="AH298" s="27" t="s">
        <v>75</v>
      </c>
      <c r="AI298" s="27" t="s">
        <v>76</v>
      </c>
      <c r="AJ298" s="27" t="s">
        <v>77</v>
      </c>
      <c r="AK298" s="27" t="s">
        <v>78</v>
      </c>
    </row>
    <row r="299" spans="1:37" ht="30" customHeight="1" thickTop="1" x14ac:dyDescent="0.45">
      <c r="A299" s="5"/>
      <c r="B299" s="28" t="s">
        <v>141</v>
      </c>
      <c r="C299" s="29">
        <f>AB299</f>
        <v>103</v>
      </c>
      <c r="D299" s="30">
        <f>AB299/AF299</f>
        <v>0.47685185185185186</v>
      </c>
      <c r="E299" s="29">
        <f>AC299</f>
        <v>93</v>
      </c>
      <c r="F299" s="30">
        <f>AC299/AF299</f>
        <v>0.43055555555555558</v>
      </c>
      <c r="G299" s="29">
        <f>AD299</f>
        <v>16</v>
      </c>
      <c r="H299" s="30">
        <f>AD299/AF299</f>
        <v>7.407407407407407E-2</v>
      </c>
      <c r="I299" s="29">
        <f>AE299</f>
        <v>4</v>
      </c>
      <c r="J299" s="30">
        <f>AE299/AF299</f>
        <v>1.8518518518518517E-2</v>
      </c>
      <c r="K299" s="31">
        <f>(4*C299+3*E299+2*G299+1*I299)/AF299</f>
        <v>3.3657407407407409</v>
      </c>
      <c r="L299" s="5"/>
      <c r="M299" s="8"/>
      <c r="N299" s="5"/>
      <c r="O299" s="8"/>
      <c r="P299" s="5"/>
      <c r="Q299" s="5"/>
      <c r="AA299" s="26" t="s">
        <v>141</v>
      </c>
      <c r="AB299" s="69">
        <v>103</v>
      </c>
      <c r="AC299" s="69">
        <v>93</v>
      </c>
      <c r="AD299" s="69">
        <v>16</v>
      </c>
      <c r="AE299" s="69">
        <v>4</v>
      </c>
      <c r="AF299" s="26">
        <f>SUM(AB299:AE299)</f>
        <v>216</v>
      </c>
      <c r="AG299" s="26" t="s">
        <v>141</v>
      </c>
      <c r="AH299" s="33">
        <f>D299</f>
        <v>0.47685185185185186</v>
      </c>
      <c r="AI299" s="33">
        <f>F299</f>
        <v>0.43055555555555558</v>
      </c>
      <c r="AJ299" s="33">
        <f>H299</f>
        <v>7.407407407407407E-2</v>
      </c>
      <c r="AK299" s="33">
        <f>J299</f>
        <v>1.8518518518518517E-2</v>
      </c>
    </row>
    <row r="300" spans="1:37" ht="30" customHeight="1" x14ac:dyDescent="0.45">
      <c r="A300" s="5"/>
      <c r="B300" s="75" t="s">
        <v>142</v>
      </c>
      <c r="C300" s="66">
        <f>AB300</f>
        <v>562</v>
      </c>
      <c r="D300" s="67">
        <f>AB300/AF300</f>
        <v>0.39577464788732392</v>
      </c>
      <c r="E300" s="66">
        <f>AC300</f>
        <v>695</v>
      </c>
      <c r="F300" s="67">
        <f>AC300/AF300</f>
        <v>0.48943661971830987</v>
      </c>
      <c r="G300" s="66">
        <f>AD300</f>
        <v>122</v>
      </c>
      <c r="H300" s="67">
        <f>AD300/AF300</f>
        <v>8.5915492957746475E-2</v>
      </c>
      <c r="I300" s="66">
        <f>AE300</f>
        <v>41</v>
      </c>
      <c r="J300" s="67">
        <f>AE300/AF300</f>
        <v>2.8873239436619718E-2</v>
      </c>
      <c r="K300" s="68">
        <f>(4*C300+3*E300+2*G300+1*I300)/AF300</f>
        <v>3.2521126760563379</v>
      </c>
      <c r="L300" s="5"/>
      <c r="M300" s="8"/>
      <c r="N300" s="5"/>
      <c r="O300" s="8"/>
      <c r="P300" s="5"/>
      <c r="Q300" s="5"/>
      <c r="AA300" s="26" t="s">
        <v>145</v>
      </c>
      <c r="AB300" s="69">
        <v>562</v>
      </c>
      <c r="AC300" s="69">
        <v>695</v>
      </c>
      <c r="AD300" s="69">
        <v>122</v>
      </c>
      <c r="AE300" s="69">
        <v>41</v>
      </c>
      <c r="AF300" s="26">
        <f>SUM(AB300:AE300)</f>
        <v>1420</v>
      </c>
      <c r="AG300" s="75" t="s">
        <v>145</v>
      </c>
      <c r="AH300" s="33">
        <f>D300</f>
        <v>0.39577464788732392</v>
      </c>
      <c r="AI300" s="33">
        <f>F300</f>
        <v>0.48943661971830987</v>
      </c>
      <c r="AJ300" s="33">
        <f>H300</f>
        <v>8.5915492957746475E-2</v>
      </c>
      <c r="AK300" s="33">
        <f>J300</f>
        <v>2.8873239436619718E-2</v>
      </c>
    </row>
    <row r="301" spans="1:37" ht="30" customHeight="1" x14ac:dyDescent="0.45">
      <c r="A301" s="5"/>
      <c r="B301" s="75" t="s">
        <v>143</v>
      </c>
      <c r="C301" s="66">
        <f>AB301</f>
        <v>744</v>
      </c>
      <c r="D301" s="67">
        <f>AB301/AF301</f>
        <v>0.36274987810823989</v>
      </c>
      <c r="E301" s="66">
        <f>AC301</f>
        <v>1109</v>
      </c>
      <c r="F301" s="67">
        <f>AC301/AF301</f>
        <v>0.54071184787908333</v>
      </c>
      <c r="G301" s="66">
        <f>AD301</f>
        <v>161</v>
      </c>
      <c r="H301" s="67">
        <f>AD301/AF301</f>
        <v>7.8498293515358364E-2</v>
      </c>
      <c r="I301" s="66">
        <f>AE301</f>
        <v>37</v>
      </c>
      <c r="J301" s="67">
        <f>AE301/AF301</f>
        <v>1.8039980497318382E-2</v>
      </c>
      <c r="K301" s="68">
        <f>(4*C301+3*E301+2*G301+1*I301)/AF301</f>
        <v>3.2481716235982447</v>
      </c>
      <c r="L301" s="5"/>
      <c r="M301" s="8"/>
      <c r="N301" s="5"/>
      <c r="O301" s="8"/>
      <c r="P301" s="5"/>
      <c r="Q301" s="5"/>
      <c r="AA301" s="63" t="s">
        <v>146</v>
      </c>
      <c r="AB301" s="69">
        <v>744</v>
      </c>
      <c r="AC301" s="69">
        <v>1109</v>
      </c>
      <c r="AD301" s="69">
        <v>161</v>
      </c>
      <c r="AE301" s="69">
        <v>37</v>
      </c>
      <c r="AF301" s="26">
        <f>SUM(AB301:AE301)</f>
        <v>2051</v>
      </c>
      <c r="AG301" s="75" t="s">
        <v>146</v>
      </c>
      <c r="AH301" s="33">
        <f>D301</f>
        <v>0.36274987810823989</v>
      </c>
      <c r="AI301" s="33">
        <f>F301</f>
        <v>0.54071184787908333</v>
      </c>
      <c r="AJ301" s="33">
        <f>H301</f>
        <v>7.8498293515358364E-2</v>
      </c>
      <c r="AK301" s="33">
        <f>J301</f>
        <v>1.8039980497318382E-2</v>
      </c>
    </row>
    <row r="302" spans="1:37" ht="30" customHeight="1" x14ac:dyDescent="0.45">
      <c r="A302" s="5"/>
      <c r="B302" s="65" t="s">
        <v>144</v>
      </c>
      <c r="C302" s="66">
        <f>AB302</f>
        <v>437</v>
      </c>
      <c r="D302" s="67">
        <f>AB302/AF302</f>
        <v>0.40802987861811391</v>
      </c>
      <c r="E302" s="66">
        <f>AC302</f>
        <v>550</v>
      </c>
      <c r="F302" s="67">
        <f>AC302/AF302</f>
        <v>0.51353874883286643</v>
      </c>
      <c r="G302" s="66">
        <f>AD302</f>
        <v>74</v>
      </c>
      <c r="H302" s="67">
        <f>AD302/AF302</f>
        <v>6.909430438842204E-2</v>
      </c>
      <c r="I302" s="66">
        <f>AE302</f>
        <v>10</v>
      </c>
      <c r="J302" s="67">
        <f>AE302/AF302</f>
        <v>9.3370681605975722E-3</v>
      </c>
      <c r="K302" s="68">
        <f>(4*C302+3*E302+2*G302+1*I302)/AF302</f>
        <v>3.3202614379084969</v>
      </c>
      <c r="L302" s="5"/>
      <c r="M302" s="8"/>
      <c r="N302" s="5"/>
      <c r="O302" s="8"/>
      <c r="P302" s="5"/>
      <c r="Q302" s="5"/>
      <c r="AA302" s="26" t="s">
        <v>144</v>
      </c>
      <c r="AB302" s="69">
        <v>437</v>
      </c>
      <c r="AC302" s="69">
        <v>550</v>
      </c>
      <c r="AD302" s="69">
        <v>74</v>
      </c>
      <c r="AE302" s="69">
        <v>10</v>
      </c>
      <c r="AF302" s="26">
        <f>SUM(AB302:AE302)</f>
        <v>1071</v>
      </c>
      <c r="AG302" s="26" t="s">
        <v>144</v>
      </c>
      <c r="AH302" s="33">
        <f>D302</f>
        <v>0.40802987861811391</v>
      </c>
      <c r="AI302" s="33">
        <f>F302</f>
        <v>0.51353874883286643</v>
      </c>
      <c r="AJ302" s="33">
        <f>H302</f>
        <v>6.909430438842204E-2</v>
      </c>
      <c r="AK302" s="33">
        <f>J302</f>
        <v>9.3370681605975722E-3</v>
      </c>
    </row>
    <row r="303" spans="1:37" ht="30" customHeight="1" x14ac:dyDescent="0.45">
      <c r="A303" s="5"/>
      <c r="B303" s="34"/>
      <c r="C303" s="35"/>
      <c r="D303" s="36"/>
      <c r="E303" s="35"/>
      <c r="F303" s="36"/>
      <c r="G303" s="35"/>
      <c r="H303" s="36"/>
      <c r="I303" s="35"/>
      <c r="J303" s="36"/>
      <c r="K303" s="37"/>
      <c r="L303" s="5"/>
      <c r="M303" s="8"/>
      <c r="N303" s="5"/>
      <c r="O303" s="8"/>
      <c r="P303" s="5"/>
      <c r="Q303" s="5"/>
      <c r="AB303" s="60"/>
      <c r="AC303" s="60"/>
      <c r="AD303" s="60"/>
      <c r="AE303" s="60"/>
    </row>
    <row r="304" spans="1:37" ht="30" customHeight="1" x14ac:dyDescent="0.45">
      <c r="A304" s="5"/>
      <c r="B304" s="34"/>
      <c r="C304" s="35"/>
      <c r="D304" s="36"/>
      <c r="E304" s="35"/>
      <c r="F304" s="36"/>
      <c r="G304" s="35"/>
      <c r="H304" s="36"/>
      <c r="I304" s="35"/>
      <c r="J304" s="36"/>
      <c r="K304" s="37"/>
      <c r="L304" s="5"/>
      <c r="M304" s="8"/>
      <c r="N304" s="5"/>
      <c r="O304" s="8"/>
      <c r="P304" s="5"/>
      <c r="Q304" s="5"/>
      <c r="AB304" s="60"/>
      <c r="AC304" s="60"/>
      <c r="AD304" s="60"/>
      <c r="AE304" s="60"/>
    </row>
    <row r="305" spans="1:43" ht="30" customHeight="1" x14ac:dyDescent="0.45">
      <c r="A305" s="5"/>
      <c r="B305" s="10" t="s">
        <v>82</v>
      </c>
      <c r="C305" s="35"/>
      <c r="D305" s="36"/>
      <c r="E305" s="35"/>
      <c r="F305" s="36"/>
      <c r="G305" s="35"/>
      <c r="H305" s="36"/>
      <c r="I305" s="35"/>
      <c r="J305" s="36"/>
      <c r="K305" s="37"/>
      <c r="L305" s="5"/>
      <c r="M305" s="8"/>
      <c r="N305" s="5"/>
      <c r="O305" s="8"/>
      <c r="P305" s="5"/>
      <c r="Q305" s="5"/>
      <c r="AB305" s="60"/>
      <c r="AC305" s="60"/>
      <c r="AD305" s="60"/>
      <c r="AE305" s="60"/>
    </row>
    <row r="306" spans="1:43" ht="30" customHeight="1" x14ac:dyDescent="0.45">
      <c r="C306" s="14"/>
      <c r="D306" s="11"/>
      <c r="E306" s="14"/>
      <c r="F306" s="11"/>
      <c r="G306" s="14"/>
      <c r="H306" s="11"/>
      <c r="I306" s="14"/>
      <c r="J306" s="11"/>
      <c r="K306" s="14"/>
      <c r="P306" s="38"/>
    </row>
    <row r="307" spans="1:43" s="21" customFormat="1" ht="30" customHeight="1" x14ac:dyDescent="0.45">
      <c r="A307" s="5">
        <v>39</v>
      </c>
      <c r="B307" s="10" t="s">
        <v>132</v>
      </c>
      <c r="E307" s="22"/>
      <c r="G307" s="22"/>
      <c r="I307" s="22"/>
      <c r="K307" s="22"/>
      <c r="M307" s="22"/>
      <c r="O307" s="22"/>
      <c r="P307" s="23"/>
      <c r="AA307" s="21" t="s">
        <v>13</v>
      </c>
      <c r="AB307" s="21">
        <v>0</v>
      </c>
      <c r="AC307" s="21">
        <v>3</v>
      </c>
      <c r="AD307" s="21">
        <v>8</v>
      </c>
      <c r="AE307" s="21">
        <v>13</v>
      </c>
      <c r="AF307" s="21">
        <v>18</v>
      </c>
      <c r="AG307" s="21">
        <v>25.5</v>
      </c>
      <c r="AH307" s="21">
        <v>31</v>
      </c>
    </row>
    <row r="308" spans="1:43" ht="30" customHeight="1" thickBot="1" x14ac:dyDescent="0.5">
      <c r="A308" s="5"/>
      <c r="B308" s="24" t="s">
        <v>3</v>
      </c>
      <c r="C308" s="117" t="s">
        <v>84</v>
      </c>
      <c r="D308" s="119"/>
      <c r="E308" s="117" t="s">
        <v>85</v>
      </c>
      <c r="F308" s="119"/>
      <c r="G308" s="117" t="s">
        <v>86</v>
      </c>
      <c r="H308" s="119"/>
      <c r="I308" s="117" t="s">
        <v>87</v>
      </c>
      <c r="J308" s="119"/>
      <c r="K308" s="117" t="s">
        <v>88</v>
      </c>
      <c r="L308" s="119"/>
      <c r="M308" s="117" t="s">
        <v>89</v>
      </c>
      <c r="N308" s="119"/>
      <c r="O308" s="117" t="s">
        <v>90</v>
      </c>
      <c r="P308" s="118"/>
      <c r="Q308" s="5"/>
      <c r="AA308" s="26"/>
      <c r="AB308" s="27" t="s">
        <v>84</v>
      </c>
      <c r="AC308" s="27" t="s">
        <v>85</v>
      </c>
      <c r="AD308" s="27" t="s">
        <v>86</v>
      </c>
      <c r="AE308" s="27" t="s">
        <v>87</v>
      </c>
      <c r="AF308" s="27" t="s">
        <v>88</v>
      </c>
      <c r="AG308" s="27" t="s">
        <v>89</v>
      </c>
      <c r="AH308" s="27" t="s">
        <v>91</v>
      </c>
      <c r="AI308" s="26" t="s">
        <v>23</v>
      </c>
      <c r="AK308" s="27" t="s">
        <v>84</v>
      </c>
      <c r="AL308" s="27" t="s">
        <v>85</v>
      </c>
      <c r="AM308" s="27" t="s">
        <v>86</v>
      </c>
      <c r="AN308" s="27" t="s">
        <v>87</v>
      </c>
      <c r="AO308" s="27" t="s">
        <v>88</v>
      </c>
      <c r="AP308" s="27" t="s">
        <v>89</v>
      </c>
      <c r="AQ308" s="27" t="s">
        <v>91</v>
      </c>
    </row>
    <row r="309" spans="1:43" ht="30" customHeight="1" thickTop="1" x14ac:dyDescent="0.45">
      <c r="A309" s="5"/>
      <c r="B309" s="28" t="s">
        <v>141</v>
      </c>
      <c r="C309" s="81">
        <f>AB309</f>
        <v>1</v>
      </c>
      <c r="D309" s="76">
        <f>C309/AI309</f>
        <v>4.6296296296296294E-3</v>
      </c>
      <c r="E309" s="81">
        <f>AC309</f>
        <v>23</v>
      </c>
      <c r="F309" s="76">
        <f>E309/AI309</f>
        <v>0.10648148148148148</v>
      </c>
      <c r="G309" s="81">
        <f>AD309</f>
        <v>56</v>
      </c>
      <c r="H309" s="76">
        <f>G309/AI309</f>
        <v>0.25925925925925924</v>
      </c>
      <c r="I309" s="81">
        <f>AE309</f>
        <v>47</v>
      </c>
      <c r="J309" s="76">
        <f>I309/AI309</f>
        <v>0.21759259259259259</v>
      </c>
      <c r="K309" s="81">
        <f>AF309</f>
        <v>26</v>
      </c>
      <c r="L309" s="76">
        <f>K309/AI309</f>
        <v>0.12037037037037036</v>
      </c>
      <c r="M309" s="81">
        <f>AG309</f>
        <v>25</v>
      </c>
      <c r="N309" s="76">
        <f>M309/AI309</f>
        <v>0.11574074074074074</v>
      </c>
      <c r="O309" s="81">
        <f>AH309</f>
        <v>38</v>
      </c>
      <c r="P309" s="82">
        <f>O309/AI309</f>
        <v>0.17592592592592593</v>
      </c>
      <c r="Q309" s="5"/>
      <c r="AA309" s="26" t="s">
        <v>141</v>
      </c>
      <c r="AB309" s="69">
        <v>1</v>
      </c>
      <c r="AC309" s="69">
        <v>23</v>
      </c>
      <c r="AD309" s="69">
        <v>56</v>
      </c>
      <c r="AE309" s="69">
        <v>47</v>
      </c>
      <c r="AF309" s="69">
        <v>26</v>
      </c>
      <c r="AG309" s="69">
        <v>25</v>
      </c>
      <c r="AH309" s="69">
        <v>38</v>
      </c>
      <c r="AI309" s="26">
        <f>SUM(AB309:AH309)</f>
        <v>216</v>
      </c>
      <c r="AJ309" s="26" t="s">
        <v>141</v>
      </c>
      <c r="AK309" s="33">
        <f>D309</f>
        <v>4.6296296296296294E-3</v>
      </c>
      <c r="AL309" s="33">
        <f>F309</f>
        <v>0.10648148148148148</v>
      </c>
      <c r="AM309" s="33">
        <f>H309</f>
        <v>0.25925925925925924</v>
      </c>
      <c r="AN309" s="33">
        <f>J309</f>
        <v>0.21759259259259259</v>
      </c>
      <c r="AO309" s="51">
        <f>L309</f>
        <v>0.12037037037037036</v>
      </c>
      <c r="AP309" s="51">
        <f>N309</f>
        <v>0.11574074074074074</v>
      </c>
      <c r="AQ309" s="51">
        <f>P309</f>
        <v>0.17592592592592593</v>
      </c>
    </row>
    <row r="310" spans="1:43" ht="30" customHeight="1" x14ac:dyDescent="0.45">
      <c r="A310" s="5"/>
      <c r="B310" s="75" t="s">
        <v>142</v>
      </c>
      <c r="C310" s="66">
        <f>AB310</f>
        <v>10</v>
      </c>
      <c r="D310" s="48">
        <f>C310/AI310</f>
        <v>7.0422535211267607E-3</v>
      </c>
      <c r="E310" s="66">
        <f>AC310</f>
        <v>153</v>
      </c>
      <c r="F310" s="48">
        <f>E310/AI310</f>
        <v>0.10774647887323943</v>
      </c>
      <c r="G310" s="66">
        <f>AD310</f>
        <v>262</v>
      </c>
      <c r="H310" s="48">
        <f>G310/AI310</f>
        <v>0.18450704225352113</v>
      </c>
      <c r="I310" s="66">
        <f>AE310</f>
        <v>224</v>
      </c>
      <c r="J310" s="48">
        <f>I310/AI310</f>
        <v>0.15774647887323945</v>
      </c>
      <c r="K310" s="66">
        <f>AF310</f>
        <v>228</v>
      </c>
      <c r="L310" s="48">
        <f>K310/AI310</f>
        <v>0.16056338028169015</v>
      </c>
      <c r="M310" s="66">
        <f>AG310</f>
        <v>224</v>
      </c>
      <c r="N310" s="48">
        <f>M310/AI310</f>
        <v>0.15774647887323945</v>
      </c>
      <c r="O310" s="66">
        <f>AH310</f>
        <v>319</v>
      </c>
      <c r="P310" s="48">
        <f>O310/AI310</f>
        <v>0.22464788732394367</v>
      </c>
      <c r="Q310" s="5"/>
      <c r="AA310" s="26" t="s">
        <v>145</v>
      </c>
      <c r="AB310" s="69">
        <v>10</v>
      </c>
      <c r="AC310" s="69">
        <v>153</v>
      </c>
      <c r="AD310" s="69">
        <v>262</v>
      </c>
      <c r="AE310" s="69">
        <v>224</v>
      </c>
      <c r="AF310" s="69">
        <v>228</v>
      </c>
      <c r="AG310" s="69">
        <v>224</v>
      </c>
      <c r="AH310" s="69">
        <v>319</v>
      </c>
      <c r="AI310" s="26">
        <f>SUM(AB310:AH310)</f>
        <v>1420</v>
      </c>
      <c r="AJ310" s="75" t="s">
        <v>145</v>
      </c>
      <c r="AK310" s="33">
        <f>D310</f>
        <v>7.0422535211267607E-3</v>
      </c>
      <c r="AL310" s="33">
        <f>F310</f>
        <v>0.10774647887323943</v>
      </c>
      <c r="AM310" s="33">
        <f>H310</f>
        <v>0.18450704225352113</v>
      </c>
      <c r="AN310" s="33">
        <f>J310</f>
        <v>0.15774647887323945</v>
      </c>
      <c r="AO310" s="51">
        <f>L310</f>
        <v>0.16056338028169015</v>
      </c>
      <c r="AP310" s="51">
        <f>N310</f>
        <v>0.15774647887323945</v>
      </c>
      <c r="AQ310" s="51">
        <f>P310</f>
        <v>0.22464788732394367</v>
      </c>
    </row>
    <row r="311" spans="1:43" ht="30" customHeight="1" x14ac:dyDescent="0.45">
      <c r="A311" s="5"/>
      <c r="B311" s="75" t="s">
        <v>143</v>
      </c>
      <c r="C311" s="66">
        <f>AB311</f>
        <v>17</v>
      </c>
      <c r="D311" s="48">
        <f>C311/AI311</f>
        <v>8.2886396879570945E-3</v>
      </c>
      <c r="E311" s="66">
        <f>AC311</f>
        <v>216</v>
      </c>
      <c r="F311" s="48">
        <f>E311/AI311</f>
        <v>0.1053144807411019</v>
      </c>
      <c r="G311" s="66">
        <f>AD311</f>
        <v>372</v>
      </c>
      <c r="H311" s="48">
        <f>G311/AI311</f>
        <v>0.18137493905411994</v>
      </c>
      <c r="I311" s="66">
        <f>AE311</f>
        <v>328</v>
      </c>
      <c r="J311" s="48">
        <f>I311/AI311</f>
        <v>0.15992198927352511</v>
      </c>
      <c r="K311" s="66">
        <f>AF311</f>
        <v>308</v>
      </c>
      <c r="L311" s="48">
        <f>K311/AI311</f>
        <v>0.15017064846416384</v>
      </c>
      <c r="M311" s="66">
        <f>AG311</f>
        <v>350</v>
      </c>
      <c r="N311" s="48">
        <f>M311/AI311</f>
        <v>0.17064846416382254</v>
      </c>
      <c r="O311" s="66">
        <f>AH311</f>
        <v>460</v>
      </c>
      <c r="P311" s="48">
        <f>O311/AI311</f>
        <v>0.22428083861530962</v>
      </c>
      <c r="Q311" s="5"/>
      <c r="AA311" s="63" t="s">
        <v>146</v>
      </c>
      <c r="AB311" s="69">
        <v>17</v>
      </c>
      <c r="AC311" s="69">
        <v>216</v>
      </c>
      <c r="AD311" s="69">
        <v>372</v>
      </c>
      <c r="AE311" s="69">
        <v>328</v>
      </c>
      <c r="AF311" s="69">
        <v>308</v>
      </c>
      <c r="AG311" s="69">
        <v>350</v>
      </c>
      <c r="AH311" s="69">
        <v>460</v>
      </c>
      <c r="AI311" s="26">
        <f>SUM(AB311:AH311)</f>
        <v>2051</v>
      </c>
      <c r="AJ311" s="75" t="s">
        <v>146</v>
      </c>
      <c r="AK311" s="33">
        <f>D311</f>
        <v>8.2886396879570945E-3</v>
      </c>
      <c r="AL311" s="33">
        <f>F311</f>
        <v>0.1053144807411019</v>
      </c>
      <c r="AM311" s="33">
        <f>H311</f>
        <v>0.18137493905411994</v>
      </c>
      <c r="AN311" s="33">
        <f>J311</f>
        <v>0.15992198927352511</v>
      </c>
      <c r="AO311" s="51">
        <f>L311</f>
        <v>0.15017064846416384</v>
      </c>
      <c r="AP311" s="51">
        <f>N311</f>
        <v>0.17064846416382254</v>
      </c>
      <c r="AQ311" s="51">
        <f>P311</f>
        <v>0.22428083861530962</v>
      </c>
    </row>
    <row r="312" spans="1:43" ht="30" customHeight="1" x14ac:dyDescent="0.45">
      <c r="A312" s="5"/>
      <c r="B312" s="65" t="s">
        <v>144</v>
      </c>
      <c r="C312" s="66">
        <f>AB312</f>
        <v>9</v>
      </c>
      <c r="D312" s="48">
        <f>C312/AI312</f>
        <v>8.4033613445378148E-3</v>
      </c>
      <c r="E312" s="66">
        <f>AC312</f>
        <v>83</v>
      </c>
      <c r="F312" s="48">
        <f>E312/AI312</f>
        <v>7.7497665732959853E-2</v>
      </c>
      <c r="G312" s="66">
        <f>AD312</f>
        <v>167</v>
      </c>
      <c r="H312" s="48">
        <f>G312/AI312</f>
        <v>0.15592903828197946</v>
      </c>
      <c r="I312" s="66">
        <f>AE312</f>
        <v>169</v>
      </c>
      <c r="J312" s="48">
        <f>I312/AI312</f>
        <v>0.15779645191409897</v>
      </c>
      <c r="K312" s="66">
        <f>AF312</f>
        <v>246</v>
      </c>
      <c r="L312" s="48">
        <f>K312/AI312</f>
        <v>0.22969187675070027</v>
      </c>
      <c r="M312" s="66">
        <f>AG312</f>
        <v>183</v>
      </c>
      <c r="N312" s="48">
        <f>M312/AI312</f>
        <v>0.17086834733893558</v>
      </c>
      <c r="O312" s="66">
        <f>AH312</f>
        <v>214</v>
      </c>
      <c r="P312" s="48">
        <f>O312/AI312</f>
        <v>0.19981325863678806</v>
      </c>
      <c r="Q312" s="5"/>
      <c r="AA312" s="26" t="s">
        <v>144</v>
      </c>
      <c r="AB312" s="69">
        <v>9</v>
      </c>
      <c r="AC312" s="69">
        <v>83</v>
      </c>
      <c r="AD312" s="69">
        <v>167</v>
      </c>
      <c r="AE312" s="69">
        <v>169</v>
      </c>
      <c r="AF312" s="69">
        <v>246</v>
      </c>
      <c r="AG312" s="69">
        <v>183</v>
      </c>
      <c r="AH312" s="69">
        <v>214</v>
      </c>
      <c r="AI312" s="26">
        <f>SUM(AB312:AH312)</f>
        <v>1071</v>
      </c>
      <c r="AJ312" s="26" t="s">
        <v>144</v>
      </c>
      <c r="AK312" s="33">
        <f>D312</f>
        <v>8.4033613445378148E-3</v>
      </c>
      <c r="AL312" s="33">
        <f>F312</f>
        <v>7.7497665732959853E-2</v>
      </c>
      <c r="AM312" s="33">
        <f>H312</f>
        <v>0.15592903828197946</v>
      </c>
      <c r="AN312" s="33">
        <f>J312</f>
        <v>0.15779645191409897</v>
      </c>
      <c r="AO312" s="51">
        <f>L312</f>
        <v>0.22969187675070027</v>
      </c>
      <c r="AP312" s="51">
        <f>N312</f>
        <v>0.17086834733893558</v>
      </c>
      <c r="AQ312" s="51">
        <f>P312</f>
        <v>0.19981325863678806</v>
      </c>
    </row>
    <row r="313" spans="1:43" ht="30" customHeight="1" x14ac:dyDescent="0.45">
      <c r="A313" s="5"/>
      <c r="B313" s="34"/>
      <c r="C313" s="52"/>
      <c r="D313" s="46"/>
      <c r="E313" s="52"/>
      <c r="F313" s="46"/>
      <c r="G313" s="52"/>
      <c r="H313" s="46"/>
      <c r="I313" s="52"/>
      <c r="J313" s="46"/>
      <c r="K313" s="52"/>
      <c r="L313" s="46"/>
      <c r="M313" s="52"/>
      <c r="N313" s="46"/>
      <c r="O313" s="52"/>
      <c r="P313" s="46"/>
      <c r="Q313" s="5"/>
      <c r="AB313" s="69"/>
      <c r="AC313" s="69"/>
      <c r="AD313" s="69"/>
      <c r="AE313" s="69"/>
      <c r="AH313" s="33"/>
      <c r="AI313" s="33"/>
      <c r="AJ313" s="33"/>
      <c r="AK313" s="33"/>
    </row>
    <row r="314" spans="1:43" ht="30" customHeight="1" x14ac:dyDescent="0.45">
      <c r="A314" s="5"/>
      <c r="B314" s="34"/>
      <c r="C314" s="52"/>
      <c r="D314" s="46"/>
      <c r="E314" s="52"/>
      <c r="F314" s="46"/>
      <c r="G314" s="52"/>
      <c r="H314" s="46"/>
      <c r="I314" s="52"/>
      <c r="J314" s="46"/>
      <c r="K314" s="52"/>
      <c r="L314" s="46"/>
      <c r="M314" s="52"/>
      <c r="N314" s="46"/>
      <c r="O314" s="52"/>
      <c r="P314" s="46"/>
      <c r="Q314" s="5"/>
      <c r="AB314" s="69"/>
      <c r="AC314" s="69"/>
      <c r="AD314" s="69"/>
      <c r="AE314" s="69"/>
      <c r="AH314" s="33"/>
      <c r="AI314" s="33"/>
      <c r="AJ314" s="33"/>
      <c r="AK314" s="33"/>
    </row>
    <row r="315" spans="1:43" ht="30" customHeight="1" x14ac:dyDescent="0.45">
      <c r="A315" s="5"/>
      <c r="B315" s="34"/>
      <c r="C315" s="52"/>
      <c r="D315" s="46"/>
      <c r="E315" s="52"/>
      <c r="F315" s="46"/>
      <c r="G315" s="52"/>
      <c r="H315" s="46"/>
      <c r="I315" s="52"/>
      <c r="J315" s="46"/>
      <c r="K315" s="52"/>
      <c r="L315" s="46"/>
      <c r="M315" s="52"/>
      <c r="N315" s="46"/>
      <c r="O315" s="52"/>
      <c r="P315" s="46"/>
      <c r="Q315" s="5"/>
      <c r="AB315" s="69"/>
      <c r="AC315" s="69"/>
      <c r="AD315" s="69"/>
      <c r="AE315" s="69"/>
      <c r="AH315" s="33"/>
      <c r="AI315" s="33"/>
      <c r="AJ315" s="33"/>
      <c r="AK315" s="33"/>
    </row>
    <row r="316" spans="1:43" ht="30" customHeight="1" x14ac:dyDescent="0.45">
      <c r="A316" s="5"/>
      <c r="B316" s="34"/>
      <c r="C316" s="52"/>
      <c r="D316" s="46"/>
      <c r="E316" s="52"/>
      <c r="F316" s="46"/>
      <c r="G316" s="52"/>
      <c r="H316" s="46"/>
      <c r="I316" s="52"/>
      <c r="J316" s="46"/>
      <c r="K316" s="52"/>
      <c r="L316" s="46"/>
      <c r="M316" s="52"/>
      <c r="N316" s="46"/>
      <c r="O316" s="52"/>
      <c r="P316" s="46"/>
      <c r="Q316" s="5"/>
      <c r="AB316" s="69"/>
      <c r="AC316" s="69"/>
      <c r="AD316" s="69"/>
      <c r="AE316" s="69"/>
      <c r="AH316" s="33"/>
      <c r="AI316" s="33"/>
      <c r="AJ316" s="33"/>
      <c r="AK316" s="33"/>
    </row>
    <row r="317" spans="1:43" ht="30" customHeight="1" x14ac:dyDescent="0.45">
      <c r="A317" s="5"/>
      <c r="B317" s="34"/>
      <c r="C317" s="52"/>
      <c r="D317" s="46"/>
      <c r="E317" s="52"/>
      <c r="F317" s="46"/>
      <c r="G317" s="52"/>
      <c r="H317" s="46"/>
      <c r="I317" s="52"/>
      <c r="J317" s="46"/>
      <c r="K317" s="52"/>
      <c r="L317" s="46"/>
      <c r="M317" s="52"/>
      <c r="N317" s="46"/>
      <c r="O317" s="52"/>
      <c r="P317" s="46"/>
      <c r="Q317" s="5"/>
      <c r="AB317" s="69"/>
      <c r="AC317" s="69"/>
      <c r="AD317" s="69"/>
      <c r="AE317" s="69"/>
      <c r="AH317" s="33"/>
      <c r="AI317" s="33"/>
      <c r="AJ317" s="33"/>
      <c r="AK317" s="33"/>
    </row>
    <row r="318" spans="1:43" ht="30" customHeight="1" x14ac:dyDescent="0.45">
      <c r="A318" s="5"/>
      <c r="B318" s="34"/>
      <c r="C318" s="52"/>
      <c r="D318" s="46"/>
      <c r="E318" s="52"/>
      <c r="F318" s="46"/>
      <c r="G318" s="52"/>
      <c r="H318" s="46"/>
      <c r="I318" s="52"/>
      <c r="J318" s="46"/>
      <c r="K318" s="52"/>
      <c r="L318" s="46"/>
      <c r="M318" s="52"/>
      <c r="N318" s="46"/>
      <c r="O318" s="52"/>
      <c r="P318" s="46"/>
      <c r="Q318" s="5"/>
      <c r="AB318" s="69"/>
      <c r="AC318" s="69"/>
      <c r="AD318" s="69"/>
      <c r="AE318" s="69"/>
      <c r="AH318" s="33"/>
      <c r="AI318" s="33"/>
      <c r="AJ318" s="33"/>
      <c r="AK318" s="33"/>
    </row>
    <row r="319" spans="1:43" ht="30" customHeight="1" x14ac:dyDescent="0.45">
      <c r="A319" s="5"/>
      <c r="B319" s="34"/>
      <c r="C319" s="52"/>
      <c r="D319" s="46"/>
      <c r="E319" s="52"/>
      <c r="F319" s="46"/>
      <c r="G319" s="52"/>
      <c r="H319" s="46"/>
      <c r="I319" s="52"/>
      <c r="J319" s="46"/>
      <c r="K319" s="52"/>
      <c r="L319" s="46"/>
      <c r="M319" s="52"/>
      <c r="N319" s="46"/>
      <c r="O319" s="52"/>
      <c r="P319" s="46"/>
      <c r="Q319" s="5"/>
      <c r="AB319" s="69"/>
      <c r="AC319" s="69"/>
      <c r="AD319" s="69"/>
      <c r="AE319" s="69"/>
      <c r="AH319" s="33"/>
      <c r="AI319" s="33"/>
      <c r="AJ319" s="33"/>
      <c r="AK319" s="33"/>
    </row>
    <row r="320" spans="1:43" ht="30" customHeight="1" x14ac:dyDescent="0.45">
      <c r="A320" s="5"/>
      <c r="B320" s="34"/>
      <c r="C320" s="52"/>
      <c r="D320" s="46"/>
      <c r="E320" s="52"/>
      <c r="F320" s="46"/>
      <c r="G320" s="52"/>
      <c r="H320" s="46"/>
      <c r="I320" s="52"/>
      <c r="J320" s="46"/>
      <c r="K320" s="52"/>
      <c r="L320" s="46"/>
      <c r="M320" s="52"/>
      <c r="N320" s="46"/>
      <c r="O320" s="52"/>
      <c r="P320" s="46"/>
      <c r="Q320" s="5"/>
      <c r="AB320" s="69"/>
      <c r="AC320" s="69"/>
      <c r="AD320" s="69"/>
      <c r="AE320" s="69"/>
      <c r="AH320" s="33"/>
      <c r="AI320" s="33"/>
      <c r="AJ320" s="33"/>
      <c r="AK320" s="33"/>
    </row>
    <row r="321" spans="1:43" ht="30" customHeight="1" x14ac:dyDescent="0.45">
      <c r="A321" s="5"/>
      <c r="B321" s="34"/>
      <c r="C321" s="52"/>
      <c r="D321" s="46"/>
      <c r="E321" s="52"/>
      <c r="F321" s="46"/>
      <c r="G321" s="52"/>
      <c r="H321" s="46"/>
      <c r="I321" s="52"/>
      <c r="J321" s="46"/>
      <c r="K321" s="52"/>
      <c r="L321" s="46"/>
      <c r="M321" s="52"/>
      <c r="N321" s="46"/>
      <c r="O321" s="52"/>
      <c r="P321" s="46"/>
      <c r="Q321" s="5"/>
      <c r="AB321" s="69"/>
      <c r="AC321" s="69"/>
      <c r="AD321" s="69"/>
      <c r="AE321" s="69"/>
      <c r="AH321" s="33"/>
      <c r="AI321" s="33"/>
      <c r="AJ321" s="33"/>
      <c r="AK321" s="33"/>
    </row>
    <row r="322" spans="1:43" ht="30" customHeight="1" x14ac:dyDescent="0.45">
      <c r="A322" s="5"/>
      <c r="B322" s="34"/>
      <c r="C322" s="35"/>
      <c r="D322" s="36"/>
      <c r="E322" s="35"/>
      <c r="F322" s="36"/>
      <c r="G322" s="35"/>
      <c r="H322" s="36"/>
      <c r="I322" s="35"/>
      <c r="J322" s="36"/>
      <c r="K322" s="37"/>
      <c r="L322" s="5"/>
      <c r="M322" s="8"/>
      <c r="N322" s="5"/>
      <c r="O322" s="8"/>
      <c r="P322" s="5"/>
      <c r="Q322" s="5"/>
    </row>
    <row r="323" spans="1:43" ht="30" customHeight="1" x14ac:dyDescent="0.45">
      <c r="C323" s="14"/>
      <c r="D323" s="11"/>
      <c r="E323" s="14"/>
      <c r="F323" s="11"/>
      <c r="G323" s="14"/>
      <c r="H323" s="11"/>
      <c r="I323" s="14"/>
      <c r="J323" s="11"/>
      <c r="K323" s="14"/>
      <c r="P323" s="38"/>
    </row>
    <row r="324" spans="1:43" s="21" customFormat="1" ht="30" customHeight="1" x14ac:dyDescent="0.45">
      <c r="A324" s="5">
        <v>40</v>
      </c>
      <c r="B324" s="10" t="s">
        <v>150</v>
      </c>
      <c r="E324" s="22"/>
      <c r="G324" s="22"/>
      <c r="I324" s="22"/>
      <c r="K324" s="22"/>
      <c r="M324" s="22"/>
      <c r="O324" s="22"/>
      <c r="P324" s="23"/>
      <c r="AA324" s="21" t="s">
        <v>13</v>
      </c>
      <c r="AB324" s="21">
        <v>0</v>
      </c>
      <c r="AC324" s="21">
        <v>3</v>
      </c>
      <c r="AD324" s="21">
        <v>8</v>
      </c>
      <c r="AE324" s="21">
        <v>13</v>
      </c>
      <c r="AF324" s="21">
        <v>18</v>
      </c>
      <c r="AG324" s="21">
        <v>25.5</v>
      </c>
      <c r="AH324" s="21">
        <v>31</v>
      </c>
    </row>
    <row r="325" spans="1:43" ht="30" customHeight="1" thickBot="1" x14ac:dyDescent="0.5">
      <c r="A325" s="5"/>
      <c r="B325" s="24" t="s">
        <v>3</v>
      </c>
      <c r="C325" s="117" t="s">
        <v>84</v>
      </c>
      <c r="D325" s="119"/>
      <c r="E325" s="117" t="s">
        <v>85</v>
      </c>
      <c r="F325" s="119"/>
      <c r="G325" s="117" t="s">
        <v>86</v>
      </c>
      <c r="H325" s="119"/>
      <c r="I325" s="117" t="s">
        <v>87</v>
      </c>
      <c r="J325" s="119"/>
      <c r="K325" s="117" t="s">
        <v>88</v>
      </c>
      <c r="L325" s="119"/>
      <c r="M325" s="117" t="s">
        <v>89</v>
      </c>
      <c r="N325" s="119"/>
      <c r="O325" s="117" t="s">
        <v>90</v>
      </c>
      <c r="P325" s="118"/>
      <c r="Q325" s="5"/>
      <c r="AA325" s="26"/>
      <c r="AB325" s="27" t="s">
        <v>84</v>
      </c>
      <c r="AC325" s="27" t="s">
        <v>85</v>
      </c>
      <c r="AD325" s="27" t="s">
        <v>86</v>
      </c>
      <c r="AE325" s="27" t="s">
        <v>87</v>
      </c>
      <c r="AF325" s="27" t="s">
        <v>88</v>
      </c>
      <c r="AG325" s="27" t="s">
        <v>89</v>
      </c>
      <c r="AH325" s="27" t="s">
        <v>91</v>
      </c>
      <c r="AI325" s="26" t="s">
        <v>23</v>
      </c>
      <c r="AK325" s="27" t="s">
        <v>84</v>
      </c>
      <c r="AL325" s="27" t="s">
        <v>85</v>
      </c>
      <c r="AM325" s="27" t="s">
        <v>86</v>
      </c>
      <c r="AN325" s="27" t="s">
        <v>87</v>
      </c>
      <c r="AO325" s="27" t="s">
        <v>88</v>
      </c>
      <c r="AP325" s="27" t="s">
        <v>89</v>
      </c>
      <c r="AQ325" s="27" t="s">
        <v>91</v>
      </c>
    </row>
    <row r="326" spans="1:43" ht="30" customHeight="1" thickTop="1" x14ac:dyDescent="0.45">
      <c r="A326" s="5"/>
      <c r="B326" s="28" t="s">
        <v>141</v>
      </c>
      <c r="C326" s="81">
        <f>AB326</f>
        <v>40</v>
      </c>
      <c r="D326" s="76">
        <f>C326/AI326</f>
        <v>0.18518518518518517</v>
      </c>
      <c r="E326" s="81">
        <f>AC326</f>
        <v>97</v>
      </c>
      <c r="F326" s="76">
        <f>E326/AI326</f>
        <v>0.44907407407407407</v>
      </c>
      <c r="G326" s="81">
        <f>AD326</f>
        <v>32</v>
      </c>
      <c r="H326" s="76">
        <f>G326/AI326</f>
        <v>0.14814814814814814</v>
      </c>
      <c r="I326" s="81">
        <f>AE326</f>
        <v>11</v>
      </c>
      <c r="J326" s="76">
        <f>I326/AI326</f>
        <v>5.0925925925925923E-2</v>
      </c>
      <c r="K326" s="81">
        <f>AF326</f>
        <v>14</v>
      </c>
      <c r="L326" s="76">
        <f>K326/AI326</f>
        <v>6.4814814814814811E-2</v>
      </c>
      <c r="M326" s="81">
        <f>AG326</f>
        <v>9</v>
      </c>
      <c r="N326" s="76">
        <f>M326/AI326</f>
        <v>4.1666666666666664E-2</v>
      </c>
      <c r="O326" s="81">
        <f>AH326</f>
        <v>13</v>
      </c>
      <c r="P326" s="82">
        <f>O326/AI326</f>
        <v>6.0185185185185182E-2</v>
      </c>
      <c r="Q326" s="5"/>
      <c r="AA326" s="26" t="s">
        <v>141</v>
      </c>
      <c r="AB326" s="69">
        <v>40</v>
      </c>
      <c r="AC326" s="69">
        <v>97</v>
      </c>
      <c r="AD326" s="69">
        <v>32</v>
      </c>
      <c r="AE326" s="69">
        <v>11</v>
      </c>
      <c r="AF326" s="69">
        <v>14</v>
      </c>
      <c r="AG326" s="69">
        <v>9</v>
      </c>
      <c r="AH326" s="69">
        <v>13</v>
      </c>
      <c r="AI326" s="26">
        <f>SUM(AB326:AH326)</f>
        <v>216</v>
      </c>
      <c r="AJ326" s="26" t="s">
        <v>141</v>
      </c>
      <c r="AK326" s="33">
        <f>D326</f>
        <v>0.18518518518518517</v>
      </c>
      <c r="AL326" s="33">
        <f>F326</f>
        <v>0.44907407407407407</v>
      </c>
      <c r="AM326" s="33">
        <f>H326</f>
        <v>0.14814814814814814</v>
      </c>
      <c r="AN326" s="33">
        <f>J326</f>
        <v>5.0925925925925923E-2</v>
      </c>
      <c r="AO326" s="51">
        <f>L326</f>
        <v>6.4814814814814811E-2</v>
      </c>
      <c r="AP326" s="51">
        <f>N326</f>
        <v>4.1666666666666664E-2</v>
      </c>
      <c r="AQ326" s="51">
        <f>P326</f>
        <v>6.0185185185185182E-2</v>
      </c>
    </row>
    <row r="327" spans="1:43" ht="30" customHeight="1" x14ac:dyDescent="0.45">
      <c r="A327" s="5"/>
      <c r="B327" s="75" t="s">
        <v>142</v>
      </c>
      <c r="C327" s="66">
        <f>AB327</f>
        <v>497</v>
      </c>
      <c r="D327" s="48">
        <f>C327/AI327</f>
        <v>0.35</v>
      </c>
      <c r="E327" s="66">
        <f>AC327</f>
        <v>395</v>
      </c>
      <c r="F327" s="48">
        <f>E327/AI327</f>
        <v>0.27816901408450706</v>
      </c>
      <c r="G327" s="66">
        <f>AD327</f>
        <v>178</v>
      </c>
      <c r="H327" s="48">
        <f>G327/AI327</f>
        <v>0.12535211267605634</v>
      </c>
      <c r="I327" s="66">
        <f>AE327</f>
        <v>105</v>
      </c>
      <c r="J327" s="48">
        <f>I327/AI327</f>
        <v>7.3943661971830985E-2</v>
      </c>
      <c r="K327" s="66">
        <f>AF327</f>
        <v>72</v>
      </c>
      <c r="L327" s="48">
        <f>K327/AI327</f>
        <v>5.0704225352112678E-2</v>
      </c>
      <c r="M327" s="66">
        <f>AG327</f>
        <v>61</v>
      </c>
      <c r="N327" s="48">
        <f>M327/AI327</f>
        <v>4.2957746478873238E-2</v>
      </c>
      <c r="O327" s="66">
        <f>AH327</f>
        <v>112</v>
      </c>
      <c r="P327" s="48">
        <f>O327/AI327</f>
        <v>7.8873239436619724E-2</v>
      </c>
      <c r="Q327" s="5"/>
      <c r="AA327" s="26" t="s">
        <v>145</v>
      </c>
      <c r="AB327" s="69">
        <v>497</v>
      </c>
      <c r="AC327" s="69">
        <v>395</v>
      </c>
      <c r="AD327" s="69">
        <v>178</v>
      </c>
      <c r="AE327" s="69">
        <v>105</v>
      </c>
      <c r="AF327" s="69">
        <v>72</v>
      </c>
      <c r="AG327" s="69">
        <v>61</v>
      </c>
      <c r="AH327" s="69">
        <v>112</v>
      </c>
      <c r="AI327" s="26">
        <f>SUM(AB327:AH327)</f>
        <v>1420</v>
      </c>
      <c r="AJ327" s="75" t="s">
        <v>145</v>
      </c>
      <c r="AK327" s="33">
        <f>D327</f>
        <v>0.35</v>
      </c>
      <c r="AL327" s="33">
        <f>F327</f>
        <v>0.27816901408450706</v>
      </c>
      <c r="AM327" s="33">
        <f>H327</f>
        <v>0.12535211267605634</v>
      </c>
      <c r="AN327" s="33">
        <f>J327</f>
        <v>7.3943661971830985E-2</v>
      </c>
      <c r="AO327" s="51">
        <f>L327</f>
        <v>5.0704225352112678E-2</v>
      </c>
      <c r="AP327" s="51">
        <f>N327</f>
        <v>4.2957746478873238E-2</v>
      </c>
      <c r="AQ327" s="51">
        <f>P327</f>
        <v>7.8873239436619724E-2</v>
      </c>
    </row>
    <row r="328" spans="1:43" ht="30" customHeight="1" x14ac:dyDescent="0.45">
      <c r="A328" s="5"/>
      <c r="B328" s="75" t="s">
        <v>143</v>
      </c>
      <c r="C328" s="66">
        <f>AB328</f>
        <v>425</v>
      </c>
      <c r="D328" s="48">
        <f>C328/AI328</f>
        <v>0.20721599219892736</v>
      </c>
      <c r="E328" s="66">
        <f>AC328</f>
        <v>800</v>
      </c>
      <c r="F328" s="48">
        <f>E328/AI328</f>
        <v>0.39005363237445151</v>
      </c>
      <c r="G328" s="66">
        <f>AD328</f>
        <v>289</v>
      </c>
      <c r="H328" s="48">
        <f>G328/AI328</f>
        <v>0.14090687469527061</v>
      </c>
      <c r="I328" s="66">
        <f>AE328</f>
        <v>158</v>
      </c>
      <c r="J328" s="48">
        <f>I328/AI328</f>
        <v>7.7035592393954175E-2</v>
      </c>
      <c r="K328" s="66">
        <f>AF328</f>
        <v>136</v>
      </c>
      <c r="L328" s="48">
        <f>K328/AI328</f>
        <v>6.6309117503656756E-2</v>
      </c>
      <c r="M328" s="66">
        <f>AG328</f>
        <v>87</v>
      </c>
      <c r="N328" s="48">
        <f>M328/AI328</f>
        <v>4.2418332520721601E-2</v>
      </c>
      <c r="O328" s="66">
        <f>AH328</f>
        <v>156</v>
      </c>
      <c r="P328" s="48">
        <f>O328/AI328</f>
        <v>7.606045831301804E-2</v>
      </c>
      <c r="Q328" s="5"/>
      <c r="AA328" s="63" t="s">
        <v>146</v>
      </c>
      <c r="AB328" s="69">
        <v>425</v>
      </c>
      <c r="AC328" s="69">
        <v>800</v>
      </c>
      <c r="AD328" s="69">
        <v>289</v>
      </c>
      <c r="AE328" s="69">
        <v>158</v>
      </c>
      <c r="AF328" s="69">
        <v>136</v>
      </c>
      <c r="AG328" s="69">
        <v>87</v>
      </c>
      <c r="AH328" s="69">
        <v>156</v>
      </c>
      <c r="AI328" s="26">
        <f>SUM(AB328:AH328)</f>
        <v>2051</v>
      </c>
      <c r="AJ328" s="75" t="s">
        <v>146</v>
      </c>
      <c r="AK328" s="33">
        <f>D328</f>
        <v>0.20721599219892736</v>
      </c>
      <c r="AL328" s="33">
        <f>F328</f>
        <v>0.39005363237445151</v>
      </c>
      <c r="AM328" s="33">
        <f>H328</f>
        <v>0.14090687469527061</v>
      </c>
      <c r="AN328" s="33">
        <f>J328</f>
        <v>7.7035592393954175E-2</v>
      </c>
      <c r="AO328" s="51">
        <f>L328</f>
        <v>6.6309117503656756E-2</v>
      </c>
      <c r="AP328" s="51">
        <f>N328</f>
        <v>4.2418332520721601E-2</v>
      </c>
      <c r="AQ328" s="51">
        <f>P328</f>
        <v>7.606045831301804E-2</v>
      </c>
    </row>
    <row r="329" spans="1:43" ht="30" customHeight="1" x14ac:dyDescent="0.45">
      <c r="A329" s="5"/>
      <c r="B329" s="65" t="s">
        <v>144</v>
      </c>
      <c r="C329" s="66">
        <f>AB329</f>
        <v>579</v>
      </c>
      <c r="D329" s="48">
        <f>C329/AI329</f>
        <v>0.54061624649859941</v>
      </c>
      <c r="E329" s="66">
        <f>AC329</f>
        <v>234</v>
      </c>
      <c r="F329" s="48">
        <f>E329/AI329</f>
        <v>0.21848739495798319</v>
      </c>
      <c r="G329" s="66">
        <f>AD329</f>
        <v>85</v>
      </c>
      <c r="H329" s="48">
        <f>G329/AI329</f>
        <v>7.9365079365079361E-2</v>
      </c>
      <c r="I329" s="66">
        <f>AE329</f>
        <v>61</v>
      </c>
      <c r="J329" s="48">
        <f>I329/AI329</f>
        <v>5.695611577964519E-2</v>
      </c>
      <c r="K329" s="66">
        <f>AF329</f>
        <v>37</v>
      </c>
      <c r="L329" s="48">
        <f>K329/AI329</f>
        <v>3.454715219421102E-2</v>
      </c>
      <c r="M329" s="66">
        <f>AG329</f>
        <v>30</v>
      </c>
      <c r="N329" s="48">
        <f>M329/AI329</f>
        <v>2.8011204481792718E-2</v>
      </c>
      <c r="O329" s="66">
        <f>AH329</f>
        <v>45</v>
      </c>
      <c r="P329" s="48">
        <f>O329/AI329</f>
        <v>4.2016806722689079E-2</v>
      </c>
      <c r="Q329" s="5"/>
      <c r="AA329" s="26" t="s">
        <v>144</v>
      </c>
      <c r="AB329" s="69">
        <v>579</v>
      </c>
      <c r="AC329" s="69">
        <v>234</v>
      </c>
      <c r="AD329" s="69">
        <v>85</v>
      </c>
      <c r="AE329" s="69">
        <v>61</v>
      </c>
      <c r="AF329" s="69">
        <v>37</v>
      </c>
      <c r="AG329" s="69">
        <v>30</v>
      </c>
      <c r="AH329" s="69">
        <v>45</v>
      </c>
      <c r="AI329" s="26">
        <f>SUM(AB329:AH329)</f>
        <v>1071</v>
      </c>
      <c r="AJ329" s="26" t="s">
        <v>144</v>
      </c>
      <c r="AK329" s="33">
        <f>D329</f>
        <v>0.54061624649859941</v>
      </c>
      <c r="AL329" s="33">
        <f>F329</f>
        <v>0.21848739495798319</v>
      </c>
      <c r="AM329" s="33">
        <f>H329</f>
        <v>7.9365079365079361E-2</v>
      </c>
      <c r="AN329" s="33">
        <f>J329</f>
        <v>5.695611577964519E-2</v>
      </c>
      <c r="AO329" s="51">
        <f>L329</f>
        <v>3.454715219421102E-2</v>
      </c>
      <c r="AP329" s="51">
        <f>N329</f>
        <v>2.8011204481792718E-2</v>
      </c>
      <c r="AQ329" s="51">
        <f>P329</f>
        <v>4.2016806722689079E-2</v>
      </c>
    </row>
    <row r="330" spans="1:43" ht="30" customHeight="1" x14ac:dyDescent="0.45">
      <c r="A330" s="5"/>
      <c r="B330" s="34"/>
      <c r="C330" s="52"/>
      <c r="D330" s="46"/>
      <c r="E330" s="52"/>
      <c r="F330" s="46"/>
      <c r="G330" s="52"/>
      <c r="H330" s="46"/>
      <c r="I330" s="52"/>
      <c r="J330" s="46"/>
      <c r="K330" s="52"/>
      <c r="L330" s="46"/>
      <c r="M330" s="52"/>
      <c r="N330" s="46"/>
      <c r="O330" s="52"/>
      <c r="P330" s="46"/>
      <c r="Q330" s="5"/>
      <c r="AB330" s="69"/>
      <c r="AC330" s="69"/>
      <c r="AD330" s="69"/>
      <c r="AE330" s="69"/>
      <c r="AH330" s="33"/>
      <c r="AI330" s="33"/>
      <c r="AJ330" s="33"/>
      <c r="AK330" s="33"/>
    </row>
    <row r="331" spans="1:43" ht="30" customHeight="1" x14ac:dyDescent="0.45">
      <c r="A331" s="5"/>
      <c r="B331" s="34"/>
      <c r="C331" s="52"/>
      <c r="D331" s="46"/>
      <c r="E331" s="52"/>
      <c r="F331" s="46"/>
      <c r="G331" s="52"/>
      <c r="H331" s="46"/>
      <c r="I331" s="52"/>
      <c r="J331" s="46"/>
      <c r="K331" s="52"/>
      <c r="L331" s="46"/>
      <c r="M331" s="52"/>
      <c r="N331" s="46"/>
      <c r="O331" s="52"/>
      <c r="P331" s="46"/>
      <c r="Q331" s="5"/>
      <c r="AB331" s="69"/>
      <c r="AC331" s="69"/>
      <c r="AD331" s="69"/>
      <c r="AE331" s="69"/>
      <c r="AH331" s="33"/>
      <c r="AI331" s="33"/>
      <c r="AJ331" s="33"/>
      <c r="AK331" s="33"/>
    </row>
    <row r="332" spans="1:43" ht="30" customHeight="1" x14ac:dyDescent="0.45">
      <c r="A332" s="5"/>
      <c r="B332" s="34"/>
      <c r="C332" s="52"/>
      <c r="D332" s="46"/>
      <c r="E332" s="52"/>
      <c r="F332" s="46"/>
      <c r="G332" s="52"/>
      <c r="H332" s="46"/>
      <c r="I332" s="52"/>
      <c r="J332" s="46"/>
      <c r="K332" s="52"/>
      <c r="L332" s="46"/>
      <c r="M332" s="52"/>
      <c r="N332" s="46"/>
      <c r="O332" s="52"/>
      <c r="P332" s="46"/>
      <c r="Q332" s="5"/>
      <c r="AB332" s="69"/>
      <c r="AC332" s="69"/>
      <c r="AD332" s="69"/>
      <c r="AE332" s="69"/>
      <c r="AH332" s="33"/>
      <c r="AI332" s="33"/>
      <c r="AJ332" s="33"/>
      <c r="AK332" s="33"/>
    </row>
    <row r="333" spans="1:43" ht="30" customHeight="1" x14ac:dyDescent="0.45">
      <c r="A333" s="5"/>
      <c r="B333" s="34"/>
      <c r="C333" s="52"/>
      <c r="D333" s="46"/>
      <c r="E333" s="52"/>
      <c r="F333" s="46"/>
      <c r="G333" s="52"/>
      <c r="H333" s="46"/>
      <c r="I333" s="52"/>
      <c r="J333" s="46"/>
      <c r="K333" s="52"/>
      <c r="L333" s="46"/>
      <c r="M333" s="52"/>
      <c r="N333" s="46"/>
      <c r="O333" s="52"/>
      <c r="P333" s="46"/>
      <c r="Q333" s="5"/>
      <c r="AB333" s="69"/>
      <c r="AC333" s="69"/>
      <c r="AD333" s="69"/>
      <c r="AE333" s="69"/>
      <c r="AH333" s="33"/>
      <c r="AI333" s="33"/>
      <c r="AJ333" s="33"/>
      <c r="AK333" s="33"/>
    </row>
    <row r="334" spans="1:43" ht="30" customHeight="1" x14ac:dyDescent="0.45">
      <c r="A334" s="5"/>
      <c r="B334" s="34"/>
      <c r="C334" s="52"/>
      <c r="D334" s="46"/>
      <c r="E334" s="52"/>
      <c r="F334" s="46"/>
      <c r="G334" s="52"/>
      <c r="H334" s="46"/>
      <c r="I334" s="52"/>
      <c r="J334" s="46"/>
      <c r="K334" s="52"/>
      <c r="L334" s="46"/>
      <c r="M334" s="52"/>
      <c r="N334" s="46"/>
      <c r="O334" s="52"/>
      <c r="P334" s="46"/>
      <c r="Q334" s="5"/>
      <c r="AB334" s="69"/>
      <c r="AC334" s="69"/>
      <c r="AD334" s="69"/>
      <c r="AE334" s="69"/>
      <c r="AH334" s="33"/>
      <c r="AI334" s="33"/>
      <c r="AJ334" s="33"/>
      <c r="AK334" s="33"/>
    </row>
    <row r="335" spans="1:43" ht="30" customHeight="1" x14ac:dyDescent="0.45">
      <c r="A335" s="5"/>
      <c r="B335" s="34"/>
      <c r="C335" s="52"/>
      <c r="D335" s="46"/>
      <c r="E335" s="52"/>
      <c r="F335" s="46"/>
      <c r="G335" s="52"/>
      <c r="H335" s="46"/>
      <c r="I335" s="52"/>
      <c r="J335" s="46"/>
      <c r="K335" s="52"/>
      <c r="L335" s="46"/>
      <c r="M335" s="52"/>
      <c r="N335" s="46"/>
      <c r="O335" s="52"/>
      <c r="P335" s="46"/>
      <c r="Q335" s="5"/>
      <c r="AB335" s="69"/>
      <c r="AC335" s="69"/>
      <c r="AD335" s="69"/>
      <c r="AE335" s="69"/>
      <c r="AH335" s="33"/>
      <c r="AI335" s="33"/>
      <c r="AJ335" s="33"/>
      <c r="AK335" s="33"/>
    </row>
    <row r="336" spans="1:43" ht="30" customHeight="1" x14ac:dyDescent="0.45">
      <c r="A336" s="5"/>
      <c r="B336" s="34"/>
      <c r="C336" s="52"/>
      <c r="D336" s="46"/>
      <c r="E336" s="52"/>
      <c r="F336" s="46"/>
      <c r="G336" s="52"/>
      <c r="H336" s="46"/>
      <c r="I336" s="52"/>
      <c r="J336" s="46"/>
      <c r="K336" s="52"/>
      <c r="L336" s="46"/>
      <c r="M336" s="52"/>
      <c r="N336" s="46"/>
      <c r="O336" s="52"/>
      <c r="P336" s="46"/>
      <c r="Q336" s="5"/>
      <c r="AB336" s="69"/>
      <c r="AC336" s="69"/>
      <c r="AD336" s="69"/>
      <c r="AE336" s="69"/>
      <c r="AH336" s="33"/>
      <c r="AI336" s="33"/>
      <c r="AJ336" s="33"/>
      <c r="AK336" s="33"/>
    </row>
    <row r="337" spans="1:43" ht="30" customHeight="1" x14ac:dyDescent="0.45">
      <c r="A337" s="5"/>
      <c r="B337" s="34"/>
      <c r="C337" s="52"/>
      <c r="D337" s="46"/>
      <c r="E337" s="52"/>
      <c r="F337" s="46"/>
      <c r="G337" s="52"/>
      <c r="H337" s="46"/>
      <c r="I337" s="52"/>
      <c r="J337" s="46"/>
      <c r="K337" s="52"/>
      <c r="L337" s="46"/>
      <c r="M337" s="52"/>
      <c r="N337" s="46"/>
      <c r="O337" s="52"/>
      <c r="P337" s="46"/>
      <c r="Q337" s="5"/>
      <c r="AB337" s="69"/>
      <c r="AC337" s="69"/>
      <c r="AD337" s="69"/>
      <c r="AE337" s="69"/>
      <c r="AH337" s="33"/>
      <c r="AI337" s="33"/>
      <c r="AJ337" s="33"/>
      <c r="AK337" s="33"/>
    </row>
    <row r="338" spans="1:43" ht="30" customHeight="1" x14ac:dyDescent="0.45">
      <c r="A338" s="5"/>
      <c r="B338" s="34"/>
      <c r="C338" s="52"/>
      <c r="D338" s="46"/>
      <c r="E338" s="52"/>
      <c r="F338" s="46"/>
      <c r="G338" s="52"/>
      <c r="H338" s="46"/>
      <c r="I338" s="52"/>
      <c r="J338" s="46"/>
      <c r="K338" s="52"/>
      <c r="L338" s="46"/>
      <c r="M338" s="52"/>
      <c r="N338" s="46"/>
      <c r="O338" s="52"/>
      <c r="P338" s="46"/>
      <c r="Q338" s="5"/>
      <c r="AB338" s="69"/>
      <c r="AC338" s="69"/>
      <c r="AD338" s="69"/>
      <c r="AE338" s="69"/>
      <c r="AH338" s="33"/>
      <c r="AI338" s="33"/>
      <c r="AJ338" s="33"/>
      <c r="AK338" s="33"/>
    </row>
    <row r="339" spans="1:43" ht="30" customHeight="1" x14ac:dyDescent="0.45">
      <c r="A339" s="5"/>
      <c r="B339" s="34"/>
      <c r="C339" s="35"/>
      <c r="D339" s="36"/>
      <c r="E339" s="35"/>
      <c r="F339" s="36"/>
      <c r="G339" s="35"/>
      <c r="H339" s="36"/>
      <c r="I339" s="35"/>
      <c r="J339" s="36"/>
      <c r="K339" s="37"/>
      <c r="L339" s="5"/>
      <c r="M339" s="8"/>
      <c r="N339" s="5"/>
      <c r="O339" s="8"/>
      <c r="P339" s="5"/>
      <c r="Q339" s="5"/>
    </row>
    <row r="340" spans="1:43" ht="30" customHeight="1" x14ac:dyDescent="0.45">
      <c r="A340" s="5"/>
      <c r="B340" s="34"/>
      <c r="C340" s="35"/>
      <c r="D340" s="36"/>
      <c r="E340" s="35"/>
      <c r="F340" s="36"/>
      <c r="G340" s="35"/>
      <c r="H340" s="36"/>
      <c r="I340" s="35"/>
      <c r="J340" s="36"/>
      <c r="K340" s="37"/>
      <c r="L340" s="5"/>
      <c r="M340" s="8"/>
      <c r="N340" s="5"/>
      <c r="O340" s="8"/>
      <c r="P340" s="5"/>
      <c r="Q340" s="5"/>
    </row>
    <row r="341" spans="1:43" ht="30" customHeight="1" x14ac:dyDescent="0.45">
      <c r="C341" s="14"/>
      <c r="D341" s="11"/>
      <c r="E341" s="14"/>
      <c r="F341" s="11"/>
      <c r="G341" s="14"/>
      <c r="H341" s="11"/>
      <c r="I341" s="14"/>
      <c r="J341" s="11"/>
      <c r="K341" s="14"/>
      <c r="P341" s="38"/>
    </row>
    <row r="342" spans="1:43" s="21" customFormat="1" ht="30" customHeight="1" x14ac:dyDescent="0.45">
      <c r="A342" s="5">
        <v>41</v>
      </c>
      <c r="B342" s="10" t="s">
        <v>151</v>
      </c>
      <c r="E342" s="22"/>
      <c r="G342" s="22"/>
      <c r="I342" s="22"/>
      <c r="K342" s="22"/>
      <c r="M342" s="22"/>
      <c r="O342" s="22"/>
      <c r="P342" s="23"/>
      <c r="AA342" s="21" t="s">
        <v>13</v>
      </c>
      <c r="AB342" s="21">
        <v>0</v>
      </c>
      <c r="AC342" s="21">
        <v>3</v>
      </c>
      <c r="AD342" s="21">
        <v>8</v>
      </c>
      <c r="AE342" s="21">
        <v>13</v>
      </c>
      <c r="AF342" s="21">
        <v>18</v>
      </c>
      <c r="AG342" s="21">
        <v>25.5</v>
      </c>
      <c r="AH342" s="21">
        <v>31</v>
      </c>
    </row>
    <row r="343" spans="1:43" ht="30" customHeight="1" thickBot="1" x14ac:dyDescent="0.5">
      <c r="A343" s="5"/>
      <c r="B343" s="24" t="s">
        <v>3</v>
      </c>
      <c r="C343" s="117" t="s">
        <v>84</v>
      </c>
      <c r="D343" s="119"/>
      <c r="E343" s="117" t="s">
        <v>85</v>
      </c>
      <c r="F343" s="119"/>
      <c r="G343" s="117" t="s">
        <v>86</v>
      </c>
      <c r="H343" s="119"/>
      <c r="I343" s="117" t="s">
        <v>87</v>
      </c>
      <c r="J343" s="119"/>
      <c r="K343" s="117" t="s">
        <v>88</v>
      </c>
      <c r="L343" s="119"/>
      <c r="M343" s="117" t="s">
        <v>89</v>
      </c>
      <c r="N343" s="119"/>
      <c r="O343" s="117" t="s">
        <v>90</v>
      </c>
      <c r="P343" s="118"/>
      <c r="Q343" s="5"/>
      <c r="AA343" s="26"/>
      <c r="AB343" s="27" t="s">
        <v>84</v>
      </c>
      <c r="AC343" s="27" t="s">
        <v>85</v>
      </c>
      <c r="AD343" s="27" t="s">
        <v>86</v>
      </c>
      <c r="AE343" s="27" t="s">
        <v>87</v>
      </c>
      <c r="AF343" s="27" t="s">
        <v>88</v>
      </c>
      <c r="AG343" s="27" t="s">
        <v>89</v>
      </c>
      <c r="AH343" s="27" t="s">
        <v>91</v>
      </c>
      <c r="AI343" s="26" t="s">
        <v>23</v>
      </c>
      <c r="AK343" s="27" t="s">
        <v>84</v>
      </c>
      <c r="AL343" s="27" t="s">
        <v>85</v>
      </c>
      <c r="AM343" s="27" t="s">
        <v>86</v>
      </c>
      <c r="AN343" s="27" t="s">
        <v>87</v>
      </c>
      <c r="AO343" s="27" t="s">
        <v>88</v>
      </c>
      <c r="AP343" s="27" t="s">
        <v>89</v>
      </c>
      <c r="AQ343" s="27" t="s">
        <v>91</v>
      </c>
    </row>
    <row r="344" spans="1:43" ht="30" customHeight="1" thickTop="1" x14ac:dyDescent="0.45">
      <c r="A344" s="5"/>
      <c r="B344" s="28" t="s">
        <v>141</v>
      </c>
      <c r="C344" s="81">
        <f>AB344</f>
        <v>23</v>
      </c>
      <c r="D344" s="76">
        <f>C344/AI344</f>
        <v>0.10648148148148148</v>
      </c>
      <c r="E344" s="81">
        <f>AC344</f>
        <v>146</v>
      </c>
      <c r="F344" s="76">
        <f>E344/AI344</f>
        <v>0.67592592592592593</v>
      </c>
      <c r="G344" s="81">
        <f>AD344</f>
        <v>19</v>
      </c>
      <c r="H344" s="76">
        <f>G344/AI344</f>
        <v>8.7962962962962965E-2</v>
      </c>
      <c r="I344" s="81">
        <f>AE344</f>
        <v>11</v>
      </c>
      <c r="J344" s="76">
        <f>I344/AI344</f>
        <v>5.0925925925925923E-2</v>
      </c>
      <c r="K344" s="81">
        <f>AF344</f>
        <v>9</v>
      </c>
      <c r="L344" s="76">
        <f>K344/AI344</f>
        <v>4.1666666666666664E-2</v>
      </c>
      <c r="M344" s="81">
        <f>AG344</f>
        <v>2</v>
      </c>
      <c r="N344" s="76">
        <f>M344/AI344</f>
        <v>9.2592592592592587E-3</v>
      </c>
      <c r="O344" s="81">
        <f>AH344</f>
        <v>6</v>
      </c>
      <c r="P344" s="82">
        <f>O344/AI344</f>
        <v>2.7777777777777776E-2</v>
      </c>
      <c r="Q344" s="5"/>
      <c r="AA344" s="26" t="s">
        <v>141</v>
      </c>
      <c r="AB344" s="69">
        <v>23</v>
      </c>
      <c r="AC344" s="69">
        <v>146</v>
      </c>
      <c r="AD344" s="69">
        <v>19</v>
      </c>
      <c r="AE344" s="69">
        <v>11</v>
      </c>
      <c r="AF344" s="69">
        <v>9</v>
      </c>
      <c r="AG344" s="69">
        <v>2</v>
      </c>
      <c r="AH344" s="69">
        <v>6</v>
      </c>
      <c r="AI344" s="26">
        <f>SUM(AB344:AH344)</f>
        <v>216</v>
      </c>
      <c r="AJ344" s="26" t="s">
        <v>141</v>
      </c>
      <c r="AK344" s="33">
        <f>D344</f>
        <v>0.10648148148148148</v>
      </c>
      <c r="AL344" s="33">
        <f>F344</f>
        <v>0.67592592592592593</v>
      </c>
      <c r="AM344" s="33">
        <f>H344</f>
        <v>8.7962962962962965E-2</v>
      </c>
      <c r="AN344" s="33">
        <f>J344</f>
        <v>5.0925925925925923E-2</v>
      </c>
      <c r="AO344" s="51">
        <f>L344</f>
        <v>4.1666666666666664E-2</v>
      </c>
      <c r="AP344" s="51">
        <f>N344</f>
        <v>9.2592592592592587E-3</v>
      </c>
      <c r="AQ344" s="51">
        <f>P344</f>
        <v>2.7777777777777776E-2</v>
      </c>
    </row>
    <row r="345" spans="1:43" ht="30" customHeight="1" x14ac:dyDescent="0.45">
      <c r="A345" s="5"/>
      <c r="B345" s="75" t="s">
        <v>142</v>
      </c>
      <c r="C345" s="66">
        <f>AB345</f>
        <v>158</v>
      </c>
      <c r="D345" s="48">
        <f>C345/AI345</f>
        <v>0.11126760563380282</v>
      </c>
      <c r="E345" s="66">
        <f>AC345</f>
        <v>842</v>
      </c>
      <c r="F345" s="48">
        <f>E345/AI345</f>
        <v>0.59295774647887323</v>
      </c>
      <c r="G345" s="66">
        <f>AD345</f>
        <v>229</v>
      </c>
      <c r="H345" s="48">
        <f>G345/AI345</f>
        <v>0.16126760563380282</v>
      </c>
      <c r="I345" s="66">
        <f>AE345</f>
        <v>80</v>
      </c>
      <c r="J345" s="48">
        <f>I345/AI345</f>
        <v>5.6338028169014086E-2</v>
      </c>
      <c r="K345" s="66">
        <f>AF345</f>
        <v>40</v>
      </c>
      <c r="L345" s="48">
        <f>K345/AI345</f>
        <v>2.8169014084507043E-2</v>
      </c>
      <c r="M345" s="66">
        <f>AG345</f>
        <v>21</v>
      </c>
      <c r="N345" s="48">
        <f>M345/AI345</f>
        <v>1.4788732394366197E-2</v>
      </c>
      <c r="O345" s="66">
        <f>AH345</f>
        <v>50</v>
      </c>
      <c r="P345" s="48">
        <f>O345/AI345</f>
        <v>3.5211267605633804E-2</v>
      </c>
      <c r="Q345" s="5"/>
      <c r="AA345" s="26" t="s">
        <v>145</v>
      </c>
      <c r="AB345" s="69">
        <v>158</v>
      </c>
      <c r="AC345" s="69">
        <v>842</v>
      </c>
      <c r="AD345" s="69">
        <v>229</v>
      </c>
      <c r="AE345" s="69">
        <v>80</v>
      </c>
      <c r="AF345" s="69">
        <v>40</v>
      </c>
      <c r="AG345" s="69">
        <v>21</v>
      </c>
      <c r="AH345" s="69">
        <v>50</v>
      </c>
      <c r="AI345" s="26">
        <f>SUM(AB345:AH345)</f>
        <v>1420</v>
      </c>
      <c r="AJ345" s="75" t="s">
        <v>145</v>
      </c>
      <c r="AK345" s="33">
        <f>D345</f>
        <v>0.11126760563380282</v>
      </c>
      <c r="AL345" s="33">
        <f>F345</f>
        <v>0.59295774647887323</v>
      </c>
      <c r="AM345" s="33">
        <f>H345</f>
        <v>0.16126760563380282</v>
      </c>
      <c r="AN345" s="33">
        <f>J345</f>
        <v>5.6338028169014086E-2</v>
      </c>
      <c r="AO345" s="51">
        <f>L345</f>
        <v>2.8169014084507043E-2</v>
      </c>
      <c r="AP345" s="51">
        <f>N345</f>
        <v>1.4788732394366197E-2</v>
      </c>
      <c r="AQ345" s="51">
        <f>P345</f>
        <v>3.5211267605633804E-2</v>
      </c>
    </row>
    <row r="346" spans="1:43" ht="30" customHeight="1" x14ac:dyDescent="0.45">
      <c r="A346" s="5"/>
      <c r="B346" s="75" t="s">
        <v>143</v>
      </c>
      <c r="C346" s="66">
        <f>AB346</f>
        <v>313</v>
      </c>
      <c r="D346" s="48">
        <f>C346/AI346</f>
        <v>0.15260848366650415</v>
      </c>
      <c r="E346" s="66">
        <f>AC346</f>
        <v>1282</v>
      </c>
      <c r="F346" s="48">
        <f>E346/AI346</f>
        <v>0.62506094588005856</v>
      </c>
      <c r="G346" s="66">
        <f>AD346</f>
        <v>247</v>
      </c>
      <c r="H346" s="48">
        <f>G346/AI346</f>
        <v>0.12042905899561189</v>
      </c>
      <c r="I346" s="66">
        <f>AE346</f>
        <v>94</v>
      </c>
      <c r="J346" s="48">
        <f>I346/AI346</f>
        <v>4.5831301803998047E-2</v>
      </c>
      <c r="K346" s="66">
        <f>AF346</f>
        <v>39</v>
      </c>
      <c r="L346" s="48">
        <f>K346/AI346</f>
        <v>1.901511457825451E-2</v>
      </c>
      <c r="M346" s="66">
        <f>AG346</f>
        <v>31</v>
      </c>
      <c r="N346" s="48">
        <f>M346/AI346</f>
        <v>1.5114578254509995E-2</v>
      </c>
      <c r="O346" s="66">
        <f>AH346</f>
        <v>45</v>
      </c>
      <c r="P346" s="48">
        <f>O346/AI346</f>
        <v>2.1940516821062895E-2</v>
      </c>
      <c r="Q346" s="5"/>
      <c r="AA346" s="63" t="s">
        <v>146</v>
      </c>
      <c r="AB346" s="69">
        <v>313</v>
      </c>
      <c r="AC346" s="69">
        <v>1282</v>
      </c>
      <c r="AD346" s="69">
        <v>247</v>
      </c>
      <c r="AE346" s="69">
        <v>94</v>
      </c>
      <c r="AF346" s="69">
        <v>39</v>
      </c>
      <c r="AG346" s="69">
        <v>31</v>
      </c>
      <c r="AH346" s="69">
        <v>45</v>
      </c>
      <c r="AI346" s="26">
        <f>SUM(AB346:AH346)</f>
        <v>2051</v>
      </c>
      <c r="AJ346" s="75" t="s">
        <v>146</v>
      </c>
      <c r="AK346" s="33">
        <f>D346</f>
        <v>0.15260848366650415</v>
      </c>
      <c r="AL346" s="33">
        <f>F346</f>
        <v>0.62506094588005856</v>
      </c>
      <c r="AM346" s="33">
        <f>H346</f>
        <v>0.12042905899561189</v>
      </c>
      <c r="AN346" s="33">
        <f>J346</f>
        <v>4.5831301803998047E-2</v>
      </c>
      <c r="AO346" s="51">
        <f>L346</f>
        <v>1.901511457825451E-2</v>
      </c>
      <c r="AP346" s="51">
        <f>N346</f>
        <v>1.5114578254509995E-2</v>
      </c>
      <c r="AQ346" s="51">
        <f>P346</f>
        <v>2.1940516821062895E-2</v>
      </c>
    </row>
    <row r="347" spans="1:43" ht="30" customHeight="1" x14ac:dyDescent="0.45">
      <c r="A347" s="5"/>
      <c r="B347" s="65" t="s">
        <v>144</v>
      </c>
      <c r="C347" s="66">
        <f>AB347</f>
        <v>145</v>
      </c>
      <c r="D347" s="48">
        <f>C347/AI347</f>
        <v>0.13538748832866479</v>
      </c>
      <c r="E347" s="66">
        <f>AC347</f>
        <v>654</v>
      </c>
      <c r="F347" s="48">
        <f>E347/AI347</f>
        <v>0.61064425770308128</v>
      </c>
      <c r="G347" s="66">
        <f>AD347</f>
        <v>153</v>
      </c>
      <c r="H347" s="48">
        <f>G347/AI347</f>
        <v>0.14285714285714285</v>
      </c>
      <c r="I347" s="66">
        <f>AE347</f>
        <v>52</v>
      </c>
      <c r="J347" s="48">
        <f>I347/AI347</f>
        <v>4.8552754435107377E-2</v>
      </c>
      <c r="K347" s="66">
        <f>AF347</f>
        <v>26</v>
      </c>
      <c r="L347" s="48">
        <f>K347/AI347</f>
        <v>2.4276377217553689E-2</v>
      </c>
      <c r="M347" s="66">
        <f>AG347</f>
        <v>12</v>
      </c>
      <c r="N347" s="48">
        <f>M347/AI347</f>
        <v>1.1204481792717087E-2</v>
      </c>
      <c r="O347" s="66">
        <f>AH347</f>
        <v>29</v>
      </c>
      <c r="P347" s="48">
        <f>O347/AI347</f>
        <v>2.7077497665732961E-2</v>
      </c>
      <c r="Q347" s="5"/>
      <c r="AA347" s="26" t="s">
        <v>144</v>
      </c>
      <c r="AB347" s="69">
        <v>145</v>
      </c>
      <c r="AC347" s="69">
        <v>654</v>
      </c>
      <c r="AD347" s="69">
        <v>153</v>
      </c>
      <c r="AE347" s="69">
        <v>52</v>
      </c>
      <c r="AF347" s="69">
        <v>26</v>
      </c>
      <c r="AG347" s="69">
        <v>12</v>
      </c>
      <c r="AH347" s="69">
        <v>29</v>
      </c>
      <c r="AI347" s="26">
        <f>SUM(AB347:AH347)</f>
        <v>1071</v>
      </c>
      <c r="AJ347" s="26" t="s">
        <v>144</v>
      </c>
      <c r="AK347" s="33">
        <f>D347</f>
        <v>0.13538748832866479</v>
      </c>
      <c r="AL347" s="33">
        <f>F347</f>
        <v>0.61064425770308128</v>
      </c>
      <c r="AM347" s="33">
        <f>H347</f>
        <v>0.14285714285714285</v>
      </c>
      <c r="AN347" s="33">
        <f>J347</f>
        <v>4.8552754435107377E-2</v>
      </c>
      <c r="AO347" s="51">
        <f>L347</f>
        <v>2.4276377217553689E-2</v>
      </c>
      <c r="AP347" s="51">
        <f>N347</f>
        <v>1.1204481792717087E-2</v>
      </c>
      <c r="AQ347" s="51">
        <f>P347</f>
        <v>2.7077497665732961E-2</v>
      </c>
    </row>
    <row r="348" spans="1:43" ht="30" customHeight="1" x14ac:dyDescent="0.45">
      <c r="A348" s="5"/>
      <c r="B348" s="34"/>
      <c r="C348" s="52"/>
      <c r="D348" s="46"/>
      <c r="E348" s="52"/>
      <c r="F348" s="46"/>
      <c r="G348" s="52"/>
      <c r="H348" s="46"/>
      <c r="I348" s="52"/>
      <c r="J348" s="46"/>
      <c r="K348" s="52"/>
      <c r="L348" s="46"/>
      <c r="M348" s="52"/>
      <c r="N348" s="46"/>
      <c r="O348" s="52"/>
      <c r="P348" s="46"/>
      <c r="Q348" s="5"/>
      <c r="AB348" s="69"/>
      <c r="AC348" s="69"/>
      <c r="AD348" s="69"/>
      <c r="AE348" s="69"/>
      <c r="AH348" s="33"/>
      <c r="AI348" s="33"/>
      <c r="AJ348" s="33"/>
      <c r="AK348" s="33"/>
    </row>
    <row r="349" spans="1:43" ht="30" customHeight="1" x14ac:dyDescent="0.45">
      <c r="A349" s="5"/>
      <c r="B349" s="34"/>
      <c r="C349" s="52"/>
      <c r="D349" s="46"/>
      <c r="E349" s="52"/>
      <c r="F349" s="46"/>
      <c r="G349" s="52"/>
      <c r="H349" s="46"/>
      <c r="I349" s="52"/>
      <c r="J349" s="46"/>
      <c r="K349" s="52"/>
      <c r="L349" s="46"/>
      <c r="M349" s="52"/>
      <c r="N349" s="46"/>
      <c r="O349" s="52"/>
      <c r="P349" s="46"/>
      <c r="Q349" s="5"/>
      <c r="AB349" s="69"/>
      <c r="AC349" s="69"/>
      <c r="AD349" s="69"/>
      <c r="AE349" s="69"/>
      <c r="AH349" s="33"/>
      <c r="AI349" s="33"/>
      <c r="AJ349" s="33"/>
      <c r="AK349" s="33"/>
    </row>
    <row r="350" spans="1:43" ht="30" customHeight="1" x14ac:dyDescent="0.45">
      <c r="A350" s="5"/>
      <c r="B350" s="34"/>
      <c r="C350" s="52"/>
      <c r="D350" s="46"/>
      <c r="E350" s="52"/>
      <c r="F350" s="46"/>
      <c r="G350" s="52"/>
      <c r="H350" s="46"/>
      <c r="I350" s="52"/>
      <c r="J350" s="46"/>
      <c r="K350" s="52"/>
      <c r="L350" s="46"/>
      <c r="M350" s="52"/>
      <c r="N350" s="46"/>
      <c r="O350" s="52"/>
      <c r="P350" s="46"/>
      <c r="Q350" s="5"/>
      <c r="AB350" s="69"/>
      <c r="AC350" s="69"/>
      <c r="AD350" s="69"/>
      <c r="AE350" s="69"/>
      <c r="AH350" s="33"/>
      <c r="AI350" s="33"/>
      <c r="AJ350" s="33"/>
      <c r="AK350" s="33"/>
    </row>
    <row r="351" spans="1:43" ht="30" customHeight="1" x14ac:dyDescent="0.45">
      <c r="A351" s="5"/>
      <c r="B351" s="34"/>
      <c r="C351" s="52"/>
      <c r="D351" s="46"/>
      <c r="E351" s="52"/>
      <c r="F351" s="46"/>
      <c r="G351" s="52"/>
      <c r="H351" s="46"/>
      <c r="I351" s="52"/>
      <c r="J351" s="46"/>
      <c r="K351" s="52"/>
      <c r="L351" s="46"/>
      <c r="M351" s="52"/>
      <c r="N351" s="46"/>
      <c r="O351" s="52"/>
      <c r="P351" s="46"/>
      <c r="Q351" s="5"/>
      <c r="AB351" s="69"/>
      <c r="AC351" s="69"/>
      <c r="AD351" s="69"/>
      <c r="AE351" s="69"/>
      <c r="AH351" s="33"/>
      <c r="AI351" s="33"/>
      <c r="AJ351" s="33"/>
      <c r="AK351" s="33"/>
    </row>
    <row r="352" spans="1:43" ht="30" customHeight="1" x14ac:dyDescent="0.45">
      <c r="A352" s="5"/>
      <c r="B352" s="34"/>
      <c r="C352" s="52"/>
      <c r="D352" s="46"/>
      <c r="E352" s="52"/>
      <c r="F352" s="46"/>
      <c r="G352" s="52"/>
      <c r="H352" s="46"/>
      <c r="I352" s="52"/>
      <c r="J352" s="46"/>
      <c r="K352" s="52"/>
      <c r="L352" s="46"/>
      <c r="M352" s="52"/>
      <c r="N352" s="46"/>
      <c r="O352" s="52"/>
      <c r="P352" s="46"/>
      <c r="Q352" s="5"/>
      <c r="AB352" s="69"/>
      <c r="AC352" s="69"/>
      <c r="AD352" s="69"/>
      <c r="AE352" s="69"/>
      <c r="AH352" s="33"/>
      <c r="AI352" s="33"/>
      <c r="AJ352" s="33"/>
      <c r="AK352" s="33"/>
    </row>
    <row r="353" spans="1:43" ht="30" customHeight="1" x14ac:dyDescent="0.45">
      <c r="A353" s="5"/>
      <c r="B353" s="34"/>
      <c r="C353" s="52"/>
      <c r="D353" s="46"/>
      <c r="E353" s="52"/>
      <c r="F353" s="46"/>
      <c r="G353" s="52"/>
      <c r="H353" s="46"/>
      <c r="I353" s="52"/>
      <c r="J353" s="46"/>
      <c r="K353" s="52"/>
      <c r="L353" s="46"/>
      <c r="M353" s="52"/>
      <c r="N353" s="46"/>
      <c r="O353" s="52"/>
      <c r="P353" s="46"/>
      <c r="Q353" s="5"/>
      <c r="AB353" s="69"/>
      <c r="AC353" s="69"/>
      <c r="AD353" s="69"/>
      <c r="AE353" s="69"/>
      <c r="AH353" s="33"/>
      <c r="AI353" s="33"/>
      <c r="AJ353" s="33"/>
      <c r="AK353" s="33"/>
    </row>
    <row r="354" spans="1:43" ht="30" customHeight="1" x14ac:dyDescent="0.45">
      <c r="A354" s="5"/>
      <c r="B354" s="34"/>
      <c r="C354" s="52"/>
      <c r="D354" s="46"/>
      <c r="E354" s="52"/>
      <c r="F354" s="46"/>
      <c r="G354" s="52"/>
      <c r="H354" s="46"/>
      <c r="I354" s="52"/>
      <c r="J354" s="46"/>
      <c r="K354" s="52"/>
      <c r="L354" s="46"/>
      <c r="M354" s="52"/>
      <c r="N354" s="46"/>
      <c r="O354" s="52"/>
      <c r="P354" s="46"/>
      <c r="Q354" s="5"/>
      <c r="AB354" s="69"/>
      <c r="AC354" s="69"/>
      <c r="AD354" s="69"/>
      <c r="AE354" s="69"/>
      <c r="AH354" s="33"/>
      <c r="AI354" s="33"/>
      <c r="AJ354" s="33"/>
      <c r="AK354" s="33"/>
    </row>
    <row r="355" spans="1:43" ht="30" customHeight="1" x14ac:dyDescent="0.45">
      <c r="A355" s="5"/>
      <c r="B355" s="34"/>
      <c r="C355" s="52"/>
      <c r="D355" s="46"/>
      <c r="E355" s="52"/>
      <c r="F355" s="46"/>
      <c r="G355" s="52"/>
      <c r="H355" s="46"/>
      <c r="I355" s="52"/>
      <c r="J355" s="46"/>
      <c r="K355" s="52"/>
      <c r="L355" s="46"/>
      <c r="M355" s="52"/>
      <c r="N355" s="46"/>
      <c r="O355" s="52"/>
      <c r="P355" s="46"/>
      <c r="Q355" s="5"/>
      <c r="AB355" s="69"/>
      <c r="AC355" s="69"/>
      <c r="AD355" s="69"/>
      <c r="AE355" s="69"/>
      <c r="AH355" s="33"/>
      <c r="AI355" s="33"/>
      <c r="AJ355" s="33"/>
      <c r="AK355" s="33"/>
    </row>
    <row r="356" spans="1:43" ht="30" customHeight="1" x14ac:dyDescent="0.45">
      <c r="A356" s="5"/>
      <c r="B356" s="34"/>
      <c r="C356" s="52"/>
      <c r="D356" s="46"/>
      <c r="E356" s="52"/>
      <c r="F356" s="46"/>
      <c r="G356" s="52"/>
      <c r="H356" s="46"/>
      <c r="I356" s="52"/>
      <c r="J356" s="46"/>
      <c r="K356" s="52"/>
      <c r="L356" s="46"/>
      <c r="M356" s="52"/>
      <c r="N356" s="46"/>
      <c r="O356" s="52"/>
      <c r="P356" s="46"/>
      <c r="Q356" s="5"/>
      <c r="AB356" s="69"/>
      <c r="AC356" s="69"/>
      <c r="AD356" s="69"/>
      <c r="AE356" s="69"/>
      <c r="AH356" s="33"/>
      <c r="AI356" s="33"/>
      <c r="AJ356" s="33"/>
      <c r="AK356" s="33"/>
    </row>
    <row r="357" spans="1:43" ht="30" customHeight="1" x14ac:dyDescent="0.45">
      <c r="A357" s="5"/>
      <c r="B357" s="34"/>
      <c r="C357" s="35"/>
      <c r="D357" s="36"/>
      <c r="E357" s="35"/>
      <c r="F357" s="36"/>
      <c r="G357" s="35"/>
      <c r="H357" s="36"/>
      <c r="I357" s="35"/>
      <c r="J357" s="36"/>
      <c r="K357" s="37"/>
      <c r="L357" s="5"/>
      <c r="M357" s="8"/>
      <c r="N357" s="5"/>
      <c r="O357" s="8"/>
      <c r="P357" s="5"/>
      <c r="Q357" s="5"/>
    </row>
    <row r="358" spans="1:43" ht="30" customHeight="1" x14ac:dyDescent="0.45">
      <c r="C358" s="14"/>
      <c r="D358" s="11"/>
      <c r="E358" s="14"/>
      <c r="F358" s="11"/>
      <c r="G358" s="14"/>
      <c r="H358" s="11"/>
      <c r="I358" s="14"/>
      <c r="J358" s="11"/>
      <c r="K358" s="14"/>
      <c r="P358" s="38"/>
    </row>
    <row r="359" spans="1:43" s="21" customFormat="1" ht="30" customHeight="1" x14ac:dyDescent="0.45">
      <c r="A359" s="5">
        <v>42</v>
      </c>
      <c r="B359" s="10" t="s">
        <v>94</v>
      </c>
      <c r="E359" s="22"/>
      <c r="G359" s="22"/>
      <c r="I359" s="22"/>
      <c r="K359" s="22"/>
      <c r="M359" s="22"/>
      <c r="O359" s="22"/>
      <c r="P359" s="23"/>
      <c r="AA359" s="21" t="s">
        <v>13</v>
      </c>
      <c r="AB359" s="21">
        <v>0</v>
      </c>
      <c r="AC359" s="21">
        <v>3</v>
      </c>
      <c r="AD359" s="21">
        <v>8</v>
      </c>
      <c r="AE359" s="21">
        <v>13</v>
      </c>
      <c r="AF359" s="21">
        <v>18</v>
      </c>
      <c r="AG359" s="21">
        <v>25.5</v>
      </c>
      <c r="AH359" s="21">
        <v>31</v>
      </c>
    </row>
    <row r="360" spans="1:43" s="21" customFormat="1" ht="30" customHeight="1" x14ac:dyDescent="0.45">
      <c r="A360" s="5"/>
      <c r="B360" s="10" t="s">
        <v>95</v>
      </c>
      <c r="E360" s="22"/>
      <c r="G360" s="22"/>
      <c r="I360" s="22"/>
      <c r="K360" s="22"/>
      <c r="M360" s="22"/>
      <c r="O360" s="22"/>
      <c r="P360" s="23"/>
    </row>
    <row r="361" spans="1:43" ht="30" customHeight="1" thickBot="1" x14ac:dyDescent="0.5">
      <c r="A361" s="5"/>
      <c r="B361" s="24" t="s">
        <v>3</v>
      </c>
      <c r="C361" s="117" t="s">
        <v>84</v>
      </c>
      <c r="D361" s="119"/>
      <c r="E361" s="117" t="s">
        <v>85</v>
      </c>
      <c r="F361" s="119"/>
      <c r="G361" s="117" t="s">
        <v>86</v>
      </c>
      <c r="H361" s="119"/>
      <c r="I361" s="117" t="s">
        <v>87</v>
      </c>
      <c r="J361" s="119"/>
      <c r="K361" s="117" t="s">
        <v>88</v>
      </c>
      <c r="L361" s="119"/>
      <c r="M361" s="117" t="s">
        <v>89</v>
      </c>
      <c r="N361" s="119"/>
      <c r="O361" s="117" t="s">
        <v>90</v>
      </c>
      <c r="P361" s="118"/>
      <c r="Q361" s="5"/>
      <c r="AA361" s="26"/>
      <c r="AB361" s="27" t="s">
        <v>84</v>
      </c>
      <c r="AC361" s="27" t="s">
        <v>85</v>
      </c>
      <c r="AD361" s="27" t="s">
        <v>86</v>
      </c>
      <c r="AE361" s="27" t="s">
        <v>87</v>
      </c>
      <c r="AF361" s="27" t="s">
        <v>88</v>
      </c>
      <c r="AG361" s="27" t="s">
        <v>89</v>
      </c>
      <c r="AH361" s="27" t="s">
        <v>91</v>
      </c>
      <c r="AI361" s="26" t="s">
        <v>23</v>
      </c>
      <c r="AK361" s="27" t="s">
        <v>84</v>
      </c>
      <c r="AL361" s="27" t="s">
        <v>85</v>
      </c>
      <c r="AM361" s="27" t="s">
        <v>86</v>
      </c>
      <c r="AN361" s="27" t="s">
        <v>87</v>
      </c>
      <c r="AO361" s="27" t="s">
        <v>88</v>
      </c>
      <c r="AP361" s="27" t="s">
        <v>89</v>
      </c>
      <c r="AQ361" s="27" t="s">
        <v>91</v>
      </c>
    </row>
    <row r="362" spans="1:43" ht="30" customHeight="1" thickTop="1" x14ac:dyDescent="0.45">
      <c r="A362" s="5"/>
      <c r="B362" s="28" t="s">
        <v>141</v>
      </c>
      <c r="C362" s="81">
        <f>AB362</f>
        <v>68</v>
      </c>
      <c r="D362" s="76">
        <f>C362/AI362</f>
        <v>0.31481481481481483</v>
      </c>
      <c r="E362" s="81">
        <f>AC362</f>
        <v>99</v>
      </c>
      <c r="F362" s="76">
        <f>E362/AI362</f>
        <v>0.45833333333333331</v>
      </c>
      <c r="G362" s="81">
        <f>AD362</f>
        <v>32</v>
      </c>
      <c r="H362" s="76">
        <f>G362/AI362</f>
        <v>0.14814814814814814</v>
      </c>
      <c r="I362" s="81">
        <f>AE362</f>
        <v>5</v>
      </c>
      <c r="J362" s="76">
        <f>I362/AI362</f>
        <v>2.3148148148148147E-2</v>
      </c>
      <c r="K362" s="81">
        <f>AF362</f>
        <v>4</v>
      </c>
      <c r="L362" s="76">
        <f>K362/AI362</f>
        <v>1.8518518518518517E-2</v>
      </c>
      <c r="M362" s="81">
        <f>AG362</f>
        <v>3</v>
      </c>
      <c r="N362" s="76">
        <f>M362/AI362</f>
        <v>1.3888888888888888E-2</v>
      </c>
      <c r="O362" s="81">
        <f>AH362</f>
        <v>5</v>
      </c>
      <c r="P362" s="82">
        <f>O362/AI362</f>
        <v>2.3148148148148147E-2</v>
      </c>
      <c r="Q362" s="5"/>
      <c r="AA362" s="26" t="s">
        <v>141</v>
      </c>
      <c r="AB362" s="69">
        <v>68</v>
      </c>
      <c r="AC362" s="69">
        <v>99</v>
      </c>
      <c r="AD362" s="69">
        <v>32</v>
      </c>
      <c r="AE362" s="69">
        <v>5</v>
      </c>
      <c r="AF362" s="69">
        <v>4</v>
      </c>
      <c r="AG362" s="69">
        <v>3</v>
      </c>
      <c r="AH362" s="69">
        <v>5</v>
      </c>
      <c r="AI362" s="26">
        <f>SUM(AB362:AH362)</f>
        <v>216</v>
      </c>
      <c r="AJ362" s="26" t="s">
        <v>141</v>
      </c>
      <c r="AK362" s="33">
        <f>D362</f>
        <v>0.31481481481481483</v>
      </c>
      <c r="AL362" s="33">
        <f>F362</f>
        <v>0.45833333333333331</v>
      </c>
      <c r="AM362" s="33">
        <f>H362</f>
        <v>0.14814814814814814</v>
      </c>
      <c r="AN362" s="33">
        <f>J362</f>
        <v>2.3148148148148147E-2</v>
      </c>
      <c r="AO362" s="51">
        <f>L362</f>
        <v>1.8518518518518517E-2</v>
      </c>
      <c r="AP362" s="51">
        <f>N362</f>
        <v>1.3888888888888888E-2</v>
      </c>
      <c r="AQ362" s="51">
        <f>P362</f>
        <v>2.3148148148148147E-2</v>
      </c>
    </row>
    <row r="363" spans="1:43" ht="30" customHeight="1" x14ac:dyDescent="0.45">
      <c r="A363" s="5"/>
      <c r="B363" s="75" t="s">
        <v>142</v>
      </c>
      <c r="C363" s="66">
        <f>AB363</f>
        <v>430</v>
      </c>
      <c r="D363" s="48">
        <f>C363/AI363</f>
        <v>0.30281690140845069</v>
      </c>
      <c r="E363" s="66">
        <f>AC363</f>
        <v>665</v>
      </c>
      <c r="F363" s="48">
        <f>E363/AI363</f>
        <v>0.46830985915492956</v>
      </c>
      <c r="G363" s="66">
        <f>AD363</f>
        <v>151</v>
      </c>
      <c r="H363" s="48">
        <f>G363/AI363</f>
        <v>0.10633802816901408</v>
      </c>
      <c r="I363" s="66">
        <f>AE363</f>
        <v>73</v>
      </c>
      <c r="J363" s="48">
        <f>I363/AI363</f>
        <v>5.1408450704225353E-2</v>
      </c>
      <c r="K363" s="66">
        <f>AF363</f>
        <v>29</v>
      </c>
      <c r="L363" s="48">
        <f>K363/AI363</f>
        <v>2.0422535211267606E-2</v>
      </c>
      <c r="M363" s="66">
        <f>AG363</f>
        <v>18</v>
      </c>
      <c r="N363" s="48">
        <f>M363/AI363</f>
        <v>1.2676056338028169E-2</v>
      </c>
      <c r="O363" s="66">
        <f>AH363</f>
        <v>54</v>
      </c>
      <c r="P363" s="48">
        <f>O363/AI363</f>
        <v>3.8028169014084505E-2</v>
      </c>
      <c r="Q363" s="5"/>
      <c r="AA363" s="26" t="s">
        <v>145</v>
      </c>
      <c r="AB363" s="69">
        <v>430</v>
      </c>
      <c r="AC363" s="69">
        <v>665</v>
      </c>
      <c r="AD363" s="69">
        <v>151</v>
      </c>
      <c r="AE363" s="69">
        <v>73</v>
      </c>
      <c r="AF363" s="69">
        <v>29</v>
      </c>
      <c r="AG363" s="69">
        <v>18</v>
      </c>
      <c r="AH363" s="69">
        <v>54</v>
      </c>
      <c r="AI363" s="26">
        <f>SUM(AB363:AH363)</f>
        <v>1420</v>
      </c>
      <c r="AJ363" s="75" t="s">
        <v>145</v>
      </c>
      <c r="AK363" s="33">
        <f>D363</f>
        <v>0.30281690140845069</v>
      </c>
      <c r="AL363" s="33">
        <f>F363</f>
        <v>0.46830985915492956</v>
      </c>
      <c r="AM363" s="33">
        <f>H363</f>
        <v>0.10633802816901408</v>
      </c>
      <c r="AN363" s="33">
        <f>J363</f>
        <v>5.1408450704225353E-2</v>
      </c>
      <c r="AO363" s="51">
        <f>L363</f>
        <v>2.0422535211267606E-2</v>
      </c>
      <c r="AP363" s="51">
        <f>N363</f>
        <v>1.2676056338028169E-2</v>
      </c>
      <c r="AQ363" s="51">
        <f>P363</f>
        <v>3.8028169014084505E-2</v>
      </c>
    </row>
    <row r="364" spans="1:43" ht="30" customHeight="1" x14ac:dyDescent="0.45">
      <c r="A364" s="5"/>
      <c r="B364" s="75" t="s">
        <v>143</v>
      </c>
      <c r="C364" s="66">
        <f>AB364</f>
        <v>829</v>
      </c>
      <c r="D364" s="48">
        <f>C364/AI364</f>
        <v>0.40419307654802533</v>
      </c>
      <c r="E364" s="66">
        <f>AC364</f>
        <v>901</v>
      </c>
      <c r="F364" s="48">
        <f>E364/AI364</f>
        <v>0.43929790346172598</v>
      </c>
      <c r="G364" s="66">
        <f>AD364</f>
        <v>177</v>
      </c>
      <c r="H364" s="48">
        <f>G364/AI364</f>
        <v>8.6299366162847391E-2</v>
      </c>
      <c r="I364" s="66">
        <f>AE364</f>
        <v>60</v>
      </c>
      <c r="J364" s="48">
        <f>I364/AI364</f>
        <v>2.9254022428083861E-2</v>
      </c>
      <c r="K364" s="66">
        <f>AF364</f>
        <v>23</v>
      </c>
      <c r="L364" s="48">
        <f>K364/AI364</f>
        <v>1.121404193076548E-2</v>
      </c>
      <c r="M364" s="66">
        <f>AG364</f>
        <v>20</v>
      </c>
      <c r="N364" s="48">
        <f>M364/AI364</f>
        <v>9.751340809361287E-3</v>
      </c>
      <c r="O364" s="66">
        <f>AH364</f>
        <v>41</v>
      </c>
      <c r="P364" s="48">
        <f>O364/AI364</f>
        <v>1.9990248659190638E-2</v>
      </c>
      <c r="Q364" s="5"/>
      <c r="AA364" s="63" t="s">
        <v>146</v>
      </c>
      <c r="AB364" s="69">
        <v>829</v>
      </c>
      <c r="AC364" s="69">
        <v>901</v>
      </c>
      <c r="AD364" s="69">
        <v>177</v>
      </c>
      <c r="AE364" s="69">
        <v>60</v>
      </c>
      <c r="AF364" s="69">
        <v>23</v>
      </c>
      <c r="AG364" s="69">
        <v>20</v>
      </c>
      <c r="AH364" s="69">
        <v>41</v>
      </c>
      <c r="AI364" s="26">
        <f>SUM(AB364:AH364)</f>
        <v>2051</v>
      </c>
      <c r="AJ364" s="75" t="s">
        <v>146</v>
      </c>
      <c r="AK364" s="33">
        <f>D364</f>
        <v>0.40419307654802533</v>
      </c>
      <c r="AL364" s="33">
        <f>F364</f>
        <v>0.43929790346172598</v>
      </c>
      <c r="AM364" s="33">
        <f>H364</f>
        <v>8.6299366162847391E-2</v>
      </c>
      <c r="AN364" s="33">
        <f>J364</f>
        <v>2.9254022428083861E-2</v>
      </c>
      <c r="AO364" s="51">
        <f>L364</f>
        <v>1.121404193076548E-2</v>
      </c>
      <c r="AP364" s="51">
        <f>N364</f>
        <v>9.751340809361287E-3</v>
      </c>
      <c r="AQ364" s="51">
        <f>P364</f>
        <v>1.9990248659190638E-2</v>
      </c>
    </row>
    <row r="365" spans="1:43" ht="30" customHeight="1" x14ac:dyDescent="0.45">
      <c r="A365" s="5"/>
      <c r="B365" s="65" t="s">
        <v>144</v>
      </c>
      <c r="C365" s="66">
        <f>AB365</f>
        <v>372</v>
      </c>
      <c r="D365" s="48">
        <f>C365/AI365</f>
        <v>0.34733893557422968</v>
      </c>
      <c r="E365" s="66">
        <f>AC365</f>
        <v>529</v>
      </c>
      <c r="F365" s="48">
        <f>E365/AI365</f>
        <v>0.4939309056956116</v>
      </c>
      <c r="G365" s="66">
        <f>AD365</f>
        <v>89</v>
      </c>
      <c r="H365" s="48">
        <f>G365/AI365</f>
        <v>8.309990662931839E-2</v>
      </c>
      <c r="I365" s="66">
        <f>AE365</f>
        <v>27</v>
      </c>
      <c r="J365" s="48">
        <f>I365/AI365</f>
        <v>2.5210084033613446E-2</v>
      </c>
      <c r="K365" s="66">
        <f>AF365</f>
        <v>24</v>
      </c>
      <c r="L365" s="48">
        <f>K365/AI365</f>
        <v>2.2408963585434174E-2</v>
      </c>
      <c r="M365" s="66">
        <f>AG365</f>
        <v>7</v>
      </c>
      <c r="N365" s="48">
        <f>M365/AI365</f>
        <v>6.5359477124183009E-3</v>
      </c>
      <c r="O365" s="66">
        <f>AH365</f>
        <v>23</v>
      </c>
      <c r="P365" s="48">
        <f>O365/AI365</f>
        <v>2.1475256769374416E-2</v>
      </c>
      <c r="Q365" s="5"/>
      <c r="AA365" s="26" t="s">
        <v>144</v>
      </c>
      <c r="AB365" s="69">
        <v>372</v>
      </c>
      <c r="AC365" s="69">
        <v>529</v>
      </c>
      <c r="AD365" s="69">
        <v>89</v>
      </c>
      <c r="AE365" s="69">
        <v>27</v>
      </c>
      <c r="AF365" s="69">
        <v>24</v>
      </c>
      <c r="AG365" s="69">
        <v>7</v>
      </c>
      <c r="AH365" s="69">
        <v>23</v>
      </c>
      <c r="AI365" s="26">
        <f>SUM(AB365:AH365)</f>
        <v>1071</v>
      </c>
      <c r="AJ365" s="26" t="s">
        <v>144</v>
      </c>
      <c r="AK365" s="33">
        <f>D365</f>
        <v>0.34733893557422968</v>
      </c>
      <c r="AL365" s="33">
        <f>F365</f>
        <v>0.4939309056956116</v>
      </c>
      <c r="AM365" s="33">
        <f>H365</f>
        <v>8.309990662931839E-2</v>
      </c>
      <c r="AN365" s="33">
        <f>J365</f>
        <v>2.5210084033613446E-2</v>
      </c>
      <c r="AO365" s="51">
        <f>L365</f>
        <v>2.2408963585434174E-2</v>
      </c>
      <c r="AP365" s="51">
        <f>N365</f>
        <v>6.5359477124183009E-3</v>
      </c>
      <c r="AQ365" s="51">
        <f>P365</f>
        <v>2.1475256769374416E-2</v>
      </c>
    </row>
    <row r="366" spans="1:43" ht="30" customHeight="1" x14ac:dyDescent="0.45">
      <c r="A366" s="5"/>
      <c r="B366" s="34"/>
      <c r="C366" s="52"/>
      <c r="D366" s="46"/>
      <c r="E366" s="52"/>
      <c r="F366" s="46"/>
      <c r="G366" s="52"/>
      <c r="H366" s="46"/>
      <c r="I366" s="52"/>
      <c r="J366" s="46"/>
      <c r="K366" s="52"/>
      <c r="L366" s="46"/>
      <c r="M366" s="52"/>
      <c r="N366" s="46"/>
      <c r="O366" s="52"/>
      <c r="P366" s="46"/>
      <c r="Q366" s="5"/>
      <c r="AB366" s="69"/>
      <c r="AC366" s="69"/>
      <c r="AD366" s="69"/>
      <c r="AE366" s="69"/>
      <c r="AH366" s="33"/>
      <c r="AI366" s="33"/>
      <c r="AJ366" s="33"/>
      <c r="AK366" s="33"/>
    </row>
    <row r="367" spans="1:43" ht="30" customHeight="1" x14ac:dyDescent="0.45">
      <c r="A367" s="5"/>
      <c r="B367" s="34"/>
      <c r="C367" s="52"/>
      <c r="D367" s="46"/>
      <c r="E367" s="52"/>
      <c r="F367" s="46"/>
      <c r="G367" s="52"/>
      <c r="H367" s="46"/>
      <c r="I367" s="52"/>
      <c r="J367" s="46"/>
      <c r="K367" s="52"/>
      <c r="L367" s="46"/>
      <c r="M367" s="52"/>
      <c r="N367" s="46"/>
      <c r="O367" s="52"/>
      <c r="P367" s="46"/>
      <c r="Q367" s="5"/>
      <c r="AB367" s="69"/>
      <c r="AC367" s="69"/>
      <c r="AD367" s="69"/>
      <c r="AE367" s="69"/>
      <c r="AH367" s="33"/>
      <c r="AI367" s="33"/>
      <c r="AJ367" s="33"/>
      <c r="AK367" s="33"/>
    </row>
    <row r="368" spans="1:43" ht="30" customHeight="1" x14ac:dyDescent="0.45">
      <c r="A368" s="5"/>
      <c r="B368" s="34"/>
      <c r="C368" s="52"/>
      <c r="D368" s="46"/>
      <c r="E368" s="52"/>
      <c r="F368" s="46"/>
      <c r="G368" s="52"/>
      <c r="H368" s="46"/>
      <c r="I368" s="52"/>
      <c r="J368" s="46"/>
      <c r="K368" s="52"/>
      <c r="L368" s="46"/>
      <c r="M368" s="52"/>
      <c r="N368" s="46"/>
      <c r="O368" s="52"/>
      <c r="P368" s="46"/>
      <c r="Q368" s="5"/>
      <c r="AB368" s="69"/>
      <c r="AC368" s="69"/>
      <c r="AD368" s="69"/>
      <c r="AE368" s="69"/>
      <c r="AH368" s="33"/>
      <c r="AI368" s="33"/>
      <c r="AJ368" s="33"/>
      <c r="AK368" s="33"/>
    </row>
    <row r="369" spans="1:43" ht="30" customHeight="1" x14ac:dyDescent="0.45">
      <c r="A369" s="5"/>
      <c r="B369" s="34"/>
      <c r="C369" s="52"/>
      <c r="D369" s="46"/>
      <c r="E369" s="52"/>
      <c r="F369" s="46"/>
      <c r="G369" s="52"/>
      <c r="H369" s="46"/>
      <c r="I369" s="52"/>
      <c r="J369" s="46"/>
      <c r="K369" s="52"/>
      <c r="L369" s="46"/>
      <c r="M369" s="52"/>
      <c r="N369" s="46"/>
      <c r="O369" s="52"/>
      <c r="P369" s="46"/>
      <c r="Q369" s="5"/>
      <c r="AB369" s="69"/>
      <c r="AC369" s="69"/>
      <c r="AD369" s="69"/>
      <c r="AE369" s="69"/>
      <c r="AH369" s="33"/>
      <c r="AI369" s="33"/>
      <c r="AJ369" s="33"/>
      <c r="AK369" s="33"/>
    </row>
    <row r="370" spans="1:43" ht="30" customHeight="1" x14ac:dyDescent="0.45">
      <c r="A370" s="5"/>
      <c r="B370" s="34"/>
      <c r="C370" s="52"/>
      <c r="D370" s="46"/>
      <c r="E370" s="52"/>
      <c r="F370" s="46"/>
      <c r="G370" s="52"/>
      <c r="H370" s="46"/>
      <c r="I370" s="52"/>
      <c r="J370" s="46"/>
      <c r="K370" s="52"/>
      <c r="L370" s="46"/>
      <c r="M370" s="52"/>
      <c r="N370" s="46"/>
      <c r="O370" s="52"/>
      <c r="P370" s="46"/>
      <c r="Q370" s="5"/>
      <c r="AB370" s="69"/>
      <c r="AC370" s="69"/>
      <c r="AD370" s="69"/>
      <c r="AE370" s="69"/>
      <c r="AH370" s="33"/>
      <c r="AI370" s="33"/>
      <c r="AJ370" s="33"/>
      <c r="AK370" s="33"/>
    </row>
    <row r="371" spans="1:43" ht="30" customHeight="1" x14ac:dyDescent="0.45">
      <c r="A371" s="5"/>
      <c r="B371" s="34"/>
      <c r="C371" s="52"/>
      <c r="D371" s="46"/>
      <c r="E371" s="52"/>
      <c r="F371" s="46"/>
      <c r="G371" s="52"/>
      <c r="H371" s="46"/>
      <c r="I371" s="52"/>
      <c r="J371" s="46"/>
      <c r="K371" s="52"/>
      <c r="L371" s="46"/>
      <c r="M371" s="52"/>
      <c r="N371" s="46"/>
      <c r="O371" s="52"/>
      <c r="P371" s="46"/>
      <c r="Q371" s="5"/>
      <c r="AB371" s="69"/>
      <c r="AC371" s="69"/>
      <c r="AD371" s="69"/>
      <c r="AE371" s="69"/>
      <c r="AH371" s="33"/>
      <c r="AI371" s="33"/>
      <c r="AJ371" s="33"/>
      <c r="AK371" s="33"/>
    </row>
    <row r="372" spans="1:43" ht="30" customHeight="1" x14ac:dyDescent="0.45">
      <c r="A372" s="5"/>
      <c r="B372" s="34"/>
      <c r="C372" s="52"/>
      <c r="D372" s="46"/>
      <c r="E372" s="52"/>
      <c r="F372" s="46"/>
      <c r="G372" s="52"/>
      <c r="H372" s="46"/>
      <c r="I372" s="52"/>
      <c r="J372" s="46"/>
      <c r="K372" s="52"/>
      <c r="L372" s="46"/>
      <c r="M372" s="52"/>
      <c r="N372" s="46"/>
      <c r="O372" s="52"/>
      <c r="P372" s="46"/>
      <c r="Q372" s="5"/>
      <c r="AB372" s="69"/>
      <c r="AC372" s="69"/>
      <c r="AD372" s="69"/>
      <c r="AE372" s="69"/>
      <c r="AH372" s="33"/>
      <c r="AI372" s="33"/>
      <c r="AJ372" s="33"/>
      <c r="AK372" s="33"/>
    </row>
    <row r="373" spans="1:43" ht="30" customHeight="1" x14ac:dyDescent="0.45">
      <c r="A373" s="5"/>
      <c r="B373" s="34"/>
      <c r="C373" s="52"/>
      <c r="D373" s="46"/>
      <c r="E373" s="52"/>
      <c r="F373" s="46"/>
      <c r="G373" s="52"/>
      <c r="H373" s="46"/>
      <c r="I373" s="52"/>
      <c r="J373" s="46"/>
      <c r="K373" s="52"/>
      <c r="L373" s="46"/>
      <c r="M373" s="52"/>
      <c r="N373" s="46"/>
      <c r="O373" s="52"/>
      <c r="P373" s="46"/>
      <c r="Q373" s="5"/>
      <c r="AB373" s="69"/>
      <c r="AC373" s="69"/>
      <c r="AD373" s="69"/>
      <c r="AE373" s="69"/>
      <c r="AH373" s="33"/>
      <c r="AI373" s="33"/>
      <c r="AJ373" s="33"/>
      <c r="AK373" s="33"/>
    </row>
    <row r="374" spans="1:43" ht="30" customHeight="1" x14ac:dyDescent="0.45">
      <c r="A374" s="5"/>
      <c r="B374" s="34"/>
      <c r="C374" s="52"/>
      <c r="D374" s="46"/>
      <c r="E374" s="52"/>
      <c r="F374" s="46"/>
      <c r="G374" s="52"/>
      <c r="H374" s="46"/>
      <c r="I374" s="52"/>
      <c r="J374" s="46"/>
      <c r="K374" s="52"/>
      <c r="L374" s="46"/>
      <c r="M374" s="52"/>
      <c r="N374" s="46"/>
      <c r="O374" s="52"/>
      <c r="P374" s="46"/>
      <c r="Q374" s="5"/>
      <c r="AB374" s="69"/>
      <c r="AC374" s="69"/>
      <c r="AD374" s="69"/>
      <c r="AE374" s="69"/>
      <c r="AH374" s="33"/>
      <c r="AI374" s="33"/>
      <c r="AJ374" s="33"/>
      <c r="AK374" s="33"/>
    </row>
    <row r="375" spans="1:43" ht="30" customHeight="1" x14ac:dyDescent="0.45">
      <c r="A375" s="5"/>
      <c r="B375" s="34"/>
      <c r="C375" s="35"/>
      <c r="D375" s="36"/>
      <c r="E375" s="35"/>
      <c r="F375" s="36"/>
      <c r="G375" s="35"/>
      <c r="H375" s="36"/>
      <c r="I375" s="35"/>
      <c r="J375" s="36"/>
      <c r="K375" s="37"/>
      <c r="L375" s="5"/>
      <c r="M375" s="8"/>
      <c r="N375" s="5"/>
      <c r="O375" s="8"/>
      <c r="P375" s="5"/>
      <c r="Q375" s="5"/>
    </row>
    <row r="376" spans="1:43" ht="30" customHeight="1" x14ac:dyDescent="0.45">
      <c r="C376" s="14"/>
      <c r="D376" s="11"/>
      <c r="E376" s="14"/>
      <c r="F376" s="11"/>
      <c r="G376" s="14"/>
      <c r="H376" s="11"/>
      <c r="I376" s="14"/>
      <c r="J376" s="11"/>
      <c r="K376" s="14"/>
      <c r="P376" s="38"/>
    </row>
    <row r="377" spans="1:43" s="21" customFormat="1" ht="30" customHeight="1" x14ac:dyDescent="0.45">
      <c r="A377" s="5">
        <v>43</v>
      </c>
      <c r="B377" s="10" t="s">
        <v>96</v>
      </c>
      <c r="E377" s="22"/>
      <c r="G377" s="22"/>
      <c r="I377" s="22"/>
      <c r="K377" s="22"/>
      <c r="M377" s="22"/>
      <c r="O377" s="22"/>
      <c r="P377" s="23"/>
      <c r="AA377" s="21" t="s">
        <v>13</v>
      </c>
      <c r="AB377" s="21">
        <v>0</v>
      </c>
      <c r="AC377" s="21">
        <v>3</v>
      </c>
      <c r="AD377" s="21">
        <v>8</v>
      </c>
      <c r="AE377" s="21">
        <v>13</v>
      </c>
      <c r="AF377" s="21">
        <v>18</v>
      </c>
      <c r="AG377" s="21">
        <v>25.5</v>
      </c>
      <c r="AH377" s="21">
        <v>31</v>
      </c>
    </row>
    <row r="378" spans="1:43" ht="30" customHeight="1" thickBot="1" x14ac:dyDescent="0.5">
      <c r="A378" s="5"/>
      <c r="B378" s="24" t="s">
        <v>3</v>
      </c>
      <c r="C378" s="117" t="s">
        <v>84</v>
      </c>
      <c r="D378" s="119"/>
      <c r="E378" s="117" t="s">
        <v>85</v>
      </c>
      <c r="F378" s="119"/>
      <c r="G378" s="117" t="s">
        <v>86</v>
      </c>
      <c r="H378" s="119"/>
      <c r="I378" s="117" t="s">
        <v>87</v>
      </c>
      <c r="J378" s="119"/>
      <c r="K378" s="117" t="s">
        <v>88</v>
      </c>
      <c r="L378" s="119"/>
      <c r="M378" s="117" t="s">
        <v>89</v>
      </c>
      <c r="N378" s="119"/>
      <c r="O378" s="117" t="s">
        <v>90</v>
      </c>
      <c r="P378" s="118"/>
      <c r="Q378" s="5"/>
      <c r="AA378" s="26"/>
      <c r="AB378" s="27" t="s">
        <v>84</v>
      </c>
      <c r="AC378" s="27" t="s">
        <v>85</v>
      </c>
      <c r="AD378" s="27" t="s">
        <v>86</v>
      </c>
      <c r="AE378" s="27" t="s">
        <v>87</v>
      </c>
      <c r="AF378" s="27" t="s">
        <v>88</v>
      </c>
      <c r="AG378" s="27" t="s">
        <v>89</v>
      </c>
      <c r="AH378" s="27" t="s">
        <v>91</v>
      </c>
      <c r="AI378" s="26" t="s">
        <v>23</v>
      </c>
      <c r="AK378" s="27" t="s">
        <v>84</v>
      </c>
      <c r="AL378" s="27" t="s">
        <v>85</v>
      </c>
      <c r="AM378" s="27" t="s">
        <v>86</v>
      </c>
      <c r="AN378" s="27" t="s">
        <v>87</v>
      </c>
      <c r="AO378" s="27" t="s">
        <v>88</v>
      </c>
      <c r="AP378" s="27" t="s">
        <v>89</v>
      </c>
      <c r="AQ378" s="27" t="s">
        <v>91</v>
      </c>
    </row>
    <row r="379" spans="1:43" ht="30" customHeight="1" thickTop="1" x14ac:dyDescent="0.45">
      <c r="A379" s="5"/>
      <c r="B379" s="28" t="s">
        <v>141</v>
      </c>
      <c r="C379" s="81">
        <f>AB379</f>
        <v>155</v>
      </c>
      <c r="D379" s="76">
        <f>C379/AI379</f>
        <v>0.71759259259259256</v>
      </c>
      <c r="E379" s="81">
        <f>AC379</f>
        <v>45</v>
      </c>
      <c r="F379" s="76">
        <f>E379/AI379</f>
        <v>0.20833333333333334</v>
      </c>
      <c r="G379" s="81">
        <f>AD379</f>
        <v>11</v>
      </c>
      <c r="H379" s="76">
        <f>G379/AI379</f>
        <v>5.0925925925925923E-2</v>
      </c>
      <c r="I379" s="81">
        <f>AE379</f>
        <v>3</v>
      </c>
      <c r="J379" s="76">
        <f>I379/AI379</f>
        <v>1.3888888888888888E-2</v>
      </c>
      <c r="K379" s="81">
        <f>AF379</f>
        <v>0</v>
      </c>
      <c r="L379" s="76">
        <f>K379/AI379</f>
        <v>0</v>
      </c>
      <c r="M379" s="81">
        <f>AG379</f>
        <v>1</v>
      </c>
      <c r="N379" s="76">
        <f>M379/AI379</f>
        <v>4.6296296296296294E-3</v>
      </c>
      <c r="O379" s="81">
        <f>AH379</f>
        <v>1</v>
      </c>
      <c r="P379" s="82">
        <f>O379/AI379</f>
        <v>4.6296296296296294E-3</v>
      </c>
      <c r="Q379" s="5"/>
      <c r="AA379" s="26" t="s">
        <v>141</v>
      </c>
      <c r="AB379" s="69">
        <v>155</v>
      </c>
      <c r="AC379" s="69">
        <v>45</v>
      </c>
      <c r="AD379" s="69">
        <v>11</v>
      </c>
      <c r="AE379" s="69">
        <v>3</v>
      </c>
      <c r="AF379" s="69"/>
      <c r="AG379" s="69">
        <v>1</v>
      </c>
      <c r="AH379" s="69">
        <v>1</v>
      </c>
      <c r="AI379" s="26">
        <f>SUM(AB379:AH379)</f>
        <v>216</v>
      </c>
      <c r="AJ379" s="26" t="s">
        <v>141</v>
      </c>
      <c r="AK379" s="33">
        <f>D379</f>
        <v>0.71759259259259256</v>
      </c>
      <c r="AL379" s="33">
        <f>F379</f>
        <v>0.20833333333333334</v>
      </c>
      <c r="AM379" s="33">
        <f>H379</f>
        <v>5.0925925925925923E-2</v>
      </c>
      <c r="AN379" s="33">
        <f>J379</f>
        <v>1.3888888888888888E-2</v>
      </c>
      <c r="AO379" s="51">
        <f>L379</f>
        <v>0</v>
      </c>
      <c r="AP379" s="51">
        <f>N379</f>
        <v>4.6296296296296294E-3</v>
      </c>
      <c r="AQ379" s="51">
        <f>P379</f>
        <v>4.6296296296296294E-3</v>
      </c>
    </row>
    <row r="380" spans="1:43" ht="30" customHeight="1" x14ac:dyDescent="0.45">
      <c r="A380" s="5"/>
      <c r="B380" s="75" t="s">
        <v>142</v>
      </c>
      <c r="C380" s="66">
        <f>AB380</f>
        <v>1125</v>
      </c>
      <c r="D380" s="48">
        <f>C380/AI380</f>
        <v>0.79225352112676062</v>
      </c>
      <c r="E380" s="66">
        <f>AC380</f>
        <v>198</v>
      </c>
      <c r="F380" s="48">
        <f>E380/AI380</f>
        <v>0.13943661971830987</v>
      </c>
      <c r="G380" s="66">
        <f>AD380</f>
        <v>34</v>
      </c>
      <c r="H380" s="48">
        <f>G380/AI380</f>
        <v>2.3943661971830985E-2</v>
      </c>
      <c r="I380" s="66">
        <f>AE380</f>
        <v>17</v>
      </c>
      <c r="J380" s="48">
        <f>I380/AI380</f>
        <v>1.1971830985915493E-2</v>
      </c>
      <c r="K380" s="66">
        <f>AF380</f>
        <v>16</v>
      </c>
      <c r="L380" s="48">
        <f>K380/AI380</f>
        <v>1.1267605633802818E-2</v>
      </c>
      <c r="M380" s="66">
        <f>AG380</f>
        <v>9</v>
      </c>
      <c r="N380" s="48">
        <f>M380/AI380</f>
        <v>6.3380281690140847E-3</v>
      </c>
      <c r="O380" s="66">
        <f>AH380</f>
        <v>21</v>
      </c>
      <c r="P380" s="48">
        <f>O380/AI380</f>
        <v>1.4788732394366197E-2</v>
      </c>
      <c r="Q380" s="5"/>
      <c r="AA380" s="26" t="s">
        <v>145</v>
      </c>
      <c r="AB380" s="69">
        <v>1125</v>
      </c>
      <c r="AC380" s="69">
        <v>198</v>
      </c>
      <c r="AD380" s="69">
        <v>34</v>
      </c>
      <c r="AE380" s="69">
        <v>17</v>
      </c>
      <c r="AF380" s="69">
        <v>16</v>
      </c>
      <c r="AG380" s="69">
        <v>9</v>
      </c>
      <c r="AH380" s="69">
        <v>21</v>
      </c>
      <c r="AI380" s="26">
        <f>SUM(AB380:AH380)</f>
        <v>1420</v>
      </c>
      <c r="AJ380" s="75" t="s">
        <v>145</v>
      </c>
      <c r="AK380" s="33">
        <f>D380</f>
        <v>0.79225352112676062</v>
      </c>
      <c r="AL380" s="33">
        <f>F380</f>
        <v>0.13943661971830987</v>
      </c>
      <c r="AM380" s="33">
        <f>H380</f>
        <v>2.3943661971830985E-2</v>
      </c>
      <c r="AN380" s="33">
        <f>J380</f>
        <v>1.1971830985915493E-2</v>
      </c>
      <c r="AO380" s="51">
        <f>L380</f>
        <v>1.1267605633802818E-2</v>
      </c>
      <c r="AP380" s="51">
        <f>N380</f>
        <v>6.3380281690140847E-3</v>
      </c>
      <c r="AQ380" s="51">
        <f>P380</f>
        <v>1.4788732394366197E-2</v>
      </c>
    </row>
    <row r="381" spans="1:43" ht="30" customHeight="1" x14ac:dyDescent="0.45">
      <c r="A381" s="5"/>
      <c r="B381" s="75" t="s">
        <v>143</v>
      </c>
      <c r="C381" s="66">
        <f>AB381</f>
        <v>1856</v>
      </c>
      <c r="D381" s="48">
        <f>C381/AI381</f>
        <v>0.90492442710872745</v>
      </c>
      <c r="E381" s="66">
        <f>AC381</f>
        <v>131</v>
      </c>
      <c r="F381" s="48">
        <f>E381/AI381</f>
        <v>6.3871282301316432E-2</v>
      </c>
      <c r="G381" s="66">
        <f>AD381</f>
        <v>27</v>
      </c>
      <c r="H381" s="48">
        <f>G381/AI381</f>
        <v>1.3164310092637738E-2</v>
      </c>
      <c r="I381" s="66">
        <f>AE381</f>
        <v>18</v>
      </c>
      <c r="J381" s="48">
        <f>I381/AI381</f>
        <v>8.7762067284251587E-3</v>
      </c>
      <c r="K381" s="66">
        <f>AF381</f>
        <v>8</v>
      </c>
      <c r="L381" s="48">
        <f>K381/AI381</f>
        <v>3.9005363237445147E-3</v>
      </c>
      <c r="M381" s="66">
        <f>AG381</f>
        <v>3</v>
      </c>
      <c r="N381" s="48">
        <f>M381/AI381</f>
        <v>1.4627011214041932E-3</v>
      </c>
      <c r="O381" s="66">
        <f>AH381</f>
        <v>8</v>
      </c>
      <c r="P381" s="48">
        <f>O381/AI381</f>
        <v>3.9005363237445147E-3</v>
      </c>
      <c r="Q381" s="5"/>
      <c r="AA381" s="63" t="s">
        <v>146</v>
      </c>
      <c r="AB381" s="69">
        <v>1856</v>
      </c>
      <c r="AC381" s="69">
        <v>131</v>
      </c>
      <c r="AD381" s="69">
        <v>27</v>
      </c>
      <c r="AE381" s="69">
        <v>18</v>
      </c>
      <c r="AF381" s="69">
        <v>8</v>
      </c>
      <c r="AG381" s="69">
        <v>3</v>
      </c>
      <c r="AH381" s="69">
        <v>8</v>
      </c>
      <c r="AI381" s="26">
        <f>SUM(AB381:AH381)</f>
        <v>2051</v>
      </c>
      <c r="AJ381" s="75" t="s">
        <v>146</v>
      </c>
      <c r="AK381" s="33">
        <f>D381</f>
        <v>0.90492442710872745</v>
      </c>
      <c r="AL381" s="33">
        <f>F381</f>
        <v>6.3871282301316432E-2</v>
      </c>
      <c r="AM381" s="33">
        <f>H381</f>
        <v>1.3164310092637738E-2</v>
      </c>
      <c r="AN381" s="33">
        <f>J381</f>
        <v>8.7762067284251587E-3</v>
      </c>
      <c r="AO381" s="51">
        <f>L381</f>
        <v>3.9005363237445147E-3</v>
      </c>
      <c r="AP381" s="51">
        <f>N381</f>
        <v>1.4627011214041932E-3</v>
      </c>
      <c r="AQ381" s="51">
        <f>P381</f>
        <v>3.9005363237445147E-3</v>
      </c>
    </row>
    <row r="382" spans="1:43" ht="30" customHeight="1" x14ac:dyDescent="0.45">
      <c r="A382" s="5"/>
      <c r="B382" s="65" t="s">
        <v>144</v>
      </c>
      <c r="C382" s="66">
        <f>AB382</f>
        <v>935</v>
      </c>
      <c r="D382" s="48">
        <f>C382/AI382</f>
        <v>0.87301587301587302</v>
      </c>
      <c r="E382" s="66">
        <f>AC382</f>
        <v>84</v>
      </c>
      <c r="F382" s="48">
        <f>E382/AI382</f>
        <v>7.8431372549019607E-2</v>
      </c>
      <c r="G382" s="66">
        <f>AD382</f>
        <v>20</v>
      </c>
      <c r="H382" s="48">
        <f>G382/AI382</f>
        <v>1.8674136321195144E-2</v>
      </c>
      <c r="I382" s="66">
        <f>AE382</f>
        <v>10</v>
      </c>
      <c r="J382" s="48">
        <f>I382/AI382</f>
        <v>9.3370681605975722E-3</v>
      </c>
      <c r="K382" s="66">
        <f>AF382</f>
        <v>8</v>
      </c>
      <c r="L382" s="48">
        <f>K382/AI382</f>
        <v>7.4696545284780582E-3</v>
      </c>
      <c r="M382" s="66">
        <f>AG382</f>
        <v>2</v>
      </c>
      <c r="N382" s="48">
        <f>M382/AI382</f>
        <v>1.8674136321195146E-3</v>
      </c>
      <c r="O382" s="66">
        <f>AH382</f>
        <v>12</v>
      </c>
      <c r="P382" s="48">
        <f>O382/AI382</f>
        <v>1.1204481792717087E-2</v>
      </c>
      <c r="Q382" s="5"/>
      <c r="AA382" s="26" t="s">
        <v>144</v>
      </c>
      <c r="AB382" s="69">
        <v>935</v>
      </c>
      <c r="AC382" s="69">
        <v>84</v>
      </c>
      <c r="AD382" s="69">
        <v>20</v>
      </c>
      <c r="AE382" s="69">
        <v>10</v>
      </c>
      <c r="AF382" s="69">
        <v>8</v>
      </c>
      <c r="AG382" s="69">
        <v>2</v>
      </c>
      <c r="AH382" s="69">
        <v>12</v>
      </c>
      <c r="AI382" s="26">
        <f>SUM(AB382:AH382)</f>
        <v>1071</v>
      </c>
      <c r="AJ382" s="26" t="s">
        <v>144</v>
      </c>
      <c r="AK382" s="33">
        <f>D382</f>
        <v>0.87301587301587302</v>
      </c>
      <c r="AL382" s="33">
        <f>F382</f>
        <v>7.8431372549019607E-2</v>
      </c>
      <c r="AM382" s="33">
        <f>H382</f>
        <v>1.8674136321195144E-2</v>
      </c>
      <c r="AN382" s="33">
        <f>J382</f>
        <v>9.3370681605975722E-3</v>
      </c>
      <c r="AO382" s="51">
        <f>L382</f>
        <v>7.4696545284780582E-3</v>
      </c>
      <c r="AP382" s="51">
        <f>N382</f>
        <v>1.8674136321195146E-3</v>
      </c>
      <c r="AQ382" s="51">
        <f>P382</f>
        <v>1.1204481792717087E-2</v>
      </c>
    </row>
    <row r="383" spans="1:43" ht="30" customHeight="1" x14ac:dyDescent="0.45">
      <c r="A383" s="5"/>
      <c r="B383" s="34"/>
      <c r="C383" s="52"/>
      <c r="D383" s="46"/>
      <c r="E383" s="52"/>
      <c r="F383" s="46"/>
      <c r="G383" s="52"/>
      <c r="H383" s="46"/>
      <c r="I383" s="52"/>
      <c r="J383" s="46"/>
      <c r="K383" s="52"/>
      <c r="L383" s="46"/>
      <c r="M383" s="52"/>
      <c r="N383" s="46"/>
      <c r="O383" s="52"/>
      <c r="P383" s="46"/>
      <c r="Q383" s="5"/>
      <c r="AB383" s="69"/>
      <c r="AC383" s="69"/>
      <c r="AD383" s="69"/>
      <c r="AE383" s="69"/>
      <c r="AH383" s="33"/>
      <c r="AI383" s="33"/>
      <c r="AJ383" s="33"/>
      <c r="AK383" s="33"/>
    </row>
    <row r="384" spans="1:43" ht="30" customHeight="1" x14ac:dyDescent="0.45">
      <c r="A384" s="5"/>
      <c r="B384" s="34"/>
      <c r="C384" s="52"/>
      <c r="D384" s="46"/>
      <c r="E384" s="52"/>
      <c r="F384" s="46"/>
      <c r="G384" s="52"/>
      <c r="H384" s="46"/>
      <c r="I384" s="52"/>
      <c r="J384" s="46"/>
      <c r="K384" s="52"/>
      <c r="L384" s="46"/>
      <c r="M384" s="52"/>
      <c r="N384" s="46"/>
      <c r="O384" s="52"/>
      <c r="P384" s="46"/>
      <c r="Q384" s="5"/>
      <c r="AB384" s="69"/>
      <c r="AC384" s="69"/>
      <c r="AD384" s="69"/>
      <c r="AE384" s="69"/>
      <c r="AH384" s="33"/>
      <c r="AI384" s="33"/>
      <c r="AJ384" s="33"/>
      <c r="AK384" s="33"/>
    </row>
    <row r="385" spans="1:43" ht="30" customHeight="1" x14ac:dyDescent="0.45">
      <c r="A385" s="5"/>
      <c r="B385" s="34"/>
      <c r="C385" s="52"/>
      <c r="D385" s="46"/>
      <c r="E385" s="52"/>
      <c r="F385" s="46"/>
      <c r="G385" s="52"/>
      <c r="H385" s="46"/>
      <c r="I385" s="52"/>
      <c r="J385" s="46"/>
      <c r="K385" s="52"/>
      <c r="L385" s="46"/>
      <c r="M385" s="52"/>
      <c r="N385" s="46"/>
      <c r="O385" s="52"/>
      <c r="P385" s="46"/>
      <c r="Q385" s="5"/>
      <c r="AB385" s="69"/>
      <c r="AC385" s="69"/>
      <c r="AD385" s="69"/>
      <c r="AE385" s="69"/>
      <c r="AH385" s="33"/>
      <c r="AI385" s="33"/>
      <c r="AJ385" s="33"/>
      <c r="AK385" s="33"/>
    </row>
    <row r="386" spans="1:43" ht="30" customHeight="1" x14ac:dyDescent="0.45">
      <c r="A386" s="5"/>
      <c r="B386" s="34"/>
      <c r="C386" s="52"/>
      <c r="D386" s="46"/>
      <c r="E386" s="52"/>
      <c r="F386" s="46"/>
      <c r="G386" s="52"/>
      <c r="H386" s="46"/>
      <c r="I386" s="52"/>
      <c r="J386" s="46"/>
      <c r="K386" s="52"/>
      <c r="L386" s="46"/>
      <c r="M386" s="52"/>
      <c r="N386" s="46"/>
      <c r="O386" s="52"/>
      <c r="P386" s="46"/>
      <c r="Q386" s="5"/>
      <c r="AB386" s="69"/>
      <c r="AC386" s="69"/>
      <c r="AD386" s="69"/>
      <c r="AE386" s="69"/>
      <c r="AH386" s="33"/>
      <c r="AI386" s="33"/>
      <c r="AJ386" s="33"/>
      <c r="AK386" s="33"/>
    </row>
    <row r="387" spans="1:43" ht="30" customHeight="1" x14ac:dyDescent="0.45">
      <c r="A387" s="5"/>
      <c r="B387" s="34"/>
      <c r="C387" s="52"/>
      <c r="D387" s="46"/>
      <c r="E387" s="52"/>
      <c r="F387" s="46"/>
      <c r="G387" s="52"/>
      <c r="H387" s="46"/>
      <c r="I387" s="52"/>
      <c r="J387" s="46"/>
      <c r="K387" s="52"/>
      <c r="L387" s="46"/>
      <c r="M387" s="52"/>
      <c r="N387" s="46"/>
      <c r="O387" s="52"/>
      <c r="P387" s="46"/>
      <c r="Q387" s="5"/>
      <c r="AB387" s="69"/>
      <c r="AC387" s="69"/>
      <c r="AD387" s="69"/>
      <c r="AE387" s="69"/>
      <c r="AH387" s="33"/>
      <c r="AI387" s="33"/>
      <c r="AJ387" s="33"/>
      <c r="AK387" s="33"/>
    </row>
    <row r="388" spans="1:43" ht="30" customHeight="1" x14ac:dyDescent="0.45">
      <c r="A388" s="5"/>
      <c r="B388" s="34"/>
      <c r="C388" s="52"/>
      <c r="D388" s="46"/>
      <c r="E388" s="52"/>
      <c r="F388" s="46"/>
      <c r="G388" s="52"/>
      <c r="H388" s="46"/>
      <c r="I388" s="52"/>
      <c r="J388" s="46"/>
      <c r="K388" s="52"/>
      <c r="L388" s="46"/>
      <c r="M388" s="52"/>
      <c r="N388" s="46"/>
      <c r="O388" s="52"/>
      <c r="P388" s="46"/>
      <c r="Q388" s="5"/>
      <c r="AB388" s="69"/>
      <c r="AC388" s="69"/>
      <c r="AD388" s="69"/>
      <c r="AE388" s="69"/>
      <c r="AH388" s="33"/>
      <c r="AI388" s="33"/>
      <c r="AJ388" s="33"/>
      <c r="AK388" s="33"/>
    </row>
    <row r="389" spans="1:43" ht="30" customHeight="1" x14ac:dyDescent="0.45">
      <c r="A389" s="5"/>
      <c r="B389" s="34"/>
      <c r="C389" s="52"/>
      <c r="D389" s="46"/>
      <c r="E389" s="52"/>
      <c r="F389" s="46"/>
      <c r="G389" s="52"/>
      <c r="H389" s="46"/>
      <c r="I389" s="52"/>
      <c r="J389" s="46"/>
      <c r="K389" s="52"/>
      <c r="L389" s="46"/>
      <c r="M389" s="52"/>
      <c r="N389" s="46"/>
      <c r="O389" s="52"/>
      <c r="P389" s="46"/>
      <c r="Q389" s="5"/>
      <c r="AB389" s="69"/>
      <c r="AC389" s="69"/>
      <c r="AD389" s="69"/>
      <c r="AE389" s="69"/>
      <c r="AH389" s="33"/>
      <c r="AI389" s="33"/>
      <c r="AJ389" s="33"/>
      <c r="AK389" s="33"/>
    </row>
    <row r="390" spans="1:43" ht="30" customHeight="1" x14ac:dyDescent="0.45">
      <c r="A390" s="5"/>
      <c r="B390" s="34"/>
      <c r="C390" s="52"/>
      <c r="D390" s="46"/>
      <c r="E390" s="52"/>
      <c r="F390" s="46"/>
      <c r="G390" s="52"/>
      <c r="H390" s="46"/>
      <c r="I390" s="52"/>
      <c r="J390" s="46"/>
      <c r="K390" s="52"/>
      <c r="L390" s="46"/>
      <c r="M390" s="52"/>
      <c r="N390" s="46"/>
      <c r="O390" s="52"/>
      <c r="P390" s="46"/>
      <c r="Q390" s="5"/>
      <c r="AB390" s="69"/>
      <c r="AC390" s="69"/>
      <c r="AD390" s="69"/>
      <c r="AE390" s="69"/>
      <c r="AH390" s="33"/>
      <c r="AI390" s="33"/>
      <c r="AJ390" s="33"/>
      <c r="AK390" s="33"/>
    </row>
    <row r="391" spans="1:43" ht="30" customHeight="1" x14ac:dyDescent="0.45">
      <c r="A391" s="5"/>
      <c r="B391" s="34"/>
      <c r="C391" s="52"/>
      <c r="D391" s="46"/>
      <c r="E391" s="52"/>
      <c r="F391" s="46"/>
      <c r="G391" s="52"/>
      <c r="H391" s="46"/>
      <c r="I391" s="52"/>
      <c r="J391" s="46"/>
      <c r="K391" s="52"/>
      <c r="L391" s="46"/>
      <c r="M391" s="52"/>
      <c r="N391" s="46"/>
      <c r="O391" s="52"/>
      <c r="P391" s="46"/>
      <c r="Q391" s="5"/>
      <c r="AB391" s="69"/>
      <c r="AC391" s="69"/>
      <c r="AD391" s="69"/>
      <c r="AE391" s="69"/>
      <c r="AH391" s="33"/>
      <c r="AI391" s="33"/>
      <c r="AJ391" s="33"/>
      <c r="AK391" s="33"/>
    </row>
    <row r="392" spans="1:43" ht="30" customHeight="1" x14ac:dyDescent="0.45">
      <c r="A392" s="5"/>
      <c r="B392" s="34"/>
      <c r="C392" s="52"/>
      <c r="D392" s="46"/>
      <c r="E392" s="52"/>
      <c r="F392" s="46"/>
      <c r="G392" s="52"/>
      <c r="H392" s="46"/>
      <c r="I392" s="52"/>
      <c r="J392" s="46"/>
      <c r="K392" s="52"/>
      <c r="L392" s="46"/>
      <c r="M392" s="52"/>
      <c r="N392" s="46"/>
      <c r="O392" s="52"/>
      <c r="P392" s="46"/>
      <c r="Q392" s="5"/>
      <c r="AB392" s="69"/>
      <c r="AC392" s="69"/>
      <c r="AD392" s="69"/>
      <c r="AE392" s="69"/>
      <c r="AH392" s="33"/>
      <c r="AI392" s="33"/>
      <c r="AJ392" s="33"/>
      <c r="AK392" s="33"/>
    </row>
    <row r="393" spans="1:43" ht="30" customHeight="1" x14ac:dyDescent="0.45">
      <c r="A393" s="5"/>
      <c r="B393" s="34"/>
      <c r="C393" s="52"/>
      <c r="D393" s="46"/>
      <c r="E393" s="52"/>
      <c r="F393" s="46"/>
      <c r="G393" s="52"/>
      <c r="H393" s="46"/>
      <c r="I393" s="52"/>
      <c r="J393" s="46"/>
      <c r="K393" s="52"/>
      <c r="L393" s="46"/>
      <c r="M393" s="52"/>
      <c r="N393" s="46"/>
      <c r="O393" s="52"/>
      <c r="P393" s="46"/>
      <c r="Q393" s="5"/>
      <c r="AB393" s="69"/>
      <c r="AC393" s="69"/>
      <c r="AD393" s="69"/>
      <c r="AE393" s="69"/>
      <c r="AH393" s="33"/>
      <c r="AI393" s="33"/>
      <c r="AJ393" s="33"/>
      <c r="AK393" s="33"/>
    </row>
    <row r="394" spans="1:43" s="21" customFormat="1" ht="30" customHeight="1" x14ac:dyDescent="0.45">
      <c r="A394" s="5">
        <v>44</v>
      </c>
      <c r="B394" s="10" t="s">
        <v>97</v>
      </c>
      <c r="E394" s="22"/>
      <c r="G394" s="22"/>
      <c r="I394" s="22"/>
      <c r="K394" s="22"/>
      <c r="M394" s="22"/>
      <c r="O394" s="22"/>
      <c r="P394" s="23"/>
      <c r="AA394" s="21" t="s">
        <v>13</v>
      </c>
      <c r="AB394" s="21">
        <v>0</v>
      </c>
      <c r="AC394" s="21">
        <v>3</v>
      </c>
      <c r="AD394" s="21">
        <v>8</v>
      </c>
      <c r="AE394" s="21">
        <v>13</v>
      </c>
      <c r="AF394" s="21">
        <v>18</v>
      </c>
      <c r="AG394" s="21">
        <v>25.5</v>
      </c>
      <c r="AH394" s="21">
        <v>31</v>
      </c>
    </row>
    <row r="395" spans="1:43" ht="30" customHeight="1" thickBot="1" x14ac:dyDescent="0.5">
      <c r="A395" s="5"/>
      <c r="B395" s="24" t="s">
        <v>3</v>
      </c>
      <c r="C395" s="117" t="s">
        <v>84</v>
      </c>
      <c r="D395" s="119"/>
      <c r="E395" s="117" t="s">
        <v>85</v>
      </c>
      <c r="F395" s="119"/>
      <c r="G395" s="117" t="s">
        <v>86</v>
      </c>
      <c r="H395" s="119"/>
      <c r="I395" s="117" t="s">
        <v>87</v>
      </c>
      <c r="J395" s="119"/>
      <c r="K395" s="117" t="s">
        <v>88</v>
      </c>
      <c r="L395" s="119"/>
      <c r="M395" s="117" t="s">
        <v>89</v>
      </c>
      <c r="N395" s="119"/>
      <c r="O395" s="117" t="s">
        <v>90</v>
      </c>
      <c r="P395" s="118"/>
      <c r="Q395" s="5"/>
      <c r="AA395" s="26"/>
      <c r="AB395" s="27" t="s">
        <v>84</v>
      </c>
      <c r="AC395" s="27" t="s">
        <v>85</v>
      </c>
      <c r="AD395" s="27" t="s">
        <v>86</v>
      </c>
      <c r="AE395" s="27" t="s">
        <v>87</v>
      </c>
      <c r="AF395" s="27" t="s">
        <v>88</v>
      </c>
      <c r="AG395" s="27" t="s">
        <v>89</v>
      </c>
      <c r="AH395" s="27" t="s">
        <v>91</v>
      </c>
      <c r="AI395" s="26" t="s">
        <v>23</v>
      </c>
      <c r="AK395" s="27" t="s">
        <v>84</v>
      </c>
      <c r="AL395" s="27" t="s">
        <v>85</v>
      </c>
      <c r="AM395" s="27" t="s">
        <v>86</v>
      </c>
      <c r="AN395" s="27" t="s">
        <v>87</v>
      </c>
      <c r="AO395" s="27" t="s">
        <v>88</v>
      </c>
      <c r="AP395" s="27" t="s">
        <v>89</v>
      </c>
      <c r="AQ395" s="27" t="s">
        <v>91</v>
      </c>
    </row>
    <row r="396" spans="1:43" ht="30" customHeight="1" thickTop="1" x14ac:dyDescent="0.45">
      <c r="A396" s="5"/>
      <c r="B396" s="28" t="s">
        <v>141</v>
      </c>
      <c r="C396" s="81">
        <f>AB396</f>
        <v>80</v>
      </c>
      <c r="D396" s="76">
        <f>C396/AI396</f>
        <v>0.37037037037037035</v>
      </c>
      <c r="E396" s="81">
        <f>AC396</f>
        <v>24</v>
      </c>
      <c r="F396" s="76">
        <f>E396/AI396</f>
        <v>0.1111111111111111</v>
      </c>
      <c r="G396" s="81">
        <f>AD396</f>
        <v>29</v>
      </c>
      <c r="H396" s="76">
        <f>G396/AI396</f>
        <v>0.13425925925925927</v>
      </c>
      <c r="I396" s="81">
        <f>AE396</f>
        <v>21</v>
      </c>
      <c r="J396" s="76">
        <f>I396/AI396</f>
        <v>9.7222222222222224E-2</v>
      </c>
      <c r="K396" s="81">
        <f>AF396</f>
        <v>29</v>
      </c>
      <c r="L396" s="76">
        <f>K396/AI396</f>
        <v>0.13425925925925927</v>
      </c>
      <c r="M396" s="81">
        <f>AG396</f>
        <v>14</v>
      </c>
      <c r="N396" s="76">
        <f>M396/AI396</f>
        <v>6.4814814814814811E-2</v>
      </c>
      <c r="O396" s="81">
        <f>AH396</f>
        <v>19</v>
      </c>
      <c r="P396" s="82">
        <f>O396/AI396</f>
        <v>8.7962962962962965E-2</v>
      </c>
      <c r="Q396" s="5"/>
      <c r="AA396" s="26" t="s">
        <v>141</v>
      </c>
      <c r="AB396" s="69">
        <v>80</v>
      </c>
      <c r="AC396" s="69">
        <v>24</v>
      </c>
      <c r="AD396" s="69">
        <v>29</v>
      </c>
      <c r="AE396" s="69">
        <v>21</v>
      </c>
      <c r="AF396" s="69">
        <v>29</v>
      </c>
      <c r="AG396" s="69">
        <v>14</v>
      </c>
      <c r="AH396" s="69">
        <v>19</v>
      </c>
      <c r="AI396" s="26">
        <f>SUM(AB396:AH396)</f>
        <v>216</v>
      </c>
      <c r="AJ396" s="26" t="s">
        <v>141</v>
      </c>
      <c r="AK396" s="33">
        <f>D396</f>
        <v>0.37037037037037035</v>
      </c>
      <c r="AL396" s="33">
        <f>F396</f>
        <v>0.1111111111111111</v>
      </c>
      <c r="AM396" s="33">
        <f>H396</f>
        <v>0.13425925925925927</v>
      </c>
      <c r="AN396" s="33">
        <f>J396</f>
        <v>9.7222222222222224E-2</v>
      </c>
      <c r="AO396" s="51">
        <f>L396</f>
        <v>0.13425925925925927</v>
      </c>
      <c r="AP396" s="51">
        <f>N396</f>
        <v>6.4814814814814811E-2</v>
      </c>
      <c r="AQ396" s="51">
        <f>P396</f>
        <v>8.7962962962962965E-2</v>
      </c>
    </row>
    <row r="397" spans="1:43" ht="30" customHeight="1" x14ac:dyDescent="0.45">
      <c r="A397" s="5"/>
      <c r="B397" s="75" t="s">
        <v>142</v>
      </c>
      <c r="C397" s="66">
        <f>AB397</f>
        <v>343</v>
      </c>
      <c r="D397" s="48">
        <f>C397/AI397</f>
        <v>0.2415492957746479</v>
      </c>
      <c r="E397" s="66">
        <f>AC397</f>
        <v>164</v>
      </c>
      <c r="F397" s="48">
        <f>E397/AI397</f>
        <v>0.11549295774647887</v>
      </c>
      <c r="G397" s="66">
        <f>AD397</f>
        <v>228</v>
      </c>
      <c r="H397" s="48">
        <f>G397/AI397</f>
        <v>0.16056338028169015</v>
      </c>
      <c r="I397" s="66">
        <f>AE397</f>
        <v>204</v>
      </c>
      <c r="J397" s="48">
        <f>I397/AI397</f>
        <v>0.14366197183098592</v>
      </c>
      <c r="K397" s="66">
        <f>AF397</f>
        <v>198</v>
      </c>
      <c r="L397" s="48">
        <f>K397/AI397</f>
        <v>0.13943661971830987</v>
      </c>
      <c r="M397" s="66">
        <f>AG397</f>
        <v>117</v>
      </c>
      <c r="N397" s="48">
        <f>M397/AI397</f>
        <v>8.23943661971831E-2</v>
      </c>
      <c r="O397" s="66">
        <f>AH397</f>
        <v>166</v>
      </c>
      <c r="P397" s="48">
        <f>O397/AI397</f>
        <v>0.11690140845070422</v>
      </c>
      <c r="Q397" s="5"/>
      <c r="AA397" s="26" t="s">
        <v>145</v>
      </c>
      <c r="AB397" s="69">
        <v>343</v>
      </c>
      <c r="AC397" s="69">
        <v>164</v>
      </c>
      <c r="AD397" s="69">
        <v>228</v>
      </c>
      <c r="AE397" s="69">
        <v>204</v>
      </c>
      <c r="AF397" s="69">
        <v>198</v>
      </c>
      <c r="AG397" s="69">
        <v>117</v>
      </c>
      <c r="AH397" s="69">
        <v>166</v>
      </c>
      <c r="AI397" s="26">
        <f>SUM(AB397:AH397)</f>
        <v>1420</v>
      </c>
      <c r="AJ397" s="75" t="s">
        <v>145</v>
      </c>
      <c r="AK397" s="33">
        <f>D397</f>
        <v>0.2415492957746479</v>
      </c>
      <c r="AL397" s="33">
        <f>F397</f>
        <v>0.11549295774647887</v>
      </c>
      <c r="AM397" s="33">
        <f>H397</f>
        <v>0.16056338028169015</v>
      </c>
      <c r="AN397" s="33">
        <f>J397</f>
        <v>0.14366197183098592</v>
      </c>
      <c r="AO397" s="51">
        <f>L397</f>
        <v>0.13943661971830987</v>
      </c>
      <c r="AP397" s="51">
        <f>N397</f>
        <v>8.23943661971831E-2</v>
      </c>
      <c r="AQ397" s="51">
        <f>P397</f>
        <v>0.11690140845070422</v>
      </c>
    </row>
    <row r="398" spans="1:43" ht="30" customHeight="1" x14ac:dyDescent="0.45">
      <c r="A398" s="5"/>
      <c r="B398" s="75" t="s">
        <v>143</v>
      </c>
      <c r="C398" s="66">
        <f>AB398</f>
        <v>403</v>
      </c>
      <c r="D398" s="48">
        <f>C398/AI398</f>
        <v>0.19648951730862993</v>
      </c>
      <c r="E398" s="66">
        <f>AC398</f>
        <v>250</v>
      </c>
      <c r="F398" s="48">
        <f>E398/AI398</f>
        <v>0.12189176011701609</v>
      </c>
      <c r="G398" s="66">
        <f>AD398</f>
        <v>334</v>
      </c>
      <c r="H398" s="48">
        <f>G398/AI398</f>
        <v>0.16284739151633348</v>
      </c>
      <c r="I398" s="66">
        <f>AE398</f>
        <v>371</v>
      </c>
      <c r="J398" s="48">
        <f>I398/AI398</f>
        <v>0.18088737201365188</v>
      </c>
      <c r="K398" s="66">
        <f>AF398</f>
        <v>300</v>
      </c>
      <c r="L398" s="48">
        <f>K398/AI398</f>
        <v>0.14627011214041929</v>
      </c>
      <c r="M398" s="66">
        <f>AG398</f>
        <v>167</v>
      </c>
      <c r="N398" s="48">
        <f>M398/AI398</f>
        <v>8.1423695758166742E-2</v>
      </c>
      <c r="O398" s="66">
        <f>AH398</f>
        <v>226</v>
      </c>
      <c r="P398" s="48">
        <f>O398/AI398</f>
        <v>0.11019015114578254</v>
      </c>
      <c r="Q398" s="5"/>
      <c r="AA398" s="63" t="s">
        <v>146</v>
      </c>
      <c r="AB398" s="69">
        <v>403</v>
      </c>
      <c r="AC398" s="69">
        <v>250</v>
      </c>
      <c r="AD398" s="69">
        <v>334</v>
      </c>
      <c r="AE398" s="69">
        <v>371</v>
      </c>
      <c r="AF398" s="69">
        <v>300</v>
      </c>
      <c r="AG398" s="69">
        <v>167</v>
      </c>
      <c r="AH398" s="69">
        <v>226</v>
      </c>
      <c r="AI398" s="26">
        <f>SUM(AB398:AH398)</f>
        <v>2051</v>
      </c>
      <c r="AJ398" s="75" t="s">
        <v>146</v>
      </c>
      <c r="AK398" s="33">
        <f>D398</f>
        <v>0.19648951730862993</v>
      </c>
      <c r="AL398" s="33">
        <f>F398</f>
        <v>0.12189176011701609</v>
      </c>
      <c r="AM398" s="33">
        <f>H398</f>
        <v>0.16284739151633348</v>
      </c>
      <c r="AN398" s="33">
        <f>J398</f>
        <v>0.18088737201365188</v>
      </c>
      <c r="AO398" s="51">
        <f>L398</f>
        <v>0.14627011214041929</v>
      </c>
      <c r="AP398" s="51">
        <f>N398</f>
        <v>8.1423695758166742E-2</v>
      </c>
      <c r="AQ398" s="51">
        <f>P398</f>
        <v>0.11019015114578254</v>
      </c>
    </row>
    <row r="399" spans="1:43" ht="30" customHeight="1" x14ac:dyDescent="0.45">
      <c r="A399" s="5"/>
      <c r="B399" s="65" t="s">
        <v>144</v>
      </c>
      <c r="C399" s="66">
        <f>AB399</f>
        <v>257</v>
      </c>
      <c r="D399" s="48">
        <f>C399/AI399</f>
        <v>0.23996265172735762</v>
      </c>
      <c r="E399" s="66">
        <f>AC399</f>
        <v>130</v>
      </c>
      <c r="F399" s="48">
        <f>E399/AI399</f>
        <v>0.12138188608776844</v>
      </c>
      <c r="G399" s="66">
        <f>AD399</f>
        <v>179</v>
      </c>
      <c r="H399" s="48">
        <f>G399/AI399</f>
        <v>0.16713352007469653</v>
      </c>
      <c r="I399" s="66">
        <f>AE399</f>
        <v>172</v>
      </c>
      <c r="J399" s="48">
        <f>I399/AI399</f>
        <v>0.16059757236227826</v>
      </c>
      <c r="K399" s="66">
        <f>AF399</f>
        <v>144</v>
      </c>
      <c r="L399" s="48">
        <f>K399/AI399</f>
        <v>0.13445378151260504</v>
      </c>
      <c r="M399" s="66">
        <f>AG399</f>
        <v>95</v>
      </c>
      <c r="N399" s="48">
        <f>M399/AI399</f>
        <v>8.8702147525676941E-2</v>
      </c>
      <c r="O399" s="66">
        <f>AH399</f>
        <v>94</v>
      </c>
      <c r="P399" s="48">
        <f>O399/AI399</f>
        <v>8.7768440709617174E-2</v>
      </c>
      <c r="Q399" s="5"/>
      <c r="AA399" s="26" t="s">
        <v>144</v>
      </c>
      <c r="AB399" s="69">
        <v>257</v>
      </c>
      <c r="AC399" s="69">
        <v>130</v>
      </c>
      <c r="AD399" s="69">
        <v>179</v>
      </c>
      <c r="AE399" s="69">
        <v>172</v>
      </c>
      <c r="AF399" s="69">
        <v>144</v>
      </c>
      <c r="AG399" s="69">
        <v>95</v>
      </c>
      <c r="AH399" s="69">
        <v>94</v>
      </c>
      <c r="AI399" s="26">
        <f>SUM(AB399:AH399)</f>
        <v>1071</v>
      </c>
      <c r="AJ399" s="26" t="s">
        <v>144</v>
      </c>
      <c r="AK399" s="33">
        <f>D399</f>
        <v>0.23996265172735762</v>
      </c>
      <c r="AL399" s="33">
        <f>F399</f>
        <v>0.12138188608776844</v>
      </c>
      <c r="AM399" s="33">
        <f>H399</f>
        <v>0.16713352007469653</v>
      </c>
      <c r="AN399" s="33">
        <f>J399</f>
        <v>0.16059757236227826</v>
      </c>
      <c r="AO399" s="51">
        <f>L399</f>
        <v>0.13445378151260504</v>
      </c>
      <c r="AP399" s="51">
        <f>N399</f>
        <v>8.8702147525676941E-2</v>
      </c>
      <c r="AQ399" s="51">
        <f>P399</f>
        <v>8.7768440709617174E-2</v>
      </c>
    </row>
    <row r="400" spans="1:43" ht="30" customHeight="1" x14ac:dyDescent="0.45">
      <c r="A400" s="5"/>
      <c r="B400" s="34"/>
      <c r="C400" s="52"/>
      <c r="D400" s="46"/>
      <c r="E400" s="52"/>
      <c r="F400" s="46"/>
      <c r="G400" s="52"/>
      <c r="H400" s="46"/>
      <c r="I400" s="52"/>
      <c r="J400" s="46"/>
      <c r="K400" s="52"/>
      <c r="L400" s="46"/>
      <c r="M400" s="52"/>
      <c r="N400" s="46"/>
      <c r="O400" s="52"/>
      <c r="P400" s="46"/>
      <c r="Q400" s="5"/>
      <c r="AB400" s="69"/>
      <c r="AC400" s="69"/>
      <c r="AD400" s="69"/>
      <c r="AE400" s="69"/>
      <c r="AH400" s="33"/>
      <c r="AI400" s="33"/>
      <c r="AJ400" s="33"/>
      <c r="AK400" s="33"/>
    </row>
    <row r="401" spans="1:37" ht="30" customHeight="1" x14ac:dyDescent="0.45">
      <c r="A401" s="5"/>
      <c r="B401" s="34"/>
      <c r="C401" s="52"/>
      <c r="D401" s="46"/>
      <c r="E401" s="52"/>
      <c r="F401" s="46"/>
      <c r="G401" s="52"/>
      <c r="H401" s="46"/>
      <c r="I401" s="52"/>
      <c r="J401" s="46"/>
      <c r="K401" s="52"/>
      <c r="L401" s="46"/>
      <c r="M401" s="52"/>
      <c r="N401" s="46"/>
      <c r="O401" s="52"/>
      <c r="P401" s="46"/>
      <c r="Q401" s="5"/>
      <c r="AB401" s="69"/>
      <c r="AC401" s="69"/>
      <c r="AD401" s="69"/>
      <c r="AE401" s="69"/>
      <c r="AH401" s="33"/>
      <c r="AI401" s="33"/>
      <c r="AJ401" s="33"/>
      <c r="AK401" s="33"/>
    </row>
    <row r="402" spans="1:37" ht="30" customHeight="1" x14ac:dyDescent="0.45">
      <c r="A402" s="5"/>
      <c r="B402" s="34"/>
      <c r="C402" s="52"/>
      <c r="D402" s="46"/>
      <c r="E402" s="52"/>
      <c r="F402" s="46"/>
      <c r="G402" s="52"/>
      <c r="H402" s="46"/>
      <c r="I402" s="52"/>
      <c r="J402" s="46"/>
      <c r="K402" s="52"/>
      <c r="L402" s="46"/>
      <c r="M402" s="52"/>
      <c r="N402" s="46"/>
      <c r="O402" s="52"/>
      <c r="P402" s="46"/>
      <c r="Q402" s="5"/>
      <c r="AB402" s="69"/>
      <c r="AC402" s="69"/>
      <c r="AD402" s="69"/>
      <c r="AE402" s="69"/>
      <c r="AH402" s="33"/>
      <c r="AI402" s="33"/>
      <c r="AJ402" s="33"/>
      <c r="AK402" s="33"/>
    </row>
    <row r="403" spans="1:37" ht="30" customHeight="1" x14ac:dyDescent="0.45">
      <c r="A403" s="5"/>
      <c r="B403" s="34"/>
      <c r="C403" s="52"/>
      <c r="D403" s="46"/>
      <c r="E403" s="52"/>
      <c r="F403" s="46"/>
      <c r="G403" s="52"/>
      <c r="H403" s="46"/>
      <c r="I403" s="52"/>
      <c r="J403" s="46"/>
      <c r="K403" s="52"/>
      <c r="L403" s="46"/>
      <c r="M403" s="52"/>
      <c r="N403" s="46"/>
      <c r="O403" s="52"/>
      <c r="P403" s="46"/>
      <c r="Q403" s="5"/>
      <c r="AB403" s="69"/>
      <c r="AC403" s="69"/>
      <c r="AD403" s="69"/>
      <c r="AE403" s="69"/>
      <c r="AH403" s="33"/>
      <c r="AI403" s="33"/>
      <c r="AJ403" s="33"/>
      <c r="AK403" s="33"/>
    </row>
    <row r="404" spans="1:37" ht="30" customHeight="1" x14ac:dyDescent="0.45">
      <c r="A404" s="5"/>
      <c r="B404" s="34"/>
      <c r="C404" s="52"/>
      <c r="D404" s="46"/>
      <c r="E404" s="52"/>
      <c r="F404" s="46"/>
      <c r="G404" s="52"/>
      <c r="H404" s="46"/>
      <c r="I404" s="52"/>
      <c r="J404" s="46"/>
      <c r="K404" s="52"/>
      <c r="L404" s="46"/>
      <c r="M404" s="52"/>
      <c r="N404" s="46"/>
      <c r="O404" s="52"/>
      <c r="P404" s="46"/>
      <c r="Q404" s="5"/>
      <c r="AB404" s="69"/>
      <c r="AC404" s="69"/>
      <c r="AD404" s="69"/>
      <c r="AE404" s="69"/>
      <c r="AH404" s="33"/>
      <c r="AI404" s="33"/>
      <c r="AJ404" s="33"/>
      <c r="AK404" s="33"/>
    </row>
    <row r="405" spans="1:37" ht="30" customHeight="1" x14ac:dyDescent="0.45">
      <c r="A405" s="5"/>
      <c r="B405" s="34"/>
      <c r="C405" s="52"/>
      <c r="D405" s="46"/>
      <c r="E405" s="52"/>
      <c r="F405" s="46"/>
      <c r="G405" s="52"/>
      <c r="H405" s="46"/>
      <c r="I405" s="52"/>
      <c r="J405" s="46"/>
      <c r="K405" s="52"/>
      <c r="L405" s="46"/>
      <c r="M405" s="52"/>
      <c r="N405" s="46"/>
      <c r="O405" s="52"/>
      <c r="P405" s="46"/>
      <c r="Q405" s="5"/>
      <c r="AB405" s="69"/>
      <c r="AC405" s="69"/>
      <c r="AD405" s="69"/>
      <c r="AE405" s="69"/>
      <c r="AH405" s="33"/>
      <c r="AI405" s="33"/>
      <c r="AJ405" s="33"/>
      <c r="AK405" s="33"/>
    </row>
    <row r="406" spans="1:37" ht="30" customHeight="1" x14ac:dyDescent="0.45">
      <c r="A406" s="5"/>
      <c r="B406" s="34"/>
      <c r="C406" s="52"/>
      <c r="D406" s="46"/>
      <c r="E406" s="52"/>
      <c r="F406" s="46"/>
      <c r="G406" s="52"/>
      <c r="H406" s="46"/>
      <c r="I406" s="52"/>
      <c r="J406" s="46"/>
      <c r="K406" s="52"/>
      <c r="L406" s="46"/>
      <c r="M406" s="52"/>
      <c r="N406" s="46"/>
      <c r="O406" s="52"/>
      <c r="P406" s="46"/>
      <c r="Q406" s="5"/>
      <c r="AB406" s="69"/>
      <c r="AC406" s="69"/>
      <c r="AD406" s="69"/>
      <c r="AE406" s="69"/>
      <c r="AH406" s="33"/>
      <c r="AI406" s="33"/>
      <c r="AJ406" s="33"/>
      <c r="AK406" s="33"/>
    </row>
    <row r="407" spans="1:37" ht="30" customHeight="1" x14ac:dyDescent="0.45">
      <c r="A407" s="5"/>
      <c r="B407" s="34"/>
      <c r="C407" s="52"/>
      <c r="D407" s="46"/>
      <c r="E407" s="52"/>
      <c r="F407" s="46"/>
      <c r="G407" s="52"/>
      <c r="H407" s="46"/>
      <c r="I407" s="52"/>
      <c r="J407" s="46"/>
      <c r="K407" s="52"/>
      <c r="L407" s="46"/>
      <c r="M407" s="52"/>
      <c r="N407" s="46"/>
      <c r="O407" s="52"/>
      <c r="P407" s="46"/>
      <c r="Q407" s="5"/>
      <c r="AB407" s="69"/>
      <c r="AC407" s="69"/>
      <c r="AD407" s="69"/>
      <c r="AE407" s="69"/>
      <c r="AH407" s="33"/>
      <c r="AI407" s="33"/>
      <c r="AJ407" s="33"/>
      <c r="AK407" s="33"/>
    </row>
    <row r="408" spans="1:37" ht="30" customHeight="1" x14ac:dyDescent="0.45">
      <c r="A408" s="5"/>
      <c r="B408" s="34"/>
      <c r="C408" s="52"/>
      <c r="D408" s="46"/>
      <c r="E408" s="52"/>
      <c r="F408" s="46"/>
      <c r="G408" s="52"/>
      <c r="H408" s="46"/>
      <c r="I408" s="52"/>
      <c r="J408" s="46"/>
      <c r="K408" s="52"/>
      <c r="L408" s="46"/>
      <c r="M408" s="52"/>
      <c r="N408" s="46"/>
      <c r="O408" s="52"/>
      <c r="P408" s="46"/>
      <c r="Q408" s="5"/>
      <c r="AB408" s="69"/>
      <c r="AC408" s="69"/>
      <c r="AD408" s="69"/>
      <c r="AE408" s="69"/>
      <c r="AH408" s="33"/>
      <c r="AI408" s="33"/>
      <c r="AJ408" s="33"/>
      <c r="AK408" s="33"/>
    </row>
    <row r="409" spans="1:37" ht="30" customHeight="1" x14ac:dyDescent="0.45">
      <c r="A409" s="5"/>
      <c r="B409" s="34"/>
      <c r="C409" s="52"/>
      <c r="D409" s="46"/>
      <c r="E409" s="52"/>
      <c r="F409" s="46"/>
      <c r="G409" s="52"/>
      <c r="H409" s="46"/>
      <c r="I409" s="52"/>
      <c r="J409" s="46"/>
      <c r="K409" s="52"/>
      <c r="L409" s="46"/>
      <c r="M409" s="52"/>
      <c r="N409" s="46"/>
      <c r="O409" s="52"/>
      <c r="P409" s="46"/>
      <c r="Q409" s="5"/>
      <c r="AB409" s="69"/>
      <c r="AC409" s="69"/>
      <c r="AD409" s="69"/>
      <c r="AE409" s="69"/>
      <c r="AH409" s="33"/>
      <c r="AI409" s="33"/>
      <c r="AJ409" s="33"/>
      <c r="AK409" s="33"/>
    </row>
    <row r="410" spans="1:37" ht="30" customHeight="1" x14ac:dyDescent="0.45">
      <c r="A410" s="5"/>
      <c r="B410" s="34"/>
      <c r="C410" s="52"/>
      <c r="D410" s="46"/>
      <c r="E410" s="52"/>
      <c r="F410" s="46"/>
      <c r="G410" s="52"/>
      <c r="H410" s="46"/>
      <c r="I410" s="52"/>
      <c r="J410" s="46"/>
      <c r="K410" s="52"/>
      <c r="L410" s="46"/>
      <c r="M410" s="52"/>
      <c r="N410" s="46"/>
      <c r="O410" s="52"/>
      <c r="P410" s="46"/>
      <c r="Q410" s="5"/>
      <c r="AB410" s="69"/>
      <c r="AC410" s="69"/>
      <c r="AD410" s="69"/>
      <c r="AE410" s="69"/>
      <c r="AH410" s="33"/>
      <c r="AI410" s="33"/>
      <c r="AJ410" s="33"/>
      <c r="AK410" s="33"/>
    </row>
    <row r="411" spans="1:37" ht="30" customHeight="1" x14ac:dyDescent="0.45">
      <c r="A411" s="5">
        <v>45</v>
      </c>
      <c r="B411" s="10" t="s">
        <v>191</v>
      </c>
      <c r="C411" s="52"/>
      <c r="D411" s="46"/>
      <c r="E411" s="52"/>
      <c r="F411" s="46"/>
      <c r="G411" s="52"/>
      <c r="H411" s="46"/>
      <c r="I411" s="52"/>
      <c r="J411" s="46"/>
      <c r="K411" s="52"/>
      <c r="L411" s="46"/>
      <c r="M411" s="52"/>
      <c r="N411" s="46"/>
      <c r="O411" s="52"/>
      <c r="P411" s="46"/>
      <c r="Q411" s="5"/>
      <c r="AB411" s="69"/>
      <c r="AC411" s="69"/>
      <c r="AD411" s="69"/>
      <c r="AE411" s="69"/>
      <c r="AH411" s="33"/>
      <c r="AI411" s="33"/>
      <c r="AJ411" s="33"/>
      <c r="AK411" s="33"/>
    </row>
    <row r="412" spans="1:37" s="21" customFormat="1" ht="30" customHeight="1" x14ac:dyDescent="0.45">
      <c r="A412" s="5"/>
      <c r="B412" s="10"/>
      <c r="C412" s="39"/>
      <c r="E412" s="22"/>
      <c r="G412" s="22"/>
      <c r="I412" s="22"/>
      <c r="K412" s="22"/>
      <c r="M412" s="22"/>
      <c r="O412" s="22"/>
      <c r="P412" s="23"/>
      <c r="AA412" s="21" t="s">
        <v>13</v>
      </c>
      <c r="AB412" s="1"/>
      <c r="AC412" s="1"/>
      <c r="AD412" s="1"/>
      <c r="AE412" s="1"/>
      <c r="AF412" s="1"/>
      <c r="AG412" s="1"/>
      <c r="AH412" s="1"/>
    </row>
    <row r="413" spans="1:37" ht="69" customHeight="1" thickBot="1" x14ac:dyDescent="0.5">
      <c r="A413" s="5"/>
      <c r="B413" s="24" t="s">
        <v>3</v>
      </c>
      <c r="C413" s="114" t="s">
        <v>98</v>
      </c>
      <c r="D413" s="114"/>
      <c r="E413" s="113" t="s">
        <v>99</v>
      </c>
      <c r="F413" s="113"/>
      <c r="G413" s="113" t="s">
        <v>100</v>
      </c>
      <c r="H413" s="113"/>
      <c r="I413" s="113" t="s">
        <v>101</v>
      </c>
      <c r="J413" s="113"/>
      <c r="K413" s="35"/>
      <c r="L413" s="36"/>
      <c r="M413" s="35"/>
      <c r="N413" s="36"/>
      <c r="O413" s="35"/>
      <c r="P413" s="36"/>
      <c r="Q413" s="35"/>
      <c r="R413" s="36"/>
      <c r="S413" s="35"/>
      <c r="T413" s="36"/>
      <c r="U413" s="35"/>
      <c r="V413" s="36"/>
      <c r="W413" s="35"/>
      <c r="X413" s="36"/>
      <c r="AA413" s="26"/>
      <c r="AB413" s="27" t="s">
        <v>102</v>
      </c>
      <c r="AC413" s="27" t="s">
        <v>103</v>
      </c>
      <c r="AD413" s="27" t="s">
        <v>104</v>
      </c>
      <c r="AE413" s="27" t="s">
        <v>105</v>
      </c>
      <c r="AF413" s="26" t="s">
        <v>23</v>
      </c>
      <c r="AH413" s="27" t="s">
        <v>102</v>
      </c>
      <c r="AI413" s="27" t="s">
        <v>103</v>
      </c>
      <c r="AJ413" s="27" t="s">
        <v>104</v>
      </c>
      <c r="AK413" s="27" t="s">
        <v>105</v>
      </c>
    </row>
    <row r="414" spans="1:37" ht="30" customHeight="1" thickTop="1" x14ac:dyDescent="0.45">
      <c r="A414" s="5"/>
      <c r="B414" s="28" t="s">
        <v>141</v>
      </c>
      <c r="C414" s="115">
        <f>AB414/AF414</f>
        <v>0.81909952606635084</v>
      </c>
      <c r="D414" s="116"/>
      <c r="E414" s="115">
        <f>AC414/AF414</f>
        <v>7.0616113744075823E-2</v>
      </c>
      <c r="F414" s="116"/>
      <c r="G414" s="115">
        <f>AD414/AF414</f>
        <v>8.350710900473933E-2</v>
      </c>
      <c r="H414" s="116"/>
      <c r="I414" s="115">
        <f>AE414/AF414</f>
        <v>2.6777251184834122E-2</v>
      </c>
      <c r="J414" s="116"/>
      <c r="K414" s="35"/>
      <c r="L414" s="36"/>
      <c r="M414" s="35"/>
      <c r="N414" s="36"/>
      <c r="O414" s="35"/>
      <c r="P414" s="36"/>
      <c r="Q414" s="35"/>
      <c r="R414" s="36"/>
      <c r="S414" s="35"/>
      <c r="T414" s="36"/>
      <c r="U414" s="35"/>
      <c r="V414" s="36"/>
      <c r="W414" s="35"/>
      <c r="X414" s="36"/>
      <c r="AA414" s="26" t="s">
        <v>141</v>
      </c>
      <c r="AB414" s="58">
        <v>1728.3000000000002</v>
      </c>
      <c r="AC414" s="58">
        <v>149</v>
      </c>
      <c r="AD414" s="58">
        <v>176.2</v>
      </c>
      <c r="AE414" s="58">
        <v>56.5</v>
      </c>
      <c r="AF414" s="59">
        <f>SUM(AB414:AE414)</f>
        <v>2110</v>
      </c>
      <c r="AG414" s="26" t="s">
        <v>141</v>
      </c>
      <c r="AH414" s="51">
        <f>C414</f>
        <v>0.81909952606635084</v>
      </c>
      <c r="AI414" s="51">
        <f>E414</f>
        <v>7.0616113744075823E-2</v>
      </c>
      <c r="AJ414" s="51">
        <f>G414</f>
        <v>8.350710900473933E-2</v>
      </c>
      <c r="AK414" s="51">
        <f>I414</f>
        <v>2.6777251184834122E-2</v>
      </c>
    </row>
    <row r="415" spans="1:37" ht="30" customHeight="1" x14ac:dyDescent="0.45">
      <c r="A415" s="5"/>
      <c r="B415" s="75" t="s">
        <v>142</v>
      </c>
      <c r="C415" s="131">
        <f>AB415/AF415</f>
        <v>0.84859144542772857</v>
      </c>
      <c r="D415" s="132"/>
      <c r="E415" s="131">
        <f>AC415/AF415</f>
        <v>5.5235988200589968E-2</v>
      </c>
      <c r="F415" s="132"/>
      <c r="G415" s="131">
        <f>AD415/AF415</f>
        <v>6.3797935103244843E-2</v>
      </c>
      <c r="H415" s="132"/>
      <c r="I415" s="131">
        <f>AE415/AF415</f>
        <v>3.2374631268436579E-2</v>
      </c>
      <c r="J415" s="132"/>
      <c r="K415" s="35"/>
      <c r="L415" s="36"/>
      <c r="M415" s="35"/>
      <c r="N415" s="36"/>
      <c r="O415" s="35"/>
      <c r="P415" s="36"/>
      <c r="Q415" s="35"/>
      <c r="R415" s="36"/>
      <c r="S415" s="35"/>
      <c r="T415" s="36"/>
      <c r="U415" s="35"/>
      <c r="V415" s="36"/>
      <c r="W415" s="35"/>
      <c r="X415" s="36"/>
      <c r="AA415" s="26" t="s">
        <v>145</v>
      </c>
      <c r="AB415" s="58">
        <v>11506.9</v>
      </c>
      <c r="AC415" s="58">
        <v>749</v>
      </c>
      <c r="AD415" s="58">
        <v>865.1</v>
      </c>
      <c r="AE415" s="58">
        <v>439</v>
      </c>
      <c r="AF415" s="59">
        <f t="shared" ref="AF415:AF417" si="16">SUM(AB415:AE415)</f>
        <v>13560</v>
      </c>
      <c r="AG415" s="26" t="s">
        <v>145</v>
      </c>
      <c r="AH415" s="51">
        <f>C415</f>
        <v>0.84859144542772857</v>
      </c>
      <c r="AI415" s="51">
        <f>E415</f>
        <v>5.5235988200589968E-2</v>
      </c>
      <c r="AJ415" s="51">
        <f>G415</f>
        <v>6.3797935103244843E-2</v>
      </c>
      <c r="AK415" s="51">
        <f>I415</f>
        <v>3.2374631268436579E-2</v>
      </c>
    </row>
    <row r="416" spans="1:37" ht="30" customHeight="1" x14ac:dyDescent="0.45">
      <c r="A416" s="5"/>
      <c r="B416" s="75" t="s">
        <v>143</v>
      </c>
      <c r="C416" s="131">
        <f>AB416/AF416</f>
        <v>0.88860647181628394</v>
      </c>
      <c r="D416" s="132"/>
      <c r="E416" s="131">
        <f>AC416/AF416</f>
        <v>3.1002087682672232E-2</v>
      </c>
      <c r="F416" s="132"/>
      <c r="G416" s="131">
        <f>AD416/AF416</f>
        <v>4.1430062630480165E-2</v>
      </c>
      <c r="H416" s="132"/>
      <c r="I416" s="131">
        <f>AE416/AF416</f>
        <v>3.8961377870563675E-2</v>
      </c>
      <c r="J416" s="132"/>
      <c r="K416" s="35"/>
      <c r="L416" s="36"/>
      <c r="M416" s="35"/>
      <c r="N416" s="36"/>
      <c r="O416" s="35"/>
      <c r="P416" s="36"/>
      <c r="Q416" s="35"/>
      <c r="R416" s="36"/>
      <c r="S416" s="35"/>
      <c r="T416" s="36"/>
      <c r="U416" s="35"/>
      <c r="V416" s="36"/>
      <c r="W416" s="35"/>
      <c r="X416" s="36"/>
      <c r="AA416" s="63" t="s">
        <v>146</v>
      </c>
      <c r="AB416" s="58">
        <v>17025.7</v>
      </c>
      <c r="AC416" s="58">
        <v>594</v>
      </c>
      <c r="AD416" s="58">
        <v>793.8</v>
      </c>
      <c r="AE416" s="58">
        <v>746.5</v>
      </c>
      <c r="AF416" s="59">
        <f t="shared" si="16"/>
        <v>19160</v>
      </c>
      <c r="AG416" s="63" t="s">
        <v>146</v>
      </c>
      <c r="AH416" s="51">
        <f>C416</f>
        <v>0.88860647181628394</v>
      </c>
      <c r="AI416" s="51">
        <f>E416</f>
        <v>3.1002087682672232E-2</v>
      </c>
      <c r="AJ416" s="51">
        <f>G416</f>
        <v>4.1430062630480165E-2</v>
      </c>
      <c r="AK416" s="51">
        <f>I416</f>
        <v>3.8961377870563675E-2</v>
      </c>
    </row>
    <row r="417" spans="1:51" ht="30" customHeight="1" x14ac:dyDescent="0.45">
      <c r="A417" s="5"/>
      <c r="B417" s="65" t="s">
        <v>144</v>
      </c>
      <c r="C417" s="131">
        <f>AB417/AF417</f>
        <v>0.83618343195266265</v>
      </c>
      <c r="D417" s="132"/>
      <c r="E417" s="131">
        <f>AC417/AF417</f>
        <v>6.7554240631163706E-2</v>
      </c>
      <c r="F417" s="132"/>
      <c r="G417" s="131">
        <f>AD417/AF417</f>
        <v>6.6873767258382649E-2</v>
      </c>
      <c r="H417" s="132"/>
      <c r="I417" s="131">
        <f>AE417/AF417</f>
        <v>2.9388560157790927E-2</v>
      </c>
      <c r="J417" s="132"/>
      <c r="K417" s="37"/>
      <c r="L417" s="5"/>
      <c r="M417" s="8"/>
      <c r="N417" s="5"/>
      <c r="O417" s="8"/>
      <c r="P417" s="5"/>
      <c r="Q417" s="5"/>
      <c r="AA417" s="26" t="s">
        <v>144</v>
      </c>
      <c r="AB417" s="58">
        <v>8478.9</v>
      </c>
      <c r="AC417" s="58">
        <v>685</v>
      </c>
      <c r="AD417" s="58">
        <v>678.1</v>
      </c>
      <c r="AE417" s="58">
        <v>298</v>
      </c>
      <c r="AF417" s="59">
        <f t="shared" si="16"/>
        <v>10140</v>
      </c>
      <c r="AG417" s="26" t="s">
        <v>144</v>
      </c>
      <c r="AH417" s="51">
        <f>C417</f>
        <v>0.83618343195266265</v>
      </c>
      <c r="AI417" s="51">
        <f>E417</f>
        <v>6.7554240631163706E-2</v>
      </c>
      <c r="AJ417" s="51">
        <f>G417</f>
        <v>6.6873767258382649E-2</v>
      </c>
      <c r="AK417" s="51">
        <f>I417</f>
        <v>2.9388560157790927E-2</v>
      </c>
    </row>
    <row r="418" spans="1:51" ht="30" customHeight="1" x14ac:dyDescent="0.45">
      <c r="A418" s="5"/>
      <c r="B418" s="34"/>
      <c r="C418" s="35"/>
      <c r="D418" s="36"/>
      <c r="E418" s="35"/>
      <c r="F418" s="36"/>
      <c r="G418" s="35"/>
      <c r="H418" s="36"/>
      <c r="I418" s="35"/>
      <c r="J418" s="36"/>
      <c r="K418" s="14"/>
      <c r="P418" s="38"/>
      <c r="AB418" s="83"/>
      <c r="AC418" s="83"/>
      <c r="AD418" s="83"/>
      <c r="AE418" s="83"/>
      <c r="AF418" s="83"/>
      <c r="AG418" s="83"/>
      <c r="AH418" s="83"/>
      <c r="AI418" s="83"/>
      <c r="AJ418" s="83"/>
      <c r="AK418" s="83"/>
      <c r="AL418" s="83"/>
      <c r="AM418" s="73"/>
      <c r="AO418" s="33"/>
      <c r="AP418" s="33"/>
      <c r="AQ418" s="33"/>
      <c r="AR418" s="33"/>
      <c r="AS418" s="33"/>
      <c r="AT418" s="33"/>
      <c r="AU418" s="33"/>
      <c r="AV418" s="33"/>
      <c r="AW418" s="33"/>
      <c r="AX418" s="33"/>
      <c r="AY418" s="33"/>
    </row>
    <row r="419" spans="1:51" ht="30" customHeight="1" x14ac:dyDescent="0.45">
      <c r="A419" s="5"/>
      <c r="B419" s="34"/>
      <c r="C419" s="35"/>
      <c r="D419" s="36"/>
      <c r="E419" s="35"/>
      <c r="F419" s="36"/>
      <c r="G419" s="35"/>
      <c r="H419" s="36"/>
      <c r="I419" s="35"/>
      <c r="J419" s="36"/>
      <c r="K419" s="14"/>
      <c r="P419" s="38"/>
      <c r="AB419" s="83"/>
      <c r="AC419" s="83"/>
      <c r="AD419" s="83"/>
      <c r="AE419" s="83"/>
      <c r="AF419" s="83"/>
      <c r="AG419" s="83"/>
      <c r="AH419" s="83"/>
      <c r="AI419" s="83"/>
      <c r="AJ419" s="83"/>
      <c r="AK419" s="83"/>
      <c r="AL419" s="83"/>
      <c r="AM419" s="73"/>
      <c r="AO419" s="33"/>
      <c r="AP419" s="33"/>
      <c r="AQ419" s="33"/>
      <c r="AR419" s="33"/>
      <c r="AS419" s="33"/>
      <c r="AT419" s="33"/>
      <c r="AU419" s="33"/>
      <c r="AV419" s="33"/>
      <c r="AW419" s="33"/>
      <c r="AX419" s="33"/>
      <c r="AY419" s="33"/>
    </row>
    <row r="420" spans="1:51" ht="30" customHeight="1" x14ac:dyDescent="0.45">
      <c r="A420" s="5"/>
      <c r="B420" s="34"/>
      <c r="C420" s="35"/>
      <c r="D420" s="36"/>
      <c r="E420" s="35"/>
      <c r="F420" s="36"/>
      <c r="G420" s="35"/>
      <c r="H420" s="36"/>
      <c r="I420" s="35"/>
      <c r="J420" s="36"/>
      <c r="K420" s="35"/>
      <c r="L420" s="36"/>
      <c r="M420" s="35"/>
      <c r="N420" s="36"/>
      <c r="O420" s="35"/>
      <c r="P420" s="36"/>
      <c r="Q420" s="35"/>
      <c r="R420" s="36"/>
      <c r="S420" s="35"/>
      <c r="T420" s="36"/>
      <c r="U420" s="35"/>
      <c r="V420" s="36"/>
      <c r="W420" s="35"/>
      <c r="X420" s="36"/>
      <c r="AB420" s="83"/>
      <c r="AC420" s="83"/>
      <c r="AD420" s="83"/>
      <c r="AE420" s="83"/>
      <c r="AF420" s="83"/>
      <c r="AG420" s="83"/>
      <c r="AH420" s="83"/>
      <c r="AI420" s="83"/>
      <c r="AJ420" s="83"/>
      <c r="AK420" s="83"/>
      <c r="AL420" s="83"/>
      <c r="AM420" s="73"/>
      <c r="AO420" s="33"/>
      <c r="AP420" s="33"/>
      <c r="AQ420" s="33"/>
      <c r="AR420" s="33"/>
      <c r="AS420" s="33"/>
      <c r="AT420" s="33"/>
      <c r="AU420" s="33"/>
      <c r="AV420" s="33"/>
      <c r="AW420" s="33"/>
      <c r="AX420" s="33"/>
      <c r="AY420" s="33"/>
    </row>
    <row r="421" spans="1:51" ht="30" customHeight="1" x14ac:dyDescent="0.45">
      <c r="A421" s="5"/>
      <c r="B421" s="34"/>
      <c r="C421" s="35"/>
      <c r="D421" s="36"/>
      <c r="E421" s="35"/>
      <c r="F421" s="36"/>
      <c r="G421" s="35"/>
      <c r="H421" s="36"/>
      <c r="I421" s="35"/>
      <c r="J421" s="36"/>
      <c r="K421" s="35"/>
      <c r="L421" s="36"/>
      <c r="M421" s="35"/>
      <c r="N421" s="36"/>
      <c r="O421" s="35"/>
      <c r="P421" s="36"/>
      <c r="Q421" s="35"/>
      <c r="R421" s="36"/>
      <c r="S421" s="35"/>
      <c r="T421" s="36"/>
      <c r="U421" s="35"/>
      <c r="V421" s="36"/>
      <c r="W421" s="35"/>
      <c r="X421" s="36"/>
      <c r="AB421" s="83"/>
      <c r="AC421" s="83"/>
      <c r="AD421" s="83"/>
      <c r="AE421" s="83"/>
      <c r="AF421" s="83"/>
      <c r="AG421" s="83"/>
      <c r="AH421" s="83"/>
      <c r="AI421" s="83"/>
      <c r="AJ421" s="83"/>
      <c r="AK421" s="83"/>
      <c r="AL421" s="83"/>
      <c r="AM421" s="73"/>
      <c r="AO421" s="33"/>
      <c r="AP421" s="33"/>
      <c r="AQ421" s="33"/>
      <c r="AR421" s="33"/>
      <c r="AS421" s="33"/>
      <c r="AT421" s="33"/>
      <c r="AU421" s="33"/>
      <c r="AV421" s="33"/>
      <c r="AW421" s="33"/>
      <c r="AX421" s="33"/>
      <c r="AY421" s="33"/>
    </row>
    <row r="422" spans="1:51" ht="30" customHeight="1" x14ac:dyDescent="0.45">
      <c r="A422" s="5"/>
      <c r="B422" s="34"/>
      <c r="C422" s="35"/>
      <c r="D422" s="36"/>
      <c r="E422" s="35"/>
      <c r="F422" s="36"/>
      <c r="G422" s="35"/>
      <c r="H422" s="36"/>
      <c r="I422" s="35"/>
      <c r="J422" s="36"/>
      <c r="K422" s="35"/>
      <c r="L422" s="36"/>
      <c r="M422" s="35"/>
      <c r="N422" s="36"/>
      <c r="O422" s="35"/>
      <c r="P422" s="36"/>
      <c r="Q422" s="35"/>
      <c r="R422" s="36"/>
      <c r="S422" s="35"/>
      <c r="T422" s="36"/>
      <c r="U422" s="35"/>
      <c r="V422" s="36"/>
      <c r="W422" s="35"/>
      <c r="X422" s="36"/>
      <c r="AB422" s="83"/>
      <c r="AC422" s="83"/>
      <c r="AD422" s="83"/>
      <c r="AE422" s="83"/>
      <c r="AF422" s="83"/>
      <c r="AG422" s="83"/>
      <c r="AH422" s="83"/>
      <c r="AI422" s="83"/>
      <c r="AJ422" s="83"/>
      <c r="AK422" s="83"/>
      <c r="AL422" s="83"/>
      <c r="AM422" s="73"/>
      <c r="AO422" s="33"/>
      <c r="AP422" s="33"/>
      <c r="AQ422" s="33"/>
      <c r="AR422" s="33"/>
      <c r="AS422" s="33"/>
      <c r="AT422" s="33"/>
      <c r="AU422" s="33"/>
      <c r="AV422" s="33"/>
      <c r="AW422" s="33"/>
      <c r="AX422" s="33"/>
      <c r="AY422" s="33"/>
    </row>
    <row r="423" spans="1:51" ht="30" customHeight="1" x14ac:dyDescent="0.45">
      <c r="A423" s="5"/>
      <c r="B423" s="34"/>
      <c r="C423" s="35"/>
      <c r="D423" s="36"/>
      <c r="E423" s="35"/>
      <c r="F423" s="36"/>
      <c r="G423" s="35"/>
      <c r="H423" s="36"/>
      <c r="I423" s="35"/>
      <c r="J423" s="36"/>
      <c r="K423" s="37"/>
      <c r="L423" s="5"/>
      <c r="M423" s="8"/>
      <c r="N423" s="5"/>
      <c r="O423" s="8"/>
      <c r="P423" s="5"/>
      <c r="Q423" s="5"/>
    </row>
    <row r="424" spans="1:51" ht="30" customHeight="1" x14ac:dyDescent="0.45">
      <c r="C424" s="14"/>
      <c r="D424" s="11"/>
      <c r="E424" s="14"/>
      <c r="F424" s="11"/>
      <c r="G424" s="14"/>
      <c r="H424" s="11"/>
      <c r="I424" s="14"/>
      <c r="J424" s="11"/>
      <c r="K424" s="14"/>
      <c r="P424" s="38"/>
    </row>
    <row r="425" spans="1:51" ht="30" customHeight="1" x14ac:dyDescent="0.45">
      <c r="C425" s="14"/>
      <c r="D425" s="11"/>
      <c r="E425" s="14"/>
      <c r="F425" s="11"/>
      <c r="G425" s="14"/>
      <c r="H425" s="11"/>
      <c r="I425" s="14"/>
      <c r="J425" s="11"/>
      <c r="K425" s="14"/>
      <c r="P425" s="38"/>
    </row>
    <row r="426" spans="1:51" ht="30" customHeight="1" x14ac:dyDescent="0.45">
      <c r="C426" s="14"/>
      <c r="D426" s="11"/>
      <c r="E426" s="14"/>
      <c r="F426" s="11"/>
      <c r="G426" s="14"/>
      <c r="H426" s="11"/>
      <c r="I426" s="14"/>
      <c r="J426" s="11"/>
      <c r="K426" s="14"/>
      <c r="P426" s="38"/>
    </row>
    <row r="430" spans="1:51" ht="30" customHeight="1" x14ac:dyDescent="0.45">
      <c r="B430" s="61" t="s">
        <v>107</v>
      </c>
      <c r="C430" s="61"/>
      <c r="D430" s="6"/>
      <c r="E430" s="1"/>
      <c r="F430" s="6"/>
      <c r="G430" s="1"/>
      <c r="H430" s="6"/>
      <c r="I430" s="1"/>
      <c r="J430" s="6"/>
      <c r="K430" s="1"/>
      <c r="L430" s="6"/>
      <c r="M430" s="1"/>
      <c r="N430" s="6"/>
      <c r="O430" s="1"/>
    </row>
    <row r="431" spans="1:51" ht="45" customHeight="1" thickBot="1" x14ac:dyDescent="0.5">
      <c r="B431" s="24"/>
      <c r="C431" s="24" t="s">
        <v>3</v>
      </c>
      <c r="D431" s="113" t="s">
        <v>108</v>
      </c>
      <c r="E431" s="114"/>
      <c r="F431" s="113" t="s">
        <v>109</v>
      </c>
      <c r="G431" s="113"/>
      <c r="H431" s="113" t="s">
        <v>110</v>
      </c>
      <c r="I431" s="113"/>
      <c r="J431" s="113" t="s">
        <v>111</v>
      </c>
      <c r="K431" s="113"/>
      <c r="L431" s="113" t="s">
        <v>112</v>
      </c>
      <c r="M431" s="113"/>
      <c r="N431" s="113" t="s">
        <v>113</v>
      </c>
      <c r="O431" s="113"/>
      <c r="AA431" s="1" t="s">
        <v>123</v>
      </c>
      <c r="AB431" s="1" t="s">
        <v>114</v>
      </c>
    </row>
    <row r="432" spans="1:51" ht="30" customHeight="1" thickTop="1" x14ac:dyDescent="0.45">
      <c r="B432" s="127" t="s">
        <v>115</v>
      </c>
      <c r="C432" s="28" t="s">
        <v>141</v>
      </c>
      <c r="D432" s="130">
        <v>2</v>
      </c>
      <c r="E432" s="130"/>
      <c r="F432" s="130">
        <v>3</v>
      </c>
      <c r="G432" s="130"/>
      <c r="H432" s="130">
        <v>21</v>
      </c>
      <c r="I432" s="130"/>
      <c r="J432" s="130">
        <v>36</v>
      </c>
      <c r="K432" s="130"/>
      <c r="L432" s="130">
        <v>149</v>
      </c>
      <c r="M432" s="130"/>
      <c r="N432" s="130">
        <f>SUM(D432:M432)</f>
        <v>211</v>
      </c>
      <c r="O432" s="130"/>
      <c r="AA432" s="1" t="s">
        <v>136</v>
      </c>
      <c r="AB432" s="1" t="s">
        <v>116</v>
      </c>
      <c r="AC432" s="1" t="s">
        <v>117</v>
      </c>
      <c r="AD432" s="1" t="s">
        <v>118</v>
      </c>
      <c r="AE432" s="1" t="s">
        <v>119</v>
      </c>
      <c r="AF432" s="1" t="s">
        <v>120</v>
      </c>
      <c r="AG432" s="1" t="s">
        <v>121</v>
      </c>
    </row>
    <row r="433" spans="2:33" ht="30" customHeight="1" x14ac:dyDescent="0.45">
      <c r="B433" s="128"/>
      <c r="C433" s="75" t="s">
        <v>142</v>
      </c>
      <c r="D433" s="133">
        <v>12</v>
      </c>
      <c r="E433" s="133"/>
      <c r="F433" s="133">
        <v>22</v>
      </c>
      <c r="G433" s="133"/>
      <c r="H433" s="133">
        <v>108</v>
      </c>
      <c r="I433" s="133"/>
      <c r="J433" s="133">
        <v>170</v>
      </c>
      <c r="K433" s="133"/>
      <c r="L433" s="133">
        <v>1044</v>
      </c>
      <c r="M433" s="133"/>
      <c r="N433" s="133">
        <f t="shared" ref="N433:N435" si="17">SUM(D433:M433)</f>
        <v>1356</v>
      </c>
      <c r="O433" s="133"/>
      <c r="AA433" s="1">
        <v>1</v>
      </c>
      <c r="AB433" s="1">
        <v>2</v>
      </c>
      <c r="AC433" s="1">
        <v>3</v>
      </c>
      <c r="AD433" s="1">
        <v>21</v>
      </c>
      <c r="AE433" s="1">
        <v>36</v>
      </c>
      <c r="AF433" s="1">
        <v>149</v>
      </c>
      <c r="AG433" s="1">
        <v>211</v>
      </c>
    </row>
    <row r="434" spans="2:33" ht="30" customHeight="1" x14ac:dyDescent="0.45">
      <c r="B434" s="128"/>
      <c r="C434" s="75" t="s">
        <v>143</v>
      </c>
      <c r="D434" s="133">
        <v>37</v>
      </c>
      <c r="E434" s="133"/>
      <c r="F434" s="133">
        <v>26</v>
      </c>
      <c r="G434" s="133"/>
      <c r="H434" s="133">
        <v>82</v>
      </c>
      <c r="I434" s="133"/>
      <c r="J434" s="133">
        <v>159</v>
      </c>
      <c r="K434" s="133"/>
      <c r="L434" s="133">
        <v>1612</v>
      </c>
      <c r="M434" s="133"/>
      <c r="N434" s="133">
        <f t="shared" si="17"/>
        <v>1916</v>
      </c>
      <c r="O434" s="133"/>
      <c r="AA434" s="1">
        <v>2</v>
      </c>
      <c r="AB434" s="1">
        <v>12</v>
      </c>
      <c r="AC434" s="1">
        <v>22</v>
      </c>
      <c r="AD434" s="1">
        <v>108</v>
      </c>
      <c r="AE434" s="1">
        <v>170</v>
      </c>
      <c r="AF434" s="1">
        <v>1044</v>
      </c>
      <c r="AG434" s="1">
        <v>1356</v>
      </c>
    </row>
    <row r="435" spans="2:33" ht="30" customHeight="1" thickBot="1" x14ac:dyDescent="0.5">
      <c r="B435" s="129"/>
      <c r="C435" s="74" t="s">
        <v>144</v>
      </c>
      <c r="D435" s="126">
        <v>14</v>
      </c>
      <c r="E435" s="126"/>
      <c r="F435" s="126">
        <v>18</v>
      </c>
      <c r="G435" s="126"/>
      <c r="H435" s="126">
        <v>71</v>
      </c>
      <c r="I435" s="126"/>
      <c r="J435" s="126">
        <v>161</v>
      </c>
      <c r="K435" s="126"/>
      <c r="L435" s="126">
        <v>750</v>
      </c>
      <c r="M435" s="126"/>
      <c r="N435" s="126">
        <f t="shared" si="17"/>
        <v>1014</v>
      </c>
      <c r="O435" s="126"/>
      <c r="AA435" s="1">
        <v>3</v>
      </c>
      <c r="AB435" s="1">
        <v>37</v>
      </c>
      <c r="AC435" s="1">
        <v>26</v>
      </c>
      <c r="AD435" s="1">
        <v>82</v>
      </c>
      <c r="AE435" s="1">
        <v>159</v>
      </c>
      <c r="AF435" s="1">
        <v>1612</v>
      </c>
      <c r="AG435" s="1">
        <v>1916</v>
      </c>
    </row>
    <row r="436" spans="2:33" ht="30" customHeight="1" thickTop="1" x14ac:dyDescent="0.45">
      <c r="B436" s="127" t="s">
        <v>122</v>
      </c>
      <c r="C436" s="28" t="s">
        <v>141</v>
      </c>
      <c r="D436" s="111">
        <f>D432/$N432</f>
        <v>9.4786729857819912E-3</v>
      </c>
      <c r="E436" s="111"/>
      <c r="F436" s="111">
        <f t="shared" ref="F436:F439" si="18">F432/$N432</f>
        <v>1.4218009478672985E-2</v>
      </c>
      <c r="G436" s="111"/>
      <c r="H436" s="111">
        <f t="shared" ref="H436:H439" si="19">H432/$N432</f>
        <v>9.9526066350710901E-2</v>
      </c>
      <c r="I436" s="111"/>
      <c r="J436" s="111">
        <f t="shared" ref="J436:J439" si="20">J432/$N432</f>
        <v>0.17061611374407584</v>
      </c>
      <c r="K436" s="111"/>
      <c r="L436" s="111">
        <f t="shared" ref="L436:L437" si="21">L432/$N432</f>
        <v>0.70616113744075826</v>
      </c>
      <c r="M436" s="111"/>
      <c r="N436" s="111">
        <f t="shared" ref="N436:N439" si="22">N432/$N432</f>
        <v>1</v>
      </c>
      <c r="O436" s="111"/>
      <c r="AA436" s="1">
        <v>4</v>
      </c>
      <c r="AB436" s="1">
        <v>14</v>
      </c>
      <c r="AC436" s="1">
        <v>18</v>
      </c>
      <c r="AD436" s="1">
        <v>71</v>
      </c>
      <c r="AE436" s="1">
        <v>161</v>
      </c>
      <c r="AF436" s="1">
        <v>750</v>
      </c>
      <c r="AG436" s="1">
        <v>1014</v>
      </c>
    </row>
    <row r="437" spans="2:33" ht="30" customHeight="1" x14ac:dyDescent="0.45">
      <c r="B437" s="128"/>
      <c r="C437" s="75" t="s">
        <v>142</v>
      </c>
      <c r="D437" s="125">
        <f t="shared" ref="D437:D439" si="23">D433/$N433</f>
        <v>8.8495575221238937E-3</v>
      </c>
      <c r="E437" s="125"/>
      <c r="F437" s="125">
        <f t="shared" si="18"/>
        <v>1.6224188790560472E-2</v>
      </c>
      <c r="G437" s="125"/>
      <c r="H437" s="125">
        <f t="shared" si="19"/>
        <v>7.9646017699115043E-2</v>
      </c>
      <c r="I437" s="125"/>
      <c r="J437" s="125">
        <f t="shared" si="20"/>
        <v>0.12536873156342182</v>
      </c>
      <c r="K437" s="125"/>
      <c r="L437" s="125">
        <f t="shared" si="21"/>
        <v>0.76991150442477874</v>
      </c>
      <c r="M437" s="125"/>
      <c r="N437" s="125">
        <f t="shared" si="22"/>
        <v>1</v>
      </c>
      <c r="O437" s="125"/>
      <c r="AA437" s="1" t="s">
        <v>121</v>
      </c>
      <c r="AB437" s="1">
        <v>65</v>
      </c>
      <c r="AC437" s="1">
        <v>69</v>
      </c>
      <c r="AD437" s="1">
        <v>282</v>
      </c>
      <c r="AE437" s="1">
        <v>526</v>
      </c>
      <c r="AF437" s="1">
        <v>3555</v>
      </c>
      <c r="AG437" s="1">
        <v>4497</v>
      </c>
    </row>
    <row r="438" spans="2:33" ht="30" customHeight="1" x14ac:dyDescent="0.45">
      <c r="B438" s="128"/>
      <c r="C438" s="75" t="s">
        <v>143</v>
      </c>
      <c r="D438" s="125">
        <f t="shared" si="23"/>
        <v>1.9311064718162838E-2</v>
      </c>
      <c r="E438" s="125"/>
      <c r="F438" s="125">
        <f t="shared" si="18"/>
        <v>1.3569937369519834E-2</v>
      </c>
      <c r="G438" s="125"/>
      <c r="H438" s="125">
        <f t="shared" si="19"/>
        <v>4.2797494780793317E-2</v>
      </c>
      <c r="I438" s="125"/>
      <c r="J438" s="125">
        <f t="shared" si="20"/>
        <v>8.2985386221294366E-2</v>
      </c>
      <c r="K438" s="125"/>
      <c r="L438" s="125">
        <f>L434/$N434</f>
        <v>0.84133611691022969</v>
      </c>
      <c r="M438" s="125"/>
      <c r="N438" s="125">
        <f t="shared" si="22"/>
        <v>1</v>
      </c>
      <c r="O438" s="125"/>
    </row>
    <row r="439" spans="2:33" ht="30" customHeight="1" x14ac:dyDescent="0.45">
      <c r="B439" s="128"/>
      <c r="C439" s="65" t="s">
        <v>144</v>
      </c>
      <c r="D439" s="125">
        <f t="shared" si="23"/>
        <v>1.3806706114398421E-2</v>
      </c>
      <c r="E439" s="125"/>
      <c r="F439" s="125">
        <f t="shared" si="18"/>
        <v>1.7751479289940829E-2</v>
      </c>
      <c r="G439" s="125"/>
      <c r="H439" s="125">
        <f t="shared" si="19"/>
        <v>7.0019723865877709E-2</v>
      </c>
      <c r="I439" s="125"/>
      <c r="J439" s="125">
        <f t="shared" si="20"/>
        <v>0.15877712031558186</v>
      </c>
      <c r="K439" s="125"/>
      <c r="L439" s="125">
        <f t="shared" ref="L439" si="24">L435/$N435</f>
        <v>0.73964497041420119</v>
      </c>
      <c r="M439" s="125"/>
      <c r="N439" s="125">
        <f t="shared" si="22"/>
        <v>1</v>
      </c>
      <c r="O439" s="125"/>
    </row>
  </sheetData>
  <sheetProtection formatCells="0" formatColumns="0" formatRows="0" insertColumns="0" insertRows="0" insertHyperlinks="0" deleteColumns="0" deleteRows="0" sort="0" autoFilter="0" pivotTables="0"/>
  <mergeCells count="270">
    <mergeCell ref="C25:D25"/>
    <mergeCell ref="E25:F25"/>
    <mergeCell ref="G25:H25"/>
    <mergeCell ref="I25:J25"/>
    <mergeCell ref="C33:D33"/>
    <mergeCell ref="E33:F33"/>
    <mergeCell ref="G33:H33"/>
    <mergeCell ref="I33:J33"/>
    <mergeCell ref="B1:Y1"/>
    <mergeCell ref="B3:Q3"/>
    <mergeCell ref="C17:D17"/>
    <mergeCell ref="E17:F17"/>
    <mergeCell ref="G17:H17"/>
    <mergeCell ref="I17:J17"/>
    <mergeCell ref="C57:D57"/>
    <mergeCell ref="E57:F57"/>
    <mergeCell ref="G57:H57"/>
    <mergeCell ref="I57:J57"/>
    <mergeCell ref="C65:D65"/>
    <mergeCell ref="E65:F65"/>
    <mergeCell ref="G65:H65"/>
    <mergeCell ref="I65:J65"/>
    <mergeCell ref="C41:D41"/>
    <mergeCell ref="E41:F41"/>
    <mergeCell ref="G41:H41"/>
    <mergeCell ref="I41:J41"/>
    <mergeCell ref="C49:D49"/>
    <mergeCell ref="E49:F49"/>
    <mergeCell ref="G49:H49"/>
    <mergeCell ref="I49:J49"/>
    <mergeCell ref="C76:D76"/>
    <mergeCell ref="E76:F76"/>
    <mergeCell ref="G76:H76"/>
    <mergeCell ref="I76:J76"/>
    <mergeCell ref="K76:L76"/>
    <mergeCell ref="C84:D84"/>
    <mergeCell ref="E84:F84"/>
    <mergeCell ref="G84:H84"/>
    <mergeCell ref="I84:J84"/>
    <mergeCell ref="K84:L84"/>
    <mergeCell ref="C92:D92"/>
    <mergeCell ref="E92:F92"/>
    <mergeCell ref="G92:H92"/>
    <mergeCell ref="I92:J92"/>
    <mergeCell ref="K92:L92"/>
    <mergeCell ref="C100:D100"/>
    <mergeCell ref="E100:F100"/>
    <mergeCell ref="G100:H100"/>
    <mergeCell ref="I100:J100"/>
    <mergeCell ref="K100:L100"/>
    <mergeCell ref="C108:D108"/>
    <mergeCell ref="E108:F108"/>
    <mergeCell ref="G108:H108"/>
    <mergeCell ref="I108:J108"/>
    <mergeCell ref="K108:L108"/>
    <mergeCell ref="C116:D116"/>
    <mergeCell ref="E116:F116"/>
    <mergeCell ref="G116:H116"/>
    <mergeCell ref="I116:J116"/>
    <mergeCell ref="K116:L116"/>
    <mergeCell ref="K140:L140"/>
    <mergeCell ref="C148:D148"/>
    <mergeCell ref="E148:F148"/>
    <mergeCell ref="G148:H148"/>
    <mergeCell ref="I148:J148"/>
    <mergeCell ref="K148:L148"/>
    <mergeCell ref="C124:D124"/>
    <mergeCell ref="E124:F124"/>
    <mergeCell ref="G124:H124"/>
    <mergeCell ref="I124:J124"/>
    <mergeCell ref="K124:L124"/>
    <mergeCell ref="C132:D132"/>
    <mergeCell ref="E132:F132"/>
    <mergeCell ref="G132:H132"/>
    <mergeCell ref="I132:J132"/>
    <mergeCell ref="K132:L132"/>
    <mergeCell ref="C159:D159"/>
    <mergeCell ref="E159:F159"/>
    <mergeCell ref="G159:H159"/>
    <mergeCell ref="I159:J159"/>
    <mergeCell ref="C167:D167"/>
    <mergeCell ref="E167:F167"/>
    <mergeCell ref="G167:H167"/>
    <mergeCell ref="I167:J167"/>
    <mergeCell ref="C140:D140"/>
    <mergeCell ref="E140:F140"/>
    <mergeCell ref="G140:H140"/>
    <mergeCell ref="I140:J140"/>
    <mergeCell ref="C191:D191"/>
    <mergeCell ref="E191:F191"/>
    <mergeCell ref="G191:H191"/>
    <mergeCell ref="I191:J191"/>
    <mergeCell ref="C199:D199"/>
    <mergeCell ref="E199:F199"/>
    <mergeCell ref="G199:H199"/>
    <mergeCell ref="I199:J199"/>
    <mergeCell ref="C175:D175"/>
    <mergeCell ref="E175:F175"/>
    <mergeCell ref="G175:H175"/>
    <mergeCell ref="I175:J175"/>
    <mergeCell ref="C183:D183"/>
    <mergeCell ref="E183:F183"/>
    <mergeCell ref="G183:H183"/>
    <mergeCell ref="I183:J183"/>
    <mergeCell ref="C223:D223"/>
    <mergeCell ref="E223:F223"/>
    <mergeCell ref="G223:H223"/>
    <mergeCell ref="I223:J223"/>
    <mergeCell ref="C231:D231"/>
    <mergeCell ref="E231:F231"/>
    <mergeCell ref="G231:H231"/>
    <mergeCell ref="I231:J231"/>
    <mergeCell ref="C207:D207"/>
    <mergeCell ref="E207:F207"/>
    <mergeCell ref="G207:H207"/>
    <mergeCell ref="I207:J207"/>
    <mergeCell ref="C215:D215"/>
    <mergeCell ref="E215:F215"/>
    <mergeCell ref="G215:H215"/>
    <mergeCell ref="I215:J215"/>
    <mergeCell ref="C255:D255"/>
    <mergeCell ref="E255:F255"/>
    <mergeCell ref="G255:H255"/>
    <mergeCell ref="I255:J255"/>
    <mergeCell ref="C263:D263"/>
    <mergeCell ref="E263:F263"/>
    <mergeCell ref="G263:H263"/>
    <mergeCell ref="I263:J263"/>
    <mergeCell ref="C239:D239"/>
    <mergeCell ref="E239:F239"/>
    <mergeCell ref="G239:H239"/>
    <mergeCell ref="I239:J239"/>
    <mergeCell ref="C247:D247"/>
    <mergeCell ref="E247:F247"/>
    <mergeCell ref="G247:H247"/>
    <mergeCell ref="I247:J247"/>
    <mergeCell ref="C290:D290"/>
    <mergeCell ref="E290:F290"/>
    <mergeCell ref="G290:H290"/>
    <mergeCell ref="I290:J290"/>
    <mergeCell ref="C298:D298"/>
    <mergeCell ref="E298:F298"/>
    <mergeCell ref="G298:H298"/>
    <mergeCell ref="I298:J298"/>
    <mergeCell ref="C274:D274"/>
    <mergeCell ref="E274:F274"/>
    <mergeCell ref="G274:H274"/>
    <mergeCell ref="I274:J274"/>
    <mergeCell ref="C282:D282"/>
    <mergeCell ref="E282:F282"/>
    <mergeCell ref="G282:H282"/>
    <mergeCell ref="I282:J282"/>
    <mergeCell ref="O308:P308"/>
    <mergeCell ref="C325:D325"/>
    <mergeCell ref="E325:F325"/>
    <mergeCell ref="G325:H325"/>
    <mergeCell ref="I325:J325"/>
    <mergeCell ref="K325:L325"/>
    <mergeCell ref="M325:N325"/>
    <mergeCell ref="O325:P325"/>
    <mergeCell ref="C308:D308"/>
    <mergeCell ref="E308:F308"/>
    <mergeCell ref="G308:H308"/>
    <mergeCell ref="I308:J308"/>
    <mergeCell ref="K308:L308"/>
    <mergeCell ref="M308:N308"/>
    <mergeCell ref="O343:P343"/>
    <mergeCell ref="C361:D361"/>
    <mergeCell ref="E361:F361"/>
    <mergeCell ref="G361:H361"/>
    <mergeCell ref="I361:J361"/>
    <mergeCell ref="K361:L361"/>
    <mergeCell ref="M361:N361"/>
    <mergeCell ref="O361:P361"/>
    <mergeCell ref="C343:D343"/>
    <mergeCell ref="E343:F343"/>
    <mergeCell ref="G343:H343"/>
    <mergeCell ref="I343:J343"/>
    <mergeCell ref="K343:L343"/>
    <mergeCell ref="M343:N343"/>
    <mergeCell ref="C413:D413"/>
    <mergeCell ref="E413:F413"/>
    <mergeCell ref="G413:H413"/>
    <mergeCell ref="I413:J413"/>
    <mergeCell ref="C414:D414"/>
    <mergeCell ref="E414:F414"/>
    <mergeCell ref="G414:H414"/>
    <mergeCell ref="I414:J414"/>
    <mergeCell ref="O378:P378"/>
    <mergeCell ref="C395:D395"/>
    <mergeCell ref="E395:F395"/>
    <mergeCell ref="G395:H395"/>
    <mergeCell ref="I395:J395"/>
    <mergeCell ref="K395:L395"/>
    <mergeCell ref="M395:N395"/>
    <mergeCell ref="O395:P395"/>
    <mergeCell ref="C378:D378"/>
    <mergeCell ref="E378:F378"/>
    <mergeCell ref="G378:H378"/>
    <mergeCell ref="I378:J378"/>
    <mergeCell ref="K378:L378"/>
    <mergeCell ref="M378:N378"/>
    <mergeCell ref="C417:D417"/>
    <mergeCell ref="E417:F417"/>
    <mergeCell ref="G417:H417"/>
    <mergeCell ref="I417:J417"/>
    <mergeCell ref="D431:E431"/>
    <mergeCell ref="F431:G431"/>
    <mergeCell ref="H431:I431"/>
    <mergeCell ref="J431:K431"/>
    <mergeCell ref="C415:D415"/>
    <mergeCell ref="E415:F415"/>
    <mergeCell ref="G415:H415"/>
    <mergeCell ref="I415:J415"/>
    <mergeCell ref="C416:D416"/>
    <mergeCell ref="E416:F416"/>
    <mergeCell ref="G416:H416"/>
    <mergeCell ref="I416:J416"/>
    <mergeCell ref="L431:M431"/>
    <mergeCell ref="N431:O431"/>
    <mergeCell ref="B432:B435"/>
    <mergeCell ref="D432:E432"/>
    <mergeCell ref="F432:G432"/>
    <mergeCell ref="H432:I432"/>
    <mergeCell ref="J432:K432"/>
    <mergeCell ref="L432:M432"/>
    <mergeCell ref="N432:O432"/>
    <mergeCell ref="D433:E433"/>
    <mergeCell ref="N434:O434"/>
    <mergeCell ref="D435:E435"/>
    <mergeCell ref="F435:G435"/>
    <mergeCell ref="H435:I435"/>
    <mergeCell ref="J435:K435"/>
    <mergeCell ref="L435:M435"/>
    <mergeCell ref="N435:O435"/>
    <mergeCell ref="F433:G433"/>
    <mergeCell ref="H433:I433"/>
    <mergeCell ref="J433:K433"/>
    <mergeCell ref="L433:M433"/>
    <mergeCell ref="N433:O433"/>
    <mergeCell ref="D434:E434"/>
    <mergeCell ref="F434:G434"/>
    <mergeCell ref="H434:I434"/>
    <mergeCell ref="J434:K434"/>
    <mergeCell ref="L434:M434"/>
    <mergeCell ref="B436:B439"/>
    <mergeCell ref="D436:E436"/>
    <mergeCell ref="F436:G436"/>
    <mergeCell ref="H436:I436"/>
    <mergeCell ref="J436:K436"/>
    <mergeCell ref="L436:M436"/>
    <mergeCell ref="D438:E438"/>
    <mergeCell ref="F438:G438"/>
    <mergeCell ref="H438:I438"/>
    <mergeCell ref="J438:K438"/>
    <mergeCell ref="L438:M438"/>
    <mergeCell ref="N438:O438"/>
    <mergeCell ref="D439:E439"/>
    <mergeCell ref="F439:G439"/>
    <mergeCell ref="H439:I439"/>
    <mergeCell ref="J439:K439"/>
    <mergeCell ref="L439:M439"/>
    <mergeCell ref="N439:O439"/>
    <mergeCell ref="N436:O436"/>
    <mergeCell ref="D437:E437"/>
    <mergeCell ref="F437:G437"/>
    <mergeCell ref="H437:I437"/>
    <mergeCell ref="J437:K437"/>
    <mergeCell ref="L437:M437"/>
    <mergeCell ref="N437:O437"/>
  </mergeCells>
  <phoneticPr fontId="3"/>
  <conditionalFormatting sqref="B5 B99 B153:B154 D153:K157 B273 D273:K273 B412 D412:K412 C414:C417 E414:E417 G414:G417 I414:I417">
    <cfRule type="expression" dxfId="282" priority="119">
      <formula>$L5="※"</formula>
    </cfRule>
  </conditionalFormatting>
  <conditionalFormatting sqref="B16 D16:K16 C17:K23 D24:K24 C25:K31 D32:K32 C33:K39 D40:K40 C41:K47 D48:K48 C49:K55 D56:K56 C57:K63 D64:K64 C65:K74 D75:K75 C81:K82 D83:K83 C89:K90 D91:K91 C97:K98 B105:B106 D105:K106 B113:B114 D113:K114 B121:B122 D121:K122 B129:B130 D129:K130 B137:B138 D137:K138 B145:B146 D145:K146 B157 B164:B165 D164:K165 B172:B173 D172:K173 D180:K182 C183:K189 D190:K190 C191:K197 D198:K198 C199:K205 D206:K206 C207:K213 D214:K214 C215:K221 D222:K222 C223:K229 D230:K230 C231:K237 D238:K238 C239:K245 D246:K246 C247:K253 B254 D254:K254 C255:K261 B260:B262 D262:K262 C263:K272 D281:K281">
    <cfRule type="expression" dxfId="281" priority="120">
      <formula>$L16="※"</formula>
    </cfRule>
  </conditionalFormatting>
  <conditionalFormatting sqref="B24">
    <cfRule type="expression" dxfId="280" priority="74">
      <formula>$L24="※"</formula>
    </cfRule>
  </conditionalFormatting>
  <conditionalFormatting sqref="B32">
    <cfRule type="expression" dxfId="279" priority="73">
      <formula>$L32="※"</formula>
    </cfRule>
  </conditionalFormatting>
  <conditionalFormatting sqref="B40">
    <cfRule type="expression" dxfId="278" priority="72">
      <formula>$L40="※"</formula>
    </cfRule>
  </conditionalFormatting>
  <conditionalFormatting sqref="B48">
    <cfRule type="expression" dxfId="277" priority="71">
      <formula>$L48="※"</formula>
    </cfRule>
  </conditionalFormatting>
  <conditionalFormatting sqref="B56">
    <cfRule type="expression" dxfId="276" priority="70">
      <formula>$L56="※"</formula>
    </cfRule>
  </conditionalFormatting>
  <conditionalFormatting sqref="B64">
    <cfRule type="expression" dxfId="275" priority="69">
      <formula>$L64="※"</formula>
    </cfRule>
  </conditionalFormatting>
  <conditionalFormatting sqref="B70:B71">
    <cfRule type="expression" dxfId="274" priority="7">
      <formula>$L70="※"</formula>
    </cfRule>
  </conditionalFormatting>
  <conditionalFormatting sqref="B75">
    <cfRule type="expression" dxfId="273" priority="68">
      <formula>$L75="※"</formula>
    </cfRule>
  </conditionalFormatting>
  <conditionalFormatting sqref="B83">
    <cfRule type="expression" dxfId="272" priority="67">
      <formula>$L83="※"</formula>
    </cfRule>
  </conditionalFormatting>
  <conditionalFormatting sqref="B91">
    <cfRule type="expression" dxfId="271" priority="66">
      <formula>$L91="※"</formula>
    </cfRule>
  </conditionalFormatting>
  <conditionalFormatting sqref="B107 L159:M165 L167:M173 L175:M181">
    <cfRule type="expression" dxfId="270" priority="65">
      <formula>$N107="※"</formula>
    </cfRule>
  </conditionalFormatting>
  <conditionalFormatting sqref="B115">
    <cfRule type="expression" dxfId="269" priority="64">
      <formula>$N115="※"</formula>
    </cfRule>
  </conditionalFormatting>
  <conditionalFormatting sqref="B123">
    <cfRule type="expression" dxfId="268" priority="63">
      <formula>$N123="※"</formula>
    </cfRule>
  </conditionalFormatting>
  <conditionalFormatting sqref="B131">
    <cfRule type="expression" dxfId="267" priority="62">
      <formula>$N131="※"</formula>
    </cfRule>
  </conditionalFormatting>
  <conditionalFormatting sqref="B139">
    <cfRule type="expression" dxfId="266" priority="61">
      <formula>$N139="※"</formula>
    </cfRule>
  </conditionalFormatting>
  <conditionalFormatting sqref="B147">
    <cfRule type="expression" dxfId="265" priority="60">
      <formula>$N147="※"</formula>
    </cfRule>
  </conditionalFormatting>
  <conditionalFormatting sqref="B158">
    <cfRule type="expression" dxfId="264" priority="44">
      <formula>$N158="※"</formula>
    </cfRule>
  </conditionalFormatting>
  <conditionalFormatting sqref="B166">
    <cfRule type="expression" dxfId="263" priority="16">
      <formula>$N166="※"</formula>
    </cfRule>
  </conditionalFormatting>
  <conditionalFormatting sqref="B174">
    <cfRule type="expression" dxfId="262" priority="13">
      <formula>$N174="※"</formula>
    </cfRule>
  </conditionalFormatting>
  <conditionalFormatting sqref="B180:B182">
    <cfRule type="expression" dxfId="261" priority="42">
      <formula>$L180="※"</formula>
    </cfRule>
  </conditionalFormatting>
  <conditionalFormatting sqref="B190">
    <cfRule type="expression" dxfId="260" priority="41">
      <formula>$L190="※"</formula>
    </cfRule>
  </conditionalFormatting>
  <conditionalFormatting sqref="B198">
    <cfRule type="expression" dxfId="259" priority="40">
      <formula>$L198="※"</formula>
    </cfRule>
  </conditionalFormatting>
  <conditionalFormatting sqref="B206">
    <cfRule type="expression" dxfId="258" priority="39">
      <formula>$L206="※"</formula>
    </cfRule>
  </conditionalFormatting>
  <conditionalFormatting sqref="B214">
    <cfRule type="expression" dxfId="257" priority="38">
      <formula>$L214="※"</formula>
    </cfRule>
  </conditionalFormatting>
  <conditionalFormatting sqref="B222">
    <cfRule type="expression" dxfId="256" priority="37">
      <formula>$L222="※"</formula>
    </cfRule>
  </conditionalFormatting>
  <conditionalFormatting sqref="B230">
    <cfRule type="expression" dxfId="255" priority="36">
      <formula>$L230="※"</formula>
    </cfRule>
  </conditionalFormatting>
  <conditionalFormatting sqref="B238">
    <cfRule type="expression" dxfId="254" priority="35">
      <formula>$L238="※"</formula>
    </cfRule>
  </conditionalFormatting>
  <conditionalFormatting sqref="B246">
    <cfRule type="expression" dxfId="253" priority="18">
      <formula>$L246="※"</formula>
    </cfRule>
  </conditionalFormatting>
  <conditionalFormatting sqref="B268:B269">
    <cfRule type="expression" dxfId="252" priority="6">
      <formula>$L268="※"</formula>
    </cfRule>
  </conditionalFormatting>
  <conditionalFormatting sqref="B281">
    <cfRule type="expression" dxfId="251" priority="34">
      <formula>$L281="※"</formula>
    </cfRule>
  </conditionalFormatting>
  <conditionalFormatting sqref="B289">
    <cfRule type="expression" dxfId="250" priority="31">
      <formula>$L289="※"</formula>
    </cfRule>
  </conditionalFormatting>
  <conditionalFormatting sqref="B297">
    <cfRule type="expression" dxfId="249" priority="30">
      <formula>$L297="※"</formula>
    </cfRule>
  </conditionalFormatting>
  <conditionalFormatting sqref="B307">
    <cfRule type="expression" dxfId="248" priority="29">
      <formula>$L307="※"</formula>
    </cfRule>
  </conditionalFormatting>
  <conditionalFormatting sqref="B324">
    <cfRule type="expression" dxfId="247" priority="23">
      <formula>$L324="※"</formula>
    </cfRule>
  </conditionalFormatting>
  <conditionalFormatting sqref="B342">
    <cfRule type="expression" dxfId="246" priority="22">
      <formula>$L342="※"</formula>
    </cfRule>
  </conditionalFormatting>
  <conditionalFormatting sqref="B359:B360">
    <cfRule type="expression" dxfId="245" priority="21">
      <formula>$L359="※"</formula>
    </cfRule>
  </conditionalFormatting>
  <conditionalFormatting sqref="B377">
    <cfRule type="expression" dxfId="244" priority="20">
      <formula>$L377="※"</formula>
    </cfRule>
  </conditionalFormatting>
  <conditionalFormatting sqref="B394">
    <cfRule type="expression" dxfId="243" priority="10">
      <formula>$L394="※"</formula>
    </cfRule>
  </conditionalFormatting>
  <conditionalFormatting sqref="B430:C430">
    <cfRule type="expression" dxfId="242" priority="1">
      <formula>$L430="※"</formula>
    </cfRule>
  </conditionalFormatting>
  <conditionalFormatting sqref="C77:C80">
    <cfRule type="expression" dxfId="241" priority="48">
      <formula>$L77="※"</formula>
    </cfRule>
  </conditionalFormatting>
  <conditionalFormatting sqref="C85:C88">
    <cfRule type="expression" dxfId="240" priority="53">
      <formula>$L85="※"</formula>
    </cfRule>
  </conditionalFormatting>
  <conditionalFormatting sqref="C93:C96">
    <cfRule type="expression" dxfId="239" priority="58">
      <formula>$L93="※"</formula>
    </cfRule>
  </conditionalFormatting>
  <conditionalFormatting sqref="C101:C104">
    <cfRule type="expression" dxfId="238" priority="116">
      <formula>$L101="※"</formula>
    </cfRule>
  </conditionalFormatting>
  <conditionalFormatting sqref="C109:C112">
    <cfRule type="expression" dxfId="237" priority="110">
      <formula>$L109="※"</formula>
    </cfRule>
  </conditionalFormatting>
  <conditionalFormatting sqref="C117:C120">
    <cfRule type="expression" dxfId="236" priority="104">
      <formula>$L117="※"</formula>
    </cfRule>
  </conditionalFormatting>
  <conditionalFormatting sqref="C125:C128">
    <cfRule type="expression" dxfId="235" priority="98">
      <formula>$L125="※"</formula>
    </cfRule>
  </conditionalFormatting>
  <conditionalFormatting sqref="C133:C136">
    <cfRule type="expression" dxfId="234" priority="92">
      <formula>$L133="※"</formula>
    </cfRule>
  </conditionalFormatting>
  <conditionalFormatting sqref="C141:C144">
    <cfRule type="expression" dxfId="233" priority="86">
      <formula>$L141="※"</formula>
    </cfRule>
  </conditionalFormatting>
  <conditionalFormatting sqref="C149:C152">
    <cfRule type="expression" dxfId="232" priority="80">
      <formula>$L149="※"</formula>
    </cfRule>
  </conditionalFormatting>
  <conditionalFormatting sqref="C159:K163">
    <cfRule type="expression" dxfId="231" priority="43">
      <formula>$L159="※"</formula>
    </cfRule>
  </conditionalFormatting>
  <conditionalFormatting sqref="C167:K171">
    <cfRule type="expression" dxfId="230" priority="15">
      <formula>$L167="※"</formula>
    </cfRule>
  </conditionalFormatting>
  <conditionalFormatting sqref="C175:K179">
    <cfRule type="expression" dxfId="229" priority="12">
      <formula>$L175="※"</formula>
    </cfRule>
  </conditionalFormatting>
  <conditionalFormatting sqref="C274:K280">
    <cfRule type="expression" dxfId="228" priority="32">
      <formula>$L274="※"</formula>
    </cfRule>
  </conditionalFormatting>
  <conditionalFormatting sqref="C282:K288">
    <cfRule type="expression" dxfId="227" priority="33">
      <formula>$L282="※"</formula>
    </cfRule>
  </conditionalFormatting>
  <conditionalFormatting sqref="C76:M76 D77:D80 F77:F80 H77:H80 J77:M80">
    <cfRule type="expression" dxfId="226" priority="49">
      <formula>$N76="※"</formula>
    </cfRule>
  </conditionalFormatting>
  <conditionalFormatting sqref="C84:M84 D85:D88 F85:F88 H85:H88 J85:M88">
    <cfRule type="expression" dxfId="225" priority="54">
      <formula>$N84="※"</formula>
    </cfRule>
  </conditionalFormatting>
  <conditionalFormatting sqref="C92:M92 D93:D96 F93:F96 H93:H96 J93:M96">
    <cfRule type="expression" dxfId="224" priority="59">
      <formula>$N92="※"</formula>
    </cfRule>
  </conditionalFormatting>
  <conditionalFormatting sqref="C100:M100 D101:D104 F101:F104 H101:H104 J101:M104">
    <cfRule type="expression" dxfId="223" priority="117">
      <formula>$N100="※"</formula>
    </cfRule>
  </conditionalFormatting>
  <conditionalFormatting sqref="C108:M108 D109:D112 F109:F112 H109:H112 J109:M112">
    <cfRule type="expression" dxfId="222" priority="111">
      <formula>$N108="※"</formula>
    </cfRule>
  </conditionalFormatting>
  <conditionalFormatting sqref="C116:M116 D117:D120 F117:F120 H117:H120 J117:M120">
    <cfRule type="expression" dxfId="221" priority="105">
      <formula>$N116="※"</formula>
    </cfRule>
  </conditionalFormatting>
  <conditionalFormatting sqref="C124:M124 D125:D128 F125:F128 H125:H128 J125:M128">
    <cfRule type="expression" dxfId="220" priority="99">
      <formula>$N124="※"</formula>
    </cfRule>
  </conditionalFormatting>
  <conditionalFormatting sqref="C132:M132 D133:D136 F133:F136 H133:H136 J133:M136">
    <cfRule type="expression" dxfId="219" priority="93">
      <formula>$N132="※"</formula>
    </cfRule>
  </conditionalFormatting>
  <conditionalFormatting sqref="C140:M140 D141:D144 F141:F144 H141:H144 J141:M144">
    <cfRule type="expression" dxfId="218" priority="87">
      <formula>$N140="※"</formula>
    </cfRule>
  </conditionalFormatting>
  <conditionalFormatting sqref="C148:M148 D149:D152 F149:F152 H149:H152 J149:M152">
    <cfRule type="expression" dxfId="217" priority="81">
      <formula>$N148="※"</formula>
    </cfRule>
  </conditionalFormatting>
  <conditionalFormatting sqref="C308:P321">
    <cfRule type="expression" dxfId="216" priority="28">
      <formula>$R308="※"</formula>
    </cfRule>
  </conditionalFormatting>
  <conditionalFormatting sqref="C325:P338">
    <cfRule type="expression" dxfId="215" priority="27">
      <formula>$R325="※"</formula>
    </cfRule>
  </conditionalFormatting>
  <conditionalFormatting sqref="C343:P356">
    <cfRule type="expression" dxfId="214" priority="26">
      <formula>$R343="※"</formula>
    </cfRule>
  </conditionalFormatting>
  <conditionalFormatting sqref="C361:P374">
    <cfRule type="expression" dxfId="213" priority="25">
      <formula>$R361="※"</formula>
    </cfRule>
  </conditionalFormatting>
  <conditionalFormatting sqref="C378:P393 C395:P411">
    <cfRule type="expression" dxfId="212" priority="24">
      <formula>$R378="※"</formula>
    </cfRule>
  </conditionalFormatting>
  <conditionalFormatting sqref="C413:X413">
    <cfRule type="expression" dxfId="211" priority="9">
      <formula>$AA413="※"</formula>
    </cfRule>
  </conditionalFormatting>
  <conditionalFormatting sqref="D432:D439 F432:F439 H432:H439 J432:J439">
    <cfRule type="expression" dxfId="210" priority="5">
      <formula>#REF!="※"</formula>
    </cfRule>
  </conditionalFormatting>
  <conditionalFormatting sqref="D289:K289 C290:K296 C298:K306 D307:K307 C322:K323 D324:K324 C339:K341 D342:K342 C357:K358 D359:K360 C375:K376 D377:K377 C423:K426">
    <cfRule type="expression" dxfId="209" priority="75">
      <formula>$L289="※"</formula>
    </cfRule>
  </conditionalFormatting>
  <conditionalFormatting sqref="D394:K394">
    <cfRule type="expression" dxfId="208" priority="11">
      <formula>$L394="※"</formula>
    </cfRule>
  </conditionalFormatting>
  <conditionalFormatting sqref="D99:M99">
    <cfRule type="expression" dxfId="207" priority="118">
      <formula>$N99="※"</formula>
    </cfRule>
  </conditionalFormatting>
  <conditionalFormatting sqref="D107:M107">
    <cfRule type="expression" dxfId="206" priority="112">
      <formula>$N107="※"</formula>
    </cfRule>
  </conditionalFormatting>
  <conditionalFormatting sqref="D115:M115">
    <cfRule type="expression" dxfId="205" priority="106">
      <formula>$N115="※"</formula>
    </cfRule>
  </conditionalFormatting>
  <conditionalFormatting sqref="D123:M123">
    <cfRule type="expression" dxfId="204" priority="100">
      <formula>$N123="※"</formula>
    </cfRule>
  </conditionalFormatting>
  <conditionalFormatting sqref="D131:M131">
    <cfRule type="expression" dxfId="203" priority="94">
      <formula>$N131="※"</formula>
    </cfRule>
  </conditionalFormatting>
  <conditionalFormatting sqref="D139:M139">
    <cfRule type="expression" dxfId="202" priority="88">
      <formula>$N139="※"</formula>
    </cfRule>
  </conditionalFormatting>
  <conditionalFormatting sqref="D147:M147">
    <cfRule type="expression" dxfId="201" priority="82">
      <formula>$N147="※"</formula>
    </cfRule>
  </conditionalFormatting>
  <conditionalFormatting sqref="D158:M158">
    <cfRule type="expression" dxfId="200" priority="76">
      <formula>$N158="※"</formula>
    </cfRule>
  </conditionalFormatting>
  <conditionalFormatting sqref="D166:M166">
    <cfRule type="expression" dxfId="199" priority="17">
      <formula>$N166="※"</formula>
    </cfRule>
  </conditionalFormatting>
  <conditionalFormatting sqref="D174:M174">
    <cfRule type="expression" dxfId="198" priority="14">
      <formula>$N174="※"</formula>
    </cfRule>
  </conditionalFormatting>
  <conditionalFormatting sqref="D431:O431">
    <cfRule type="expression" dxfId="197" priority="4">
      <formula>$AA431="※"</formula>
    </cfRule>
  </conditionalFormatting>
  <conditionalFormatting sqref="E77:E80">
    <cfRule type="expression" dxfId="196" priority="47">
      <formula>$L77="※"</formula>
    </cfRule>
  </conditionalFormatting>
  <conditionalFormatting sqref="E85:E88">
    <cfRule type="expression" dxfId="195" priority="52">
      <formula>$L85="※"</formula>
    </cfRule>
  </conditionalFormatting>
  <conditionalFormatting sqref="E93:E96">
    <cfRule type="expression" dxfId="194" priority="57">
      <formula>$L93="※"</formula>
    </cfRule>
  </conditionalFormatting>
  <conditionalFormatting sqref="E101:E104">
    <cfRule type="expression" dxfId="193" priority="115">
      <formula>$L101="※"</formula>
    </cfRule>
  </conditionalFormatting>
  <conditionalFormatting sqref="E109:E112">
    <cfRule type="expression" dxfId="192" priority="109">
      <formula>$L109="※"</formula>
    </cfRule>
  </conditionalFormatting>
  <conditionalFormatting sqref="E117:E120">
    <cfRule type="expression" dxfId="191" priority="103">
      <formula>$L117="※"</formula>
    </cfRule>
  </conditionalFormatting>
  <conditionalFormatting sqref="E125:E128">
    <cfRule type="expression" dxfId="190" priority="97">
      <formula>$L125="※"</formula>
    </cfRule>
  </conditionalFormatting>
  <conditionalFormatting sqref="E133:E136">
    <cfRule type="expression" dxfId="189" priority="91">
      <formula>$L133="※"</formula>
    </cfRule>
  </conditionalFormatting>
  <conditionalFormatting sqref="E141:E144">
    <cfRule type="expression" dxfId="188" priority="85">
      <formula>$L141="※"</formula>
    </cfRule>
  </conditionalFormatting>
  <conditionalFormatting sqref="E149:E152">
    <cfRule type="expression" dxfId="187" priority="79">
      <formula>$L149="※"</formula>
    </cfRule>
  </conditionalFormatting>
  <conditionalFormatting sqref="G77:G80">
    <cfRule type="expression" dxfId="186" priority="46">
      <formula>$L77="※"</formula>
    </cfRule>
  </conditionalFormatting>
  <conditionalFormatting sqref="G85:G88">
    <cfRule type="expression" dxfId="185" priority="51">
      <formula>$L85="※"</formula>
    </cfRule>
  </conditionalFormatting>
  <conditionalFormatting sqref="G93:G96">
    <cfRule type="expression" dxfId="184" priority="56">
      <formula>$L93="※"</formula>
    </cfRule>
  </conditionalFormatting>
  <conditionalFormatting sqref="G101:G104">
    <cfRule type="expression" dxfId="183" priority="114">
      <formula>$L101="※"</formula>
    </cfRule>
  </conditionalFormatting>
  <conditionalFormatting sqref="G109:G112">
    <cfRule type="expression" dxfId="182" priority="108">
      <formula>$L109="※"</formula>
    </cfRule>
  </conditionalFormatting>
  <conditionalFormatting sqref="G117:G120">
    <cfRule type="expression" dxfId="181" priority="102">
      <formula>$L117="※"</formula>
    </cfRule>
  </conditionalFormatting>
  <conditionalFormatting sqref="G125:G128">
    <cfRule type="expression" dxfId="180" priority="96">
      <formula>$L125="※"</formula>
    </cfRule>
  </conditionalFormatting>
  <conditionalFormatting sqref="G133:G136">
    <cfRule type="expression" dxfId="179" priority="90">
      <formula>$L133="※"</formula>
    </cfRule>
  </conditionalFormatting>
  <conditionalFormatting sqref="G141:G144">
    <cfRule type="expression" dxfId="178" priority="84">
      <formula>$L141="※"</formula>
    </cfRule>
  </conditionalFormatting>
  <conditionalFormatting sqref="G149:G152">
    <cfRule type="expression" dxfId="177" priority="78">
      <formula>$L149="※"</formula>
    </cfRule>
  </conditionalFormatting>
  <conditionalFormatting sqref="I77:I80">
    <cfRule type="expression" dxfId="176" priority="45">
      <formula>$L77="※"</formula>
    </cfRule>
  </conditionalFormatting>
  <conditionalFormatting sqref="I85:I88">
    <cfRule type="expression" dxfId="175" priority="50">
      <formula>$L85="※"</formula>
    </cfRule>
  </conditionalFormatting>
  <conditionalFormatting sqref="I93:I96">
    <cfRule type="expression" dxfId="174" priority="55">
      <formula>$L93="※"</formula>
    </cfRule>
  </conditionalFormatting>
  <conditionalFormatting sqref="I101:I104">
    <cfRule type="expression" dxfId="173" priority="113">
      <formula>$L101="※"</formula>
    </cfRule>
  </conditionalFormatting>
  <conditionalFormatting sqref="I109:I112">
    <cfRule type="expression" dxfId="172" priority="107">
      <formula>$L109="※"</formula>
    </cfRule>
  </conditionalFormatting>
  <conditionalFormatting sqref="I117:I120">
    <cfRule type="expression" dxfId="171" priority="101">
      <formula>$L117="※"</formula>
    </cfRule>
  </conditionalFormatting>
  <conditionalFormatting sqref="I125:I128">
    <cfRule type="expression" dxfId="170" priority="95">
      <formula>$L125="※"</formula>
    </cfRule>
  </conditionalFormatting>
  <conditionalFormatting sqref="I133:I136">
    <cfRule type="expression" dxfId="169" priority="89">
      <formula>$L133="※"</formula>
    </cfRule>
  </conditionalFormatting>
  <conditionalFormatting sqref="I141:I144">
    <cfRule type="expression" dxfId="168" priority="83">
      <formula>$L141="※"</formula>
    </cfRule>
  </conditionalFormatting>
  <conditionalFormatting sqref="I149:I152">
    <cfRule type="expression" dxfId="167" priority="77">
      <formula>$L149="※"</formula>
    </cfRule>
  </conditionalFormatting>
  <conditionalFormatting sqref="K417:K419">
    <cfRule type="expression" dxfId="166" priority="8">
      <formula>$L417="※"</formula>
    </cfRule>
  </conditionalFormatting>
  <conditionalFormatting sqref="K413:X417 C418:X422">
    <cfRule type="expression" dxfId="165" priority="19">
      <formula>$L413="※"</formula>
    </cfRule>
  </conditionalFormatting>
  <conditionalFormatting sqref="L432:L439">
    <cfRule type="expression" dxfId="164" priority="3">
      <formula>#REF!="※"</formula>
    </cfRule>
  </conditionalFormatting>
  <conditionalFormatting sqref="N432:N439">
    <cfRule type="expression" dxfId="163" priority="2">
      <formula>#REF!="※"</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13" manualBreakCount="13">
    <brk id="39" min="1" max="24" man="1"/>
    <brk id="71" min="1" max="24" man="1"/>
    <brk id="114" min="1" max="24" man="1"/>
    <brk id="154" min="1" max="24" man="1"/>
    <brk id="189" min="1" max="24" man="1"/>
    <brk id="229" min="1" max="24" man="1"/>
    <brk id="248" man="1"/>
    <brk id="255" man="1"/>
    <brk id="269" min="1" max="24" man="1"/>
    <brk id="304" min="1" max="24" man="1"/>
    <brk id="341" min="1" max="24" man="1"/>
    <brk id="376" min="1" max="24" man="1"/>
    <brk id="410" min="1" max="2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2A9BF-9FBB-4510-8CC2-20FF3ECB290C}">
  <sheetPr>
    <pageSetUpPr fitToPage="1"/>
  </sheetPr>
  <dimension ref="A1:AY653"/>
  <sheetViews>
    <sheetView tabSelected="1" view="pageBreakPreview" topLeftCell="A620" zoomScale="55" zoomScaleNormal="55" zoomScaleSheetLayoutView="55" workbookViewId="0">
      <selection activeCell="X632" sqref="X632"/>
    </sheetView>
  </sheetViews>
  <sheetFormatPr defaultColWidth="9" defaultRowHeight="30" customHeight="1" x14ac:dyDescent="0.45"/>
  <cols>
    <col min="1" max="1" width="10.59765625" style="1" bestFit="1" customWidth="1"/>
    <col min="2" max="2" width="13.69921875" style="1" customWidth="1"/>
    <col min="3" max="3" width="13.59765625" style="6" customWidth="1"/>
    <col min="4" max="4" width="13.59765625" style="1" customWidth="1"/>
    <col min="5" max="5" width="13.59765625" style="6" customWidth="1"/>
    <col min="6" max="6" width="13.59765625" style="1" customWidth="1"/>
    <col min="7" max="7" width="13.59765625" style="6" customWidth="1"/>
    <col min="8" max="8" width="13.59765625" style="1" customWidth="1"/>
    <col min="9" max="9" width="13.59765625" style="6" customWidth="1"/>
    <col min="10" max="10" width="13.59765625" style="1" customWidth="1"/>
    <col min="11" max="11" width="13.59765625" style="6" customWidth="1"/>
    <col min="12" max="12" width="13.59765625" style="1" customWidth="1"/>
    <col min="13" max="13" width="13.59765625" style="6" customWidth="1"/>
    <col min="14" max="14" width="13.59765625" style="1" customWidth="1"/>
    <col min="15" max="15" width="13.59765625" style="6" customWidth="1"/>
    <col min="16" max="18" width="13.59765625" style="1" customWidth="1"/>
    <col min="19" max="22" width="12.5" style="1" customWidth="1"/>
    <col min="23" max="25" width="12" style="1" customWidth="1"/>
    <col min="26" max="26" width="9" style="1"/>
    <col min="27" max="27" width="12.19921875" style="1" customWidth="1"/>
    <col min="28" max="38" width="9" style="1"/>
    <col min="39" max="46" width="12.59765625" style="1" bestFit="1" customWidth="1"/>
    <col min="47" max="47" width="9" style="1"/>
    <col min="48" max="49" width="11.5" style="1" bestFit="1" customWidth="1"/>
    <col min="50" max="16384" width="9" style="1"/>
  </cols>
  <sheetData>
    <row r="1" spans="1:25" ht="44.25" customHeight="1" x14ac:dyDescent="0.45">
      <c r="B1" s="123" t="s">
        <v>0</v>
      </c>
      <c r="C1" s="123"/>
      <c r="D1" s="123"/>
      <c r="E1" s="123"/>
      <c r="F1" s="123"/>
      <c r="G1" s="123"/>
      <c r="H1" s="123"/>
      <c r="I1" s="123"/>
      <c r="J1" s="123"/>
      <c r="K1" s="123"/>
      <c r="L1" s="123"/>
      <c r="M1" s="123"/>
      <c r="N1" s="123"/>
      <c r="O1" s="123"/>
      <c r="P1" s="123"/>
      <c r="Q1" s="123"/>
      <c r="R1" s="123"/>
      <c r="S1" s="123"/>
      <c r="T1" s="123"/>
      <c r="U1" s="123"/>
      <c r="V1" s="123"/>
      <c r="W1" s="123"/>
      <c r="X1" s="123"/>
      <c r="Y1" s="123"/>
    </row>
    <row r="2" spans="1:25" ht="33" x14ac:dyDescent="0.45">
      <c r="B2" s="2"/>
      <c r="C2" s="2"/>
      <c r="D2" s="2"/>
      <c r="E2" s="2"/>
      <c r="F2" s="2"/>
      <c r="G2" s="2"/>
      <c r="H2" s="2"/>
      <c r="I2" s="2"/>
      <c r="J2" s="2"/>
      <c r="K2" s="2"/>
      <c r="L2" s="2"/>
      <c r="M2" s="2"/>
      <c r="N2" s="2"/>
      <c r="O2" s="2"/>
      <c r="P2" s="2"/>
      <c r="Q2" s="2"/>
      <c r="R2" s="3"/>
      <c r="S2" s="4"/>
      <c r="T2" s="4"/>
      <c r="U2" s="4"/>
      <c r="V2" s="4"/>
      <c r="W2" s="4"/>
      <c r="X2" s="4"/>
      <c r="Y2" s="4"/>
    </row>
    <row r="3" spans="1:25" ht="44.25" customHeight="1" x14ac:dyDescent="0.45">
      <c r="A3" s="5"/>
      <c r="B3" s="124" t="s">
        <v>152</v>
      </c>
      <c r="C3" s="124"/>
      <c r="D3" s="124"/>
      <c r="E3" s="124"/>
      <c r="F3" s="124"/>
      <c r="G3" s="124"/>
      <c r="H3" s="124"/>
      <c r="I3" s="124"/>
      <c r="J3" s="124"/>
      <c r="K3" s="124"/>
      <c r="L3" s="124"/>
      <c r="M3" s="124"/>
      <c r="N3" s="124"/>
      <c r="O3" s="124"/>
      <c r="P3" s="124"/>
      <c r="Q3" s="124"/>
    </row>
    <row r="4" spans="1:25" ht="30" customHeight="1" x14ac:dyDescent="0.45">
      <c r="A4" s="5"/>
      <c r="D4" s="7"/>
      <c r="E4" s="7"/>
      <c r="F4" s="5"/>
      <c r="G4" s="8"/>
      <c r="H4" s="5"/>
      <c r="I4" s="8"/>
      <c r="J4" s="5"/>
      <c r="K4" s="8"/>
      <c r="L4" s="5"/>
      <c r="M4" s="8"/>
      <c r="N4" s="5"/>
      <c r="O4" s="8"/>
      <c r="P4" s="9"/>
      <c r="Q4" s="5"/>
    </row>
    <row r="5" spans="1:25" ht="30" customHeight="1" x14ac:dyDescent="0.45">
      <c r="A5" s="5"/>
      <c r="B5" s="10" t="s">
        <v>2</v>
      </c>
      <c r="H5" s="5"/>
      <c r="I5" s="8"/>
      <c r="J5" s="5"/>
      <c r="K5" s="8"/>
      <c r="L5" s="5"/>
      <c r="M5" s="8"/>
      <c r="N5" s="5"/>
      <c r="O5" s="8"/>
      <c r="P5" s="9"/>
      <c r="Q5" s="5"/>
    </row>
    <row r="6" spans="1:25" s="11" customFormat="1" ht="36" customHeight="1" thickBot="1" x14ac:dyDescent="0.5">
      <c r="B6" s="12" t="s">
        <v>3</v>
      </c>
      <c r="C6" s="13" t="s">
        <v>5</v>
      </c>
      <c r="D6" s="12" t="s">
        <v>6</v>
      </c>
      <c r="E6" s="13" t="s">
        <v>7</v>
      </c>
      <c r="F6" s="12" t="s">
        <v>8</v>
      </c>
      <c r="H6" s="14"/>
      <c r="J6" s="14"/>
      <c r="L6" s="14"/>
      <c r="N6" s="14"/>
      <c r="O6" s="15"/>
    </row>
    <row r="7" spans="1:25" s="11" customFormat="1" ht="36" customHeight="1" thickTop="1" x14ac:dyDescent="0.45">
      <c r="B7" s="16" t="s">
        <v>153</v>
      </c>
      <c r="C7" s="18">
        <v>5</v>
      </c>
      <c r="D7" s="19">
        <v>329</v>
      </c>
      <c r="E7" s="19">
        <v>186</v>
      </c>
      <c r="F7" s="20">
        <f>E7/D7</f>
        <v>0.56534954407294835</v>
      </c>
      <c r="H7" s="14"/>
      <c r="J7" s="14"/>
      <c r="L7" s="14"/>
      <c r="N7" s="14"/>
      <c r="O7" s="15"/>
    </row>
    <row r="8" spans="1:25" s="11" customFormat="1" ht="36" customHeight="1" x14ac:dyDescent="0.45">
      <c r="B8" s="16" t="s">
        <v>154</v>
      </c>
      <c r="C8" s="18">
        <v>14</v>
      </c>
      <c r="D8" s="19">
        <v>790</v>
      </c>
      <c r="E8" s="19">
        <v>476</v>
      </c>
      <c r="F8" s="20">
        <f t="shared" ref="F8:F15" si="0">E8/D8</f>
        <v>0.60253164556962024</v>
      </c>
      <c r="H8" s="14"/>
      <c r="J8" s="14"/>
      <c r="L8" s="14"/>
      <c r="N8" s="14"/>
      <c r="O8" s="15"/>
    </row>
    <row r="9" spans="1:25" s="11" customFormat="1" ht="36" customHeight="1" x14ac:dyDescent="0.45">
      <c r="B9" s="16" t="s">
        <v>155</v>
      </c>
      <c r="C9" s="18">
        <v>3</v>
      </c>
      <c r="D9" s="19">
        <v>323</v>
      </c>
      <c r="E9" s="19">
        <v>160</v>
      </c>
      <c r="F9" s="20">
        <f t="shared" si="0"/>
        <v>0.49535603715170279</v>
      </c>
      <c r="H9" s="14"/>
      <c r="J9" s="14"/>
      <c r="L9" s="14"/>
      <c r="N9" s="14"/>
      <c r="O9" s="15"/>
    </row>
    <row r="10" spans="1:25" s="11" customFormat="1" ht="36" customHeight="1" x14ac:dyDescent="0.45">
      <c r="B10" s="16" t="s">
        <v>156</v>
      </c>
      <c r="C10" s="18">
        <v>1</v>
      </c>
      <c r="D10" s="19">
        <v>37</v>
      </c>
      <c r="E10" s="19">
        <v>21</v>
      </c>
      <c r="F10" s="20">
        <f t="shared" si="0"/>
        <v>0.56756756756756754</v>
      </c>
      <c r="H10" s="14"/>
      <c r="J10" s="14"/>
      <c r="L10" s="14"/>
      <c r="N10" s="14"/>
      <c r="O10" s="15"/>
    </row>
    <row r="11" spans="1:25" s="11" customFormat="1" ht="36" customHeight="1" x14ac:dyDescent="0.45">
      <c r="B11" s="16" t="s">
        <v>157</v>
      </c>
      <c r="C11" s="18">
        <v>12</v>
      </c>
      <c r="D11" s="19">
        <v>936</v>
      </c>
      <c r="E11" s="19">
        <v>594</v>
      </c>
      <c r="F11" s="20">
        <f t="shared" si="0"/>
        <v>0.63461538461538458</v>
      </c>
      <c r="H11" s="14"/>
      <c r="J11" s="14"/>
      <c r="L11" s="14"/>
      <c r="N11" s="14"/>
      <c r="O11" s="15"/>
    </row>
    <row r="12" spans="1:25" s="11" customFormat="1" ht="36" customHeight="1" x14ac:dyDescent="0.45">
      <c r="B12" s="16" t="s">
        <v>158</v>
      </c>
      <c r="C12" s="18">
        <v>13</v>
      </c>
      <c r="D12" s="19">
        <v>1003</v>
      </c>
      <c r="E12" s="19">
        <v>714</v>
      </c>
      <c r="F12" s="20">
        <f t="shared" si="0"/>
        <v>0.71186440677966101</v>
      </c>
      <c r="H12" s="14"/>
      <c r="J12" s="14"/>
      <c r="L12" s="14"/>
      <c r="N12" s="14"/>
      <c r="O12" s="15"/>
    </row>
    <row r="13" spans="1:25" s="11" customFormat="1" ht="36" customHeight="1" x14ac:dyDescent="0.45">
      <c r="B13" s="63" t="s">
        <v>159</v>
      </c>
      <c r="C13" s="18">
        <v>34</v>
      </c>
      <c r="D13" s="19">
        <v>3194</v>
      </c>
      <c r="E13" s="19">
        <v>2140</v>
      </c>
      <c r="F13" s="20">
        <f t="shared" si="0"/>
        <v>0.67000626174076394</v>
      </c>
      <c r="H13" s="14"/>
      <c r="J13" s="14"/>
      <c r="L13" s="14"/>
      <c r="N13" s="14"/>
      <c r="O13" s="15"/>
    </row>
    <row r="14" spans="1:25" s="11" customFormat="1" ht="36" customHeight="1" x14ac:dyDescent="0.45">
      <c r="B14" s="63" t="s">
        <v>160</v>
      </c>
      <c r="C14" s="18">
        <v>5</v>
      </c>
      <c r="D14" s="19">
        <v>225</v>
      </c>
      <c r="E14" s="19">
        <v>146</v>
      </c>
      <c r="F14" s="64">
        <f t="shared" si="0"/>
        <v>0.64888888888888885</v>
      </c>
      <c r="H14" s="14"/>
      <c r="J14" s="14"/>
      <c r="L14" s="14"/>
      <c r="N14" s="14"/>
      <c r="O14" s="15"/>
    </row>
    <row r="15" spans="1:25" s="11" customFormat="1" ht="36" customHeight="1" x14ac:dyDescent="0.45">
      <c r="B15" s="63" t="s">
        <v>161</v>
      </c>
      <c r="C15" s="18">
        <v>6</v>
      </c>
      <c r="D15" s="19">
        <v>665</v>
      </c>
      <c r="E15" s="19">
        <v>321</v>
      </c>
      <c r="F15" s="64">
        <f t="shared" si="0"/>
        <v>0.48270676691729325</v>
      </c>
      <c r="H15" s="14"/>
      <c r="J15" s="14"/>
      <c r="L15" s="14"/>
      <c r="N15" s="14"/>
      <c r="O15" s="15"/>
    </row>
    <row r="16" spans="1:25" ht="30" customHeight="1" x14ac:dyDescent="0.45">
      <c r="A16" s="5"/>
      <c r="B16" s="5"/>
      <c r="C16" s="8"/>
      <c r="D16" s="5"/>
      <c r="E16" s="8"/>
      <c r="F16" s="5"/>
      <c r="G16" s="8"/>
      <c r="H16" s="5"/>
      <c r="I16" s="8"/>
      <c r="J16" s="5"/>
      <c r="K16" s="8"/>
      <c r="L16" s="5"/>
      <c r="M16" s="8"/>
      <c r="N16" s="5"/>
      <c r="O16" s="8"/>
      <c r="P16" s="9"/>
      <c r="Q16" s="5"/>
    </row>
    <row r="17" spans="1:37" ht="30" customHeight="1" x14ac:dyDescent="0.45">
      <c r="A17" s="5"/>
      <c r="B17" s="5"/>
      <c r="C17" s="8"/>
      <c r="D17" s="5"/>
      <c r="E17" s="8"/>
      <c r="F17" s="5"/>
      <c r="G17" s="8"/>
      <c r="H17" s="5"/>
      <c r="I17" s="8"/>
      <c r="J17" s="5"/>
      <c r="K17" s="8"/>
      <c r="L17" s="5"/>
      <c r="M17" s="8"/>
      <c r="N17" s="5"/>
      <c r="O17" s="8"/>
      <c r="P17" s="9"/>
    </row>
    <row r="18" spans="1:37" s="21" customFormat="1" ht="30" customHeight="1" x14ac:dyDescent="0.45">
      <c r="B18" s="10" t="s">
        <v>10</v>
      </c>
      <c r="E18" s="22"/>
      <c r="G18" s="22"/>
      <c r="I18" s="22"/>
      <c r="K18" s="22"/>
      <c r="M18" s="22"/>
      <c r="O18" s="22"/>
      <c r="P18" s="23"/>
    </row>
    <row r="19" spans="1:37" s="21" customFormat="1" ht="30" customHeight="1" x14ac:dyDescent="0.45">
      <c r="B19" s="14" t="s">
        <v>11</v>
      </c>
      <c r="E19" s="22"/>
      <c r="G19" s="22"/>
      <c r="I19" s="22"/>
      <c r="K19" s="22"/>
      <c r="M19" s="22"/>
      <c r="O19" s="22"/>
      <c r="P19" s="23"/>
    </row>
    <row r="20" spans="1:37" s="21" customFormat="1" ht="30" customHeight="1" x14ac:dyDescent="0.45">
      <c r="B20" s="14"/>
      <c r="E20" s="22"/>
      <c r="G20" s="22"/>
      <c r="I20" s="22"/>
      <c r="K20" s="22"/>
      <c r="M20" s="22"/>
      <c r="O20" s="22"/>
      <c r="P20" s="23"/>
    </row>
    <row r="21" spans="1:37" s="21" customFormat="1" ht="30" customHeight="1" x14ac:dyDescent="0.45">
      <c r="A21" s="5">
        <v>4</v>
      </c>
      <c r="B21" s="10" t="s">
        <v>12</v>
      </c>
      <c r="E21" s="22"/>
      <c r="G21" s="22"/>
      <c r="I21" s="22"/>
      <c r="K21" s="22"/>
      <c r="M21" s="22"/>
      <c r="O21" s="22"/>
      <c r="P21" s="23"/>
      <c r="AA21" s="21" t="s">
        <v>13</v>
      </c>
    </row>
    <row r="22" spans="1:37" ht="30" customHeight="1" thickBot="1" x14ac:dyDescent="0.5">
      <c r="A22" s="5"/>
      <c r="B22" s="24" t="s">
        <v>3</v>
      </c>
      <c r="C22" s="114" t="s">
        <v>14</v>
      </c>
      <c r="D22" s="114"/>
      <c r="E22" s="114" t="s">
        <v>15</v>
      </c>
      <c r="F22" s="114"/>
      <c r="G22" s="114" t="s">
        <v>16</v>
      </c>
      <c r="H22" s="114"/>
      <c r="I22" s="114" t="s">
        <v>17</v>
      </c>
      <c r="J22" s="114"/>
      <c r="K22" s="25" t="s">
        <v>18</v>
      </c>
      <c r="L22" s="5"/>
      <c r="M22" s="8"/>
      <c r="N22" s="5"/>
      <c r="O22" s="8"/>
      <c r="P22" s="5"/>
      <c r="Q22" s="5"/>
      <c r="AA22" s="26"/>
      <c r="AB22" s="27" t="s">
        <v>19</v>
      </c>
      <c r="AC22" s="27" t="s">
        <v>20</v>
      </c>
      <c r="AD22" s="27" t="s">
        <v>21</v>
      </c>
      <c r="AE22" s="27" t="s">
        <v>22</v>
      </c>
      <c r="AF22" s="26" t="s">
        <v>23</v>
      </c>
      <c r="AH22" s="27" t="s">
        <v>19</v>
      </c>
      <c r="AI22" s="27" t="s">
        <v>20</v>
      </c>
      <c r="AJ22" s="27" t="s">
        <v>21</v>
      </c>
      <c r="AK22" s="27" t="s">
        <v>22</v>
      </c>
    </row>
    <row r="23" spans="1:37" ht="30" customHeight="1" thickTop="1" x14ac:dyDescent="0.45">
      <c r="A23" s="5"/>
      <c r="B23" s="16" t="s">
        <v>153</v>
      </c>
      <c r="C23" s="29">
        <f>AB23</f>
        <v>88</v>
      </c>
      <c r="D23" s="84">
        <f>AB23/AF23</f>
        <v>0.4731182795698925</v>
      </c>
      <c r="E23" s="29">
        <f>AC23</f>
        <v>85</v>
      </c>
      <c r="F23" s="84">
        <f>AC23/AF23</f>
        <v>0.45698924731182794</v>
      </c>
      <c r="G23" s="29">
        <f>AD23</f>
        <v>10</v>
      </c>
      <c r="H23" s="84">
        <f>AD23/AF23</f>
        <v>5.3763440860215055E-2</v>
      </c>
      <c r="I23" s="29">
        <f>AE23</f>
        <v>3</v>
      </c>
      <c r="J23" s="84">
        <f>AE23/AF23</f>
        <v>1.6129032258064516E-2</v>
      </c>
      <c r="K23" s="31">
        <f>(4*C23+3*E23+2*G23+1*I23)/AF23</f>
        <v>3.3870967741935485</v>
      </c>
      <c r="L23" s="5"/>
      <c r="M23" s="8"/>
      <c r="N23" s="5"/>
      <c r="O23" s="8"/>
      <c r="P23" s="5"/>
      <c r="Q23" s="5"/>
      <c r="AA23" s="16" t="s">
        <v>153</v>
      </c>
      <c r="AB23" s="69">
        <v>88</v>
      </c>
      <c r="AC23" s="69">
        <v>85</v>
      </c>
      <c r="AD23" s="69">
        <v>10</v>
      </c>
      <c r="AE23" s="69">
        <v>3</v>
      </c>
      <c r="AF23" s="26">
        <f>SUM(AB23:AE23)</f>
        <v>186</v>
      </c>
      <c r="AG23" s="16" t="s">
        <v>153</v>
      </c>
      <c r="AH23" s="33">
        <f>D23</f>
        <v>0.4731182795698925</v>
      </c>
      <c r="AI23" s="33">
        <f>F23</f>
        <v>0.45698924731182794</v>
      </c>
      <c r="AJ23" s="33">
        <f>H23</f>
        <v>5.3763440860215055E-2</v>
      </c>
      <c r="AK23" s="33">
        <f>J23</f>
        <v>1.6129032258064516E-2</v>
      </c>
    </row>
    <row r="24" spans="1:37" ht="30" customHeight="1" x14ac:dyDescent="0.45">
      <c r="A24" s="5"/>
      <c r="B24" s="16" t="s">
        <v>154</v>
      </c>
      <c r="C24" s="85">
        <f t="shared" ref="C24:C28" si="1">AB24</f>
        <v>193</v>
      </c>
      <c r="D24" s="86">
        <f t="shared" ref="D24:D28" si="2">AB24/AF24</f>
        <v>0.40546218487394958</v>
      </c>
      <c r="E24" s="85">
        <f t="shared" ref="E24:E28" si="3">AC24</f>
        <v>255</v>
      </c>
      <c r="F24" s="86">
        <f t="shared" ref="F24:F28" si="4">AC24/AF24</f>
        <v>0.5357142857142857</v>
      </c>
      <c r="G24" s="85">
        <f t="shared" ref="G24:G28" si="5">AD24</f>
        <v>26</v>
      </c>
      <c r="H24" s="86">
        <f t="shared" ref="H24:H28" si="6">AD24/AF24</f>
        <v>5.4621848739495799E-2</v>
      </c>
      <c r="I24" s="85">
        <f t="shared" ref="I24:I28" si="7">AE24</f>
        <v>2</v>
      </c>
      <c r="J24" s="86">
        <f t="shared" ref="J24:J28" si="8">AE24/AF24</f>
        <v>4.2016806722689074E-3</v>
      </c>
      <c r="K24" s="87">
        <f t="shared" ref="K24:K28" si="9">(4*C24+3*E24+2*G24+1*I24)/AF24</f>
        <v>3.3424369747899161</v>
      </c>
      <c r="L24" s="5"/>
      <c r="M24" s="8"/>
      <c r="N24" s="5"/>
      <c r="O24" s="8"/>
      <c r="P24" s="5"/>
      <c r="Q24" s="5"/>
      <c r="AA24" s="16" t="s">
        <v>154</v>
      </c>
      <c r="AB24" s="69">
        <v>193</v>
      </c>
      <c r="AC24" s="69">
        <v>255</v>
      </c>
      <c r="AD24" s="69">
        <v>26</v>
      </c>
      <c r="AE24" s="69">
        <v>2</v>
      </c>
      <c r="AF24" s="26">
        <f t="shared" ref="AF24:AF25" si="10">SUM(AB24:AE24)</f>
        <v>476</v>
      </c>
      <c r="AG24" s="16" t="s">
        <v>154</v>
      </c>
      <c r="AH24" s="33">
        <f t="shared" ref="AH24:AH31" si="11">D24</f>
        <v>0.40546218487394958</v>
      </c>
      <c r="AI24" s="33">
        <f t="shared" ref="AI24:AI31" si="12">F24</f>
        <v>0.5357142857142857</v>
      </c>
      <c r="AJ24" s="33">
        <f t="shared" ref="AJ24:AJ31" si="13">H24</f>
        <v>5.4621848739495799E-2</v>
      </c>
      <c r="AK24" s="33">
        <f t="shared" ref="AK24:AK31" si="14">J24</f>
        <v>4.2016806722689074E-3</v>
      </c>
    </row>
    <row r="25" spans="1:37" ht="30" customHeight="1" x14ac:dyDescent="0.45">
      <c r="A25" s="5"/>
      <c r="B25" s="16" t="s">
        <v>155</v>
      </c>
      <c r="C25" s="88">
        <f t="shared" si="1"/>
        <v>57</v>
      </c>
      <c r="D25" s="89">
        <f t="shared" si="2"/>
        <v>0.35625000000000001</v>
      </c>
      <c r="E25" s="88">
        <f t="shared" si="3"/>
        <v>94</v>
      </c>
      <c r="F25" s="89">
        <f t="shared" si="4"/>
        <v>0.58750000000000002</v>
      </c>
      <c r="G25" s="88">
        <f t="shared" si="5"/>
        <v>9</v>
      </c>
      <c r="H25" s="89">
        <f t="shared" si="6"/>
        <v>5.6250000000000001E-2</v>
      </c>
      <c r="I25" s="88">
        <f t="shared" si="7"/>
        <v>0</v>
      </c>
      <c r="J25" s="67">
        <f t="shared" si="8"/>
        <v>0</v>
      </c>
      <c r="K25" s="68">
        <f t="shared" si="9"/>
        <v>3.3</v>
      </c>
      <c r="L25" s="5"/>
      <c r="M25" s="8"/>
      <c r="N25" s="5"/>
      <c r="O25" s="8"/>
      <c r="P25" s="5"/>
      <c r="Q25" s="5"/>
      <c r="AA25" s="16" t="s">
        <v>155</v>
      </c>
      <c r="AB25" s="69">
        <v>57</v>
      </c>
      <c r="AC25" s="69">
        <v>94</v>
      </c>
      <c r="AD25" s="69">
        <v>9</v>
      </c>
      <c r="AE25" s="69"/>
      <c r="AF25" s="26">
        <f t="shared" si="10"/>
        <v>160</v>
      </c>
      <c r="AG25" s="16" t="s">
        <v>155</v>
      </c>
      <c r="AH25" s="33">
        <f t="shared" si="11"/>
        <v>0.35625000000000001</v>
      </c>
      <c r="AI25" s="33">
        <f t="shared" si="12"/>
        <v>0.58750000000000002</v>
      </c>
      <c r="AJ25" s="33">
        <f t="shared" si="13"/>
        <v>5.6250000000000001E-2</v>
      </c>
      <c r="AK25" s="33">
        <f t="shared" si="14"/>
        <v>0</v>
      </c>
    </row>
    <row r="26" spans="1:37" ht="30" customHeight="1" x14ac:dyDescent="0.45">
      <c r="A26" s="5"/>
      <c r="B26" s="16" t="s">
        <v>156</v>
      </c>
      <c r="C26" s="88">
        <f t="shared" si="1"/>
        <v>7</v>
      </c>
      <c r="D26" s="89">
        <f t="shared" si="2"/>
        <v>0.33333333333333331</v>
      </c>
      <c r="E26" s="88">
        <f t="shared" si="3"/>
        <v>11</v>
      </c>
      <c r="F26" s="89">
        <f t="shared" si="4"/>
        <v>0.52380952380952384</v>
      </c>
      <c r="G26" s="88">
        <f t="shared" si="5"/>
        <v>3</v>
      </c>
      <c r="H26" s="89">
        <f t="shared" si="6"/>
        <v>0.14285714285714285</v>
      </c>
      <c r="I26" s="88">
        <f t="shared" si="7"/>
        <v>0</v>
      </c>
      <c r="J26" s="67">
        <f t="shared" si="8"/>
        <v>0</v>
      </c>
      <c r="K26" s="68">
        <f t="shared" si="9"/>
        <v>3.1904761904761907</v>
      </c>
      <c r="L26" s="5"/>
      <c r="M26" s="8"/>
      <c r="N26" s="5"/>
      <c r="O26" s="8"/>
      <c r="P26" s="5"/>
      <c r="Q26" s="5"/>
      <c r="AA26" s="16" t="s">
        <v>156</v>
      </c>
      <c r="AB26" s="69">
        <v>7</v>
      </c>
      <c r="AC26" s="69">
        <v>11</v>
      </c>
      <c r="AD26" s="69">
        <v>3</v>
      </c>
      <c r="AE26" s="69"/>
      <c r="AF26" s="26">
        <f>SUM(AB26:AE26)</f>
        <v>21</v>
      </c>
      <c r="AG26" s="16" t="s">
        <v>156</v>
      </c>
      <c r="AH26" s="33">
        <f t="shared" si="11"/>
        <v>0.33333333333333331</v>
      </c>
      <c r="AI26" s="33">
        <f t="shared" si="12"/>
        <v>0.52380952380952384</v>
      </c>
      <c r="AJ26" s="33">
        <f t="shared" si="13"/>
        <v>0.14285714285714285</v>
      </c>
      <c r="AK26" s="33">
        <f t="shared" si="14"/>
        <v>0</v>
      </c>
    </row>
    <row r="27" spans="1:37" ht="30" customHeight="1" x14ac:dyDescent="0.45">
      <c r="A27" s="5"/>
      <c r="B27" s="16" t="s">
        <v>157</v>
      </c>
      <c r="C27" s="66">
        <f t="shared" si="1"/>
        <v>211</v>
      </c>
      <c r="D27" s="67">
        <f t="shared" si="2"/>
        <v>0.35521885521885521</v>
      </c>
      <c r="E27" s="66">
        <f t="shared" si="3"/>
        <v>353</v>
      </c>
      <c r="F27" s="67">
        <f t="shared" si="4"/>
        <v>0.59427609427609429</v>
      </c>
      <c r="G27" s="66">
        <f t="shared" si="5"/>
        <v>27</v>
      </c>
      <c r="H27" s="67">
        <f t="shared" si="6"/>
        <v>4.5454545454545456E-2</v>
      </c>
      <c r="I27" s="66">
        <f t="shared" si="7"/>
        <v>3</v>
      </c>
      <c r="J27" s="30">
        <f t="shared" si="8"/>
        <v>5.0505050505050509E-3</v>
      </c>
      <c r="K27" s="31">
        <f t="shared" si="9"/>
        <v>3.2996632996632997</v>
      </c>
      <c r="L27" s="5"/>
      <c r="M27" s="8"/>
      <c r="N27" s="5"/>
      <c r="O27" s="8"/>
      <c r="P27" s="5"/>
      <c r="Q27" s="5"/>
      <c r="AA27" s="16" t="s">
        <v>157</v>
      </c>
      <c r="AB27" s="69">
        <v>211</v>
      </c>
      <c r="AC27" s="69">
        <v>353</v>
      </c>
      <c r="AD27" s="69">
        <v>27</v>
      </c>
      <c r="AE27" s="69">
        <v>3</v>
      </c>
      <c r="AF27" s="26">
        <f>SUM(AB27:AE27)</f>
        <v>594</v>
      </c>
      <c r="AG27" s="16" t="s">
        <v>157</v>
      </c>
      <c r="AH27" s="33">
        <f t="shared" si="11"/>
        <v>0.35521885521885521</v>
      </c>
      <c r="AI27" s="33">
        <f t="shared" si="12"/>
        <v>0.59427609427609429</v>
      </c>
      <c r="AJ27" s="33">
        <f t="shared" si="13"/>
        <v>4.5454545454545456E-2</v>
      </c>
      <c r="AK27" s="33">
        <f t="shared" si="14"/>
        <v>5.0505050505050509E-3</v>
      </c>
    </row>
    <row r="28" spans="1:37" ht="30" customHeight="1" x14ac:dyDescent="0.45">
      <c r="A28" s="5"/>
      <c r="B28" s="16" t="s">
        <v>158</v>
      </c>
      <c r="C28" s="90">
        <f t="shared" si="1"/>
        <v>312</v>
      </c>
      <c r="D28" s="30">
        <f t="shared" si="2"/>
        <v>0.43697478991596639</v>
      </c>
      <c r="E28" s="90">
        <f t="shared" si="3"/>
        <v>366</v>
      </c>
      <c r="F28" s="30">
        <f t="shared" si="4"/>
        <v>0.51260504201680668</v>
      </c>
      <c r="G28" s="90">
        <f t="shared" si="5"/>
        <v>31</v>
      </c>
      <c r="H28" s="30">
        <f t="shared" si="6"/>
        <v>4.341736694677871E-2</v>
      </c>
      <c r="I28" s="90">
        <f t="shared" si="7"/>
        <v>5</v>
      </c>
      <c r="J28" s="30">
        <f t="shared" si="8"/>
        <v>7.0028011204481795E-3</v>
      </c>
      <c r="K28" s="31">
        <f t="shared" si="9"/>
        <v>3.3795518207282913</v>
      </c>
      <c r="L28" s="5"/>
      <c r="M28" s="8"/>
      <c r="N28" s="5"/>
      <c r="O28" s="8"/>
      <c r="P28" s="5"/>
      <c r="Q28" s="5"/>
      <c r="AA28" s="16" t="s">
        <v>158</v>
      </c>
      <c r="AB28" s="69">
        <v>312</v>
      </c>
      <c r="AC28" s="69">
        <v>366</v>
      </c>
      <c r="AD28" s="69">
        <v>31</v>
      </c>
      <c r="AE28" s="69">
        <v>5</v>
      </c>
      <c r="AF28" s="26">
        <f t="shared" ref="AF28:AF29" si="15">SUM(AB28:AE28)</f>
        <v>714</v>
      </c>
      <c r="AG28" s="16" t="s">
        <v>158</v>
      </c>
      <c r="AH28" s="33">
        <f t="shared" si="11"/>
        <v>0.43697478991596639</v>
      </c>
      <c r="AI28" s="33">
        <f t="shared" si="12"/>
        <v>0.51260504201680668</v>
      </c>
      <c r="AJ28" s="33">
        <f t="shared" si="13"/>
        <v>4.341736694677871E-2</v>
      </c>
      <c r="AK28" s="33">
        <f t="shared" si="14"/>
        <v>7.0028011204481795E-3</v>
      </c>
    </row>
    <row r="29" spans="1:37" ht="30" customHeight="1" x14ac:dyDescent="0.45">
      <c r="A29" s="5"/>
      <c r="B29" s="63" t="s">
        <v>159</v>
      </c>
      <c r="C29" s="66">
        <f>AB29</f>
        <v>914</v>
      </c>
      <c r="D29" s="67">
        <f>AB29/AF29</f>
        <v>0.42710280373831777</v>
      </c>
      <c r="E29" s="66">
        <f>AC29</f>
        <v>1148</v>
      </c>
      <c r="F29" s="67">
        <f>AC29/AF29</f>
        <v>0.53644859813084111</v>
      </c>
      <c r="G29" s="66">
        <f>AD29</f>
        <v>67</v>
      </c>
      <c r="H29" s="67">
        <f>AD29/AF29</f>
        <v>3.1308411214953272E-2</v>
      </c>
      <c r="I29" s="66">
        <f>AE29</f>
        <v>11</v>
      </c>
      <c r="J29" s="67">
        <f>AE29/AF29</f>
        <v>5.1401869158878505E-3</v>
      </c>
      <c r="K29" s="68">
        <f>(4*C29+3*E29+2*G29+1*I29)/AF29</f>
        <v>3.3855140186915889</v>
      </c>
      <c r="L29" s="5"/>
      <c r="M29" s="8"/>
      <c r="N29" s="5"/>
      <c r="O29" s="8"/>
      <c r="P29" s="5"/>
      <c r="Q29" s="5"/>
      <c r="AA29" s="63" t="s">
        <v>159</v>
      </c>
      <c r="AB29" s="69">
        <v>914</v>
      </c>
      <c r="AC29" s="69">
        <v>1148</v>
      </c>
      <c r="AD29" s="69">
        <v>67</v>
      </c>
      <c r="AE29" s="69">
        <v>11</v>
      </c>
      <c r="AF29" s="26">
        <f t="shared" si="15"/>
        <v>2140</v>
      </c>
      <c r="AG29" s="63" t="s">
        <v>159</v>
      </c>
      <c r="AH29" s="33">
        <f t="shared" si="11"/>
        <v>0.42710280373831777</v>
      </c>
      <c r="AI29" s="33">
        <f t="shared" si="12"/>
        <v>0.53644859813084111</v>
      </c>
      <c r="AJ29" s="33">
        <f t="shared" si="13"/>
        <v>3.1308411214953272E-2</v>
      </c>
      <c r="AK29" s="33">
        <f t="shared" si="14"/>
        <v>5.1401869158878505E-3</v>
      </c>
    </row>
    <row r="30" spans="1:37" ht="30" customHeight="1" x14ac:dyDescent="0.45">
      <c r="A30" s="5"/>
      <c r="B30" s="63" t="s">
        <v>160</v>
      </c>
      <c r="C30" s="66">
        <f>AB30</f>
        <v>66</v>
      </c>
      <c r="D30" s="67">
        <f>AB30/AF30</f>
        <v>0.45205479452054792</v>
      </c>
      <c r="E30" s="66">
        <f>AC30</f>
        <v>75</v>
      </c>
      <c r="F30" s="67">
        <f>AC30/AF30</f>
        <v>0.51369863013698636</v>
      </c>
      <c r="G30" s="66">
        <f>AD30</f>
        <v>4</v>
      </c>
      <c r="H30" s="67">
        <f>AD30/AF30</f>
        <v>2.7397260273972601E-2</v>
      </c>
      <c r="I30" s="66">
        <f>AE30</f>
        <v>1</v>
      </c>
      <c r="J30" s="67">
        <f>AE30/AF30</f>
        <v>6.8493150684931503E-3</v>
      </c>
      <c r="K30" s="68">
        <f>(4*C30+3*E30+2*G30+1*I30)/AF30</f>
        <v>3.4109589041095889</v>
      </c>
      <c r="L30" s="5"/>
      <c r="M30" s="8"/>
      <c r="N30" s="5"/>
      <c r="O30" s="8"/>
      <c r="P30" s="5"/>
      <c r="Q30" s="5"/>
      <c r="AA30" s="63" t="s">
        <v>160</v>
      </c>
      <c r="AB30" s="69">
        <v>66</v>
      </c>
      <c r="AC30" s="69">
        <v>75</v>
      </c>
      <c r="AD30" s="69">
        <v>4</v>
      </c>
      <c r="AE30" s="69">
        <v>1</v>
      </c>
      <c r="AF30" s="26">
        <f>SUM(AB30:AE30)</f>
        <v>146</v>
      </c>
      <c r="AG30" s="63" t="s">
        <v>160</v>
      </c>
      <c r="AH30" s="33">
        <f t="shared" si="11"/>
        <v>0.45205479452054792</v>
      </c>
      <c r="AI30" s="33">
        <f t="shared" si="12"/>
        <v>0.51369863013698636</v>
      </c>
      <c r="AJ30" s="33">
        <f t="shared" si="13"/>
        <v>2.7397260273972601E-2</v>
      </c>
      <c r="AK30" s="33">
        <f t="shared" si="14"/>
        <v>6.8493150684931503E-3</v>
      </c>
    </row>
    <row r="31" spans="1:37" ht="30" customHeight="1" x14ac:dyDescent="0.45">
      <c r="A31" s="5"/>
      <c r="B31" s="63" t="s">
        <v>161</v>
      </c>
      <c r="C31" s="66">
        <f>AB31</f>
        <v>105</v>
      </c>
      <c r="D31" s="67">
        <f>AB31/AF31</f>
        <v>0.32710280373831774</v>
      </c>
      <c r="E31" s="66">
        <f>AC31</f>
        <v>199</v>
      </c>
      <c r="F31" s="67">
        <f>AC31/AF31</f>
        <v>0.6199376947040498</v>
      </c>
      <c r="G31" s="66">
        <f>AD31</f>
        <v>15</v>
      </c>
      <c r="H31" s="67">
        <f>AD31/AF31</f>
        <v>4.6728971962616821E-2</v>
      </c>
      <c r="I31" s="66">
        <f>AE31</f>
        <v>2</v>
      </c>
      <c r="J31" s="67">
        <f>AE31/AF31</f>
        <v>6.2305295950155761E-3</v>
      </c>
      <c r="K31" s="68">
        <f>(4*C31+3*E31+2*G31+1*I31)/AF31</f>
        <v>3.2679127725856696</v>
      </c>
      <c r="L31" s="5"/>
      <c r="M31" s="8"/>
      <c r="N31" s="5"/>
      <c r="O31" s="8"/>
      <c r="P31" s="5"/>
      <c r="Q31" s="5"/>
      <c r="AA31" s="63" t="s">
        <v>161</v>
      </c>
      <c r="AB31" s="69">
        <v>105</v>
      </c>
      <c r="AC31" s="69">
        <v>199</v>
      </c>
      <c r="AD31" s="69">
        <v>15</v>
      </c>
      <c r="AE31" s="69">
        <v>2</v>
      </c>
      <c r="AF31" s="26">
        <f>SUM(AB31:AE31)</f>
        <v>321</v>
      </c>
      <c r="AG31" s="63" t="s">
        <v>161</v>
      </c>
      <c r="AH31" s="33">
        <f t="shared" si="11"/>
        <v>0.32710280373831774</v>
      </c>
      <c r="AI31" s="33">
        <f t="shared" si="12"/>
        <v>0.6199376947040498</v>
      </c>
      <c r="AJ31" s="33">
        <f t="shared" si="13"/>
        <v>4.6728971962616821E-2</v>
      </c>
      <c r="AK31" s="33">
        <f t="shared" si="14"/>
        <v>6.2305295950155761E-3</v>
      </c>
    </row>
    <row r="32" spans="1:37" ht="30" customHeight="1" x14ac:dyDescent="0.45">
      <c r="A32" s="5"/>
      <c r="B32" s="34"/>
      <c r="C32" s="35"/>
      <c r="D32" s="36"/>
      <c r="E32" s="35"/>
      <c r="F32" s="36"/>
      <c r="G32" s="35"/>
      <c r="H32" s="36"/>
      <c r="I32" s="35"/>
      <c r="J32" s="36"/>
      <c r="K32" s="37"/>
      <c r="L32" s="5"/>
      <c r="M32" s="8"/>
      <c r="N32" s="5"/>
      <c r="O32" s="8"/>
      <c r="P32" s="5"/>
      <c r="Q32" s="5"/>
    </row>
    <row r="33" spans="1:37" ht="30" customHeight="1" x14ac:dyDescent="0.45">
      <c r="C33" s="14"/>
      <c r="D33" s="11"/>
      <c r="E33" s="14"/>
      <c r="F33" s="11"/>
      <c r="G33" s="14"/>
      <c r="H33" s="11"/>
      <c r="I33" s="14"/>
      <c r="J33" s="11"/>
      <c r="K33" s="14"/>
      <c r="P33" s="38"/>
    </row>
    <row r="34" spans="1:37" s="21" customFormat="1" ht="30" customHeight="1" x14ac:dyDescent="0.45">
      <c r="A34" s="5">
        <v>5</v>
      </c>
      <c r="B34" s="10" t="s">
        <v>25</v>
      </c>
      <c r="E34" s="22"/>
      <c r="G34" s="22"/>
      <c r="I34" s="22"/>
      <c r="K34" s="22"/>
      <c r="M34" s="22"/>
      <c r="O34" s="22"/>
      <c r="P34" s="23"/>
      <c r="AA34" s="21" t="s">
        <v>13</v>
      </c>
    </row>
    <row r="35" spans="1:37" ht="30" customHeight="1" thickBot="1" x14ac:dyDescent="0.5">
      <c r="A35" s="5"/>
      <c r="B35" s="24" t="s">
        <v>3</v>
      </c>
      <c r="C35" s="114" t="s">
        <v>14</v>
      </c>
      <c r="D35" s="114"/>
      <c r="E35" s="114" t="s">
        <v>15</v>
      </c>
      <c r="F35" s="114"/>
      <c r="G35" s="114" t="s">
        <v>16</v>
      </c>
      <c r="H35" s="114"/>
      <c r="I35" s="114" t="s">
        <v>17</v>
      </c>
      <c r="J35" s="114"/>
      <c r="K35" s="25" t="s">
        <v>18</v>
      </c>
      <c r="L35" s="5"/>
      <c r="M35" s="8"/>
      <c r="N35" s="5"/>
      <c r="O35" s="8"/>
      <c r="P35" s="5"/>
      <c r="Q35" s="5"/>
      <c r="AA35" s="26"/>
      <c r="AB35" s="27" t="s">
        <v>19</v>
      </c>
      <c r="AC35" s="27" t="s">
        <v>20</v>
      </c>
      <c r="AD35" s="27" t="s">
        <v>21</v>
      </c>
      <c r="AE35" s="27" t="s">
        <v>22</v>
      </c>
      <c r="AF35" s="26" t="s">
        <v>23</v>
      </c>
      <c r="AH35" s="27" t="s">
        <v>19</v>
      </c>
      <c r="AI35" s="27" t="s">
        <v>20</v>
      </c>
      <c r="AJ35" s="27" t="s">
        <v>21</v>
      </c>
      <c r="AK35" s="27" t="s">
        <v>22</v>
      </c>
    </row>
    <row r="36" spans="1:37" ht="30" customHeight="1" thickTop="1" x14ac:dyDescent="0.45">
      <c r="A36" s="5"/>
      <c r="B36" s="16" t="s">
        <v>153</v>
      </c>
      <c r="C36" s="29">
        <f>AB36</f>
        <v>61</v>
      </c>
      <c r="D36" s="84">
        <f>AB36/AF36</f>
        <v>0.32795698924731181</v>
      </c>
      <c r="E36" s="29">
        <f>AC36</f>
        <v>93</v>
      </c>
      <c r="F36" s="84">
        <f>AC36/AF36</f>
        <v>0.5</v>
      </c>
      <c r="G36" s="29">
        <f>AD36</f>
        <v>29</v>
      </c>
      <c r="H36" s="84">
        <f>AD36/AF36</f>
        <v>0.15591397849462366</v>
      </c>
      <c r="I36" s="29">
        <f>AE36</f>
        <v>3</v>
      </c>
      <c r="J36" s="84">
        <f>AE36/AF36</f>
        <v>1.6129032258064516E-2</v>
      </c>
      <c r="K36" s="31">
        <f>(4*C36+3*E36+2*G36+1*I36)/AF36</f>
        <v>3.139784946236559</v>
      </c>
      <c r="L36" s="5"/>
      <c r="M36" s="8"/>
      <c r="N36" s="5"/>
      <c r="O36" s="8"/>
      <c r="P36" s="5"/>
      <c r="Q36" s="5"/>
      <c r="AA36" s="16" t="s">
        <v>153</v>
      </c>
      <c r="AB36" s="60">
        <v>61</v>
      </c>
      <c r="AC36" s="60">
        <v>93</v>
      </c>
      <c r="AD36" s="60">
        <v>29</v>
      </c>
      <c r="AE36" s="60">
        <v>3</v>
      </c>
      <c r="AF36" s="26">
        <f>SUM(AB36:AE36)</f>
        <v>186</v>
      </c>
      <c r="AG36" s="16" t="s">
        <v>153</v>
      </c>
      <c r="AH36" s="33">
        <f>D36</f>
        <v>0.32795698924731181</v>
      </c>
      <c r="AI36" s="33">
        <f>F36</f>
        <v>0.5</v>
      </c>
      <c r="AJ36" s="33">
        <f>H36</f>
        <v>0.15591397849462366</v>
      </c>
      <c r="AK36" s="33">
        <f>J36</f>
        <v>1.6129032258064516E-2</v>
      </c>
    </row>
    <row r="37" spans="1:37" ht="30" customHeight="1" x14ac:dyDescent="0.45">
      <c r="A37" s="5"/>
      <c r="B37" s="16" t="s">
        <v>154</v>
      </c>
      <c r="C37" s="85">
        <f t="shared" ref="C37:C44" si="16">AB37</f>
        <v>131</v>
      </c>
      <c r="D37" s="86">
        <f t="shared" ref="D37:D44" si="17">AB37/AF37</f>
        <v>0.27521008403361347</v>
      </c>
      <c r="E37" s="85">
        <f t="shared" ref="E37:E44" si="18">AC37</f>
        <v>230</v>
      </c>
      <c r="F37" s="86">
        <f t="shared" ref="F37:F44" si="19">AC37/AF37</f>
        <v>0.48319327731092437</v>
      </c>
      <c r="G37" s="85">
        <f t="shared" ref="G37:G44" si="20">AD37</f>
        <v>98</v>
      </c>
      <c r="H37" s="86">
        <f t="shared" ref="H37:H44" si="21">AD37/AF37</f>
        <v>0.20588235294117646</v>
      </c>
      <c r="I37" s="85">
        <f t="shared" ref="I37:I44" si="22">AE37</f>
        <v>17</v>
      </c>
      <c r="J37" s="86">
        <f t="shared" ref="J37:J44" si="23">AE37/AF37</f>
        <v>3.5714285714285712E-2</v>
      </c>
      <c r="K37" s="87">
        <f t="shared" ref="K37:K44" si="24">(4*C37+3*E37+2*G37+1*I37)/AF37</f>
        <v>2.9978991596638656</v>
      </c>
      <c r="L37" s="5"/>
      <c r="M37" s="8"/>
      <c r="N37" s="5"/>
      <c r="O37" s="8"/>
      <c r="P37" s="5"/>
      <c r="Q37" s="5"/>
      <c r="AA37" s="16" t="s">
        <v>154</v>
      </c>
      <c r="AB37" s="60">
        <v>131</v>
      </c>
      <c r="AC37" s="60">
        <v>230</v>
      </c>
      <c r="AD37" s="60">
        <v>98</v>
      </c>
      <c r="AE37" s="60">
        <v>17</v>
      </c>
      <c r="AF37" s="26">
        <f t="shared" ref="AF37:AF44" si="25">SUM(AB37:AE37)</f>
        <v>476</v>
      </c>
      <c r="AG37" s="16" t="s">
        <v>154</v>
      </c>
      <c r="AH37" s="33">
        <f t="shared" ref="AH37:AH44" si="26">D37</f>
        <v>0.27521008403361347</v>
      </c>
      <c r="AI37" s="33">
        <f t="shared" ref="AI37:AI44" si="27">F37</f>
        <v>0.48319327731092437</v>
      </c>
      <c r="AJ37" s="33">
        <f t="shared" ref="AJ37:AJ44" si="28">H37</f>
        <v>0.20588235294117646</v>
      </c>
      <c r="AK37" s="33">
        <f t="shared" ref="AK37:AK44" si="29">J37</f>
        <v>3.5714285714285712E-2</v>
      </c>
    </row>
    <row r="38" spans="1:37" ht="30" customHeight="1" x14ac:dyDescent="0.45">
      <c r="A38" s="5"/>
      <c r="B38" s="16" t="s">
        <v>155</v>
      </c>
      <c r="C38" s="88">
        <f t="shared" si="16"/>
        <v>51</v>
      </c>
      <c r="D38" s="89">
        <f t="shared" si="17"/>
        <v>0.31874999999999998</v>
      </c>
      <c r="E38" s="88">
        <f t="shared" si="18"/>
        <v>93</v>
      </c>
      <c r="F38" s="89">
        <f t="shared" si="19"/>
        <v>0.58125000000000004</v>
      </c>
      <c r="G38" s="88">
        <f t="shared" si="20"/>
        <v>14</v>
      </c>
      <c r="H38" s="89">
        <f t="shared" si="21"/>
        <v>8.7499999999999994E-2</v>
      </c>
      <c r="I38" s="88">
        <f t="shared" si="22"/>
        <v>2</v>
      </c>
      <c r="J38" s="67">
        <f t="shared" si="23"/>
        <v>1.2500000000000001E-2</v>
      </c>
      <c r="K38" s="68">
        <f t="shared" si="24"/>
        <v>3.2062499999999998</v>
      </c>
      <c r="L38" s="5"/>
      <c r="M38" s="8"/>
      <c r="N38" s="5"/>
      <c r="O38" s="8"/>
      <c r="P38" s="5"/>
      <c r="Q38" s="5"/>
      <c r="AA38" s="16" t="s">
        <v>155</v>
      </c>
      <c r="AB38" s="60">
        <v>51</v>
      </c>
      <c r="AC38" s="60">
        <v>93</v>
      </c>
      <c r="AD38" s="60">
        <v>14</v>
      </c>
      <c r="AE38" s="60">
        <v>2</v>
      </c>
      <c r="AF38" s="26">
        <f t="shared" si="25"/>
        <v>160</v>
      </c>
      <c r="AG38" s="16" t="s">
        <v>155</v>
      </c>
      <c r="AH38" s="33">
        <f t="shared" si="26"/>
        <v>0.31874999999999998</v>
      </c>
      <c r="AI38" s="33">
        <f t="shared" si="27"/>
        <v>0.58125000000000004</v>
      </c>
      <c r="AJ38" s="33">
        <f t="shared" si="28"/>
        <v>8.7499999999999994E-2</v>
      </c>
      <c r="AK38" s="33">
        <f t="shared" si="29"/>
        <v>1.2500000000000001E-2</v>
      </c>
    </row>
    <row r="39" spans="1:37" ht="30" customHeight="1" x14ac:dyDescent="0.45">
      <c r="A39" s="5"/>
      <c r="B39" s="16" t="s">
        <v>156</v>
      </c>
      <c r="C39" s="88">
        <f t="shared" si="16"/>
        <v>6</v>
      </c>
      <c r="D39" s="89">
        <f t="shared" si="17"/>
        <v>0.2857142857142857</v>
      </c>
      <c r="E39" s="88">
        <f t="shared" si="18"/>
        <v>4</v>
      </c>
      <c r="F39" s="89">
        <f t="shared" si="19"/>
        <v>0.19047619047619047</v>
      </c>
      <c r="G39" s="88">
        <f t="shared" si="20"/>
        <v>10</v>
      </c>
      <c r="H39" s="89">
        <f t="shared" si="21"/>
        <v>0.47619047619047616</v>
      </c>
      <c r="I39" s="88">
        <f t="shared" si="22"/>
        <v>1</v>
      </c>
      <c r="J39" s="67">
        <f t="shared" si="23"/>
        <v>4.7619047619047616E-2</v>
      </c>
      <c r="K39" s="68">
        <f t="shared" si="24"/>
        <v>2.7142857142857144</v>
      </c>
      <c r="L39" s="5"/>
      <c r="M39" s="8"/>
      <c r="N39" s="5"/>
      <c r="O39" s="8"/>
      <c r="P39" s="5"/>
      <c r="Q39" s="5"/>
      <c r="AA39" s="16" t="s">
        <v>162</v>
      </c>
      <c r="AB39" s="60">
        <v>6</v>
      </c>
      <c r="AC39" s="60">
        <v>4</v>
      </c>
      <c r="AD39" s="60">
        <v>10</v>
      </c>
      <c r="AE39" s="60">
        <v>1</v>
      </c>
      <c r="AF39" s="26">
        <f t="shared" si="25"/>
        <v>21</v>
      </c>
      <c r="AG39" s="16" t="s">
        <v>156</v>
      </c>
      <c r="AH39" s="33">
        <f t="shared" si="26"/>
        <v>0.2857142857142857</v>
      </c>
      <c r="AI39" s="33">
        <f t="shared" si="27"/>
        <v>0.19047619047619047</v>
      </c>
      <c r="AJ39" s="33">
        <f t="shared" si="28"/>
        <v>0.47619047619047616</v>
      </c>
      <c r="AK39" s="33">
        <f t="shared" si="29"/>
        <v>4.7619047619047616E-2</v>
      </c>
    </row>
    <row r="40" spans="1:37" ht="30" customHeight="1" x14ac:dyDescent="0.45">
      <c r="A40" s="5"/>
      <c r="B40" s="16" t="s">
        <v>157</v>
      </c>
      <c r="C40" s="88">
        <f t="shared" si="16"/>
        <v>156</v>
      </c>
      <c r="D40" s="89">
        <f t="shared" si="17"/>
        <v>0.26262626262626265</v>
      </c>
      <c r="E40" s="88">
        <f t="shared" si="18"/>
        <v>330</v>
      </c>
      <c r="F40" s="89">
        <f t="shared" si="19"/>
        <v>0.55555555555555558</v>
      </c>
      <c r="G40" s="88">
        <f t="shared" si="20"/>
        <v>97</v>
      </c>
      <c r="H40" s="89">
        <f t="shared" si="21"/>
        <v>0.16329966329966331</v>
      </c>
      <c r="I40" s="88">
        <f t="shared" si="22"/>
        <v>11</v>
      </c>
      <c r="J40" s="67">
        <f t="shared" si="23"/>
        <v>1.8518518518518517E-2</v>
      </c>
      <c r="K40" s="68">
        <f t="shared" si="24"/>
        <v>3.0622895622895623</v>
      </c>
      <c r="L40" s="5"/>
      <c r="M40" s="8"/>
      <c r="N40" s="5"/>
      <c r="O40" s="8"/>
      <c r="P40" s="5"/>
      <c r="Q40" s="5"/>
      <c r="AA40" s="16" t="s">
        <v>157</v>
      </c>
      <c r="AB40" s="60">
        <v>156</v>
      </c>
      <c r="AC40" s="60">
        <v>330</v>
      </c>
      <c r="AD40" s="60">
        <v>97</v>
      </c>
      <c r="AE40" s="60">
        <v>11</v>
      </c>
      <c r="AF40" s="26">
        <f t="shared" si="25"/>
        <v>594</v>
      </c>
      <c r="AG40" s="16" t="s">
        <v>157</v>
      </c>
      <c r="AH40" s="33">
        <f t="shared" si="26"/>
        <v>0.26262626262626265</v>
      </c>
      <c r="AI40" s="33">
        <f t="shared" si="27"/>
        <v>0.55555555555555558</v>
      </c>
      <c r="AJ40" s="33">
        <f t="shared" si="28"/>
        <v>0.16329966329966331</v>
      </c>
      <c r="AK40" s="33">
        <f t="shared" si="29"/>
        <v>1.8518518518518517E-2</v>
      </c>
    </row>
    <row r="41" spans="1:37" ht="30" customHeight="1" x14ac:dyDescent="0.45">
      <c r="A41" s="5"/>
      <c r="B41" s="16" t="s">
        <v>158</v>
      </c>
      <c r="C41" s="88">
        <f t="shared" si="16"/>
        <v>232</v>
      </c>
      <c r="D41" s="89">
        <f t="shared" si="17"/>
        <v>0.32492997198879553</v>
      </c>
      <c r="E41" s="88">
        <f t="shared" si="18"/>
        <v>385</v>
      </c>
      <c r="F41" s="89">
        <f t="shared" si="19"/>
        <v>0.53921568627450978</v>
      </c>
      <c r="G41" s="88">
        <f t="shared" si="20"/>
        <v>85</v>
      </c>
      <c r="H41" s="89">
        <f t="shared" si="21"/>
        <v>0.11904761904761904</v>
      </c>
      <c r="I41" s="88">
        <f t="shared" si="22"/>
        <v>12</v>
      </c>
      <c r="J41" s="67">
        <f t="shared" si="23"/>
        <v>1.680672268907563E-2</v>
      </c>
      <c r="K41" s="68">
        <f t="shared" si="24"/>
        <v>3.172268907563025</v>
      </c>
      <c r="L41" s="5"/>
      <c r="M41" s="8"/>
      <c r="N41" s="5"/>
      <c r="O41" s="8"/>
      <c r="P41" s="5"/>
      <c r="Q41" s="5"/>
      <c r="AA41" s="16" t="s">
        <v>158</v>
      </c>
      <c r="AB41" s="60">
        <v>232</v>
      </c>
      <c r="AC41" s="60">
        <v>385</v>
      </c>
      <c r="AD41" s="60">
        <v>85</v>
      </c>
      <c r="AE41" s="60">
        <v>12</v>
      </c>
      <c r="AF41" s="26">
        <f t="shared" si="25"/>
        <v>714</v>
      </c>
      <c r="AG41" s="16" t="s">
        <v>158</v>
      </c>
      <c r="AH41" s="33">
        <f t="shared" si="26"/>
        <v>0.32492997198879553</v>
      </c>
      <c r="AI41" s="33">
        <f t="shared" si="27"/>
        <v>0.53921568627450978</v>
      </c>
      <c r="AJ41" s="33">
        <f t="shared" si="28"/>
        <v>0.11904761904761904</v>
      </c>
      <c r="AK41" s="33">
        <f t="shared" si="29"/>
        <v>1.680672268907563E-2</v>
      </c>
    </row>
    <row r="42" spans="1:37" ht="30" customHeight="1" x14ac:dyDescent="0.45">
      <c r="A42" s="5"/>
      <c r="B42" s="63" t="s">
        <v>159</v>
      </c>
      <c r="C42" s="88">
        <f t="shared" si="16"/>
        <v>600</v>
      </c>
      <c r="D42" s="89">
        <f t="shared" si="17"/>
        <v>0.28037383177570091</v>
      </c>
      <c r="E42" s="88">
        <f t="shared" si="18"/>
        <v>1126</v>
      </c>
      <c r="F42" s="89">
        <f t="shared" si="19"/>
        <v>0.5261682242990654</v>
      </c>
      <c r="G42" s="88">
        <f t="shared" si="20"/>
        <v>378</v>
      </c>
      <c r="H42" s="89">
        <f t="shared" si="21"/>
        <v>0.1766355140186916</v>
      </c>
      <c r="I42" s="88">
        <f t="shared" si="22"/>
        <v>36</v>
      </c>
      <c r="J42" s="67">
        <f t="shared" si="23"/>
        <v>1.6822429906542057E-2</v>
      </c>
      <c r="K42" s="68">
        <f t="shared" si="24"/>
        <v>3.0700934579439254</v>
      </c>
      <c r="L42" s="5"/>
      <c r="M42" s="8"/>
      <c r="N42" s="5"/>
      <c r="O42" s="8"/>
      <c r="P42" s="5"/>
      <c r="Q42" s="5"/>
      <c r="AA42" s="63" t="s">
        <v>159</v>
      </c>
      <c r="AB42" s="60">
        <v>600</v>
      </c>
      <c r="AC42" s="60">
        <v>1126</v>
      </c>
      <c r="AD42" s="60">
        <v>378</v>
      </c>
      <c r="AE42" s="60">
        <v>36</v>
      </c>
      <c r="AF42" s="26">
        <f t="shared" si="25"/>
        <v>2140</v>
      </c>
      <c r="AG42" s="63" t="s">
        <v>159</v>
      </c>
      <c r="AH42" s="33">
        <f t="shared" si="26"/>
        <v>0.28037383177570091</v>
      </c>
      <c r="AI42" s="33">
        <f t="shared" si="27"/>
        <v>0.5261682242990654</v>
      </c>
      <c r="AJ42" s="33">
        <f t="shared" si="28"/>
        <v>0.1766355140186916</v>
      </c>
      <c r="AK42" s="33">
        <f t="shared" si="29"/>
        <v>1.6822429906542057E-2</v>
      </c>
    </row>
    <row r="43" spans="1:37" ht="30" customHeight="1" x14ac:dyDescent="0.45">
      <c r="A43" s="5"/>
      <c r="B43" s="63" t="s">
        <v>160</v>
      </c>
      <c r="C43" s="88">
        <f t="shared" si="16"/>
        <v>51</v>
      </c>
      <c r="D43" s="89">
        <f t="shared" si="17"/>
        <v>0.34931506849315069</v>
      </c>
      <c r="E43" s="88">
        <f t="shared" si="18"/>
        <v>72</v>
      </c>
      <c r="F43" s="89">
        <f t="shared" si="19"/>
        <v>0.49315068493150682</v>
      </c>
      <c r="G43" s="88">
        <f t="shared" si="20"/>
        <v>23</v>
      </c>
      <c r="H43" s="89">
        <f t="shared" si="21"/>
        <v>0.15753424657534246</v>
      </c>
      <c r="I43" s="88">
        <f t="shared" si="22"/>
        <v>0</v>
      </c>
      <c r="J43" s="67">
        <f t="shared" si="23"/>
        <v>0</v>
      </c>
      <c r="K43" s="68">
        <f t="shared" si="24"/>
        <v>3.1917808219178081</v>
      </c>
      <c r="L43" s="5"/>
      <c r="M43" s="8"/>
      <c r="N43" s="5"/>
      <c r="O43" s="8"/>
      <c r="P43" s="5"/>
      <c r="Q43" s="5"/>
      <c r="AA43" s="63" t="s">
        <v>163</v>
      </c>
      <c r="AB43" s="60">
        <v>51</v>
      </c>
      <c r="AC43" s="60">
        <v>72</v>
      </c>
      <c r="AD43" s="60">
        <v>23</v>
      </c>
      <c r="AE43" s="60"/>
      <c r="AF43" s="26">
        <f t="shared" si="25"/>
        <v>146</v>
      </c>
      <c r="AG43" s="63" t="s">
        <v>160</v>
      </c>
      <c r="AH43" s="33">
        <f t="shared" si="26"/>
        <v>0.34931506849315069</v>
      </c>
      <c r="AI43" s="33">
        <f t="shared" si="27"/>
        <v>0.49315068493150682</v>
      </c>
      <c r="AJ43" s="33">
        <f t="shared" si="28"/>
        <v>0.15753424657534246</v>
      </c>
      <c r="AK43" s="33">
        <f t="shared" si="29"/>
        <v>0</v>
      </c>
    </row>
    <row r="44" spans="1:37" ht="30" customHeight="1" x14ac:dyDescent="0.45">
      <c r="A44" s="5"/>
      <c r="B44" s="63" t="s">
        <v>161</v>
      </c>
      <c r="C44" s="66">
        <f t="shared" si="16"/>
        <v>54</v>
      </c>
      <c r="D44" s="67">
        <f t="shared" si="17"/>
        <v>0.16822429906542055</v>
      </c>
      <c r="E44" s="66">
        <f t="shared" si="18"/>
        <v>192</v>
      </c>
      <c r="F44" s="67">
        <f t="shared" si="19"/>
        <v>0.59813084112149528</v>
      </c>
      <c r="G44" s="66">
        <f t="shared" si="20"/>
        <v>65</v>
      </c>
      <c r="H44" s="67">
        <f t="shared" si="21"/>
        <v>0.20249221183800623</v>
      </c>
      <c r="I44" s="66">
        <f t="shared" si="22"/>
        <v>10</v>
      </c>
      <c r="J44" s="67">
        <f t="shared" si="23"/>
        <v>3.1152647975077882E-2</v>
      </c>
      <c r="K44" s="68">
        <f t="shared" si="24"/>
        <v>2.9034267912772584</v>
      </c>
      <c r="L44" s="5"/>
      <c r="M44" s="8"/>
      <c r="N44" s="5"/>
      <c r="O44" s="8"/>
      <c r="P44" s="5"/>
      <c r="Q44" s="5"/>
      <c r="AA44" s="63" t="s">
        <v>161</v>
      </c>
      <c r="AB44" s="60">
        <v>54</v>
      </c>
      <c r="AC44" s="60">
        <v>192</v>
      </c>
      <c r="AD44" s="60">
        <v>65</v>
      </c>
      <c r="AE44" s="60">
        <v>10</v>
      </c>
      <c r="AF44" s="26">
        <f t="shared" si="25"/>
        <v>321</v>
      </c>
      <c r="AG44" s="63" t="s">
        <v>161</v>
      </c>
      <c r="AH44" s="33">
        <f t="shared" si="26"/>
        <v>0.16822429906542055</v>
      </c>
      <c r="AI44" s="33">
        <f t="shared" si="27"/>
        <v>0.59813084112149528</v>
      </c>
      <c r="AJ44" s="33">
        <f t="shared" si="28"/>
        <v>0.20249221183800623</v>
      </c>
      <c r="AK44" s="33">
        <f t="shared" si="29"/>
        <v>3.1152647975077882E-2</v>
      </c>
    </row>
    <row r="45" spans="1:37" ht="30" customHeight="1" x14ac:dyDescent="0.45">
      <c r="A45" s="5"/>
      <c r="B45" s="34"/>
      <c r="C45" s="35"/>
      <c r="D45" s="36"/>
      <c r="E45" s="35"/>
      <c r="F45" s="36"/>
      <c r="G45" s="35"/>
      <c r="H45" s="36"/>
      <c r="I45" s="35"/>
      <c r="J45" s="36"/>
      <c r="K45" s="37"/>
      <c r="L45" s="5"/>
      <c r="M45" s="8"/>
      <c r="N45" s="5"/>
      <c r="O45" s="8"/>
      <c r="P45" s="5"/>
      <c r="Q45" s="5"/>
    </row>
    <row r="46" spans="1:37" ht="30" customHeight="1" x14ac:dyDescent="0.45">
      <c r="C46" s="14"/>
      <c r="D46" s="11"/>
      <c r="E46" s="14"/>
      <c r="F46" s="11"/>
      <c r="G46" s="14"/>
      <c r="H46" s="11"/>
      <c r="I46" s="14"/>
      <c r="J46" s="11"/>
      <c r="K46" s="14"/>
      <c r="P46" s="38"/>
    </row>
    <row r="47" spans="1:37" s="21" customFormat="1" ht="30" customHeight="1" x14ac:dyDescent="0.45">
      <c r="A47" s="5">
        <v>6</v>
      </c>
      <c r="B47" s="10" t="s">
        <v>26</v>
      </c>
      <c r="E47" s="22"/>
      <c r="G47" s="22"/>
      <c r="I47" s="22"/>
      <c r="K47" s="22"/>
      <c r="M47" s="22"/>
      <c r="O47" s="22"/>
      <c r="P47" s="23"/>
      <c r="AA47" s="21" t="s">
        <v>13</v>
      </c>
    </row>
    <row r="48" spans="1:37" ht="30" customHeight="1" thickBot="1" x14ac:dyDescent="0.5">
      <c r="A48" s="5"/>
      <c r="B48" s="24" t="s">
        <v>3</v>
      </c>
      <c r="C48" s="114" t="s">
        <v>14</v>
      </c>
      <c r="D48" s="114"/>
      <c r="E48" s="114" t="s">
        <v>15</v>
      </c>
      <c r="F48" s="114"/>
      <c r="G48" s="114" t="s">
        <v>16</v>
      </c>
      <c r="H48" s="114"/>
      <c r="I48" s="114" t="s">
        <v>17</v>
      </c>
      <c r="J48" s="114"/>
      <c r="K48" s="25" t="s">
        <v>18</v>
      </c>
      <c r="L48" s="5"/>
      <c r="M48" s="8"/>
      <c r="N48" s="5"/>
      <c r="O48" s="8"/>
      <c r="P48" s="5"/>
      <c r="Q48" s="5"/>
      <c r="AA48" s="26"/>
      <c r="AB48" s="27" t="s">
        <v>19</v>
      </c>
      <c r="AC48" s="27" t="s">
        <v>20</v>
      </c>
      <c r="AD48" s="27" t="s">
        <v>21</v>
      </c>
      <c r="AE48" s="27" t="s">
        <v>22</v>
      </c>
      <c r="AF48" s="26" t="s">
        <v>23</v>
      </c>
      <c r="AH48" s="27" t="s">
        <v>19</v>
      </c>
      <c r="AI48" s="27" t="s">
        <v>20</v>
      </c>
      <c r="AJ48" s="27" t="s">
        <v>21</v>
      </c>
      <c r="AK48" s="27" t="s">
        <v>22</v>
      </c>
    </row>
    <row r="49" spans="1:37" ht="30" customHeight="1" thickTop="1" x14ac:dyDescent="0.45">
      <c r="A49" s="5"/>
      <c r="B49" s="16" t="s">
        <v>153</v>
      </c>
      <c r="C49" s="29">
        <f>AB49</f>
        <v>60</v>
      </c>
      <c r="D49" s="84">
        <f>AB49/AF49</f>
        <v>0.32258064516129031</v>
      </c>
      <c r="E49" s="29">
        <f>AC49</f>
        <v>89</v>
      </c>
      <c r="F49" s="84">
        <f>AC49/AF49</f>
        <v>0.478494623655914</v>
      </c>
      <c r="G49" s="29">
        <f>AD49</f>
        <v>35</v>
      </c>
      <c r="H49" s="84">
        <f>AD49/AF49</f>
        <v>0.18817204301075269</v>
      </c>
      <c r="I49" s="29">
        <f>AE49</f>
        <v>2</v>
      </c>
      <c r="J49" s="84">
        <f>AE49/AF49</f>
        <v>1.0752688172043012E-2</v>
      </c>
      <c r="K49" s="31">
        <f>(4*C49+3*E49+2*G49+1*I49)/AF49</f>
        <v>3.1129032258064515</v>
      </c>
      <c r="L49" s="5"/>
      <c r="M49" s="8"/>
      <c r="N49" s="5"/>
      <c r="O49" s="8"/>
      <c r="P49" s="5"/>
      <c r="Q49" s="5"/>
      <c r="AA49" s="16" t="s">
        <v>153</v>
      </c>
      <c r="AB49" s="69">
        <v>60</v>
      </c>
      <c r="AC49" s="69">
        <v>89</v>
      </c>
      <c r="AD49" s="69">
        <v>35</v>
      </c>
      <c r="AE49" s="69">
        <v>2</v>
      </c>
      <c r="AF49" s="26">
        <f>SUM(AB49:AE49)</f>
        <v>186</v>
      </c>
      <c r="AG49" s="16" t="s">
        <v>153</v>
      </c>
      <c r="AH49" s="33">
        <f>D49</f>
        <v>0.32258064516129031</v>
      </c>
      <c r="AI49" s="33">
        <f>F49</f>
        <v>0.478494623655914</v>
      </c>
      <c r="AJ49" s="33">
        <f>H49</f>
        <v>0.18817204301075269</v>
      </c>
      <c r="AK49" s="33">
        <f>J49</f>
        <v>1.0752688172043012E-2</v>
      </c>
    </row>
    <row r="50" spans="1:37" ht="30" customHeight="1" x14ac:dyDescent="0.45">
      <c r="A50" s="5"/>
      <c r="B50" s="16" t="s">
        <v>154</v>
      </c>
      <c r="C50" s="85">
        <f t="shared" ref="C50:C57" si="30">AB50</f>
        <v>143</v>
      </c>
      <c r="D50" s="86">
        <f t="shared" ref="D50:D57" si="31">AB50/AF50</f>
        <v>0.30042016806722688</v>
      </c>
      <c r="E50" s="85">
        <f t="shared" ref="E50:E57" si="32">AC50</f>
        <v>189</v>
      </c>
      <c r="F50" s="86">
        <f t="shared" ref="F50:F57" si="33">AC50/AF50</f>
        <v>0.39705882352941174</v>
      </c>
      <c r="G50" s="85">
        <f t="shared" ref="G50:G57" si="34">AD50</f>
        <v>115</v>
      </c>
      <c r="H50" s="86">
        <f t="shared" ref="H50:H57" si="35">AD50/AF50</f>
        <v>0.24159663865546219</v>
      </c>
      <c r="I50" s="85">
        <f t="shared" ref="I50:I57" si="36">AE50</f>
        <v>29</v>
      </c>
      <c r="J50" s="86">
        <f t="shared" ref="J50:J57" si="37">AE50/AF50</f>
        <v>6.0924369747899158E-2</v>
      </c>
      <c r="K50" s="87">
        <f t="shared" ref="K50:K57" si="38">(4*C50+3*E50+2*G50+1*I50)/AF50</f>
        <v>2.9369747899159662</v>
      </c>
      <c r="L50" s="5"/>
      <c r="M50" s="8"/>
      <c r="N50" s="5"/>
      <c r="O50" s="8"/>
      <c r="P50" s="5"/>
      <c r="Q50" s="5"/>
      <c r="AA50" s="16" t="s">
        <v>154</v>
      </c>
      <c r="AB50" s="69">
        <v>143</v>
      </c>
      <c r="AC50" s="69">
        <v>189</v>
      </c>
      <c r="AD50" s="69">
        <v>115</v>
      </c>
      <c r="AE50" s="69">
        <v>29</v>
      </c>
      <c r="AF50" s="26">
        <f t="shared" ref="AF50:AF56" si="39">SUM(AB50:AE50)</f>
        <v>476</v>
      </c>
      <c r="AG50" s="16" t="s">
        <v>154</v>
      </c>
      <c r="AH50" s="33">
        <f t="shared" ref="AH50:AH57" si="40">D50</f>
        <v>0.30042016806722688</v>
      </c>
      <c r="AI50" s="33">
        <f t="shared" ref="AI50:AI57" si="41">F50</f>
        <v>0.39705882352941174</v>
      </c>
      <c r="AJ50" s="33">
        <f t="shared" ref="AJ50:AJ57" si="42">H50</f>
        <v>0.24159663865546219</v>
      </c>
      <c r="AK50" s="33">
        <f t="shared" ref="AK50:AK57" si="43">J50</f>
        <v>6.0924369747899158E-2</v>
      </c>
    </row>
    <row r="51" spans="1:37" ht="30" customHeight="1" x14ac:dyDescent="0.45">
      <c r="A51" s="5"/>
      <c r="B51" s="16" t="s">
        <v>155</v>
      </c>
      <c r="C51" s="88">
        <f t="shared" si="30"/>
        <v>27</v>
      </c>
      <c r="D51" s="89">
        <f t="shared" si="31"/>
        <v>0.16875000000000001</v>
      </c>
      <c r="E51" s="88">
        <f t="shared" si="32"/>
        <v>74</v>
      </c>
      <c r="F51" s="89">
        <f t="shared" si="33"/>
        <v>0.46250000000000002</v>
      </c>
      <c r="G51" s="88">
        <f t="shared" si="34"/>
        <v>39</v>
      </c>
      <c r="H51" s="89">
        <f t="shared" si="35"/>
        <v>0.24374999999999999</v>
      </c>
      <c r="I51" s="88">
        <f t="shared" si="36"/>
        <v>20</v>
      </c>
      <c r="J51" s="67">
        <f t="shared" si="37"/>
        <v>0.125</v>
      </c>
      <c r="K51" s="68">
        <f t="shared" si="38"/>
        <v>2.6749999999999998</v>
      </c>
      <c r="L51" s="5"/>
      <c r="M51" s="8"/>
      <c r="N51" s="5"/>
      <c r="O51" s="8"/>
      <c r="P51" s="5"/>
      <c r="Q51" s="5"/>
      <c r="AA51" s="16" t="s">
        <v>155</v>
      </c>
      <c r="AB51" s="69">
        <v>27</v>
      </c>
      <c r="AC51" s="69">
        <v>74</v>
      </c>
      <c r="AD51" s="69">
        <v>39</v>
      </c>
      <c r="AE51" s="69">
        <v>20</v>
      </c>
      <c r="AF51" s="26">
        <f t="shared" si="39"/>
        <v>160</v>
      </c>
      <c r="AG51" s="16" t="s">
        <v>155</v>
      </c>
      <c r="AH51" s="33">
        <f t="shared" si="40"/>
        <v>0.16875000000000001</v>
      </c>
      <c r="AI51" s="33">
        <f t="shared" si="41"/>
        <v>0.46250000000000002</v>
      </c>
      <c r="AJ51" s="33">
        <f t="shared" si="42"/>
        <v>0.24374999999999999</v>
      </c>
      <c r="AK51" s="33">
        <f t="shared" si="43"/>
        <v>0.125</v>
      </c>
    </row>
    <row r="52" spans="1:37" ht="30" customHeight="1" x14ac:dyDescent="0.45">
      <c r="A52" s="5"/>
      <c r="B52" s="16" t="s">
        <v>156</v>
      </c>
      <c r="C52" s="88">
        <f t="shared" si="30"/>
        <v>4</v>
      </c>
      <c r="D52" s="89">
        <f t="shared" si="31"/>
        <v>0.19047619047619047</v>
      </c>
      <c r="E52" s="88">
        <f t="shared" si="32"/>
        <v>10</v>
      </c>
      <c r="F52" s="89">
        <f t="shared" si="33"/>
        <v>0.47619047619047616</v>
      </c>
      <c r="G52" s="88">
        <f t="shared" si="34"/>
        <v>6</v>
      </c>
      <c r="H52" s="89">
        <f t="shared" si="35"/>
        <v>0.2857142857142857</v>
      </c>
      <c r="I52" s="88">
        <f t="shared" si="36"/>
        <v>1</v>
      </c>
      <c r="J52" s="67">
        <f t="shared" si="37"/>
        <v>4.7619047619047616E-2</v>
      </c>
      <c r="K52" s="68">
        <f t="shared" si="38"/>
        <v>2.8095238095238093</v>
      </c>
      <c r="L52" s="5"/>
      <c r="M52" s="8"/>
      <c r="N52" s="5"/>
      <c r="O52" s="8"/>
      <c r="P52" s="5"/>
      <c r="Q52" s="5"/>
      <c r="AA52" s="16" t="s">
        <v>156</v>
      </c>
      <c r="AB52" s="69">
        <v>4</v>
      </c>
      <c r="AC52" s="69">
        <v>10</v>
      </c>
      <c r="AD52" s="69">
        <v>6</v>
      </c>
      <c r="AE52" s="69">
        <v>1</v>
      </c>
      <c r="AF52" s="26">
        <f t="shared" si="39"/>
        <v>21</v>
      </c>
      <c r="AG52" s="16" t="s">
        <v>156</v>
      </c>
      <c r="AH52" s="33">
        <f t="shared" si="40"/>
        <v>0.19047619047619047</v>
      </c>
      <c r="AI52" s="33">
        <f t="shared" si="41"/>
        <v>0.47619047619047616</v>
      </c>
      <c r="AJ52" s="33">
        <f t="shared" si="42"/>
        <v>0.2857142857142857</v>
      </c>
      <c r="AK52" s="33">
        <f t="shared" si="43"/>
        <v>4.7619047619047616E-2</v>
      </c>
    </row>
    <row r="53" spans="1:37" ht="30" customHeight="1" x14ac:dyDescent="0.45">
      <c r="A53" s="5"/>
      <c r="B53" s="16" t="s">
        <v>157</v>
      </c>
      <c r="C53" s="88">
        <f t="shared" si="30"/>
        <v>111</v>
      </c>
      <c r="D53" s="89">
        <f t="shared" si="31"/>
        <v>0.18686868686868688</v>
      </c>
      <c r="E53" s="88">
        <f t="shared" si="32"/>
        <v>288</v>
      </c>
      <c r="F53" s="89">
        <f t="shared" si="33"/>
        <v>0.48484848484848486</v>
      </c>
      <c r="G53" s="88">
        <f t="shared" si="34"/>
        <v>158</v>
      </c>
      <c r="H53" s="89">
        <f t="shared" si="35"/>
        <v>0.265993265993266</v>
      </c>
      <c r="I53" s="88">
        <f t="shared" si="36"/>
        <v>37</v>
      </c>
      <c r="J53" s="67">
        <f t="shared" si="37"/>
        <v>6.2289562289562291E-2</v>
      </c>
      <c r="K53" s="68">
        <f t="shared" si="38"/>
        <v>2.7962962962962963</v>
      </c>
      <c r="L53" s="5"/>
      <c r="M53" s="8"/>
      <c r="N53" s="5"/>
      <c r="O53" s="8"/>
      <c r="P53" s="5"/>
      <c r="Q53" s="5"/>
      <c r="AA53" s="16" t="s">
        <v>157</v>
      </c>
      <c r="AB53" s="69">
        <v>111</v>
      </c>
      <c r="AC53" s="69">
        <v>288</v>
      </c>
      <c r="AD53" s="69">
        <v>158</v>
      </c>
      <c r="AE53" s="69">
        <v>37</v>
      </c>
      <c r="AF53" s="26">
        <f t="shared" si="39"/>
        <v>594</v>
      </c>
      <c r="AG53" s="16" t="s">
        <v>157</v>
      </c>
      <c r="AH53" s="33">
        <f t="shared" si="40"/>
        <v>0.18686868686868688</v>
      </c>
      <c r="AI53" s="33">
        <f t="shared" si="41"/>
        <v>0.48484848484848486</v>
      </c>
      <c r="AJ53" s="33">
        <f t="shared" si="42"/>
        <v>0.265993265993266</v>
      </c>
      <c r="AK53" s="33">
        <f t="shared" si="43"/>
        <v>6.2289562289562291E-2</v>
      </c>
    </row>
    <row r="54" spans="1:37" ht="30" customHeight="1" x14ac:dyDescent="0.45">
      <c r="A54" s="5"/>
      <c r="B54" s="16" t="s">
        <v>158</v>
      </c>
      <c r="C54" s="88">
        <f t="shared" si="30"/>
        <v>210</v>
      </c>
      <c r="D54" s="89">
        <f t="shared" si="31"/>
        <v>0.29411764705882354</v>
      </c>
      <c r="E54" s="88">
        <f t="shared" si="32"/>
        <v>370</v>
      </c>
      <c r="F54" s="89">
        <f t="shared" si="33"/>
        <v>0.51820728291316531</v>
      </c>
      <c r="G54" s="88">
        <f t="shared" si="34"/>
        <v>109</v>
      </c>
      <c r="H54" s="89">
        <f t="shared" si="35"/>
        <v>0.15266106442577032</v>
      </c>
      <c r="I54" s="88">
        <f t="shared" si="36"/>
        <v>25</v>
      </c>
      <c r="J54" s="67">
        <f t="shared" si="37"/>
        <v>3.5014005602240897E-2</v>
      </c>
      <c r="K54" s="68">
        <f t="shared" si="38"/>
        <v>3.0714285714285716</v>
      </c>
      <c r="L54" s="5"/>
      <c r="M54" s="8"/>
      <c r="N54" s="5"/>
      <c r="O54" s="8"/>
      <c r="P54" s="5"/>
      <c r="Q54" s="5"/>
      <c r="AA54" s="16" t="s">
        <v>158</v>
      </c>
      <c r="AB54" s="69">
        <v>210</v>
      </c>
      <c r="AC54" s="69">
        <v>370</v>
      </c>
      <c r="AD54" s="69">
        <v>109</v>
      </c>
      <c r="AE54" s="69">
        <v>25</v>
      </c>
      <c r="AF54" s="26">
        <f t="shared" si="39"/>
        <v>714</v>
      </c>
      <c r="AG54" s="16" t="s">
        <v>158</v>
      </c>
      <c r="AH54" s="33">
        <f t="shared" si="40"/>
        <v>0.29411764705882354</v>
      </c>
      <c r="AI54" s="33">
        <f t="shared" si="41"/>
        <v>0.51820728291316531</v>
      </c>
      <c r="AJ54" s="33">
        <f t="shared" si="42"/>
        <v>0.15266106442577032</v>
      </c>
      <c r="AK54" s="33">
        <f t="shared" si="43"/>
        <v>3.5014005602240897E-2</v>
      </c>
    </row>
    <row r="55" spans="1:37" ht="30" customHeight="1" x14ac:dyDescent="0.45">
      <c r="A55" s="5"/>
      <c r="B55" s="63" t="s">
        <v>159</v>
      </c>
      <c r="C55" s="88">
        <f t="shared" si="30"/>
        <v>420</v>
      </c>
      <c r="D55" s="89">
        <f t="shared" si="31"/>
        <v>0.19626168224299065</v>
      </c>
      <c r="E55" s="88">
        <f t="shared" si="32"/>
        <v>990</v>
      </c>
      <c r="F55" s="89">
        <f t="shared" si="33"/>
        <v>0.46261682242990654</v>
      </c>
      <c r="G55" s="88">
        <f t="shared" si="34"/>
        <v>628</v>
      </c>
      <c r="H55" s="89">
        <f t="shared" si="35"/>
        <v>0.29345794392523367</v>
      </c>
      <c r="I55" s="88">
        <f t="shared" si="36"/>
        <v>102</v>
      </c>
      <c r="J55" s="67">
        <f t="shared" si="37"/>
        <v>4.7663551401869161E-2</v>
      </c>
      <c r="K55" s="68">
        <f t="shared" si="38"/>
        <v>2.8074766355140186</v>
      </c>
      <c r="L55" s="5"/>
      <c r="M55" s="8"/>
      <c r="N55" s="5"/>
      <c r="O55" s="8"/>
      <c r="P55" s="5"/>
      <c r="Q55" s="5"/>
      <c r="AA55" s="63" t="s">
        <v>159</v>
      </c>
      <c r="AB55" s="69">
        <v>420</v>
      </c>
      <c r="AC55" s="69">
        <v>990</v>
      </c>
      <c r="AD55" s="69">
        <v>628</v>
      </c>
      <c r="AE55" s="69">
        <v>102</v>
      </c>
      <c r="AF55" s="26">
        <f t="shared" si="39"/>
        <v>2140</v>
      </c>
      <c r="AG55" s="63" t="s">
        <v>159</v>
      </c>
      <c r="AH55" s="33">
        <f t="shared" si="40"/>
        <v>0.19626168224299065</v>
      </c>
      <c r="AI55" s="33">
        <f t="shared" si="41"/>
        <v>0.46261682242990654</v>
      </c>
      <c r="AJ55" s="33">
        <f t="shared" si="42"/>
        <v>0.29345794392523367</v>
      </c>
      <c r="AK55" s="33">
        <f t="shared" si="43"/>
        <v>4.7663551401869161E-2</v>
      </c>
    </row>
    <row r="56" spans="1:37" ht="30" customHeight="1" x14ac:dyDescent="0.45">
      <c r="A56" s="5"/>
      <c r="B56" s="63" t="s">
        <v>160</v>
      </c>
      <c r="C56" s="88">
        <f t="shared" si="30"/>
        <v>44</v>
      </c>
      <c r="D56" s="89">
        <f t="shared" si="31"/>
        <v>0.30136986301369861</v>
      </c>
      <c r="E56" s="88">
        <f t="shared" si="32"/>
        <v>73</v>
      </c>
      <c r="F56" s="89">
        <f t="shared" si="33"/>
        <v>0.5</v>
      </c>
      <c r="G56" s="88">
        <f t="shared" si="34"/>
        <v>25</v>
      </c>
      <c r="H56" s="89">
        <f t="shared" si="35"/>
        <v>0.17123287671232876</v>
      </c>
      <c r="I56" s="88">
        <f t="shared" si="36"/>
        <v>4</v>
      </c>
      <c r="J56" s="67">
        <f t="shared" si="37"/>
        <v>2.7397260273972601E-2</v>
      </c>
      <c r="K56" s="68">
        <f t="shared" si="38"/>
        <v>3.0753424657534247</v>
      </c>
      <c r="L56" s="5"/>
      <c r="M56" s="8"/>
      <c r="N56" s="5"/>
      <c r="O56" s="8"/>
      <c r="P56" s="5"/>
      <c r="Q56" s="5"/>
      <c r="AA56" s="63" t="s">
        <v>160</v>
      </c>
      <c r="AB56" s="69">
        <v>44</v>
      </c>
      <c r="AC56" s="69">
        <v>73</v>
      </c>
      <c r="AD56" s="69">
        <v>25</v>
      </c>
      <c r="AE56" s="69">
        <v>4</v>
      </c>
      <c r="AF56" s="26">
        <f t="shared" si="39"/>
        <v>146</v>
      </c>
      <c r="AG56" s="63" t="s">
        <v>160</v>
      </c>
      <c r="AH56" s="33">
        <f t="shared" si="40"/>
        <v>0.30136986301369861</v>
      </c>
      <c r="AI56" s="33">
        <f t="shared" si="41"/>
        <v>0.5</v>
      </c>
      <c r="AJ56" s="33">
        <f t="shared" si="42"/>
        <v>0.17123287671232876</v>
      </c>
      <c r="AK56" s="33">
        <f t="shared" si="43"/>
        <v>2.7397260273972601E-2</v>
      </c>
    </row>
    <row r="57" spans="1:37" ht="30" customHeight="1" x14ac:dyDescent="0.45">
      <c r="A57" s="5"/>
      <c r="B57" s="63" t="s">
        <v>161</v>
      </c>
      <c r="C57" s="66">
        <f t="shared" si="30"/>
        <v>65</v>
      </c>
      <c r="D57" s="67">
        <f t="shared" si="31"/>
        <v>0.20249221183800623</v>
      </c>
      <c r="E57" s="66">
        <f t="shared" si="32"/>
        <v>148</v>
      </c>
      <c r="F57" s="67">
        <f t="shared" si="33"/>
        <v>0.46105919003115264</v>
      </c>
      <c r="G57" s="66">
        <f t="shared" si="34"/>
        <v>85</v>
      </c>
      <c r="H57" s="67">
        <f t="shared" si="35"/>
        <v>0.26479750778816197</v>
      </c>
      <c r="I57" s="66">
        <f t="shared" si="36"/>
        <v>23</v>
      </c>
      <c r="J57" s="67">
        <f t="shared" si="37"/>
        <v>7.1651090342679122E-2</v>
      </c>
      <c r="K57" s="68">
        <f t="shared" si="38"/>
        <v>2.7943925233644862</v>
      </c>
      <c r="L57" s="5"/>
      <c r="M57" s="8"/>
      <c r="N57" s="5"/>
      <c r="O57" s="8"/>
      <c r="P57" s="5"/>
      <c r="Q57" s="5"/>
      <c r="AA57" s="63" t="s">
        <v>161</v>
      </c>
      <c r="AB57" s="69">
        <v>65</v>
      </c>
      <c r="AC57" s="69">
        <v>148</v>
      </c>
      <c r="AD57" s="69">
        <v>85</v>
      </c>
      <c r="AE57" s="69">
        <v>23</v>
      </c>
      <c r="AF57" s="26">
        <f>SUM(AB57:AE57)</f>
        <v>321</v>
      </c>
      <c r="AG57" s="63" t="s">
        <v>161</v>
      </c>
      <c r="AH57" s="33">
        <f t="shared" si="40"/>
        <v>0.20249221183800623</v>
      </c>
      <c r="AI57" s="33">
        <f t="shared" si="41"/>
        <v>0.46105919003115264</v>
      </c>
      <c r="AJ57" s="33">
        <f t="shared" si="42"/>
        <v>0.26479750778816197</v>
      </c>
      <c r="AK57" s="33">
        <f t="shared" si="43"/>
        <v>7.1651090342679122E-2</v>
      </c>
    </row>
    <row r="58" spans="1:37" ht="30" customHeight="1" x14ac:dyDescent="0.45">
      <c r="A58" s="5"/>
      <c r="B58" s="34"/>
      <c r="C58" s="35"/>
      <c r="D58" s="36"/>
      <c r="E58" s="35"/>
      <c r="F58" s="36"/>
      <c r="G58" s="35"/>
      <c r="H58" s="36"/>
      <c r="I58" s="35"/>
      <c r="J58" s="36"/>
      <c r="K58" s="37"/>
      <c r="L58" s="5"/>
      <c r="M58" s="8"/>
      <c r="N58" s="5"/>
      <c r="O58" s="8"/>
      <c r="P58" s="5"/>
      <c r="Q58" s="5"/>
    </row>
    <row r="59" spans="1:37" ht="30" customHeight="1" x14ac:dyDescent="0.45">
      <c r="C59" s="14"/>
      <c r="D59" s="11"/>
      <c r="E59" s="14"/>
      <c r="F59" s="11"/>
      <c r="G59" s="14"/>
      <c r="H59" s="11"/>
      <c r="I59" s="14"/>
      <c r="J59" s="11"/>
      <c r="K59" s="14"/>
      <c r="P59" s="38"/>
    </row>
    <row r="60" spans="1:37" s="21" customFormat="1" ht="30" customHeight="1" x14ac:dyDescent="0.45">
      <c r="A60" s="5">
        <v>7</v>
      </c>
      <c r="B60" s="10" t="s">
        <v>27</v>
      </c>
      <c r="E60" s="22"/>
      <c r="G60" s="22"/>
      <c r="I60" s="22"/>
      <c r="K60" s="22"/>
      <c r="M60" s="22"/>
      <c r="O60" s="22"/>
      <c r="P60" s="23"/>
      <c r="AA60" s="21" t="s">
        <v>13</v>
      </c>
    </row>
    <row r="61" spans="1:37" ht="30" customHeight="1" thickBot="1" x14ac:dyDescent="0.5">
      <c r="A61" s="5"/>
      <c r="B61" s="24" t="s">
        <v>3</v>
      </c>
      <c r="C61" s="114" t="s">
        <v>14</v>
      </c>
      <c r="D61" s="114"/>
      <c r="E61" s="114" t="s">
        <v>15</v>
      </c>
      <c r="F61" s="114"/>
      <c r="G61" s="114" t="s">
        <v>16</v>
      </c>
      <c r="H61" s="114"/>
      <c r="I61" s="114" t="s">
        <v>17</v>
      </c>
      <c r="J61" s="114"/>
      <c r="K61" s="25" t="s">
        <v>18</v>
      </c>
      <c r="L61" s="5"/>
      <c r="M61" s="8"/>
      <c r="N61" s="5"/>
      <c r="O61" s="8"/>
      <c r="P61" s="5"/>
      <c r="Q61" s="5"/>
      <c r="AA61" s="26"/>
      <c r="AB61" s="27" t="s">
        <v>19</v>
      </c>
      <c r="AC61" s="27" t="s">
        <v>20</v>
      </c>
      <c r="AD61" s="27" t="s">
        <v>21</v>
      </c>
      <c r="AE61" s="27" t="s">
        <v>22</v>
      </c>
      <c r="AF61" s="26" t="s">
        <v>23</v>
      </c>
      <c r="AH61" s="27" t="s">
        <v>19</v>
      </c>
      <c r="AI61" s="27" t="s">
        <v>20</v>
      </c>
      <c r="AJ61" s="27" t="s">
        <v>21</v>
      </c>
      <c r="AK61" s="27" t="s">
        <v>22</v>
      </c>
    </row>
    <row r="62" spans="1:37" ht="30" customHeight="1" thickTop="1" x14ac:dyDescent="0.45">
      <c r="A62" s="5"/>
      <c r="B62" s="16" t="s">
        <v>153</v>
      </c>
      <c r="C62" s="29">
        <f>AB62</f>
        <v>70</v>
      </c>
      <c r="D62" s="84">
        <f>AB62/AF62</f>
        <v>0.37634408602150538</v>
      </c>
      <c r="E62" s="29">
        <f>AC62</f>
        <v>90</v>
      </c>
      <c r="F62" s="84">
        <f>AC62/AF62</f>
        <v>0.4838709677419355</v>
      </c>
      <c r="G62" s="29">
        <f>AD62</f>
        <v>24</v>
      </c>
      <c r="H62" s="84">
        <f>AD62/AF62</f>
        <v>0.12903225806451613</v>
      </c>
      <c r="I62" s="29">
        <f>AE62</f>
        <v>2</v>
      </c>
      <c r="J62" s="84">
        <f>AE62/AF62</f>
        <v>1.0752688172043012E-2</v>
      </c>
      <c r="K62" s="31">
        <f>(4*C62+3*E62+2*G62+1*I62)/AF62</f>
        <v>3.225806451612903</v>
      </c>
      <c r="L62" s="5"/>
      <c r="M62" s="8"/>
      <c r="N62" s="5"/>
      <c r="O62" s="8"/>
      <c r="P62" s="5"/>
      <c r="Q62" s="5"/>
      <c r="AA62" s="16" t="s">
        <v>153</v>
      </c>
      <c r="AB62" s="69">
        <v>70</v>
      </c>
      <c r="AC62" s="69">
        <v>90</v>
      </c>
      <c r="AD62" s="69">
        <v>24</v>
      </c>
      <c r="AE62" s="69">
        <v>2</v>
      </c>
      <c r="AF62" s="26">
        <f>SUM(AB62:AE62)</f>
        <v>186</v>
      </c>
      <c r="AG62" s="16" t="s">
        <v>153</v>
      </c>
      <c r="AH62" s="33">
        <f>D62</f>
        <v>0.37634408602150538</v>
      </c>
      <c r="AI62" s="33">
        <f>F62</f>
        <v>0.4838709677419355</v>
      </c>
      <c r="AJ62" s="33">
        <f>H62</f>
        <v>0.12903225806451613</v>
      </c>
      <c r="AK62" s="33">
        <f>J62</f>
        <v>1.0752688172043012E-2</v>
      </c>
    </row>
    <row r="63" spans="1:37" ht="30" customHeight="1" x14ac:dyDescent="0.45">
      <c r="A63" s="5"/>
      <c r="B63" s="16" t="s">
        <v>154</v>
      </c>
      <c r="C63" s="85">
        <f t="shared" ref="C63:C70" si="44">AB63</f>
        <v>211</v>
      </c>
      <c r="D63" s="86">
        <f t="shared" ref="D63:D70" si="45">AB63/AF63</f>
        <v>0.44327731092436973</v>
      </c>
      <c r="E63" s="85">
        <f t="shared" ref="E63:E70" si="46">AC63</f>
        <v>198</v>
      </c>
      <c r="F63" s="86">
        <f t="shared" ref="F63:F70" si="47">AC63/AF63</f>
        <v>0.41596638655462187</v>
      </c>
      <c r="G63" s="85">
        <f t="shared" ref="G63:G70" si="48">AD63</f>
        <v>63</v>
      </c>
      <c r="H63" s="86">
        <f t="shared" ref="H63:H70" si="49">AD63/AF63</f>
        <v>0.13235294117647059</v>
      </c>
      <c r="I63" s="85">
        <f t="shared" ref="I63:I70" si="50">AE63</f>
        <v>4</v>
      </c>
      <c r="J63" s="86">
        <f t="shared" ref="J63:J70" si="51">AE63/AF63</f>
        <v>8.4033613445378148E-3</v>
      </c>
      <c r="K63" s="87">
        <f t="shared" ref="K63:K70" si="52">(4*C63+3*E63+2*G63+1*I63)/AF63</f>
        <v>3.2941176470588234</v>
      </c>
      <c r="L63" s="5"/>
      <c r="M63" s="8"/>
      <c r="N63" s="5"/>
      <c r="O63" s="8"/>
      <c r="P63" s="5"/>
      <c r="Q63" s="5"/>
      <c r="AA63" s="16" t="s">
        <v>154</v>
      </c>
      <c r="AB63" s="69">
        <v>211</v>
      </c>
      <c r="AC63" s="69">
        <v>198</v>
      </c>
      <c r="AD63" s="69">
        <v>63</v>
      </c>
      <c r="AE63" s="69">
        <v>4</v>
      </c>
      <c r="AF63" s="26">
        <f t="shared" ref="AF63:AF70" si="53">SUM(AB63:AE63)</f>
        <v>476</v>
      </c>
      <c r="AG63" s="16" t="s">
        <v>154</v>
      </c>
      <c r="AH63" s="33">
        <f t="shared" ref="AH63:AH70" si="54">D63</f>
        <v>0.44327731092436973</v>
      </c>
      <c r="AI63" s="33">
        <f t="shared" ref="AI63:AI70" si="55">F63</f>
        <v>0.41596638655462187</v>
      </c>
      <c r="AJ63" s="33">
        <f t="shared" ref="AJ63:AJ70" si="56">H63</f>
        <v>0.13235294117647059</v>
      </c>
      <c r="AK63" s="33">
        <f t="shared" ref="AK63:AK70" si="57">J63</f>
        <v>8.4033613445378148E-3</v>
      </c>
    </row>
    <row r="64" spans="1:37" ht="30" customHeight="1" x14ac:dyDescent="0.45">
      <c r="A64" s="5"/>
      <c r="B64" s="16" t="s">
        <v>155</v>
      </c>
      <c r="C64" s="88">
        <f t="shared" si="44"/>
        <v>33</v>
      </c>
      <c r="D64" s="89">
        <f t="shared" si="45"/>
        <v>0.20624999999999999</v>
      </c>
      <c r="E64" s="88">
        <f t="shared" si="46"/>
        <v>68</v>
      </c>
      <c r="F64" s="89">
        <f t="shared" si="47"/>
        <v>0.42499999999999999</v>
      </c>
      <c r="G64" s="88">
        <f t="shared" si="48"/>
        <v>50</v>
      </c>
      <c r="H64" s="89">
        <f t="shared" si="49"/>
        <v>0.3125</v>
      </c>
      <c r="I64" s="88">
        <f t="shared" si="50"/>
        <v>9</v>
      </c>
      <c r="J64" s="67">
        <f t="shared" si="51"/>
        <v>5.6250000000000001E-2</v>
      </c>
      <c r="K64" s="68">
        <f t="shared" si="52"/>
        <v>2.78125</v>
      </c>
      <c r="L64" s="5"/>
      <c r="M64" s="8"/>
      <c r="N64" s="5"/>
      <c r="O64" s="8"/>
      <c r="P64" s="5"/>
      <c r="Q64" s="5"/>
      <c r="AA64" s="16" t="s">
        <v>155</v>
      </c>
      <c r="AB64" s="69">
        <v>33</v>
      </c>
      <c r="AC64" s="69">
        <v>68</v>
      </c>
      <c r="AD64" s="69">
        <v>50</v>
      </c>
      <c r="AE64" s="69">
        <v>9</v>
      </c>
      <c r="AF64" s="26">
        <f t="shared" si="53"/>
        <v>160</v>
      </c>
      <c r="AG64" s="16" t="s">
        <v>155</v>
      </c>
      <c r="AH64" s="33">
        <f t="shared" si="54"/>
        <v>0.20624999999999999</v>
      </c>
      <c r="AI64" s="33">
        <f t="shared" si="55"/>
        <v>0.42499999999999999</v>
      </c>
      <c r="AJ64" s="33">
        <f t="shared" si="56"/>
        <v>0.3125</v>
      </c>
      <c r="AK64" s="33">
        <f t="shared" si="57"/>
        <v>5.6250000000000001E-2</v>
      </c>
    </row>
    <row r="65" spans="1:37" ht="30" customHeight="1" x14ac:dyDescent="0.45">
      <c r="A65" s="5"/>
      <c r="B65" s="16" t="s">
        <v>156</v>
      </c>
      <c r="C65" s="88">
        <f t="shared" si="44"/>
        <v>7</v>
      </c>
      <c r="D65" s="89">
        <f t="shared" si="45"/>
        <v>0.33333333333333331</v>
      </c>
      <c r="E65" s="88">
        <f t="shared" si="46"/>
        <v>10</v>
      </c>
      <c r="F65" s="89">
        <f t="shared" si="47"/>
        <v>0.47619047619047616</v>
      </c>
      <c r="G65" s="88">
        <f t="shared" si="48"/>
        <v>3</v>
      </c>
      <c r="H65" s="89">
        <f t="shared" si="49"/>
        <v>0.14285714285714285</v>
      </c>
      <c r="I65" s="88">
        <f t="shared" si="50"/>
        <v>1</v>
      </c>
      <c r="J65" s="67">
        <f t="shared" si="51"/>
        <v>4.7619047619047616E-2</v>
      </c>
      <c r="K65" s="68">
        <f t="shared" si="52"/>
        <v>3.0952380952380953</v>
      </c>
      <c r="L65" s="5"/>
      <c r="M65" s="8"/>
      <c r="N65" s="5"/>
      <c r="O65" s="8"/>
      <c r="P65" s="5"/>
      <c r="Q65" s="5"/>
      <c r="AA65" s="16" t="s">
        <v>156</v>
      </c>
      <c r="AB65" s="69">
        <v>7</v>
      </c>
      <c r="AC65" s="69">
        <v>10</v>
      </c>
      <c r="AD65" s="69">
        <v>3</v>
      </c>
      <c r="AE65" s="69">
        <v>1</v>
      </c>
      <c r="AF65" s="26">
        <f t="shared" si="53"/>
        <v>21</v>
      </c>
      <c r="AG65" s="16" t="s">
        <v>156</v>
      </c>
      <c r="AH65" s="33">
        <f t="shared" si="54"/>
        <v>0.33333333333333331</v>
      </c>
      <c r="AI65" s="33">
        <f t="shared" si="55"/>
        <v>0.47619047619047616</v>
      </c>
      <c r="AJ65" s="33">
        <f t="shared" si="56"/>
        <v>0.14285714285714285</v>
      </c>
      <c r="AK65" s="33">
        <f t="shared" si="57"/>
        <v>4.7619047619047616E-2</v>
      </c>
    </row>
    <row r="66" spans="1:37" ht="30" customHeight="1" x14ac:dyDescent="0.45">
      <c r="A66" s="5"/>
      <c r="B66" s="16" t="s">
        <v>157</v>
      </c>
      <c r="C66" s="88">
        <f t="shared" si="44"/>
        <v>167</v>
      </c>
      <c r="D66" s="89">
        <f t="shared" si="45"/>
        <v>0.28114478114478114</v>
      </c>
      <c r="E66" s="88">
        <f t="shared" si="46"/>
        <v>278</v>
      </c>
      <c r="F66" s="89">
        <f t="shared" si="47"/>
        <v>0.46801346801346799</v>
      </c>
      <c r="G66" s="88">
        <f t="shared" si="48"/>
        <v>130</v>
      </c>
      <c r="H66" s="89">
        <f t="shared" si="49"/>
        <v>0.21885521885521886</v>
      </c>
      <c r="I66" s="88">
        <f t="shared" si="50"/>
        <v>19</v>
      </c>
      <c r="J66" s="67">
        <f t="shared" si="51"/>
        <v>3.1986531986531987E-2</v>
      </c>
      <c r="K66" s="68">
        <f t="shared" si="52"/>
        <v>2.9983164983164983</v>
      </c>
      <c r="L66" s="5"/>
      <c r="M66" s="8"/>
      <c r="N66" s="5"/>
      <c r="O66" s="8"/>
      <c r="P66" s="5"/>
      <c r="Q66" s="5"/>
      <c r="AA66" s="16" t="s">
        <v>157</v>
      </c>
      <c r="AB66" s="69">
        <v>167</v>
      </c>
      <c r="AC66" s="69">
        <v>278</v>
      </c>
      <c r="AD66" s="69">
        <v>130</v>
      </c>
      <c r="AE66" s="69">
        <v>19</v>
      </c>
      <c r="AF66" s="26">
        <f t="shared" si="53"/>
        <v>594</v>
      </c>
      <c r="AG66" s="16" t="s">
        <v>157</v>
      </c>
      <c r="AH66" s="33">
        <f t="shared" si="54"/>
        <v>0.28114478114478114</v>
      </c>
      <c r="AI66" s="33">
        <f t="shared" si="55"/>
        <v>0.46801346801346799</v>
      </c>
      <c r="AJ66" s="33">
        <f t="shared" si="56"/>
        <v>0.21885521885521886</v>
      </c>
      <c r="AK66" s="33">
        <f t="shared" si="57"/>
        <v>3.1986531986531987E-2</v>
      </c>
    </row>
    <row r="67" spans="1:37" ht="30" customHeight="1" x14ac:dyDescent="0.45">
      <c r="A67" s="5"/>
      <c r="B67" s="16" t="s">
        <v>158</v>
      </c>
      <c r="C67" s="88">
        <f t="shared" si="44"/>
        <v>288</v>
      </c>
      <c r="D67" s="89">
        <f t="shared" si="45"/>
        <v>0.40336134453781514</v>
      </c>
      <c r="E67" s="88">
        <f t="shared" si="46"/>
        <v>330</v>
      </c>
      <c r="F67" s="89">
        <f t="shared" si="47"/>
        <v>0.46218487394957986</v>
      </c>
      <c r="G67" s="88">
        <f t="shared" si="48"/>
        <v>91</v>
      </c>
      <c r="H67" s="89">
        <f t="shared" si="49"/>
        <v>0.12745098039215685</v>
      </c>
      <c r="I67" s="88">
        <f t="shared" si="50"/>
        <v>5</v>
      </c>
      <c r="J67" s="67">
        <f t="shared" si="51"/>
        <v>7.0028011204481795E-3</v>
      </c>
      <c r="K67" s="68">
        <f t="shared" si="52"/>
        <v>3.2619047619047619</v>
      </c>
      <c r="L67" s="5"/>
      <c r="M67" s="8"/>
      <c r="N67" s="5"/>
      <c r="O67" s="8"/>
      <c r="P67" s="5"/>
      <c r="Q67" s="5"/>
      <c r="AA67" s="16" t="s">
        <v>158</v>
      </c>
      <c r="AB67" s="69">
        <v>288</v>
      </c>
      <c r="AC67" s="69">
        <v>330</v>
      </c>
      <c r="AD67" s="69">
        <v>91</v>
      </c>
      <c r="AE67" s="69">
        <v>5</v>
      </c>
      <c r="AF67" s="26">
        <f t="shared" si="53"/>
        <v>714</v>
      </c>
      <c r="AG67" s="16" t="s">
        <v>158</v>
      </c>
      <c r="AH67" s="33">
        <f t="shared" si="54"/>
        <v>0.40336134453781514</v>
      </c>
      <c r="AI67" s="33">
        <f t="shared" si="55"/>
        <v>0.46218487394957986</v>
      </c>
      <c r="AJ67" s="33">
        <f t="shared" si="56"/>
        <v>0.12745098039215685</v>
      </c>
      <c r="AK67" s="33">
        <f t="shared" si="57"/>
        <v>7.0028011204481795E-3</v>
      </c>
    </row>
    <row r="68" spans="1:37" ht="30" customHeight="1" x14ac:dyDescent="0.45">
      <c r="A68" s="5"/>
      <c r="B68" s="63" t="s">
        <v>159</v>
      </c>
      <c r="C68" s="88">
        <f t="shared" si="44"/>
        <v>1205</v>
      </c>
      <c r="D68" s="89">
        <f t="shared" si="45"/>
        <v>0.56308411214953269</v>
      </c>
      <c r="E68" s="88">
        <f t="shared" si="46"/>
        <v>832</v>
      </c>
      <c r="F68" s="89">
        <f t="shared" si="47"/>
        <v>0.38878504672897196</v>
      </c>
      <c r="G68" s="88">
        <f t="shared" si="48"/>
        <v>96</v>
      </c>
      <c r="H68" s="89">
        <f t="shared" si="49"/>
        <v>4.4859813084112146E-2</v>
      </c>
      <c r="I68" s="88">
        <f t="shared" si="50"/>
        <v>7</v>
      </c>
      <c r="J68" s="67">
        <f t="shared" si="51"/>
        <v>3.2710280373831778E-3</v>
      </c>
      <c r="K68" s="68">
        <f t="shared" si="52"/>
        <v>3.5116822429906542</v>
      </c>
      <c r="L68" s="5"/>
      <c r="M68" s="8"/>
      <c r="N68" s="5"/>
      <c r="O68" s="8"/>
      <c r="P68" s="5"/>
      <c r="Q68" s="5"/>
      <c r="AA68" s="63" t="s">
        <v>159</v>
      </c>
      <c r="AB68" s="69">
        <v>1205</v>
      </c>
      <c r="AC68" s="69">
        <v>832</v>
      </c>
      <c r="AD68" s="69">
        <v>96</v>
      </c>
      <c r="AE68" s="69">
        <v>7</v>
      </c>
      <c r="AF68" s="26">
        <f t="shared" si="53"/>
        <v>2140</v>
      </c>
      <c r="AG68" s="63" t="s">
        <v>159</v>
      </c>
      <c r="AH68" s="33">
        <f t="shared" si="54"/>
        <v>0.56308411214953269</v>
      </c>
      <c r="AI68" s="33">
        <f t="shared" si="55"/>
        <v>0.38878504672897196</v>
      </c>
      <c r="AJ68" s="33">
        <f t="shared" si="56"/>
        <v>4.4859813084112146E-2</v>
      </c>
      <c r="AK68" s="33">
        <f t="shared" si="57"/>
        <v>3.2710280373831778E-3</v>
      </c>
    </row>
    <row r="69" spans="1:37" ht="30" customHeight="1" x14ac:dyDescent="0.45">
      <c r="A69" s="5"/>
      <c r="B69" s="63" t="s">
        <v>160</v>
      </c>
      <c r="C69" s="88">
        <f t="shared" si="44"/>
        <v>51</v>
      </c>
      <c r="D69" s="89">
        <f t="shared" si="45"/>
        <v>0.34931506849315069</v>
      </c>
      <c r="E69" s="88">
        <f t="shared" si="46"/>
        <v>58</v>
      </c>
      <c r="F69" s="89">
        <f t="shared" si="47"/>
        <v>0.39726027397260272</v>
      </c>
      <c r="G69" s="88">
        <f t="shared" si="48"/>
        <v>32</v>
      </c>
      <c r="H69" s="89">
        <f t="shared" si="49"/>
        <v>0.21917808219178081</v>
      </c>
      <c r="I69" s="88">
        <f t="shared" si="50"/>
        <v>5</v>
      </c>
      <c r="J69" s="67">
        <f t="shared" si="51"/>
        <v>3.4246575342465752E-2</v>
      </c>
      <c r="K69" s="68">
        <f t="shared" si="52"/>
        <v>3.0616438356164384</v>
      </c>
      <c r="L69" s="5"/>
      <c r="M69" s="8"/>
      <c r="N69" s="5"/>
      <c r="O69" s="8"/>
      <c r="P69" s="5"/>
      <c r="Q69" s="5"/>
      <c r="AA69" s="63" t="s">
        <v>160</v>
      </c>
      <c r="AB69" s="69">
        <v>51</v>
      </c>
      <c r="AC69" s="69">
        <v>58</v>
      </c>
      <c r="AD69" s="69">
        <v>32</v>
      </c>
      <c r="AE69" s="69">
        <v>5</v>
      </c>
      <c r="AF69" s="26">
        <f t="shared" si="53"/>
        <v>146</v>
      </c>
      <c r="AG69" s="63" t="s">
        <v>160</v>
      </c>
      <c r="AH69" s="33">
        <f t="shared" si="54"/>
        <v>0.34931506849315069</v>
      </c>
      <c r="AI69" s="33">
        <f t="shared" si="55"/>
        <v>0.39726027397260272</v>
      </c>
      <c r="AJ69" s="33">
        <f t="shared" si="56"/>
        <v>0.21917808219178081</v>
      </c>
      <c r="AK69" s="33">
        <f t="shared" si="57"/>
        <v>3.4246575342465752E-2</v>
      </c>
    </row>
    <row r="70" spans="1:37" ht="30" customHeight="1" x14ac:dyDescent="0.45">
      <c r="A70" s="5"/>
      <c r="B70" s="63" t="s">
        <v>161</v>
      </c>
      <c r="C70" s="66">
        <f t="shared" si="44"/>
        <v>125</v>
      </c>
      <c r="D70" s="67">
        <f t="shared" si="45"/>
        <v>0.38940809968847351</v>
      </c>
      <c r="E70" s="66">
        <f t="shared" si="46"/>
        <v>142</v>
      </c>
      <c r="F70" s="67">
        <f t="shared" si="47"/>
        <v>0.44236760124610591</v>
      </c>
      <c r="G70" s="66">
        <f t="shared" si="48"/>
        <v>49</v>
      </c>
      <c r="H70" s="67">
        <f t="shared" si="49"/>
        <v>0.15264797507788161</v>
      </c>
      <c r="I70" s="66">
        <f t="shared" si="50"/>
        <v>5</v>
      </c>
      <c r="J70" s="67">
        <f t="shared" si="51"/>
        <v>1.5576323987538941E-2</v>
      </c>
      <c r="K70" s="68">
        <f t="shared" si="52"/>
        <v>3.2056074766355138</v>
      </c>
      <c r="L70" s="5"/>
      <c r="M70" s="8"/>
      <c r="N70" s="5"/>
      <c r="O70" s="8"/>
      <c r="P70" s="5"/>
      <c r="Q70" s="5"/>
      <c r="AA70" s="63" t="s">
        <v>161</v>
      </c>
      <c r="AB70" s="69">
        <v>125</v>
      </c>
      <c r="AC70" s="69">
        <v>142</v>
      </c>
      <c r="AD70" s="69">
        <v>49</v>
      </c>
      <c r="AE70" s="69">
        <v>5</v>
      </c>
      <c r="AF70" s="26">
        <f t="shared" si="53"/>
        <v>321</v>
      </c>
      <c r="AG70" s="63" t="s">
        <v>161</v>
      </c>
      <c r="AH70" s="33">
        <f t="shared" si="54"/>
        <v>0.38940809968847351</v>
      </c>
      <c r="AI70" s="33">
        <f t="shared" si="55"/>
        <v>0.44236760124610591</v>
      </c>
      <c r="AJ70" s="33">
        <f t="shared" si="56"/>
        <v>0.15264797507788161</v>
      </c>
      <c r="AK70" s="33">
        <f t="shared" si="57"/>
        <v>1.5576323987538941E-2</v>
      </c>
    </row>
    <row r="71" spans="1:37" ht="30" customHeight="1" x14ac:dyDescent="0.45">
      <c r="A71" s="5"/>
      <c r="B71" s="34"/>
      <c r="C71" s="35"/>
      <c r="D71" s="36"/>
      <c r="E71" s="35"/>
      <c r="F71" s="36"/>
      <c r="G71" s="35"/>
      <c r="H71" s="36"/>
      <c r="I71" s="35"/>
      <c r="J71" s="36"/>
      <c r="K71" s="37"/>
      <c r="L71" s="5"/>
      <c r="M71" s="8"/>
      <c r="N71" s="5"/>
      <c r="O71" s="8"/>
      <c r="P71" s="5"/>
      <c r="Q71" s="5"/>
    </row>
    <row r="72" spans="1:37" ht="30" customHeight="1" x14ac:dyDescent="0.45">
      <c r="C72" s="14"/>
      <c r="D72" s="11"/>
      <c r="E72" s="14"/>
      <c r="F72" s="11"/>
      <c r="G72" s="14"/>
      <c r="H72" s="11"/>
      <c r="I72" s="14"/>
      <c r="J72" s="11"/>
      <c r="K72" s="14"/>
      <c r="P72" s="38"/>
    </row>
    <row r="73" spans="1:37" s="21" customFormat="1" ht="30" customHeight="1" x14ac:dyDescent="0.45">
      <c r="A73" s="5">
        <v>8</v>
      </c>
      <c r="B73" s="10" t="s">
        <v>28</v>
      </c>
      <c r="E73" s="22"/>
      <c r="G73" s="22"/>
      <c r="I73" s="22"/>
      <c r="K73" s="22"/>
      <c r="M73" s="22"/>
      <c r="O73" s="22"/>
      <c r="P73" s="23"/>
      <c r="AA73" s="21" t="s">
        <v>13</v>
      </c>
    </row>
    <row r="74" spans="1:37" ht="30" customHeight="1" thickBot="1" x14ac:dyDescent="0.5">
      <c r="A74" s="5"/>
      <c r="B74" s="24" t="s">
        <v>3</v>
      </c>
      <c r="C74" s="114" t="s">
        <v>14</v>
      </c>
      <c r="D74" s="114"/>
      <c r="E74" s="114" t="s">
        <v>15</v>
      </c>
      <c r="F74" s="114"/>
      <c r="G74" s="114" t="s">
        <v>16</v>
      </c>
      <c r="H74" s="114"/>
      <c r="I74" s="114" t="s">
        <v>17</v>
      </c>
      <c r="J74" s="114"/>
      <c r="K74" s="25" t="s">
        <v>18</v>
      </c>
      <c r="L74" s="5"/>
      <c r="M74" s="8"/>
      <c r="N74" s="5"/>
      <c r="O74" s="8"/>
      <c r="P74" s="5"/>
      <c r="Q74" s="5"/>
      <c r="AA74" s="26"/>
      <c r="AB74" s="27" t="s">
        <v>19</v>
      </c>
      <c r="AC74" s="27" t="s">
        <v>20</v>
      </c>
      <c r="AD74" s="27" t="s">
        <v>21</v>
      </c>
      <c r="AE74" s="27" t="s">
        <v>22</v>
      </c>
      <c r="AF74" s="26" t="s">
        <v>23</v>
      </c>
      <c r="AH74" s="27" t="s">
        <v>19</v>
      </c>
      <c r="AI74" s="27" t="s">
        <v>20</v>
      </c>
      <c r="AJ74" s="27" t="s">
        <v>21</v>
      </c>
      <c r="AK74" s="27" t="s">
        <v>22</v>
      </c>
    </row>
    <row r="75" spans="1:37" ht="30" customHeight="1" thickTop="1" x14ac:dyDescent="0.45">
      <c r="A75" s="5"/>
      <c r="B75" s="16" t="s">
        <v>153</v>
      </c>
      <c r="C75" s="29">
        <f>AB75</f>
        <v>69</v>
      </c>
      <c r="D75" s="84">
        <f>AB75/AF75</f>
        <v>0.37096774193548387</v>
      </c>
      <c r="E75" s="29">
        <f>AC75</f>
        <v>83</v>
      </c>
      <c r="F75" s="84">
        <f>AC75/AF75</f>
        <v>0.44623655913978494</v>
      </c>
      <c r="G75" s="29">
        <f>AD75</f>
        <v>32</v>
      </c>
      <c r="H75" s="84">
        <f>AD75/AF75</f>
        <v>0.17204301075268819</v>
      </c>
      <c r="I75" s="29">
        <f>AE75</f>
        <v>2</v>
      </c>
      <c r="J75" s="84">
        <f>AE75/AF75</f>
        <v>1.0752688172043012E-2</v>
      </c>
      <c r="K75" s="31">
        <f>(4*C75+3*E75+2*G75+1*I75)/AF75</f>
        <v>3.1774193548387095</v>
      </c>
      <c r="L75" s="5"/>
      <c r="M75" s="8"/>
      <c r="N75" s="5"/>
      <c r="O75" s="8"/>
      <c r="P75" s="5"/>
      <c r="Q75" s="5"/>
      <c r="AA75" s="16" t="s">
        <v>153</v>
      </c>
      <c r="AB75" s="69">
        <v>69</v>
      </c>
      <c r="AC75" s="69">
        <v>83</v>
      </c>
      <c r="AD75" s="69">
        <v>32</v>
      </c>
      <c r="AE75" s="69">
        <v>2</v>
      </c>
      <c r="AF75" s="26">
        <f>SUM(AB75:AE75)</f>
        <v>186</v>
      </c>
      <c r="AG75" s="16" t="s">
        <v>153</v>
      </c>
      <c r="AH75" s="33">
        <f>D75</f>
        <v>0.37096774193548387</v>
      </c>
      <c r="AI75" s="33">
        <f>F75</f>
        <v>0.44623655913978494</v>
      </c>
      <c r="AJ75" s="33">
        <f>H75</f>
        <v>0.17204301075268819</v>
      </c>
      <c r="AK75" s="33">
        <f>J75</f>
        <v>1.0752688172043012E-2</v>
      </c>
    </row>
    <row r="76" spans="1:37" ht="30" customHeight="1" x14ac:dyDescent="0.45">
      <c r="A76" s="5"/>
      <c r="B76" s="16" t="s">
        <v>154</v>
      </c>
      <c r="C76" s="85">
        <f t="shared" ref="C76:C82" si="58">AB76</f>
        <v>159</v>
      </c>
      <c r="D76" s="86">
        <f t="shared" ref="D76:D82" si="59">AB76/AF76</f>
        <v>0.33403361344537813</v>
      </c>
      <c r="E76" s="85">
        <f t="shared" ref="E76:E82" si="60">AC76</f>
        <v>232</v>
      </c>
      <c r="F76" s="86">
        <f t="shared" ref="F76:F82" si="61">AC76/AF76</f>
        <v>0.48739495798319327</v>
      </c>
      <c r="G76" s="85">
        <f t="shared" ref="G76:G82" si="62">AD76</f>
        <v>80</v>
      </c>
      <c r="H76" s="86">
        <f t="shared" ref="H76:H82" si="63">AD76/AF76</f>
        <v>0.16806722689075632</v>
      </c>
      <c r="I76" s="85">
        <f t="shared" ref="I76:I82" si="64">AE76</f>
        <v>5</v>
      </c>
      <c r="J76" s="86">
        <f t="shared" ref="J76:J82" si="65">AE76/AF76</f>
        <v>1.050420168067227E-2</v>
      </c>
      <c r="K76" s="87">
        <f t="shared" ref="K76:K82" si="66">(4*C76+3*E76+2*G76+1*I76)/AF76</f>
        <v>3.1449579831932772</v>
      </c>
      <c r="L76" s="5"/>
      <c r="M76" s="8"/>
      <c r="N76" s="5"/>
      <c r="O76" s="8"/>
      <c r="P76" s="5"/>
      <c r="Q76" s="5"/>
      <c r="AA76" s="16" t="s">
        <v>154</v>
      </c>
      <c r="AB76" s="69">
        <v>159</v>
      </c>
      <c r="AC76" s="69">
        <v>232</v>
      </c>
      <c r="AD76" s="69">
        <v>80</v>
      </c>
      <c r="AE76" s="69">
        <v>5</v>
      </c>
      <c r="AF76" s="26">
        <f t="shared" ref="AF76:AF83" si="67">SUM(AB76:AE76)</f>
        <v>476</v>
      </c>
      <c r="AG76" s="16" t="s">
        <v>154</v>
      </c>
      <c r="AH76" s="33">
        <f t="shared" ref="AH76:AH82" si="68">D76</f>
        <v>0.33403361344537813</v>
      </c>
      <c r="AI76" s="33">
        <f t="shared" ref="AI76:AI82" si="69">F76</f>
        <v>0.48739495798319327</v>
      </c>
      <c r="AJ76" s="33">
        <f t="shared" ref="AJ76:AJ82" si="70">H76</f>
        <v>0.16806722689075632</v>
      </c>
      <c r="AK76" s="33">
        <f t="shared" ref="AK76:AK82" si="71">J76</f>
        <v>1.050420168067227E-2</v>
      </c>
    </row>
    <row r="77" spans="1:37" ht="30" customHeight="1" x14ac:dyDescent="0.45">
      <c r="A77" s="5"/>
      <c r="B77" s="16" t="s">
        <v>155</v>
      </c>
      <c r="C77" s="88">
        <f t="shared" si="58"/>
        <v>43</v>
      </c>
      <c r="D77" s="89">
        <f t="shared" si="59"/>
        <v>0.26874999999999999</v>
      </c>
      <c r="E77" s="88">
        <f t="shared" si="60"/>
        <v>79</v>
      </c>
      <c r="F77" s="89">
        <f t="shared" si="61"/>
        <v>0.49375000000000002</v>
      </c>
      <c r="G77" s="88">
        <f t="shared" si="62"/>
        <v>36</v>
      </c>
      <c r="H77" s="89">
        <f t="shared" si="63"/>
        <v>0.22500000000000001</v>
      </c>
      <c r="I77" s="88">
        <f t="shared" si="64"/>
        <v>2</v>
      </c>
      <c r="J77" s="67">
        <f t="shared" si="65"/>
        <v>1.2500000000000001E-2</v>
      </c>
      <c r="K77" s="68">
        <f t="shared" si="66"/>
        <v>3.0187499999999998</v>
      </c>
      <c r="L77" s="5"/>
      <c r="M77" s="8"/>
      <c r="N77" s="5"/>
      <c r="O77" s="8"/>
      <c r="P77" s="5"/>
      <c r="Q77" s="5"/>
      <c r="AA77" s="16" t="s">
        <v>155</v>
      </c>
      <c r="AB77" s="69">
        <v>43</v>
      </c>
      <c r="AC77" s="69">
        <v>79</v>
      </c>
      <c r="AD77" s="69">
        <v>36</v>
      </c>
      <c r="AE77" s="69">
        <v>2</v>
      </c>
      <c r="AF77" s="26">
        <f t="shared" si="67"/>
        <v>160</v>
      </c>
      <c r="AG77" s="16" t="s">
        <v>155</v>
      </c>
      <c r="AH77" s="33">
        <f t="shared" si="68"/>
        <v>0.26874999999999999</v>
      </c>
      <c r="AI77" s="33">
        <f t="shared" si="69"/>
        <v>0.49375000000000002</v>
      </c>
      <c r="AJ77" s="33">
        <f t="shared" si="70"/>
        <v>0.22500000000000001</v>
      </c>
      <c r="AK77" s="33">
        <f t="shared" si="71"/>
        <v>1.2500000000000001E-2</v>
      </c>
    </row>
    <row r="78" spans="1:37" ht="30" customHeight="1" x14ac:dyDescent="0.45">
      <c r="A78" s="5"/>
      <c r="B78" s="16" t="s">
        <v>156</v>
      </c>
      <c r="C78" s="88">
        <f t="shared" si="58"/>
        <v>7</v>
      </c>
      <c r="D78" s="89">
        <f t="shared" si="59"/>
        <v>0.33333333333333331</v>
      </c>
      <c r="E78" s="88">
        <f t="shared" si="60"/>
        <v>10</v>
      </c>
      <c r="F78" s="89">
        <f t="shared" si="61"/>
        <v>0.47619047619047616</v>
      </c>
      <c r="G78" s="88">
        <f t="shared" si="62"/>
        <v>3</v>
      </c>
      <c r="H78" s="89">
        <f t="shared" si="63"/>
        <v>0.14285714285714285</v>
      </c>
      <c r="I78" s="88">
        <f t="shared" si="64"/>
        <v>1</v>
      </c>
      <c r="J78" s="67">
        <f t="shared" si="65"/>
        <v>4.7619047619047616E-2</v>
      </c>
      <c r="K78" s="68">
        <f t="shared" si="66"/>
        <v>3.0952380952380953</v>
      </c>
      <c r="L78" s="5"/>
      <c r="M78" s="8"/>
      <c r="N78" s="5"/>
      <c r="O78" s="8"/>
      <c r="P78" s="5"/>
      <c r="Q78" s="5"/>
      <c r="AA78" s="16" t="s">
        <v>156</v>
      </c>
      <c r="AB78" s="69">
        <v>7</v>
      </c>
      <c r="AC78" s="69">
        <v>10</v>
      </c>
      <c r="AD78" s="69">
        <v>3</v>
      </c>
      <c r="AE78" s="69">
        <v>1</v>
      </c>
      <c r="AF78" s="26">
        <f t="shared" si="67"/>
        <v>21</v>
      </c>
      <c r="AG78" s="16" t="s">
        <v>156</v>
      </c>
      <c r="AH78" s="33">
        <f t="shared" si="68"/>
        <v>0.33333333333333331</v>
      </c>
      <c r="AI78" s="33">
        <f t="shared" si="69"/>
        <v>0.47619047619047616</v>
      </c>
      <c r="AJ78" s="33">
        <f t="shared" si="70"/>
        <v>0.14285714285714285</v>
      </c>
      <c r="AK78" s="33">
        <f t="shared" si="71"/>
        <v>4.7619047619047616E-2</v>
      </c>
    </row>
    <row r="79" spans="1:37" ht="30" customHeight="1" x14ac:dyDescent="0.45">
      <c r="A79" s="5"/>
      <c r="B79" s="16" t="s">
        <v>157</v>
      </c>
      <c r="C79" s="88">
        <f t="shared" si="58"/>
        <v>112</v>
      </c>
      <c r="D79" s="89">
        <f t="shared" si="59"/>
        <v>0.18855218855218855</v>
      </c>
      <c r="E79" s="88">
        <f t="shared" si="60"/>
        <v>311</v>
      </c>
      <c r="F79" s="89">
        <f t="shared" si="61"/>
        <v>0.52356902356902357</v>
      </c>
      <c r="G79" s="88">
        <f t="shared" si="62"/>
        <v>155</v>
      </c>
      <c r="H79" s="89">
        <f t="shared" si="63"/>
        <v>0.26094276094276092</v>
      </c>
      <c r="I79" s="88">
        <f t="shared" si="64"/>
        <v>16</v>
      </c>
      <c r="J79" s="67">
        <f t="shared" si="65"/>
        <v>2.6936026936026935E-2</v>
      </c>
      <c r="K79" s="68">
        <f t="shared" si="66"/>
        <v>2.8737373737373737</v>
      </c>
      <c r="L79" s="5"/>
      <c r="M79" s="8"/>
      <c r="N79" s="5"/>
      <c r="O79" s="8"/>
      <c r="P79" s="5"/>
      <c r="Q79" s="5"/>
      <c r="AA79" s="16" t="s">
        <v>157</v>
      </c>
      <c r="AB79" s="69">
        <v>112</v>
      </c>
      <c r="AC79" s="69">
        <v>311</v>
      </c>
      <c r="AD79" s="69">
        <v>155</v>
      </c>
      <c r="AE79" s="69">
        <v>16</v>
      </c>
      <c r="AF79" s="26">
        <f t="shared" si="67"/>
        <v>594</v>
      </c>
      <c r="AG79" s="16" t="s">
        <v>157</v>
      </c>
      <c r="AH79" s="33">
        <f t="shared" si="68"/>
        <v>0.18855218855218855</v>
      </c>
      <c r="AI79" s="33">
        <f t="shared" si="69"/>
        <v>0.52356902356902357</v>
      </c>
      <c r="AJ79" s="33">
        <f t="shared" si="70"/>
        <v>0.26094276094276092</v>
      </c>
      <c r="AK79" s="33">
        <f t="shared" si="71"/>
        <v>2.6936026936026935E-2</v>
      </c>
    </row>
    <row r="80" spans="1:37" ht="30" customHeight="1" x14ac:dyDescent="0.45">
      <c r="A80" s="5"/>
      <c r="B80" s="16" t="s">
        <v>158</v>
      </c>
      <c r="C80" s="88">
        <f t="shared" si="58"/>
        <v>216</v>
      </c>
      <c r="D80" s="89">
        <f t="shared" si="59"/>
        <v>0.30252100840336132</v>
      </c>
      <c r="E80" s="88">
        <f t="shared" si="60"/>
        <v>353</v>
      </c>
      <c r="F80" s="89">
        <f t="shared" si="61"/>
        <v>0.49439775910364148</v>
      </c>
      <c r="G80" s="88">
        <f t="shared" si="62"/>
        <v>129</v>
      </c>
      <c r="H80" s="89">
        <f t="shared" si="63"/>
        <v>0.18067226890756302</v>
      </c>
      <c r="I80" s="88">
        <f t="shared" si="64"/>
        <v>16</v>
      </c>
      <c r="J80" s="67">
        <f t="shared" si="65"/>
        <v>2.2408963585434174E-2</v>
      </c>
      <c r="K80" s="68">
        <f t="shared" si="66"/>
        <v>3.0770308123249301</v>
      </c>
      <c r="L80" s="5"/>
      <c r="M80" s="8"/>
      <c r="N80" s="5"/>
      <c r="O80" s="8"/>
      <c r="P80" s="5"/>
      <c r="Q80" s="5"/>
      <c r="AA80" s="16" t="s">
        <v>158</v>
      </c>
      <c r="AB80" s="69">
        <v>216</v>
      </c>
      <c r="AC80" s="69">
        <v>353</v>
      </c>
      <c r="AD80" s="69">
        <v>129</v>
      </c>
      <c r="AE80" s="69">
        <v>16</v>
      </c>
      <c r="AF80" s="26">
        <f t="shared" si="67"/>
        <v>714</v>
      </c>
      <c r="AG80" s="16" t="s">
        <v>158</v>
      </c>
      <c r="AH80" s="33">
        <f t="shared" si="68"/>
        <v>0.30252100840336132</v>
      </c>
      <c r="AI80" s="33">
        <f t="shared" si="69"/>
        <v>0.49439775910364148</v>
      </c>
      <c r="AJ80" s="33">
        <f t="shared" si="70"/>
        <v>0.18067226890756302</v>
      </c>
      <c r="AK80" s="33">
        <f t="shared" si="71"/>
        <v>2.2408963585434174E-2</v>
      </c>
    </row>
    <row r="81" spans="1:37" ht="30" customHeight="1" x14ac:dyDescent="0.45">
      <c r="A81" s="5"/>
      <c r="B81" s="63" t="s">
        <v>159</v>
      </c>
      <c r="C81" s="88">
        <f t="shared" si="58"/>
        <v>531</v>
      </c>
      <c r="D81" s="89">
        <f t="shared" si="59"/>
        <v>0.24813084112149533</v>
      </c>
      <c r="E81" s="88">
        <f t="shared" si="60"/>
        <v>1173</v>
      </c>
      <c r="F81" s="89">
        <f t="shared" si="61"/>
        <v>0.54813084112149535</v>
      </c>
      <c r="G81" s="88">
        <f t="shared" si="62"/>
        <v>394</v>
      </c>
      <c r="H81" s="89">
        <f t="shared" si="63"/>
        <v>0.18411214953271027</v>
      </c>
      <c r="I81" s="88">
        <f t="shared" si="64"/>
        <v>42</v>
      </c>
      <c r="J81" s="67">
        <f t="shared" si="65"/>
        <v>1.9626168224299065E-2</v>
      </c>
      <c r="K81" s="68">
        <f t="shared" si="66"/>
        <v>3.0247663551401871</v>
      </c>
      <c r="L81" s="5"/>
      <c r="M81" s="8"/>
      <c r="N81" s="5"/>
      <c r="O81" s="8"/>
      <c r="P81" s="5"/>
      <c r="Q81" s="5"/>
      <c r="AA81" s="63" t="s">
        <v>159</v>
      </c>
      <c r="AB81" s="69">
        <v>531</v>
      </c>
      <c r="AC81" s="69">
        <v>1173</v>
      </c>
      <c r="AD81" s="69">
        <v>394</v>
      </c>
      <c r="AE81" s="69">
        <v>42</v>
      </c>
      <c r="AF81" s="26">
        <f t="shared" si="67"/>
        <v>2140</v>
      </c>
      <c r="AG81" s="63" t="s">
        <v>159</v>
      </c>
      <c r="AH81" s="33">
        <f t="shared" si="68"/>
        <v>0.24813084112149533</v>
      </c>
      <c r="AI81" s="33">
        <f t="shared" si="69"/>
        <v>0.54813084112149535</v>
      </c>
      <c r="AJ81" s="33">
        <f t="shared" si="70"/>
        <v>0.18411214953271027</v>
      </c>
      <c r="AK81" s="33">
        <f t="shared" si="71"/>
        <v>1.9626168224299065E-2</v>
      </c>
    </row>
    <row r="82" spans="1:37" ht="30" customHeight="1" x14ac:dyDescent="0.45">
      <c r="A82" s="5"/>
      <c r="B82" s="63" t="s">
        <v>160</v>
      </c>
      <c r="C82" s="88">
        <f t="shared" si="58"/>
        <v>57</v>
      </c>
      <c r="D82" s="89">
        <f t="shared" si="59"/>
        <v>0.3904109589041096</v>
      </c>
      <c r="E82" s="88">
        <f t="shared" si="60"/>
        <v>71</v>
      </c>
      <c r="F82" s="89">
        <f t="shared" si="61"/>
        <v>0.4863013698630137</v>
      </c>
      <c r="G82" s="88">
        <f t="shared" si="62"/>
        <v>14</v>
      </c>
      <c r="H82" s="89">
        <f t="shared" si="63"/>
        <v>9.5890410958904104E-2</v>
      </c>
      <c r="I82" s="88">
        <f t="shared" si="64"/>
        <v>4</v>
      </c>
      <c r="J82" s="67">
        <f t="shared" si="65"/>
        <v>2.7397260273972601E-2</v>
      </c>
      <c r="K82" s="68">
        <f t="shared" si="66"/>
        <v>3.2397260273972601</v>
      </c>
      <c r="L82" s="5"/>
      <c r="M82" s="8"/>
      <c r="N82" s="5"/>
      <c r="O82" s="8"/>
      <c r="P82" s="5"/>
      <c r="Q82" s="5"/>
      <c r="AA82" s="63" t="s">
        <v>160</v>
      </c>
      <c r="AB82" s="69">
        <v>57</v>
      </c>
      <c r="AC82" s="69">
        <v>71</v>
      </c>
      <c r="AD82" s="69">
        <v>14</v>
      </c>
      <c r="AE82" s="69">
        <v>4</v>
      </c>
      <c r="AF82" s="26">
        <f t="shared" si="67"/>
        <v>146</v>
      </c>
      <c r="AG82" s="63" t="s">
        <v>160</v>
      </c>
      <c r="AH82" s="33">
        <f t="shared" si="68"/>
        <v>0.3904109589041096</v>
      </c>
      <c r="AI82" s="33">
        <f t="shared" si="69"/>
        <v>0.4863013698630137</v>
      </c>
      <c r="AJ82" s="33">
        <f t="shared" si="70"/>
        <v>9.5890410958904104E-2</v>
      </c>
      <c r="AK82" s="33">
        <f t="shared" si="71"/>
        <v>2.7397260273972601E-2</v>
      </c>
    </row>
    <row r="83" spans="1:37" ht="30" customHeight="1" x14ac:dyDescent="0.45">
      <c r="A83" s="5"/>
      <c r="B83" s="63" t="s">
        <v>161</v>
      </c>
      <c r="C83" s="66">
        <f>AB83</f>
        <v>81</v>
      </c>
      <c r="D83" s="67">
        <f>AB83/AF83</f>
        <v>0.25233644859813081</v>
      </c>
      <c r="E83" s="66">
        <f>AC83</f>
        <v>160</v>
      </c>
      <c r="F83" s="67">
        <f>AC83/AF83</f>
        <v>0.49844236760124611</v>
      </c>
      <c r="G83" s="66">
        <f>AD83</f>
        <v>71</v>
      </c>
      <c r="H83" s="67">
        <f>AD83/AF83</f>
        <v>0.22118380062305296</v>
      </c>
      <c r="I83" s="66">
        <f>AE83</f>
        <v>9</v>
      </c>
      <c r="J83" s="67">
        <f>AE83/AF83</f>
        <v>2.8037383177570093E-2</v>
      </c>
      <c r="K83" s="68">
        <f>(4*C83+3*E83+2*G83+1*I83)/AF83</f>
        <v>2.9750778816199377</v>
      </c>
      <c r="L83" s="5"/>
      <c r="M83" s="8"/>
      <c r="N83" s="5"/>
      <c r="O83" s="8"/>
      <c r="P83" s="5"/>
      <c r="Q83" s="5"/>
      <c r="AA83" s="63" t="s">
        <v>161</v>
      </c>
      <c r="AB83" s="69">
        <v>81</v>
      </c>
      <c r="AC83" s="69">
        <v>160</v>
      </c>
      <c r="AD83" s="69">
        <v>71</v>
      </c>
      <c r="AE83" s="69">
        <v>9</v>
      </c>
      <c r="AF83" s="26">
        <f t="shared" si="67"/>
        <v>321</v>
      </c>
      <c r="AG83" s="63" t="s">
        <v>161</v>
      </c>
      <c r="AH83" s="33">
        <f>D83</f>
        <v>0.25233644859813081</v>
      </c>
      <c r="AI83" s="33">
        <f>F83</f>
        <v>0.49844236760124611</v>
      </c>
      <c r="AJ83" s="33">
        <f>H83</f>
        <v>0.22118380062305296</v>
      </c>
      <c r="AK83" s="33">
        <f>J83</f>
        <v>2.8037383177570093E-2</v>
      </c>
    </row>
    <row r="84" spans="1:37" ht="30" customHeight="1" x14ac:dyDescent="0.45">
      <c r="A84" s="5"/>
      <c r="B84" s="34"/>
      <c r="C84" s="35"/>
      <c r="D84" s="36"/>
      <c r="E84" s="35"/>
      <c r="F84" s="36"/>
      <c r="G84" s="35"/>
      <c r="H84" s="36"/>
      <c r="I84" s="35"/>
      <c r="J84" s="36"/>
      <c r="K84" s="37"/>
      <c r="L84" s="5"/>
      <c r="M84" s="8"/>
      <c r="N84" s="5"/>
      <c r="O84" s="8"/>
      <c r="P84" s="5"/>
      <c r="Q84" s="5"/>
    </row>
    <row r="85" spans="1:37" ht="30" customHeight="1" x14ac:dyDescent="0.45">
      <c r="C85" s="14"/>
      <c r="D85" s="11"/>
      <c r="E85" s="14"/>
      <c r="F85" s="11"/>
      <c r="G85" s="14"/>
      <c r="H85" s="11"/>
      <c r="I85" s="14"/>
      <c r="J85" s="11"/>
      <c r="K85" s="14"/>
      <c r="P85" s="38"/>
    </row>
    <row r="86" spans="1:37" s="21" customFormat="1" ht="30" customHeight="1" x14ac:dyDescent="0.45">
      <c r="A86" s="5">
        <v>9</v>
      </c>
      <c r="B86" s="10" t="s">
        <v>29</v>
      </c>
      <c r="E86" s="22"/>
      <c r="G86" s="22"/>
      <c r="I86" s="22"/>
      <c r="K86" s="22"/>
      <c r="M86" s="22"/>
      <c r="O86" s="22"/>
      <c r="P86" s="23"/>
      <c r="AA86" s="21" t="s">
        <v>13</v>
      </c>
    </row>
    <row r="87" spans="1:37" ht="30" customHeight="1" thickBot="1" x14ac:dyDescent="0.5">
      <c r="A87" s="5"/>
      <c r="B87" s="24" t="s">
        <v>3</v>
      </c>
      <c r="C87" s="114" t="s">
        <v>14</v>
      </c>
      <c r="D87" s="114"/>
      <c r="E87" s="114" t="s">
        <v>15</v>
      </c>
      <c r="F87" s="114"/>
      <c r="G87" s="114" t="s">
        <v>16</v>
      </c>
      <c r="H87" s="114"/>
      <c r="I87" s="114" t="s">
        <v>17</v>
      </c>
      <c r="J87" s="114"/>
      <c r="K87" s="25" t="s">
        <v>18</v>
      </c>
      <c r="L87" s="5"/>
      <c r="M87" s="8"/>
      <c r="N87" s="5"/>
      <c r="O87" s="8"/>
      <c r="P87" s="5"/>
      <c r="Q87" s="5"/>
      <c r="AA87" s="26"/>
      <c r="AB87" s="27" t="s">
        <v>19</v>
      </c>
      <c r="AC87" s="27" t="s">
        <v>20</v>
      </c>
      <c r="AD87" s="27" t="s">
        <v>21</v>
      </c>
      <c r="AE87" s="27" t="s">
        <v>22</v>
      </c>
      <c r="AF87" s="26" t="s">
        <v>23</v>
      </c>
      <c r="AH87" s="27" t="s">
        <v>19</v>
      </c>
      <c r="AI87" s="27" t="s">
        <v>20</v>
      </c>
      <c r="AJ87" s="27" t="s">
        <v>21</v>
      </c>
      <c r="AK87" s="27" t="s">
        <v>22</v>
      </c>
    </row>
    <row r="88" spans="1:37" ht="30" customHeight="1" thickTop="1" x14ac:dyDescent="0.45">
      <c r="A88" s="5"/>
      <c r="B88" s="16" t="s">
        <v>153</v>
      </c>
      <c r="C88" s="29">
        <f>AB88</f>
        <v>31</v>
      </c>
      <c r="D88" s="84">
        <f>AB88/AF88</f>
        <v>0.16666666666666666</v>
      </c>
      <c r="E88" s="29">
        <f>AC88</f>
        <v>58</v>
      </c>
      <c r="F88" s="84">
        <f>AC88/AF88</f>
        <v>0.31182795698924731</v>
      </c>
      <c r="G88" s="29">
        <f>AD88</f>
        <v>47</v>
      </c>
      <c r="H88" s="84">
        <f>AD88/AF88</f>
        <v>0.25268817204301075</v>
      </c>
      <c r="I88" s="29">
        <f>AE88</f>
        <v>50</v>
      </c>
      <c r="J88" s="84">
        <f>AE88/AF88</f>
        <v>0.26881720430107525</v>
      </c>
      <c r="K88" s="31">
        <f>(4*C88+3*E88+2*G88+1*I88)/AF88</f>
        <v>2.3763440860215055</v>
      </c>
      <c r="L88" s="5"/>
      <c r="M88" s="8"/>
      <c r="N88" s="5"/>
      <c r="O88" s="8"/>
      <c r="P88" s="5"/>
      <c r="Q88" s="5"/>
      <c r="AA88" s="16" t="s">
        <v>153</v>
      </c>
      <c r="AB88" s="69">
        <v>31</v>
      </c>
      <c r="AC88" s="69">
        <v>58</v>
      </c>
      <c r="AD88" s="69">
        <v>47</v>
      </c>
      <c r="AE88" s="69">
        <v>50</v>
      </c>
      <c r="AF88" s="26">
        <f>SUM(AB88:AE88)</f>
        <v>186</v>
      </c>
      <c r="AG88" s="16" t="s">
        <v>153</v>
      </c>
      <c r="AH88" s="33">
        <f>D88</f>
        <v>0.16666666666666666</v>
      </c>
      <c r="AI88" s="33">
        <f>F88</f>
        <v>0.31182795698924731</v>
      </c>
      <c r="AJ88" s="33">
        <f>H88</f>
        <v>0.25268817204301075</v>
      </c>
      <c r="AK88" s="33">
        <f>J88</f>
        <v>0.26881720430107525</v>
      </c>
    </row>
    <row r="89" spans="1:37" ht="30" customHeight="1" x14ac:dyDescent="0.45">
      <c r="A89" s="5"/>
      <c r="B89" s="16" t="s">
        <v>154</v>
      </c>
      <c r="C89" s="85">
        <f t="shared" ref="C89:C96" si="72">AB89</f>
        <v>108</v>
      </c>
      <c r="D89" s="86">
        <f t="shared" ref="D89:D96" si="73">AB89/AF89</f>
        <v>0.22689075630252101</v>
      </c>
      <c r="E89" s="85">
        <f t="shared" ref="E89:E96" si="74">AC89</f>
        <v>183</v>
      </c>
      <c r="F89" s="86">
        <f t="shared" ref="F89:F96" si="75">AC89/AF89</f>
        <v>0.38445378151260506</v>
      </c>
      <c r="G89" s="85">
        <f t="shared" ref="G89:G96" si="76">AD89</f>
        <v>118</v>
      </c>
      <c r="H89" s="86">
        <f t="shared" ref="H89:H96" si="77">AD89/AF89</f>
        <v>0.24789915966386555</v>
      </c>
      <c r="I89" s="85">
        <f t="shared" ref="I89:I96" si="78">AE89</f>
        <v>67</v>
      </c>
      <c r="J89" s="86">
        <f t="shared" ref="J89:J96" si="79">AE89/AF89</f>
        <v>0.1407563025210084</v>
      </c>
      <c r="K89" s="87">
        <f t="shared" ref="K89:K96" si="80">(4*C89+3*E89+2*G89+1*I89)/AF89</f>
        <v>2.6974789915966388</v>
      </c>
      <c r="L89" s="5"/>
      <c r="M89" s="8"/>
      <c r="N89" s="5"/>
      <c r="O89" s="8"/>
      <c r="P89" s="5"/>
      <c r="Q89" s="5"/>
      <c r="AA89" s="16" t="s">
        <v>154</v>
      </c>
      <c r="AB89" s="69">
        <v>108</v>
      </c>
      <c r="AC89" s="69">
        <v>183</v>
      </c>
      <c r="AD89" s="69">
        <v>118</v>
      </c>
      <c r="AE89" s="69">
        <v>67</v>
      </c>
      <c r="AF89" s="26">
        <f t="shared" ref="AF89:AF95" si="81">SUM(AB89:AE89)</f>
        <v>476</v>
      </c>
      <c r="AG89" s="16" t="s">
        <v>154</v>
      </c>
      <c r="AH89" s="33">
        <f t="shared" ref="AH89:AH95" si="82">D89</f>
        <v>0.22689075630252101</v>
      </c>
      <c r="AI89" s="33">
        <f t="shared" ref="AI89:AI95" si="83">F89</f>
        <v>0.38445378151260506</v>
      </c>
      <c r="AJ89" s="33">
        <f t="shared" ref="AJ89:AJ95" si="84">H89</f>
        <v>0.24789915966386555</v>
      </c>
      <c r="AK89" s="33">
        <f t="shared" ref="AK89:AK95" si="85">J89</f>
        <v>0.1407563025210084</v>
      </c>
    </row>
    <row r="90" spans="1:37" ht="30" customHeight="1" x14ac:dyDescent="0.45">
      <c r="A90" s="5"/>
      <c r="B90" s="16" t="s">
        <v>155</v>
      </c>
      <c r="C90" s="88">
        <f t="shared" si="72"/>
        <v>31</v>
      </c>
      <c r="D90" s="89">
        <f t="shared" si="73"/>
        <v>0.19375000000000001</v>
      </c>
      <c r="E90" s="88">
        <f t="shared" si="74"/>
        <v>70</v>
      </c>
      <c r="F90" s="89">
        <f t="shared" si="75"/>
        <v>0.4375</v>
      </c>
      <c r="G90" s="88">
        <f t="shared" si="76"/>
        <v>50</v>
      </c>
      <c r="H90" s="89">
        <f t="shared" si="77"/>
        <v>0.3125</v>
      </c>
      <c r="I90" s="88">
        <f t="shared" si="78"/>
        <v>9</v>
      </c>
      <c r="J90" s="67">
        <f t="shared" si="79"/>
        <v>5.6250000000000001E-2</v>
      </c>
      <c r="K90" s="68">
        <f t="shared" si="80"/>
        <v>2.7687499999999998</v>
      </c>
      <c r="L90" s="5"/>
      <c r="M90" s="8"/>
      <c r="N90" s="5"/>
      <c r="O90" s="8"/>
      <c r="P90" s="5"/>
      <c r="Q90" s="5"/>
      <c r="AA90" s="16" t="s">
        <v>155</v>
      </c>
      <c r="AB90" s="69">
        <v>31</v>
      </c>
      <c r="AC90" s="69">
        <v>70</v>
      </c>
      <c r="AD90" s="69">
        <v>50</v>
      </c>
      <c r="AE90" s="69">
        <v>9</v>
      </c>
      <c r="AF90" s="26">
        <f t="shared" si="81"/>
        <v>160</v>
      </c>
      <c r="AG90" s="16" t="s">
        <v>155</v>
      </c>
      <c r="AH90" s="33">
        <f t="shared" si="82"/>
        <v>0.19375000000000001</v>
      </c>
      <c r="AI90" s="33">
        <f t="shared" si="83"/>
        <v>0.4375</v>
      </c>
      <c r="AJ90" s="33">
        <f t="shared" si="84"/>
        <v>0.3125</v>
      </c>
      <c r="AK90" s="33">
        <f t="shared" si="85"/>
        <v>5.6250000000000001E-2</v>
      </c>
    </row>
    <row r="91" spans="1:37" ht="30" customHeight="1" x14ac:dyDescent="0.45">
      <c r="A91" s="5"/>
      <c r="B91" s="16" t="s">
        <v>156</v>
      </c>
      <c r="C91" s="88">
        <f t="shared" si="72"/>
        <v>7</v>
      </c>
      <c r="D91" s="89">
        <f t="shared" si="73"/>
        <v>0.33333333333333331</v>
      </c>
      <c r="E91" s="88">
        <f t="shared" si="74"/>
        <v>6</v>
      </c>
      <c r="F91" s="89">
        <f t="shared" si="75"/>
        <v>0.2857142857142857</v>
      </c>
      <c r="G91" s="88">
        <f t="shared" si="76"/>
        <v>5</v>
      </c>
      <c r="H91" s="89">
        <f t="shared" si="77"/>
        <v>0.23809523809523808</v>
      </c>
      <c r="I91" s="88">
        <f t="shared" si="78"/>
        <v>3</v>
      </c>
      <c r="J91" s="67">
        <f t="shared" si="79"/>
        <v>0.14285714285714285</v>
      </c>
      <c r="K91" s="68">
        <f t="shared" si="80"/>
        <v>2.8095238095238093</v>
      </c>
      <c r="L91" s="5"/>
      <c r="M91" s="8"/>
      <c r="N91" s="5"/>
      <c r="O91" s="8"/>
      <c r="P91" s="5"/>
      <c r="Q91" s="5"/>
      <c r="AA91" s="16" t="s">
        <v>156</v>
      </c>
      <c r="AB91" s="69">
        <v>7</v>
      </c>
      <c r="AC91" s="69">
        <v>6</v>
      </c>
      <c r="AD91" s="69">
        <v>5</v>
      </c>
      <c r="AE91" s="69">
        <v>3</v>
      </c>
      <c r="AF91" s="26">
        <f t="shared" si="81"/>
        <v>21</v>
      </c>
      <c r="AG91" s="16" t="s">
        <v>156</v>
      </c>
      <c r="AH91" s="33">
        <f t="shared" si="82"/>
        <v>0.33333333333333331</v>
      </c>
      <c r="AI91" s="33">
        <f t="shared" si="83"/>
        <v>0.2857142857142857</v>
      </c>
      <c r="AJ91" s="33">
        <f t="shared" si="84"/>
        <v>0.23809523809523808</v>
      </c>
      <c r="AK91" s="33">
        <f t="shared" si="85"/>
        <v>0.14285714285714285</v>
      </c>
    </row>
    <row r="92" spans="1:37" ht="30" customHeight="1" x14ac:dyDescent="0.45">
      <c r="A92" s="5"/>
      <c r="B92" s="16" t="s">
        <v>157</v>
      </c>
      <c r="C92" s="88">
        <f t="shared" si="72"/>
        <v>113</v>
      </c>
      <c r="D92" s="89">
        <f t="shared" si="73"/>
        <v>0.19023569023569023</v>
      </c>
      <c r="E92" s="88">
        <f t="shared" si="74"/>
        <v>290</v>
      </c>
      <c r="F92" s="89">
        <f t="shared" si="75"/>
        <v>0.48821548821548821</v>
      </c>
      <c r="G92" s="88">
        <f t="shared" si="76"/>
        <v>163</v>
      </c>
      <c r="H92" s="89">
        <f t="shared" si="77"/>
        <v>0.27441077441077444</v>
      </c>
      <c r="I92" s="88">
        <f t="shared" si="78"/>
        <v>28</v>
      </c>
      <c r="J92" s="67">
        <f t="shared" si="79"/>
        <v>4.7138047138047139E-2</v>
      </c>
      <c r="K92" s="68">
        <f t="shared" si="80"/>
        <v>2.8215488215488214</v>
      </c>
      <c r="L92" s="5"/>
      <c r="M92" s="8"/>
      <c r="N92" s="5"/>
      <c r="O92" s="8"/>
      <c r="P92" s="5"/>
      <c r="Q92" s="5"/>
      <c r="AA92" s="16" t="s">
        <v>157</v>
      </c>
      <c r="AB92" s="69">
        <v>113</v>
      </c>
      <c r="AC92" s="69">
        <v>290</v>
      </c>
      <c r="AD92" s="69">
        <v>163</v>
      </c>
      <c r="AE92" s="69">
        <v>28</v>
      </c>
      <c r="AF92" s="26">
        <f t="shared" si="81"/>
        <v>594</v>
      </c>
      <c r="AG92" s="16" t="s">
        <v>157</v>
      </c>
      <c r="AH92" s="33">
        <f t="shared" si="82"/>
        <v>0.19023569023569023</v>
      </c>
      <c r="AI92" s="33">
        <f t="shared" si="83"/>
        <v>0.48821548821548821</v>
      </c>
      <c r="AJ92" s="33">
        <f t="shared" si="84"/>
        <v>0.27441077441077444</v>
      </c>
      <c r="AK92" s="33">
        <f t="shared" si="85"/>
        <v>4.7138047138047139E-2</v>
      </c>
    </row>
    <row r="93" spans="1:37" ht="30" customHeight="1" x14ac:dyDescent="0.45">
      <c r="A93" s="5"/>
      <c r="B93" s="16" t="s">
        <v>158</v>
      </c>
      <c r="C93" s="88">
        <f t="shared" si="72"/>
        <v>228</v>
      </c>
      <c r="D93" s="89">
        <f t="shared" si="73"/>
        <v>0.31932773109243695</v>
      </c>
      <c r="E93" s="88">
        <f t="shared" si="74"/>
        <v>320</v>
      </c>
      <c r="F93" s="89">
        <f t="shared" si="75"/>
        <v>0.44817927170868349</v>
      </c>
      <c r="G93" s="88">
        <f t="shared" si="76"/>
        <v>137</v>
      </c>
      <c r="H93" s="89">
        <f t="shared" si="77"/>
        <v>0.19187675070028012</v>
      </c>
      <c r="I93" s="88">
        <f t="shared" si="78"/>
        <v>29</v>
      </c>
      <c r="J93" s="67">
        <f t="shared" si="79"/>
        <v>4.0616246498599441E-2</v>
      </c>
      <c r="K93" s="68">
        <f t="shared" si="80"/>
        <v>3.0462184873949578</v>
      </c>
      <c r="L93" s="5"/>
      <c r="M93" s="8"/>
      <c r="N93" s="5"/>
      <c r="O93" s="8"/>
      <c r="P93" s="5"/>
      <c r="Q93" s="5"/>
      <c r="AA93" s="16" t="s">
        <v>158</v>
      </c>
      <c r="AB93" s="69">
        <v>228</v>
      </c>
      <c r="AC93" s="69">
        <v>320</v>
      </c>
      <c r="AD93" s="69">
        <v>137</v>
      </c>
      <c r="AE93" s="69">
        <v>29</v>
      </c>
      <c r="AF93" s="26">
        <f t="shared" si="81"/>
        <v>714</v>
      </c>
      <c r="AG93" s="16" t="s">
        <v>158</v>
      </c>
      <c r="AH93" s="33">
        <f t="shared" si="82"/>
        <v>0.31932773109243695</v>
      </c>
      <c r="AI93" s="33">
        <f t="shared" si="83"/>
        <v>0.44817927170868349</v>
      </c>
      <c r="AJ93" s="33">
        <f t="shared" si="84"/>
        <v>0.19187675070028012</v>
      </c>
      <c r="AK93" s="33">
        <f t="shared" si="85"/>
        <v>4.0616246498599441E-2</v>
      </c>
    </row>
    <row r="94" spans="1:37" ht="30" customHeight="1" x14ac:dyDescent="0.45">
      <c r="A94" s="5"/>
      <c r="B94" s="63" t="s">
        <v>159</v>
      </c>
      <c r="C94" s="88">
        <f t="shared" si="72"/>
        <v>310</v>
      </c>
      <c r="D94" s="89">
        <f t="shared" si="73"/>
        <v>0.14485981308411214</v>
      </c>
      <c r="E94" s="88">
        <f t="shared" si="74"/>
        <v>931</v>
      </c>
      <c r="F94" s="89">
        <f t="shared" si="75"/>
        <v>0.43504672897196262</v>
      </c>
      <c r="G94" s="88">
        <f t="shared" si="76"/>
        <v>616</v>
      </c>
      <c r="H94" s="89">
        <f t="shared" si="77"/>
        <v>0.28785046728971964</v>
      </c>
      <c r="I94" s="88">
        <f t="shared" si="78"/>
        <v>283</v>
      </c>
      <c r="J94" s="67">
        <f t="shared" si="79"/>
        <v>0.13224299065420561</v>
      </c>
      <c r="K94" s="68">
        <f t="shared" si="80"/>
        <v>2.5925233644859813</v>
      </c>
      <c r="L94" s="5"/>
      <c r="M94" s="8"/>
      <c r="N94" s="5"/>
      <c r="O94" s="8"/>
      <c r="P94" s="5"/>
      <c r="Q94" s="5"/>
      <c r="AA94" s="63" t="s">
        <v>159</v>
      </c>
      <c r="AB94" s="69">
        <v>310</v>
      </c>
      <c r="AC94" s="69">
        <v>931</v>
      </c>
      <c r="AD94" s="69">
        <v>616</v>
      </c>
      <c r="AE94" s="69">
        <v>283</v>
      </c>
      <c r="AF94" s="26">
        <f t="shared" si="81"/>
        <v>2140</v>
      </c>
      <c r="AG94" s="63" t="s">
        <v>159</v>
      </c>
      <c r="AH94" s="33">
        <f t="shared" si="82"/>
        <v>0.14485981308411214</v>
      </c>
      <c r="AI94" s="33">
        <f t="shared" si="83"/>
        <v>0.43504672897196262</v>
      </c>
      <c r="AJ94" s="33">
        <f t="shared" si="84"/>
        <v>0.28785046728971964</v>
      </c>
      <c r="AK94" s="33">
        <f t="shared" si="85"/>
        <v>0.13224299065420561</v>
      </c>
    </row>
    <row r="95" spans="1:37" ht="30" customHeight="1" x14ac:dyDescent="0.45">
      <c r="A95" s="5"/>
      <c r="B95" s="63" t="s">
        <v>160</v>
      </c>
      <c r="C95" s="88">
        <f t="shared" si="72"/>
        <v>31</v>
      </c>
      <c r="D95" s="89">
        <f t="shared" si="73"/>
        <v>0.21232876712328766</v>
      </c>
      <c r="E95" s="88">
        <f t="shared" si="74"/>
        <v>55</v>
      </c>
      <c r="F95" s="89">
        <f t="shared" si="75"/>
        <v>0.37671232876712329</v>
      </c>
      <c r="G95" s="88">
        <f t="shared" si="76"/>
        <v>40</v>
      </c>
      <c r="H95" s="89">
        <f t="shared" si="77"/>
        <v>0.27397260273972601</v>
      </c>
      <c r="I95" s="88">
        <f t="shared" si="78"/>
        <v>20</v>
      </c>
      <c r="J95" s="67">
        <f t="shared" si="79"/>
        <v>0.13698630136986301</v>
      </c>
      <c r="K95" s="68">
        <f t="shared" si="80"/>
        <v>2.6643835616438358</v>
      </c>
      <c r="L95" s="5"/>
      <c r="M95" s="8"/>
      <c r="N95" s="5"/>
      <c r="O95" s="8"/>
      <c r="P95" s="5"/>
      <c r="Q95" s="5"/>
      <c r="AA95" s="63" t="s">
        <v>160</v>
      </c>
      <c r="AB95" s="69">
        <v>31</v>
      </c>
      <c r="AC95" s="69">
        <v>55</v>
      </c>
      <c r="AD95" s="69">
        <v>40</v>
      </c>
      <c r="AE95" s="69">
        <v>20</v>
      </c>
      <c r="AF95" s="26">
        <f t="shared" si="81"/>
        <v>146</v>
      </c>
      <c r="AG95" s="63" t="s">
        <v>160</v>
      </c>
      <c r="AH95" s="33">
        <f t="shared" si="82"/>
        <v>0.21232876712328766</v>
      </c>
      <c r="AI95" s="33">
        <f t="shared" si="83"/>
        <v>0.37671232876712329</v>
      </c>
      <c r="AJ95" s="33">
        <f t="shared" si="84"/>
        <v>0.27397260273972601</v>
      </c>
      <c r="AK95" s="33">
        <f t="shared" si="85"/>
        <v>0.13698630136986301</v>
      </c>
    </row>
    <row r="96" spans="1:37" ht="30" customHeight="1" x14ac:dyDescent="0.45">
      <c r="A96" s="5"/>
      <c r="B96" s="63" t="s">
        <v>161</v>
      </c>
      <c r="C96" s="66">
        <f t="shared" si="72"/>
        <v>39</v>
      </c>
      <c r="D96" s="67">
        <f t="shared" si="73"/>
        <v>0.12149532710280374</v>
      </c>
      <c r="E96" s="66">
        <f t="shared" si="74"/>
        <v>125</v>
      </c>
      <c r="F96" s="67">
        <f t="shared" si="75"/>
        <v>0.38940809968847351</v>
      </c>
      <c r="G96" s="66">
        <f t="shared" si="76"/>
        <v>93</v>
      </c>
      <c r="H96" s="67">
        <f t="shared" si="77"/>
        <v>0.28971962616822428</v>
      </c>
      <c r="I96" s="66">
        <f t="shared" si="78"/>
        <v>64</v>
      </c>
      <c r="J96" s="67">
        <f t="shared" si="79"/>
        <v>0.19937694704049844</v>
      </c>
      <c r="K96" s="68">
        <f t="shared" si="80"/>
        <v>2.4330218068535827</v>
      </c>
      <c r="L96" s="5"/>
      <c r="M96" s="8"/>
      <c r="N96" s="5"/>
      <c r="O96" s="8"/>
      <c r="P96" s="5"/>
      <c r="Q96" s="5"/>
      <c r="AA96" s="63" t="s">
        <v>161</v>
      </c>
      <c r="AB96" s="69">
        <v>39</v>
      </c>
      <c r="AC96" s="69">
        <v>125</v>
      </c>
      <c r="AD96" s="69">
        <v>93</v>
      </c>
      <c r="AE96" s="69">
        <v>64</v>
      </c>
      <c r="AF96" s="26">
        <f>SUM(AB96:AE96)</f>
        <v>321</v>
      </c>
      <c r="AG96" s="63" t="s">
        <v>161</v>
      </c>
      <c r="AH96" s="33">
        <f>D96</f>
        <v>0.12149532710280374</v>
      </c>
      <c r="AI96" s="33">
        <f>F96</f>
        <v>0.38940809968847351</v>
      </c>
      <c r="AJ96" s="33">
        <f>H96</f>
        <v>0.28971962616822428</v>
      </c>
      <c r="AK96" s="33">
        <f>J96</f>
        <v>0.19937694704049844</v>
      </c>
    </row>
    <row r="97" spans="1:37" ht="30" customHeight="1" x14ac:dyDescent="0.45">
      <c r="A97" s="5"/>
      <c r="B97" s="34"/>
      <c r="C97" s="35"/>
      <c r="D97" s="36"/>
      <c r="E97" s="35"/>
      <c r="F97" s="36"/>
      <c r="G97" s="35"/>
      <c r="H97" s="36"/>
      <c r="I97" s="35"/>
      <c r="J97" s="36"/>
      <c r="K97" s="37"/>
      <c r="L97" s="5"/>
      <c r="M97" s="8"/>
      <c r="N97" s="5"/>
      <c r="O97" s="8"/>
      <c r="P97" s="5"/>
      <c r="Q97" s="5"/>
    </row>
    <row r="98" spans="1:37" ht="30" customHeight="1" x14ac:dyDescent="0.45">
      <c r="C98" s="14"/>
      <c r="D98" s="11"/>
      <c r="E98" s="14"/>
      <c r="F98" s="11"/>
      <c r="G98" s="14"/>
      <c r="H98" s="11"/>
      <c r="I98" s="14"/>
      <c r="J98" s="11"/>
      <c r="K98" s="14"/>
      <c r="P98" s="38"/>
    </row>
    <row r="99" spans="1:37" s="21" customFormat="1" ht="30" customHeight="1" x14ac:dyDescent="0.45">
      <c r="A99" s="5">
        <v>10</v>
      </c>
      <c r="B99" s="10" t="s">
        <v>30</v>
      </c>
      <c r="E99" s="22"/>
      <c r="G99" s="22"/>
      <c r="I99" s="22"/>
      <c r="K99" s="22"/>
      <c r="M99" s="22"/>
      <c r="O99" s="22"/>
      <c r="P99" s="23"/>
      <c r="AA99" s="21" t="s">
        <v>13</v>
      </c>
    </row>
    <row r="100" spans="1:37" ht="30" customHeight="1" thickBot="1" x14ac:dyDescent="0.5">
      <c r="A100" s="5"/>
      <c r="B100" s="24" t="s">
        <v>3</v>
      </c>
      <c r="C100" s="114" t="s">
        <v>14</v>
      </c>
      <c r="D100" s="114"/>
      <c r="E100" s="114" t="s">
        <v>15</v>
      </c>
      <c r="F100" s="114"/>
      <c r="G100" s="114" t="s">
        <v>16</v>
      </c>
      <c r="H100" s="114"/>
      <c r="I100" s="114" t="s">
        <v>17</v>
      </c>
      <c r="J100" s="114"/>
      <c r="K100" s="25" t="s">
        <v>18</v>
      </c>
      <c r="L100" s="5"/>
      <c r="M100" s="8"/>
      <c r="N100" s="5"/>
      <c r="O100" s="8"/>
      <c r="P100" s="5"/>
      <c r="Q100" s="5"/>
      <c r="AA100" s="26"/>
      <c r="AB100" s="27" t="s">
        <v>19</v>
      </c>
      <c r="AC100" s="27" t="s">
        <v>20</v>
      </c>
      <c r="AD100" s="27" t="s">
        <v>21</v>
      </c>
      <c r="AE100" s="27" t="s">
        <v>22</v>
      </c>
      <c r="AF100" s="26" t="s">
        <v>23</v>
      </c>
      <c r="AH100" s="27" t="s">
        <v>19</v>
      </c>
      <c r="AI100" s="27" t="s">
        <v>20</v>
      </c>
      <c r="AJ100" s="27" t="s">
        <v>21</v>
      </c>
      <c r="AK100" s="27" t="s">
        <v>22</v>
      </c>
    </row>
    <row r="101" spans="1:37" ht="30" customHeight="1" thickTop="1" x14ac:dyDescent="0.45">
      <c r="A101" s="5"/>
      <c r="B101" s="16" t="s">
        <v>153</v>
      </c>
      <c r="C101" s="29">
        <f>AB101</f>
        <v>93</v>
      </c>
      <c r="D101" s="84">
        <f>AB101/AF101</f>
        <v>0.5</v>
      </c>
      <c r="E101" s="29">
        <f>AC101</f>
        <v>65</v>
      </c>
      <c r="F101" s="84">
        <f>AC101/AF101</f>
        <v>0.34946236559139787</v>
      </c>
      <c r="G101" s="29">
        <f>AD101</f>
        <v>26</v>
      </c>
      <c r="H101" s="84">
        <f>AD101/AF101</f>
        <v>0.13978494623655913</v>
      </c>
      <c r="I101" s="29">
        <f>AE101</f>
        <v>2</v>
      </c>
      <c r="J101" s="84">
        <f>AE101/AF101</f>
        <v>1.0752688172043012E-2</v>
      </c>
      <c r="K101" s="31">
        <f>(4*C101+3*E101+2*G101+1*I101)/AF101</f>
        <v>3.338709677419355</v>
      </c>
      <c r="L101" s="5"/>
      <c r="M101" s="8"/>
      <c r="N101" s="5"/>
      <c r="O101" s="8"/>
      <c r="P101" s="5"/>
      <c r="Q101" s="5"/>
      <c r="AA101" s="16" t="s">
        <v>153</v>
      </c>
      <c r="AB101" s="69">
        <v>93</v>
      </c>
      <c r="AC101" s="69">
        <v>65</v>
      </c>
      <c r="AD101" s="69">
        <v>26</v>
      </c>
      <c r="AE101" s="69">
        <v>2</v>
      </c>
      <c r="AF101" s="26">
        <f>SUM(AB101:AE101)</f>
        <v>186</v>
      </c>
      <c r="AG101" s="16" t="s">
        <v>153</v>
      </c>
      <c r="AH101" s="33">
        <f>D101</f>
        <v>0.5</v>
      </c>
      <c r="AI101" s="33">
        <f>F101</f>
        <v>0.34946236559139787</v>
      </c>
      <c r="AJ101" s="33">
        <f>H101</f>
        <v>0.13978494623655913</v>
      </c>
      <c r="AK101" s="33">
        <f>J101</f>
        <v>1.0752688172043012E-2</v>
      </c>
    </row>
    <row r="102" spans="1:37" ht="30" customHeight="1" x14ac:dyDescent="0.45">
      <c r="A102" s="5"/>
      <c r="B102" s="16" t="s">
        <v>154</v>
      </c>
      <c r="C102" s="85">
        <f t="shared" ref="C102:C108" si="86">AB102</f>
        <v>215</v>
      </c>
      <c r="D102" s="86">
        <f t="shared" ref="D102:D108" si="87">AB102/AF102</f>
        <v>0.45168067226890757</v>
      </c>
      <c r="E102" s="85">
        <f t="shared" ref="E102:E108" si="88">AC102</f>
        <v>203</v>
      </c>
      <c r="F102" s="86">
        <f t="shared" ref="F102:F108" si="89">AC102/AF102</f>
        <v>0.4264705882352941</v>
      </c>
      <c r="G102" s="85">
        <f t="shared" ref="G102:G108" si="90">AD102</f>
        <v>54</v>
      </c>
      <c r="H102" s="86">
        <f t="shared" ref="H102:H108" si="91">AD102/AF102</f>
        <v>0.1134453781512605</v>
      </c>
      <c r="I102" s="85">
        <f t="shared" ref="I102:I108" si="92">AE102</f>
        <v>4</v>
      </c>
      <c r="J102" s="86">
        <f t="shared" ref="J102:J108" si="93">AE102/AF102</f>
        <v>8.4033613445378148E-3</v>
      </c>
      <c r="K102" s="87">
        <f t="shared" ref="K102:K108" si="94">(4*C102+3*E102+2*G102+1*I102)/AF102</f>
        <v>3.3214285714285716</v>
      </c>
      <c r="L102" s="5"/>
      <c r="M102" s="8"/>
      <c r="N102" s="5"/>
      <c r="O102" s="8"/>
      <c r="P102" s="5"/>
      <c r="Q102" s="5"/>
      <c r="AA102" s="16" t="s">
        <v>154</v>
      </c>
      <c r="AB102" s="69">
        <v>215</v>
      </c>
      <c r="AC102" s="69">
        <v>203</v>
      </c>
      <c r="AD102" s="69">
        <v>54</v>
      </c>
      <c r="AE102" s="69">
        <v>4</v>
      </c>
      <c r="AF102" s="26">
        <f t="shared" ref="AF102:AF108" si="95">SUM(AB102:AE102)</f>
        <v>476</v>
      </c>
      <c r="AG102" s="16" t="s">
        <v>154</v>
      </c>
      <c r="AH102" s="33">
        <f t="shared" ref="AH102:AH108" si="96">D102</f>
        <v>0.45168067226890757</v>
      </c>
      <c r="AI102" s="33">
        <f t="shared" ref="AI102:AI108" si="97">F102</f>
        <v>0.4264705882352941</v>
      </c>
      <c r="AJ102" s="33">
        <f t="shared" ref="AJ102:AJ108" si="98">H102</f>
        <v>0.1134453781512605</v>
      </c>
      <c r="AK102" s="33">
        <f t="shared" ref="AK102:AK108" si="99">J102</f>
        <v>8.4033613445378148E-3</v>
      </c>
    </row>
    <row r="103" spans="1:37" ht="30" customHeight="1" x14ac:dyDescent="0.45">
      <c r="A103" s="5"/>
      <c r="B103" s="16" t="s">
        <v>155</v>
      </c>
      <c r="C103" s="88">
        <f t="shared" si="86"/>
        <v>49</v>
      </c>
      <c r="D103" s="89">
        <f t="shared" si="87"/>
        <v>0.30625000000000002</v>
      </c>
      <c r="E103" s="88">
        <f t="shared" si="88"/>
        <v>70</v>
      </c>
      <c r="F103" s="89">
        <f t="shared" si="89"/>
        <v>0.4375</v>
      </c>
      <c r="G103" s="88">
        <f t="shared" si="90"/>
        <v>34</v>
      </c>
      <c r="H103" s="89">
        <f t="shared" si="91"/>
        <v>0.21249999999999999</v>
      </c>
      <c r="I103" s="88">
        <f t="shared" si="92"/>
        <v>7</v>
      </c>
      <c r="J103" s="67">
        <f t="shared" si="93"/>
        <v>4.3749999999999997E-2</v>
      </c>
      <c r="K103" s="68">
        <f t="shared" si="94"/>
        <v>3.0062500000000001</v>
      </c>
      <c r="L103" s="5"/>
      <c r="M103" s="8"/>
      <c r="N103" s="5"/>
      <c r="O103" s="8"/>
      <c r="P103" s="5"/>
      <c r="Q103" s="5"/>
      <c r="AA103" s="16" t="s">
        <v>155</v>
      </c>
      <c r="AB103" s="69">
        <v>49</v>
      </c>
      <c r="AC103" s="69">
        <v>70</v>
      </c>
      <c r="AD103" s="69">
        <v>34</v>
      </c>
      <c r="AE103" s="69">
        <v>7</v>
      </c>
      <c r="AF103" s="26">
        <f t="shared" si="95"/>
        <v>160</v>
      </c>
      <c r="AG103" s="16" t="s">
        <v>155</v>
      </c>
      <c r="AH103" s="33">
        <f t="shared" si="96"/>
        <v>0.30625000000000002</v>
      </c>
      <c r="AI103" s="33">
        <f t="shared" si="97"/>
        <v>0.4375</v>
      </c>
      <c r="AJ103" s="33">
        <f t="shared" si="98"/>
        <v>0.21249999999999999</v>
      </c>
      <c r="AK103" s="33">
        <f t="shared" si="99"/>
        <v>4.3749999999999997E-2</v>
      </c>
    </row>
    <row r="104" spans="1:37" ht="30" customHeight="1" x14ac:dyDescent="0.45">
      <c r="A104" s="5"/>
      <c r="B104" s="16" t="s">
        <v>156</v>
      </c>
      <c r="C104" s="88">
        <f t="shared" si="86"/>
        <v>6</v>
      </c>
      <c r="D104" s="89">
        <f t="shared" si="87"/>
        <v>0.2857142857142857</v>
      </c>
      <c r="E104" s="88">
        <f t="shared" si="88"/>
        <v>6</v>
      </c>
      <c r="F104" s="89">
        <f t="shared" si="89"/>
        <v>0.2857142857142857</v>
      </c>
      <c r="G104" s="88">
        <f t="shared" si="90"/>
        <v>7</v>
      </c>
      <c r="H104" s="89">
        <f t="shared" si="91"/>
        <v>0.33333333333333331</v>
      </c>
      <c r="I104" s="88">
        <f t="shared" si="92"/>
        <v>2</v>
      </c>
      <c r="J104" s="67">
        <f t="shared" si="93"/>
        <v>9.5238095238095233E-2</v>
      </c>
      <c r="K104" s="68">
        <f t="shared" si="94"/>
        <v>2.7619047619047619</v>
      </c>
      <c r="L104" s="5"/>
      <c r="M104" s="8"/>
      <c r="N104" s="5"/>
      <c r="O104" s="8"/>
      <c r="P104" s="5"/>
      <c r="Q104" s="5"/>
      <c r="AA104" s="16" t="s">
        <v>156</v>
      </c>
      <c r="AB104" s="69">
        <v>6</v>
      </c>
      <c r="AC104" s="69">
        <v>6</v>
      </c>
      <c r="AD104" s="69">
        <v>7</v>
      </c>
      <c r="AE104" s="69">
        <v>2</v>
      </c>
      <c r="AF104" s="26">
        <f t="shared" si="95"/>
        <v>21</v>
      </c>
      <c r="AG104" s="16" t="s">
        <v>156</v>
      </c>
      <c r="AH104" s="33">
        <f t="shared" si="96"/>
        <v>0.2857142857142857</v>
      </c>
      <c r="AI104" s="33">
        <f t="shared" si="97"/>
        <v>0.2857142857142857</v>
      </c>
      <c r="AJ104" s="33">
        <f t="shared" si="98"/>
        <v>0.33333333333333331</v>
      </c>
      <c r="AK104" s="33">
        <f t="shared" si="99"/>
        <v>9.5238095238095233E-2</v>
      </c>
    </row>
    <row r="105" spans="1:37" ht="30" customHeight="1" x14ac:dyDescent="0.45">
      <c r="A105" s="5"/>
      <c r="B105" s="16" t="s">
        <v>157</v>
      </c>
      <c r="C105" s="88">
        <f t="shared" si="86"/>
        <v>82</v>
      </c>
      <c r="D105" s="89">
        <f t="shared" si="87"/>
        <v>0.13804713804713806</v>
      </c>
      <c r="E105" s="88">
        <f t="shared" si="88"/>
        <v>161</v>
      </c>
      <c r="F105" s="89">
        <f t="shared" si="89"/>
        <v>0.27104377104377103</v>
      </c>
      <c r="G105" s="88">
        <f t="shared" si="90"/>
        <v>219</v>
      </c>
      <c r="H105" s="89">
        <f t="shared" si="91"/>
        <v>0.36868686868686867</v>
      </c>
      <c r="I105" s="88">
        <f t="shared" si="92"/>
        <v>132</v>
      </c>
      <c r="J105" s="67">
        <f t="shared" si="93"/>
        <v>0.22222222222222221</v>
      </c>
      <c r="K105" s="68">
        <f t="shared" si="94"/>
        <v>2.3249158249158248</v>
      </c>
      <c r="L105" s="5"/>
      <c r="M105" s="8"/>
      <c r="N105" s="5"/>
      <c r="O105" s="8"/>
      <c r="P105" s="5"/>
      <c r="Q105" s="5"/>
      <c r="AA105" s="16" t="s">
        <v>157</v>
      </c>
      <c r="AB105" s="69">
        <v>82</v>
      </c>
      <c r="AC105" s="69">
        <v>161</v>
      </c>
      <c r="AD105" s="69">
        <v>219</v>
      </c>
      <c r="AE105" s="69">
        <v>132</v>
      </c>
      <c r="AF105" s="26">
        <f t="shared" si="95"/>
        <v>594</v>
      </c>
      <c r="AG105" s="16" t="s">
        <v>157</v>
      </c>
      <c r="AH105" s="33">
        <f t="shared" si="96"/>
        <v>0.13804713804713806</v>
      </c>
      <c r="AI105" s="33">
        <f t="shared" si="97"/>
        <v>0.27104377104377103</v>
      </c>
      <c r="AJ105" s="33">
        <f t="shared" si="98"/>
        <v>0.36868686868686867</v>
      </c>
      <c r="AK105" s="33">
        <f t="shared" si="99"/>
        <v>0.22222222222222221</v>
      </c>
    </row>
    <row r="106" spans="1:37" ht="30" customHeight="1" x14ac:dyDescent="0.45">
      <c r="A106" s="5"/>
      <c r="B106" s="16" t="s">
        <v>158</v>
      </c>
      <c r="C106" s="88">
        <f t="shared" si="86"/>
        <v>222</v>
      </c>
      <c r="D106" s="89">
        <f t="shared" si="87"/>
        <v>0.31092436974789917</v>
      </c>
      <c r="E106" s="88">
        <f t="shared" si="88"/>
        <v>238</v>
      </c>
      <c r="F106" s="89">
        <f t="shared" si="89"/>
        <v>0.33333333333333331</v>
      </c>
      <c r="G106" s="88">
        <f t="shared" si="90"/>
        <v>171</v>
      </c>
      <c r="H106" s="89">
        <f t="shared" si="91"/>
        <v>0.23949579831932774</v>
      </c>
      <c r="I106" s="88">
        <f t="shared" si="92"/>
        <v>83</v>
      </c>
      <c r="J106" s="67">
        <f t="shared" si="93"/>
        <v>0.11624649859943978</v>
      </c>
      <c r="K106" s="68">
        <f t="shared" si="94"/>
        <v>2.838935574229692</v>
      </c>
      <c r="L106" s="5"/>
      <c r="M106" s="8"/>
      <c r="N106" s="5"/>
      <c r="O106" s="8"/>
      <c r="P106" s="5"/>
      <c r="Q106" s="5"/>
      <c r="AA106" s="16" t="s">
        <v>158</v>
      </c>
      <c r="AB106" s="69">
        <v>222</v>
      </c>
      <c r="AC106" s="69">
        <v>238</v>
      </c>
      <c r="AD106" s="69">
        <v>171</v>
      </c>
      <c r="AE106" s="69">
        <v>83</v>
      </c>
      <c r="AF106" s="26">
        <f t="shared" si="95"/>
        <v>714</v>
      </c>
      <c r="AG106" s="16" t="s">
        <v>158</v>
      </c>
      <c r="AH106" s="33">
        <f t="shared" si="96"/>
        <v>0.31092436974789917</v>
      </c>
      <c r="AI106" s="33">
        <f t="shared" si="97"/>
        <v>0.33333333333333331</v>
      </c>
      <c r="AJ106" s="33">
        <f t="shared" si="98"/>
        <v>0.23949579831932774</v>
      </c>
      <c r="AK106" s="33">
        <f t="shared" si="99"/>
        <v>0.11624649859943978</v>
      </c>
    </row>
    <row r="107" spans="1:37" ht="30" customHeight="1" x14ac:dyDescent="0.45">
      <c r="A107" s="5"/>
      <c r="B107" s="63" t="s">
        <v>159</v>
      </c>
      <c r="C107" s="88">
        <f t="shared" si="86"/>
        <v>338</v>
      </c>
      <c r="D107" s="89">
        <f t="shared" si="87"/>
        <v>0.15794392523364487</v>
      </c>
      <c r="E107" s="88">
        <f t="shared" si="88"/>
        <v>706</v>
      </c>
      <c r="F107" s="89">
        <f t="shared" si="89"/>
        <v>0.32990654205607478</v>
      </c>
      <c r="G107" s="88">
        <f t="shared" si="90"/>
        <v>774</v>
      </c>
      <c r="H107" s="89">
        <f t="shared" si="91"/>
        <v>0.36168224299065421</v>
      </c>
      <c r="I107" s="88">
        <f t="shared" si="92"/>
        <v>322</v>
      </c>
      <c r="J107" s="67">
        <f t="shared" si="93"/>
        <v>0.15046728971962617</v>
      </c>
      <c r="K107" s="68">
        <f t="shared" si="94"/>
        <v>2.4953271028037385</v>
      </c>
      <c r="L107" s="5"/>
      <c r="M107" s="8"/>
      <c r="N107" s="5"/>
      <c r="O107" s="8"/>
      <c r="P107" s="5"/>
      <c r="Q107" s="5"/>
      <c r="AA107" s="63" t="s">
        <v>159</v>
      </c>
      <c r="AB107" s="69">
        <v>338</v>
      </c>
      <c r="AC107" s="69">
        <v>706</v>
      </c>
      <c r="AD107" s="69">
        <v>774</v>
      </c>
      <c r="AE107" s="69">
        <v>322</v>
      </c>
      <c r="AF107" s="26">
        <f t="shared" si="95"/>
        <v>2140</v>
      </c>
      <c r="AG107" s="63" t="s">
        <v>159</v>
      </c>
      <c r="AH107" s="33">
        <f t="shared" si="96"/>
        <v>0.15794392523364487</v>
      </c>
      <c r="AI107" s="33">
        <f t="shared" si="97"/>
        <v>0.32990654205607478</v>
      </c>
      <c r="AJ107" s="33">
        <f t="shared" si="98"/>
        <v>0.36168224299065421</v>
      </c>
      <c r="AK107" s="33">
        <f t="shared" si="99"/>
        <v>0.15046728971962617</v>
      </c>
    </row>
    <row r="108" spans="1:37" ht="30" customHeight="1" x14ac:dyDescent="0.45">
      <c r="A108" s="5"/>
      <c r="B108" s="63" t="s">
        <v>160</v>
      </c>
      <c r="C108" s="88">
        <f t="shared" si="86"/>
        <v>76</v>
      </c>
      <c r="D108" s="89">
        <f t="shared" si="87"/>
        <v>0.52054794520547942</v>
      </c>
      <c r="E108" s="88">
        <f t="shared" si="88"/>
        <v>55</v>
      </c>
      <c r="F108" s="89">
        <f t="shared" si="89"/>
        <v>0.37671232876712329</v>
      </c>
      <c r="G108" s="88">
        <f t="shared" si="90"/>
        <v>15</v>
      </c>
      <c r="H108" s="89">
        <f t="shared" si="91"/>
        <v>0.10273972602739725</v>
      </c>
      <c r="I108" s="88">
        <f t="shared" si="92"/>
        <v>0</v>
      </c>
      <c r="J108" s="67">
        <f t="shared" si="93"/>
        <v>0</v>
      </c>
      <c r="K108" s="68">
        <f t="shared" si="94"/>
        <v>3.4178082191780823</v>
      </c>
      <c r="L108" s="5"/>
      <c r="M108" s="8"/>
      <c r="N108" s="5"/>
      <c r="O108" s="8"/>
      <c r="P108" s="5"/>
      <c r="Q108" s="5"/>
      <c r="AA108" s="63" t="s">
        <v>160</v>
      </c>
      <c r="AB108" s="69">
        <v>76</v>
      </c>
      <c r="AC108" s="69">
        <v>55</v>
      </c>
      <c r="AD108" s="69">
        <v>15</v>
      </c>
      <c r="AE108" s="69"/>
      <c r="AF108" s="26">
        <f t="shared" si="95"/>
        <v>146</v>
      </c>
      <c r="AG108" s="63" t="s">
        <v>160</v>
      </c>
      <c r="AH108" s="33">
        <f t="shared" si="96"/>
        <v>0.52054794520547942</v>
      </c>
      <c r="AI108" s="33">
        <f t="shared" si="97"/>
        <v>0.37671232876712329</v>
      </c>
      <c r="AJ108" s="33">
        <f t="shared" si="98"/>
        <v>0.10273972602739725</v>
      </c>
      <c r="AK108" s="33">
        <f t="shared" si="99"/>
        <v>0</v>
      </c>
    </row>
    <row r="109" spans="1:37" ht="30" customHeight="1" x14ac:dyDescent="0.45">
      <c r="A109" s="5"/>
      <c r="B109" s="63" t="s">
        <v>161</v>
      </c>
      <c r="C109" s="66">
        <f>AB109</f>
        <v>93</v>
      </c>
      <c r="D109" s="67">
        <f>AB109/AF109</f>
        <v>0.28971962616822428</v>
      </c>
      <c r="E109" s="66">
        <f>AC109</f>
        <v>112</v>
      </c>
      <c r="F109" s="67">
        <f>AC109/AF109</f>
        <v>0.34890965732087226</v>
      </c>
      <c r="G109" s="66">
        <f>AD109</f>
        <v>89</v>
      </c>
      <c r="H109" s="67">
        <f>AD109/AF109</f>
        <v>0.27725856697819312</v>
      </c>
      <c r="I109" s="66">
        <f>AE109</f>
        <v>27</v>
      </c>
      <c r="J109" s="67">
        <f>AE109/AF109</f>
        <v>8.4112149532710276E-2</v>
      </c>
      <c r="K109" s="68">
        <f>(4*C109+3*E109+2*G109+1*I109)/AF109</f>
        <v>2.8442367601246108</v>
      </c>
      <c r="L109" s="5"/>
      <c r="M109" s="8"/>
      <c r="N109" s="5"/>
      <c r="O109" s="8"/>
      <c r="P109" s="5"/>
      <c r="Q109" s="5"/>
      <c r="AA109" s="63" t="s">
        <v>161</v>
      </c>
      <c r="AB109" s="69">
        <v>93</v>
      </c>
      <c r="AC109" s="69">
        <v>112</v>
      </c>
      <c r="AD109" s="69">
        <v>89</v>
      </c>
      <c r="AE109" s="69">
        <v>27</v>
      </c>
      <c r="AF109" s="26">
        <f>SUM(AB109:AE109)</f>
        <v>321</v>
      </c>
      <c r="AG109" s="63" t="s">
        <v>161</v>
      </c>
      <c r="AH109" s="33">
        <f>D109</f>
        <v>0.28971962616822428</v>
      </c>
      <c r="AI109" s="33">
        <f>F109</f>
        <v>0.34890965732087226</v>
      </c>
      <c r="AJ109" s="33">
        <f>H109</f>
        <v>0.27725856697819312</v>
      </c>
      <c r="AK109" s="33">
        <f>J109</f>
        <v>8.4112149532710276E-2</v>
      </c>
    </row>
    <row r="110" spans="1:37" ht="30" customHeight="1" x14ac:dyDescent="0.45">
      <c r="A110" s="5"/>
      <c r="B110" s="34"/>
      <c r="C110" s="35"/>
      <c r="D110" s="36"/>
      <c r="E110" s="35"/>
      <c r="F110" s="36"/>
      <c r="G110" s="35"/>
      <c r="H110" s="36"/>
      <c r="I110" s="35"/>
      <c r="J110" s="36"/>
      <c r="K110" s="37"/>
      <c r="L110" s="5"/>
      <c r="M110" s="8"/>
      <c r="N110" s="5"/>
      <c r="O110" s="8"/>
      <c r="P110" s="5"/>
      <c r="Q110" s="5"/>
      <c r="AA110" s="91"/>
      <c r="AB110" s="69"/>
      <c r="AC110" s="69"/>
      <c r="AD110" s="69"/>
      <c r="AE110" s="69"/>
      <c r="AG110" s="91"/>
      <c r="AH110" s="33"/>
      <c r="AI110" s="33"/>
      <c r="AJ110" s="33"/>
      <c r="AK110" s="33"/>
    </row>
    <row r="111" spans="1:37" ht="30" customHeight="1" x14ac:dyDescent="0.45">
      <c r="A111" s="5"/>
      <c r="B111" s="34"/>
      <c r="C111" s="35"/>
      <c r="D111" s="36"/>
      <c r="E111" s="35"/>
      <c r="F111" s="36"/>
      <c r="G111" s="35"/>
      <c r="H111" s="36"/>
      <c r="I111" s="35"/>
      <c r="J111" s="36"/>
      <c r="K111" s="37"/>
      <c r="L111" s="5"/>
      <c r="M111" s="8"/>
      <c r="N111" s="5"/>
      <c r="O111" s="8"/>
      <c r="P111" s="5"/>
      <c r="Q111" s="5"/>
    </row>
    <row r="112" spans="1:37" ht="30" customHeight="1" x14ac:dyDescent="0.45">
      <c r="A112" s="5"/>
      <c r="B112" s="39" t="s">
        <v>130</v>
      </c>
      <c r="C112" s="35"/>
      <c r="D112" s="36"/>
      <c r="E112" s="35"/>
      <c r="F112" s="36"/>
      <c r="G112" s="35"/>
      <c r="H112" s="36"/>
      <c r="I112" s="35"/>
      <c r="J112" s="36"/>
      <c r="K112" s="37"/>
      <c r="L112" s="5"/>
      <c r="M112" s="8"/>
      <c r="N112" s="5"/>
      <c r="O112" s="8"/>
      <c r="P112" s="5"/>
      <c r="Q112" s="5"/>
    </row>
    <row r="113" spans="1:39" ht="30" customHeight="1" x14ac:dyDescent="0.45">
      <c r="A113" s="5"/>
      <c r="B113" s="11" t="s">
        <v>32</v>
      </c>
      <c r="C113" s="35"/>
      <c r="D113" s="36"/>
      <c r="E113" s="35"/>
      <c r="F113" s="36"/>
      <c r="G113" s="35"/>
      <c r="H113" s="36"/>
      <c r="I113" s="35"/>
      <c r="J113" s="36"/>
      <c r="K113" s="37"/>
      <c r="L113" s="5"/>
      <c r="M113" s="8"/>
      <c r="N113" s="5"/>
      <c r="O113" s="8"/>
      <c r="P113" s="5"/>
      <c r="Q113" s="5"/>
    </row>
    <row r="114" spans="1:39" ht="30" customHeight="1" x14ac:dyDescent="0.45">
      <c r="C114" s="14"/>
      <c r="D114" s="11"/>
      <c r="E114" s="14"/>
      <c r="F114" s="11"/>
      <c r="G114" s="14"/>
      <c r="H114" s="11"/>
      <c r="I114" s="14"/>
      <c r="J114" s="11"/>
      <c r="K114" s="14"/>
      <c r="P114" s="38"/>
    </row>
    <row r="115" spans="1:39" s="21" customFormat="1" ht="30" customHeight="1" x14ac:dyDescent="0.45">
      <c r="A115" s="5">
        <v>11</v>
      </c>
      <c r="B115" s="10" t="s">
        <v>33</v>
      </c>
      <c r="E115" s="22"/>
      <c r="G115" s="22"/>
      <c r="I115" s="22"/>
      <c r="K115" s="22"/>
      <c r="M115" s="22"/>
      <c r="O115" s="22"/>
      <c r="P115" s="23"/>
      <c r="AA115" s="21" t="s">
        <v>13</v>
      </c>
    </row>
    <row r="116" spans="1:39" ht="30" customHeight="1" thickBot="1" x14ac:dyDescent="0.5">
      <c r="A116" s="5"/>
      <c r="B116" s="24" t="s">
        <v>3</v>
      </c>
      <c r="C116" s="117" t="s">
        <v>34</v>
      </c>
      <c r="D116" s="119"/>
      <c r="E116" s="117" t="s">
        <v>35</v>
      </c>
      <c r="F116" s="119"/>
      <c r="G116" s="117" t="s">
        <v>36</v>
      </c>
      <c r="H116" s="119"/>
      <c r="I116" s="117" t="s">
        <v>37</v>
      </c>
      <c r="J116" s="119"/>
      <c r="K116" s="117" t="s">
        <v>38</v>
      </c>
      <c r="L116" s="119"/>
      <c r="M116" s="40" t="s">
        <v>18</v>
      </c>
      <c r="N116" s="5"/>
      <c r="O116" s="8"/>
      <c r="P116" s="5"/>
      <c r="Q116" s="5"/>
      <c r="AA116" s="26"/>
      <c r="AB116" s="27" t="s">
        <v>39</v>
      </c>
      <c r="AC116" s="27" t="s">
        <v>40</v>
      </c>
      <c r="AD116" s="27" t="s">
        <v>41</v>
      </c>
      <c r="AE116" s="27" t="s">
        <v>42</v>
      </c>
      <c r="AF116" s="27" t="s">
        <v>38</v>
      </c>
      <c r="AG116" s="26" t="s">
        <v>23</v>
      </c>
      <c r="AI116" s="27" t="s">
        <v>39</v>
      </c>
      <c r="AJ116" s="27" t="s">
        <v>40</v>
      </c>
      <c r="AK116" s="27" t="s">
        <v>41</v>
      </c>
      <c r="AL116" s="27" t="s">
        <v>42</v>
      </c>
      <c r="AM116" s="27" t="s">
        <v>38</v>
      </c>
    </row>
    <row r="117" spans="1:39" ht="30" customHeight="1" thickTop="1" x14ac:dyDescent="0.45">
      <c r="A117" s="5"/>
      <c r="B117" s="16" t="s">
        <v>153</v>
      </c>
      <c r="C117" s="29">
        <f>AB117</f>
        <v>69</v>
      </c>
      <c r="D117" s="42">
        <f>AB117/AG117</f>
        <v>0.37096774193548387</v>
      </c>
      <c r="E117" s="29">
        <f>AC117</f>
        <v>83</v>
      </c>
      <c r="F117" s="42">
        <f>AC117/AG117</f>
        <v>0.44623655913978494</v>
      </c>
      <c r="G117" s="29">
        <f>AD117</f>
        <v>11</v>
      </c>
      <c r="H117" s="42">
        <f>AD117/AG117</f>
        <v>5.9139784946236562E-2</v>
      </c>
      <c r="I117" s="29">
        <f>AE117</f>
        <v>5</v>
      </c>
      <c r="J117" s="42">
        <f>AE117/AG117</f>
        <v>2.6881720430107527E-2</v>
      </c>
      <c r="K117" s="43">
        <f>AF117</f>
        <v>18</v>
      </c>
      <c r="L117" s="44">
        <f>AF117/AG117</f>
        <v>9.6774193548387094E-2</v>
      </c>
      <c r="M117" s="45">
        <f>(4*AB117+3*AC117+2*AD117+1*AE117)/SUM(AB117:AE117)</f>
        <v>3.2857142857142856</v>
      </c>
      <c r="N117" s="5"/>
      <c r="O117" s="8"/>
      <c r="P117" s="5"/>
      <c r="Q117" s="5"/>
      <c r="AA117" s="16" t="s">
        <v>153</v>
      </c>
      <c r="AB117" s="69">
        <v>69</v>
      </c>
      <c r="AC117" s="69">
        <v>83</v>
      </c>
      <c r="AD117" s="69">
        <v>11</v>
      </c>
      <c r="AE117" s="69">
        <v>5</v>
      </c>
      <c r="AF117" s="69">
        <v>18</v>
      </c>
      <c r="AG117" s="26">
        <f>SUM(AB117:AF117)</f>
        <v>186</v>
      </c>
      <c r="AH117" s="16" t="s">
        <v>153</v>
      </c>
      <c r="AI117" s="33">
        <f>D117</f>
        <v>0.37096774193548387</v>
      </c>
      <c r="AJ117" s="33">
        <f>F117</f>
        <v>0.44623655913978494</v>
      </c>
      <c r="AK117" s="33">
        <f>H117</f>
        <v>5.9139784946236562E-2</v>
      </c>
      <c r="AL117" s="33">
        <f>J117</f>
        <v>2.6881720430107527E-2</v>
      </c>
      <c r="AM117" s="33">
        <f>L117</f>
        <v>9.6774193548387094E-2</v>
      </c>
    </row>
    <row r="118" spans="1:39" ht="30" customHeight="1" x14ac:dyDescent="0.45">
      <c r="A118" s="5"/>
      <c r="B118" s="16" t="s">
        <v>154</v>
      </c>
      <c r="C118" s="85">
        <f t="shared" ref="C118:C124" si="100">AB118</f>
        <v>146</v>
      </c>
      <c r="D118" s="76">
        <f t="shared" ref="D118:D124" si="101">AB118/AG118</f>
        <v>0.30672268907563027</v>
      </c>
      <c r="E118" s="85">
        <f t="shared" ref="E118:E124" si="102">AC118</f>
        <v>241</v>
      </c>
      <c r="F118" s="76">
        <f t="shared" ref="F118:F124" si="103">AC118/AG118</f>
        <v>0.50630252100840334</v>
      </c>
      <c r="G118" s="85">
        <f t="shared" ref="G118:G124" si="104">AD118</f>
        <v>42</v>
      </c>
      <c r="H118" s="76">
        <f t="shared" ref="H118:H124" si="105">AD118/AG118</f>
        <v>8.8235294117647065E-2</v>
      </c>
      <c r="I118" s="85">
        <f t="shared" ref="I118:I124" si="106">AE118</f>
        <v>9</v>
      </c>
      <c r="J118" s="76">
        <f t="shared" ref="J118:J124" si="107">AE118/AG118</f>
        <v>1.8907563025210083E-2</v>
      </c>
      <c r="K118" s="81">
        <f t="shared" ref="K118:K124" si="108">AF118</f>
        <v>38</v>
      </c>
      <c r="L118" s="82">
        <f t="shared" ref="L118:L124" si="109">AF118/AG118</f>
        <v>7.9831932773109238E-2</v>
      </c>
      <c r="M118" s="78">
        <f t="shared" ref="M118:M124" si="110">(4*AB118+3*AC118+2*AD118+1*AE118)/SUM(AB118:AE118)</f>
        <v>3.1963470319634704</v>
      </c>
      <c r="N118" s="5"/>
      <c r="O118" s="8"/>
      <c r="P118" s="5"/>
      <c r="Q118" s="5"/>
      <c r="AA118" s="16" t="s">
        <v>154</v>
      </c>
      <c r="AB118" s="69">
        <v>146</v>
      </c>
      <c r="AC118" s="69">
        <v>241</v>
      </c>
      <c r="AD118" s="69">
        <v>42</v>
      </c>
      <c r="AE118" s="69">
        <v>9</v>
      </c>
      <c r="AF118" s="69">
        <v>38</v>
      </c>
      <c r="AG118" s="26">
        <f t="shared" ref="AG118:AG124" si="111">SUM(AB118:AF118)</f>
        <v>476</v>
      </c>
      <c r="AH118" s="16" t="s">
        <v>154</v>
      </c>
      <c r="AI118" s="33">
        <f t="shared" ref="AI118:AI125" si="112">D118</f>
        <v>0.30672268907563027</v>
      </c>
      <c r="AJ118" s="33">
        <f t="shared" ref="AJ118:AJ125" si="113">F118</f>
        <v>0.50630252100840334</v>
      </c>
      <c r="AK118" s="33">
        <f t="shared" ref="AK118:AK125" si="114">H118</f>
        <v>8.8235294117647065E-2</v>
      </c>
      <c r="AL118" s="33">
        <f t="shared" ref="AL118:AL125" si="115">J118</f>
        <v>1.8907563025210083E-2</v>
      </c>
      <c r="AM118" s="33">
        <f t="shared" ref="AM118:AM125" si="116">L118</f>
        <v>7.9831932773109238E-2</v>
      </c>
    </row>
    <row r="119" spans="1:39" ht="30" customHeight="1" x14ac:dyDescent="0.45">
      <c r="A119" s="5"/>
      <c r="B119" s="16" t="s">
        <v>155</v>
      </c>
      <c r="C119" s="66">
        <f t="shared" si="100"/>
        <v>47</v>
      </c>
      <c r="D119" s="92">
        <f t="shared" si="101"/>
        <v>0.29375000000000001</v>
      </c>
      <c r="E119" s="66">
        <f t="shared" si="102"/>
        <v>77</v>
      </c>
      <c r="F119" s="92">
        <f t="shared" si="103"/>
        <v>0.48125000000000001</v>
      </c>
      <c r="G119" s="66">
        <f t="shared" si="104"/>
        <v>17</v>
      </c>
      <c r="H119" s="92">
        <f t="shared" si="105"/>
        <v>0.10625</v>
      </c>
      <c r="I119" s="66">
        <f t="shared" si="106"/>
        <v>2</v>
      </c>
      <c r="J119" s="92">
        <f t="shared" si="107"/>
        <v>1.2500000000000001E-2</v>
      </c>
      <c r="K119" s="93">
        <f t="shared" si="108"/>
        <v>17</v>
      </c>
      <c r="L119" s="48">
        <f t="shared" si="109"/>
        <v>0.10625</v>
      </c>
      <c r="M119" s="70">
        <f t="shared" si="110"/>
        <v>3.1818181818181817</v>
      </c>
      <c r="N119" s="5"/>
      <c r="O119" s="8"/>
      <c r="P119" s="5"/>
      <c r="Q119" s="5"/>
      <c r="AA119" s="16" t="s">
        <v>155</v>
      </c>
      <c r="AB119" s="69">
        <v>47</v>
      </c>
      <c r="AC119" s="69">
        <v>77</v>
      </c>
      <c r="AD119" s="69">
        <v>17</v>
      </c>
      <c r="AE119" s="69">
        <v>2</v>
      </c>
      <c r="AF119" s="69">
        <v>17</v>
      </c>
      <c r="AG119" s="26">
        <f t="shared" si="111"/>
        <v>160</v>
      </c>
      <c r="AH119" s="16" t="s">
        <v>155</v>
      </c>
      <c r="AI119" s="33">
        <f t="shared" si="112"/>
        <v>0.29375000000000001</v>
      </c>
      <c r="AJ119" s="33">
        <f t="shared" si="113"/>
        <v>0.48125000000000001</v>
      </c>
      <c r="AK119" s="33">
        <f t="shared" si="114"/>
        <v>0.10625</v>
      </c>
      <c r="AL119" s="33">
        <f t="shared" si="115"/>
        <v>1.2500000000000001E-2</v>
      </c>
      <c r="AM119" s="33">
        <f t="shared" si="116"/>
        <v>0.10625</v>
      </c>
    </row>
    <row r="120" spans="1:39" ht="30" customHeight="1" x14ac:dyDescent="0.45">
      <c r="A120" s="5"/>
      <c r="B120" s="16" t="s">
        <v>156</v>
      </c>
      <c r="C120" s="66">
        <f t="shared" si="100"/>
        <v>4</v>
      </c>
      <c r="D120" s="92">
        <f t="shared" si="101"/>
        <v>0.19047619047619047</v>
      </c>
      <c r="E120" s="66">
        <f t="shared" si="102"/>
        <v>12</v>
      </c>
      <c r="F120" s="92">
        <f t="shared" si="103"/>
        <v>0.5714285714285714</v>
      </c>
      <c r="G120" s="66">
        <f t="shared" si="104"/>
        <v>2</v>
      </c>
      <c r="H120" s="92">
        <f t="shared" si="105"/>
        <v>9.5238095238095233E-2</v>
      </c>
      <c r="I120" s="66">
        <f t="shared" si="106"/>
        <v>2</v>
      </c>
      <c r="J120" s="92">
        <f t="shared" si="107"/>
        <v>9.5238095238095233E-2</v>
      </c>
      <c r="K120" s="93">
        <f t="shared" si="108"/>
        <v>1</v>
      </c>
      <c r="L120" s="48">
        <f t="shared" si="109"/>
        <v>4.7619047619047616E-2</v>
      </c>
      <c r="M120" s="70">
        <f t="shared" si="110"/>
        <v>2.9</v>
      </c>
      <c r="N120" s="5"/>
      <c r="O120" s="8"/>
      <c r="P120" s="5"/>
      <c r="Q120" s="5"/>
      <c r="AA120" s="16" t="s">
        <v>156</v>
      </c>
      <c r="AB120" s="69">
        <v>4</v>
      </c>
      <c r="AC120" s="69">
        <v>12</v>
      </c>
      <c r="AD120" s="69">
        <v>2</v>
      </c>
      <c r="AE120" s="69">
        <v>2</v>
      </c>
      <c r="AF120" s="69">
        <v>1</v>
      </c>
      <c r="AG120" s="26">
        <f t="shared" si="111"/>
        <v>21</v>
      </c>
      <c r="AH120" s="16" t="s">
        <v>156</v>
      </c>
      <c r="AI120" s="33">
        <f t="shared" si="112"/>
        <v>0.19047619047619047</v>
      </c>
      <c r="AJ120" s="33">
        <f t="shared" si="113"/>
        <v>0.5714285714285714</v>
      </c>
      <c r="AK120" s="33">
        <f t="shared" si="114"/>
        <v>9.5238095238095233E-2</v>
      </c>
      <c r="AL120" s="33">
        <f t="shared" si="115"/>
        <v>9.5238095238095233E-2</v>
      </c>
      <c r="AM120" s="33">
        <f t="shared" si="116"/>
        <v>4.7619047619047616E-2</v>
      </c>
    </row>
    <row r="121" spans="1:39" ht="30" customHeight="1" x14ac:dyDescent="0.45">
      <c r="A121" s="5"/>
      <c r="B121" s="16" t="s">
        <v>157</v>
      </c>
      <c r="C121" s="66">
        <f t="shared" si="100"/>
        <v>141</v>
      </c>
      <c r="D121" s="92">
        <f t="shared" si="101"/>
        <v>0.23737373737373738</v>
      </c>
      <c r="E121" s="66">
        <f t="shared" si="102"/>
        <v>294</v>
      </c>
      <c r="F121" s="92">
        <f t="shared" si="103"/>
        <v>0.49494949494949497</v>
      </c>
      <c r="G121" s="66">
        <f t="shared" si="104"/>
        <v>74</v>
      </c>
      <c r="H121" s="92">
        <f t="shared" si="105"/>
        <v>0.12457912457912458</v>
      </c>
      <c r="I121" s="66">
        <f t="shared" si="106"/>
        <v>8</v>
      </c>
      <c r="J121" s="92">
        <f t="shared" si="107"/>
        <v>1.3468013468013467E-2</v>
      </c>
      <c r="K121" s="93">
        <f t="shared" si="108"/>
        <v>77</v>
      </c>
      <c r="L121" s="48">
        <f t="shared" si="109"/>
        <v>0.12962962962962962</v>
      </c>
      <c r="M121" s="70">
        <f t="shared" si="110"/>
        <v>3.0986460348162477</v>
      </c>
      <c r="N121" s="5"/>
      <c r="O121" s="8"/>
      <c r="P121" s="5"/>
      <c r="Q121" s="5"/>
      <c r="AA121" s="16" t="s">
        <v>157</v>
      </c>
      <c r="AB121" s="69">
        <v>141</v>
      </c>
      <c r="AC121" s="69">
        <v>294</v>
      </c>
      <c r="AD121" s="69">
        <v>74</v>
      </c>
      <c r="AE121" s="69">
        <v>8</v>
      </c>
      <c r="AF121" s="69">
        <v>77</v>
      </c>
      <c r="AG121" s="26">
        <f t="shared" si="111"/>
        <v>594</v>
      </c>
      <c r="AH121" s="16" t="s">
        <v>157</v>
      </c>
      <c r="AI121" s="33">
        <f t="shared" si="112"/>
        <v>0.23737373737373738</v>
      </c>
      <c r="AJ121" s="33">
        <f t="shared" si="113"/>
        <v>0.49494949494949497</v>
      </c>
      <c r="AK121" s="33">
        <f t="shared" si="114"/>
        <v>0.12457912457912458</v>
      </c>
      <c r="AL121" s="33">
        <f t="shared" si="115"/>
        <v>1.3468013468013467E-2</v>
      </c>
      <c r="AM121" s="33">
        <f t="shared" si="116"/>
        <v>0.12962962962962962</v>
      </c>
    </row>
    <row r="122" spans="1:39" ht="30" customHeight="1" x14ac:dyDescent="0.45">
      <c r="A122" s="5"/>
      <c r="B122" s="16" t="s">
        <v>158</v>
      </c>
      <c r="C122" s="66">
        <f t="shared" si="100"/>
        <v>230</v>
      </c>
      <c r="D122" s="92">
        <f t="shared" si="101"/>
        <v>0.32212885154061627</v>
      </c>
      <c r="E122" s="66">
        <f t="shared" si="102"/>
        <v>344</v>
      </c>
      <c r="F122" s="92">
        <f t="shared" si="103"/>
        <v>0.48179271708683474</v>
      </c>
      <c r="G122" s="66">
        <f t="shared" si="104"/>
        <v>59</v>
      </c>
      <c r="H122" s="92">
        <f t="shared" si="105"/>
        <v>8.2633053221288513E-2</v>
      </c>
      <c r="I122" s="66">
        <f t="shared" si="106"/>
        <v>10</v>
      </c>
      <c r="J122" s="92">
        <f t="shared" si="107"/>
        <v>1.4005602240896359E-2</v>
      </c>
      <c r="K122" s="93">
        <f t="shared" si="108"/>
        <v>71</v>
      </c>
      <c r="L122" s="48">
        <f t="shared" si="109"/>
        <v>9.9439775910364139E-2</v>
      </c>
      <c r="M122" s="70">
        <f t="shared" si="110"/>
        <v>3.2348367029548988</v>
      </c>
      <c r="N122" s="5"/>
      <c r="O122" s="8"/>
      <c r="P122" s="5"/>
      <c r="Q122" s="5"/>
      <c r="AA122" s="16" t="s">
        <v>158</v>
      </c>
      <c r="AB122" s="69">
        <v>230</v>
      </c>
      <c r="AC122" s="69">
        <v>344</v>
      </c>
      <c r="AD122" s="69">
        <v>59</v>
      </c>
      <c r="AE122" s="69">
        <v>10</v>
      </c>
      <c r="AF122" s="69">
        <v>71</v>
      </c>
      <c r="AG122" s="26">
        <f t="shared" si="111"/>
        <v>714</v>
      </c>
      <c r="AH122" s="16" t="s">
        <v>158</v>
      </c>
      <c r="AI122" s="33">
        <f t="shared" si="112"/>
        <v>0.32212885154061627</v>
      </c>
      <c r="AJ122" s="33">
        <f t="shared" si="113"/>
        <v>0.48179271708683474</v>
      </c>
      <c r="AK122" s="33">
        <f t="shared" si="114"/>
        <v>8.2633053221288513E-2</v>
      </c>
      <c r="AL122" s="33">
        <f t="shared" si="115"/>
        <v>1.4005602240896359E-2</v>
      </c>
      <c r="AM122" s="33">
        <f t="shared" si="116"/>
        <v>9.9439775910364139E-2</v>
      </c>
    </row>
    <row r="123" spans="1:39" ht="30" customHeight="1" x14ac:dyDescent="0.45">
      <c r="A123" s="5"/>
      <c r="B123" s="63" t="s">
        <v>159</v>
      </c>
      <c r="C123" s="66">
        <f t="shared" si="100"/>
        <v>563</v>
      </c>
      <c r="D123" s="92">
        <f t="shared" si="101"/>
        <v>0.2630841121495327</v>
      </c>
      <c r="E123" s="66">
        <f t="shared" si="102"/>
        <v>1029</v>
      </c>
      <c r="F123" s="92">
        <f t="shared" si="103"/>
        <v>0.4808411214953271</v>
      </c>
      <c r="G123" s="66">
        <f t="shared" si="104"/>
        <v>211</v>
      </c>
      <c r="H123" s="92">
        <f t="shared" si="105"/>
        <v>9.8598130841121498E-2</v>
      </c>
      <c r="I123" s="66">
        <f t="shared" si="106"/>
        <v>28</v>
      </c>
      <c r="J123" s="92">
        <f t="shared" si="107"/>
        <v>1.3084112149532711E-2</v>
      </c>
      <c r="K123" s="93">
        <f t="shared" si="108"/>
        <v>309</v>
      </c>
      <c r="L123" s="48">
        <f t="shared" si="109"/>
        <v>0.14439252336448599</v>
      </c>
      <c r="M123" s="70">
        <f t="shared" si="110"/>
        <v>3.1616602949208081</v>
      </c>
      <c r="N123" s="5"/>
      <c r="O123" s="8"/>
      <c r="P123" s="5"/>
      <c r="Q123" s="5"/>
      <c r="AA123" s="63" t="s">
        <v>159</v>
      </c>
      <c r="AB123" s="69">
        <v>563</v>
      </c>
      <c r="AC123" s="69">
        <v>1029</v>
      </c>
      <c r="AD123" s="69">
        <v>211</v>
      </c>
      <c r="AE123" s="69">
        <v>28</v>
      </c>
      <c r="AF123" s="69">
        <v>309</v>
      </c>
      <c r="AG123" s="26">
        <f t="shared" si="111"/>
        <v>2140</v>
      </c>
      <c r="AH123" s="63" t="s">
        <v>159</v>
      </c>
      <c r="AI123" s="33">
        <f t="shared" si="112"/>
        <v>0.2630841121495327</v>
      </c>
      <c r="AJ123" s="33">
        <f t="shared" si="113"/>
        <v>0.4808411214953271</v>
      </c>
      <c r="AK123" s="33">
        <f t="shared" si="114"/>
        <v>9.8598130841121498E-2</v>
      </c>
      <c r="AL123" s="33">
        <f t="shared" si="115"/>
        <v>1.3084112149532711E-2</v>
      </c>
      <c r="AM123" s="33">
        <f t="shared" si="116"/>
        <v>0.14439252336448599</v>
      </c>
    </row>
    <row r="124" spans="1:39" ht="30" customHeight="1" x14ac:dyDescent="0.45">
      <c r="A124" s="5"/>
      <c r="B124" s="63" t="s">
        <v>160</v>
      </c>
      <c r="C124" s="66">
        <f t="shared" si="100"/>
        <v>62</v>
      </c>
      <c r="D124" s="92">
        <f t="shared" si="101"/>
        <v>0.42465753424657532</v>
      </c>
      <c r="E124" s="66">
        <f t="shared" si="102"/>
        <v>59</v>
      </c>
      <c r="F124" s="92">
        <f t="shared" si="103"/>
        <v>0.4041095890410959</v>
      </c>
      <c r="G124" s="66">
        <f t="shared" si="104"/>
        <v>11</v>
      </c>
      <c r="H124" s="92">
        <f t="shared" si="105"/>
        <v>7.5342465753424653E-2</v>
      </c>
      <c r="I124" s="66">
        <f t="shared" si="106"/>
        <v>3</v>
      </c>
      <c r="J124" s="92">
        <f t="shared" si="107"/>
        <v>2.0547945205479451E-2</v>
      </c>
      <c r="K124" s="93">
        <f t="shared" si="108"/>
        <v>11</v>
      </c>
      <c r="L124" s="48">
        <f t="shared" si="109"/>
        <v>7.5342465753424653E-2</v>
      </c>
      <c r="M124" s="70">
        <f t="shared" si="110"/>
        <v>3.3333333333333335</v>
      </c>
      <c r="N124" s="5"/>
      <c r="O124" s="8"/>
      <c r="P124" s="5"/>
      <c r="Q124" s="5"/>
      <c r="AA124" s="63" t="s">
        <v>160</v>
      </c>
      <c r="AB124" s="69">
        <v>62</v>
      </c>
      <c r="AC124" s="69">
        <v>59</v>
      </c>
      <c r="AD124" s="69">
        <v>11</v>
      </c>
      <c r="AE124" s="69">
        <v>3</v>
      </c>
      <c r="AF124" s="69">
        <v>11</v>
      </c>
      <c r="AG124" s="26">
        <f t="shared" si="111"/>
        <v>146</v>
      </c>
      <c r="AH124" s="63" t="s">
        <v>160</v>
      </c>
      <c r="AI124" s="33">
        <f t="shared" si="112"/>
        <v>0.42465753424657532</v>
      </c>
      <c r="AJ124" s="33">
        <f t="shared" si="113"/>
        <v>0.4041095890410959</v>
      </c>
      <c r="AK124" s="33">
        <f t="shared" si="114"/>
        <v>7.5342465753424653E-2</v>
      </c>
      <c r="AL124" s="33">
        <f t="shared" si="115"/>
        <v>2.0547945205479451E-2</v>
      </c>
      <c r="AM124" s="33">
        <f t="shared" si="116"/>
        <v>7.5342465753424653E-2</v>
      </c>
    </row>
    <row r="125" spans="1:39" ht="30" customHeight="1" x14ac:dyDescent="0.45">
      <c r="A125" s="5"/>
      <c r="B125" s="63" t="s">
        <v>161</v>
      </c>
      <c r="C125" s="66">
        <f>AB125</f>
        <v>76</v>
      </c>
      <c r="D125" s="48">
        <f>AB125/AG125</f>
        <v>0.2367601246105919</v>
      </c>
      <c r="E125" s="66">
        <f>AC125</f>
        <v>162</v>
      </c>
      <c r="F125" s="48">
        <f>AC125/AG125</f>
        <v>0.50467289719626163</v>
      </c>
      <c r="G125" s="66">
        <f>AD125</f>
        <v>35</v>
      </c>
      <c r="H125" s="48">
        <f>AD125/AG125</f>
        <v>0.10903426791277258</v>
      </c>
      <c r="I125" s="66">
        <f>AE125</f>
        <v>3</v>
      </c>
      <c r="J125" s="48">
        <f>AE125/AG125</f>
        <v>9.3457943925233638E-3</v>
      </c>
      <c r="K125" s="66">
        <f>AF125</f>
        <v>45</v>
      </c>
      <c r="L125" s="48">
        <f>AF125/AG125</f>
        <v>0.14018691588785046</v>
      </c>
      <c r="M125" s="70">
        <f>(4*AB125+3*AC125+2*AD125+1*AE125)/SUM(AB125:AE125)</f>
        <v>3.1268115942028984</v>
      </c>
      <c r="N125" s="5"/>
      <c r="O125" s="8"/>
      <c r="P125" s="5"/>
      <c r="Q125" s="5"/>
      <c r="AA125" s="63" t="s">
        <v>161</v>
      </c>
      <c r="AB125" s="69">
        <v>76</v>
      </c>
      <c r="AC125" s="69">
        <v>162</v>
      </c>
      <c r="AD125" s="69">
        <v>35</v>
      </c>
      <c r="AE125" s="69">
        <v>3</v>
      </c>
      <c r="AF125" s="69">
        <v>45</v>
      </c>
      <c r="AG125" s="26">
        <f>SUM(AB125:AF125)</f>
        <v>321</v>
      </c>
      <c r="AH125" s="63" t="s">
        <v>161</v>
      </c>
      <c r="AI125" s="33">
        <f t="shared" si="112"/>
        <v>0.2367601246105919</v>
      </c>
      <c r="AJ125" s="33">
        <f t="shared" si="113"/>
        <v>0.50467289719626163</v>
      </c>
      <c r="AK125" s="33">
        <f t="shared" si="114"/>
        <v>0.10903426791277258</v>
      </c>
      <c r="AL125" s="33">
        <f t="shared" si="115"/>
        <v>9.3457943925233638E-3</v>
      </c>
      <c r="AM125" s="33">
        <f t="shared" si="116"/>
        <v>0.14018691588785046</v>
      </c>
    </row>
    <row r="126" spans="1:39" ht="30" customHeight="1" x14ac:dyDescent="0.45">
      <c r="A126" s="5"/>
      <c r="B126" s="34"/>
      <c r="C126" s="35"/>
      <c r="D126" s="36"/>
      <c r="E126" s="35"/>
      <c r="F126" s="36"/>
      <c r="G126" s="35"/>
      <c r="H126" s="36"/>
      <c r="I126" s="35"/>
      <c r="J126" s="36"/>
      <c r="K126" s="37"/>
      <c r="L126" s="5"/>
      <c r="M126" s="8"/>
      <c r="N126" s="5"/>
      <c r="O126" s="8"/>
      <c r="P126" s="5"/>
      <c r="Q126" s="5"/>
    </row>
    <row r="127" spans="1:39" ht="30" customHeight="1" x14ac:dyDescent="0.45">
      <c r="C127" s="14"/>
      <c r="D127" s="11"/>
      <c r="E127" s="14"/>
      <c r="F127" s="11"/>
      <c r="G127" s="14"/>
      <c r="H127" s="11"/>
      <c r="I127" s="14"/>
      <c r="J127" s="11"/>
      <c r="K127" s="14"/>
      <c r="P127" s="38"/>
    </row>
    <row r="128" spans="1:39" s="21" customFormat="1" ht="30" customHeight="1" x14ac:dyDescent="0.45">
      <c r="A128" s="5">
        <v>12</v>
      </c>
      <c r="B128" s="10" t="s">
        <v>43</v>
      </c>
      <c r="E128" s="22"/>
      <c r="G128" s="22"/>
      <c r="I128" s="22"/>
      <c r="K128" s="22"/>
      <c r="M128" s="22"/>
      <c r="O128" s="22"/>
      <c r="P128" s="23"/>
      <c r="AA128" s="21" t="s">
        <v>13</v>
      </c>
    </row>
    <row r="129" spans="1:39" ht="30" customHeight="1" thickBot="1" x14ac:dyDescent="0.5">
      <c r="A129" s="5"/>
      <c r="B129" s="24" t="s">
        <v>3</v>
      </c>
      <c r="C129" s="117" t="s">
        <v>34</v>
      </c>
      <c r="D129" s="119"/>
      <c r="E129" s="117" t="s">
        <v>35</v>
      </c>
      <c r="F129" s="119"/>
      <c r="G129" s="117" t="s">
        <v>36</v>
      </c>
      <c r="H129" s="119"/>
      <c r="I129" s="117" t="s">
        <v>37</v>
      </c>
      <c r="J129" s="119"/>
      <c r="K129" s="117" t="s">
        <v>38</v>
      </c>
      <c r="L129" s="119"/>
      <c r="M129" s="40" t="s">
        <v>18</v>
      </c>
      <c r="N129" s="5"/>
      <c r="O129" s="8"/>
      <c r="P129" s="5"/>
      <c r="Q129" s="5"/>
      <c r="AA129" s="26"/>
      <c r="AB129" s="27" t="s">
        <v>39</v>
      </c>
      <c r="AC129" s="27" t="s">
        <v>40</v>
      </c>
      <c r="AD129" s="27" t="s">
        <v>41</v>
      </c>
      <c r="AE129" s="27" t="s">
        <v>42</v>
      </c>
      <c r="AF129" s="27" t="s">
        <v>38</v>
      </c>
      <c r="AG129" s="26" t="s">
        <v>23</v>
      </c>
      <c r="AI129" s="27" t="s">
        <v>39</v>
      </c>
      <c r="AJ129" s="27" t="s">
        <v>40</v>
      </c>
      <c r="AK129" s="27" t="s">
        <v>41</v>
      </c>
      <c r="AL129" s="27" t="s">
        <v>42</v>
      </c>
      <c r="AM129" s="27" t="s">
        <v>38</v>
      </c>
    </row>
    <row r="130" spans="1:39" ht="30" customHeight="1" thickTop="1" x14ac:dyDescent="0.45">
      <c r="A130" s="5"/>
      <c r="B130" s="16" t="s">
        <v>153</v>
      </c>
      <c r="C130" s="29">
        <f>AB130</f>
        <v>69</v>
      </c>
      <c r="D130" s="42">
        <f>AB130/AG130</f>
        <v>0.37096774193548387</v>
      </c>
      <c r="E130" s="29">
        <f>AC130</f>
        <v>84</v>
      </c>
      <c r="F130" s="42">
        <f>AC130/AG130</f>
        <v>0.45161290322580644</v>
      </c>
      <c r="G130" s="29">
        <f>AD130</f>
        <v>12</v>
      </c>
      <c r="H130" s="42">
        <f>AD130/AG130</f>
        <v>6.4516129032258063E-2</v>
      </c>
      <c r="I130" s="29">
        <f>AE130</f>
        <v>5</v>
      </c>
      <c r="J130" s="42">
        <f>AE130/AG130</f>
        <v>2.6881720430107527E-2</v>
      </c>
      <c r="K130" s="43">
        <f>AF130</f>
        <v>16</v>
      </c>
      <c r="L130" s="44">
        <f>AF130/AG130</f>
        <v>8.6021505376344093E-2</v>
      </c>
      <c r="M130" s="45">
        <f>(4*AB130+3*AC130+2*AD130+1*AE130)/SUM(AB130:AE130)</f>
        <v>3.276470588235294</v>
      </c>
      <c r="N130" s="5"/>
      <c r="O130" s="8"/>
      <c r="P130" s="5"/>
      <c r="Q130" s="5"/>
      <c r="AA130" s="16" t="s">
        <v>153</v>
      </c>
      <c r="AB130" s="69">
        <v>69</v>
      </c>
      <c r="AC130" s="69">
        <v>84</v>
      </c>
      <c r="AD130" s="69">
        <v>12</v>
      </c>
      <c r="AE130" s="69">
        <v>5</v>
      </c>
      <c r="AF130" s="69">
        <v>16</v>
      </c>
      <c r="AG130" s="26">
        <f>SUM(AB130:AF130)</f>
        <v>186</v>
      </c>
      <c r="AH130" s="16" t="s">
        <v>153</v>
      </c>
      <c r="AI130" s="33">
        <f>D130</f>
        <v>0.37096774193548387</v>
      </c>
      <c r="AJ130" s="33">
        <f>F130</f>
        <v>0.45161290322580644</v>
      </c>
      <c r="AK130" s="33">
        <f>H130</f>
        <v>6.4516129032258063E-2</v>
      </c>
      <c r="AL130" s="33">
        <f>J130</f>
        <v>2.6881720430107527E-2</v>
      </c>
      <c r="AM130" s="33">
        <f>L130</f>
        <v>8.6021505376344093E-2</v>
      </c>
    </row>
    <row r="131" spans="1:39" ht="30" customHeight="1" x14ac:dyDescent="0.45">
      <c r="A131" s="5"/>
      <c r="B131" s="16" t="s">
        <v>154</v>
      </c>
      <c r="C131" s="85">
        <f t="shared" ref="C131:C137" si="117">AB131</f>
        <v>164</v>
      </c>
      <c r="D131" s="76">
        <f t="shared" ref="D131:D137" si="118">AB131/AG131</f>
        <v>0.34453781512605042</v>
      </c>
      <c r="E131" s="85">
        <f t="shared" ref="E131:E137" si="119">AC131</f>
        <v>174</v>
      </c>
      <c r="F131" s="76">
        <f t="shared" ref="F131:F137" si="120">AC131/AG131</f>
        <v>0.36554621848739494</v>
      </c>
      <c r="G131" s="85">
        <f t="shared" ref="G131:G137" si="121">AD131</f>
        <v>37</v>
      </c>
      <c r="H131" s="76">
        <f t="shared" ref="H131:H137" si="122">AD131/AG131</f>
        <v>7.7731092436974791E-2</v>
      </c>
      <c r="I131" s="85">
        <f t="shared" ref="I131:I137" si="123">AE131</f>
        <v>12</v>
      </c>
      <c r="J131" s="76">
        <f t="shared" ref="J131:J137" si="124">AE131/AG131</f>
        <v>2.5210084033613446E-2</v>
      </c>
      <c r="K131" s="81">
        <f t="shared" ref="K131:K137" si="125">AF131</f>
        <v>89</v>
      </c>
      <c r="L131" s="82">
        <f t="shared" ref="L131:L137" si="126">AF131/AG131</f>
        <v>0.18697478991596639</v>
      </c>
      <c r="M131" s="78">
        <f t="shared" ref="M131:M137" si="127">(4*AB131+3*AC131+2*AD131+1*AE131)/SUM(AB131:AE131)</f>
        <v>3.2661498708010335</v>
      </c>
      <c r="N131" s="5"/>
      <c r="O131" s="8"/>
      <c r="P131" s="5"/>
      <c r="Q131" s="5"/>
      <c r="AA131" s="16" t="s">
        <v>154</v>
      </c>
      <c r="AB131" s="69">
        <v>164</v>
      </c>
      <c r="AC131" s="69">
        <v>174</v>
      </c>
      <c r="AD131" s="69">
        <v>37</v>
      </c>
      <c r="AE131" s="69">
        <v>12</v>
      </c>
      <c r="AF131" s="69">
        <v>89</v>
      </c>
      <c r="AG131" s="26">
        <f t="shared" ref="AG131:AG137" si="128">SUM(AB131:AF131)</f>
        <v>476</v>
      </c>
      <c r="AH131" s="16" t="s">
        <v>154</v>
      </c>
      <c r="AI131" s="33">
        <f t="shared" ref="AI131:AI137" si="129">D131</f>
        <v>0.34453781512605042</v>
      </c>
      <c r="AJ131" s="33">
        <f t="shared" ref="AJ131:AJ137" si="130">F131</f>
        <v>0.36554621848739494</v>
      </c>
      <c r="AK131" s="33">
        <f t="shared" ref="AK131:AK137" si="131">H131</f>
        <v>7.7731092436974791E-2</v>
      </c>
      <c r="AL131" s="33">
        <f t="shared" ref="AL131:AL137" si="132">J131</f>
        <v>2.5210084033613446E-2</v>
      </c>
      <c r="AM131" s="33">
        <f t="shared" ref="AM131:AM137" si="133">L131</f>
        <v>0.18697478991596639</v>
      </c>
    </row>
    <row r="132" spans="1:39" ht="30" customHeight="1" x14ac:dyDescent="0.45">
      <c r="A132" s="5"/>
      <c r="B132" s="16" t="s">
        <v>155</v>
      </c>
      <c r="C132" s="66">
        <f t="shared" si="117"/>
        <v>39</v>
      </c>
      <c r="D132" s="92">
        <f t="shared" si="118"/>
        <v>0.24374999999999999</v>
      </c>
      <c r="E132" s="66">
        <f t="shared" si="119"/>
        <v>40</v>
      </c>
      <c r="F132" s="92">
        <f t="shared" si="120"/>
        <v>0.25</v>
      </c>
      <c r="G132" s="66">
        <f t="shared" si="121"/>
        <v>15</v>
      </c>
      <c r="H132" s="92">
        <f t="shared" si="122"/>
        <v>9.375E-2</v>
      </c>
      <c r="I132" s="66">
        <f t="shared" si="123"/>
        <v>8</v>
      </c>
      <c r="J132" s="92">
        <f t="shared" si="124"/>
        <v>0.05</v>
      </c>
      <c r="K132" s="93">
        <f t="shared" si="125"/>
        <v>58</v>
      </c>
      <c r="L132" s="48">
        <f t="shared" si="126"/>
        <v>0.36249999999999999</v>
      </c>
      <c r="M132" s="70">
        <f t="shared" si="127"/>
        <v>3.0784313725490198</v>
      </c>
      <c r="N132" s="5"/>
      <c r="O132" s="8"/>
      <c r="P132" s="5"/>
      <c r="Q132" s="5"/>
      <c r="AA132" s="16" t="s">
        <v>155</v>
      </c>
      <c r="AB132" s="69">
        <v>39</v>
      </c>
      <c r="AC132" s="69">
        <v>40</v>
      </c>
      <c r="AD132" s="69">
        <v>15</v>
      </c>
      <c r="AE132" s="69">
        <v>8</v>
      </c>
      <c r="AF132" s="69">
        <v>58</v>
      </c>
      <c r="AG132" s="26">
        <f t="shared" si="128"/>
        <v>160</v>
      </c>
      <c r="AH132" s="16" t="s">
        <v>155</v>
      </c>
      <c r="AI132" s="33">
        <f t="shared" si="129"/>
        <v>0.24374999999999999</v>
      </c>
      <c r="AJ132" s="33">
        <f t="shared" si="130"/>
        <v>0.25</v>
      </c>
      <c r="AK132" s="33">
        <f t="shared" si="131"/>
        <v>9.375E-2</v>
      </c>
      <c r="AL132" s="33">
        <f t="shared" si="132"/>
        <v>0.05</v>
      </c>
      <c r="AM132" s="33">
        <f t="shared" si="133"/>
        <v>0.36249999999999999</v>
      </c>
    </row>
    <row r="133" spans="1:39" ht="30" customHeight="1" x14ac:dyDescent="0.45">
      <c r="A133" s="5"/>
      <c r="B133" s="16" t="s">
        <v>156</v>
      </c>
      <c r="C133" s="66">
        <f t="shared" si="117"/>
        <v>2</v>
      </c>
      <c r="D133" s="92">
        <f t="shared" si="118"/>
        <v>9.5238095238095233E-2</v>
      </c>
      <c r="E133" s="66">
        <f t="shared" si="119"/>
        <v>11</v>
      </c>
      <c r="F133" s="92">
        <f t="shared" si="120"/>
        <v>0.52380952380952384</v>
      </c>
      <c r="G133" s="66">
        <f t="shared" si="121"/>
        <v>5</v>
      </c>
      <c r="H133" s="92">
        <f t="shared" si="122"/>
        <v>0.23809523809523808</v>
      </c>
      <c r="I133" s="66">
        <f t="shared" si="123"/>
        <v>3</v>
      </c>
      <c r="J133" s="92">
        <f t="shared" si="124"/>
        <v>0.14285714285714285</v>
      </c>
      <c r="K133" s="93">
        <f t="shared" si="125"/>
        <v>0</v>
      </c>
      <c r="L133" s="48">
        <f t="shared" si="126"/>
        <v>0</v>
      </c>
      <c r="M133" s="70">
        <f t="shared" si="127"/>
        <v>2.5714285714285716</v>
      </c>
      <c r="N133" s="5"/>
      <c r="O133" s="8"/>
      <c r="P133" s="5"/>
      <c r="Q133" s="5"/>
      <c r="AA133" s="16" t="s">
        <v>156</v>
      </c>
      <c r="AB133" s="69">
        <v>2</v>
      </c>
      <c r="AC133" s="69">
        <v>11</v>
      </c>
      <c r="AD133" s="69">
        <v>5</v>
      </c>
      <c r="AE133" s="69">
        <v>3</v>
      </c>
      <c r="AF133" s="69"/>
      <c r="AG133" s="26">
        <f t="shared" si="128"/>
        <v>21</v>
      </c>
      <c r="AH133" s="16" t="s">
        <v>156</v>
      </c>
      <c r="AI133" s="33">
        <f t="shared" si="129"/>
        <v>9.5238095238095233E-2</v>
      </c>
      <c r="AJ133" s="33">
        <f t="shared" si="130"/>
        <v>0.52380952380952384</v>
      </c>
      <c r="AK133" s="33">
        <f t="shared" si="131"/>
        <v>0.23809523809523808</v>
      </c>
      <c r="AL133" s="33">
        <f t="shared" si="132"/>
        <v>0.14285714285714285</v>
      </c>
      <c r="AM133" s="33">
        <f t="shared" si="133"/>
        <v>0</v>
      </c>
    </row>
    <row r="134" spans="1:39" ht="30" customHeight="1" x14ac:dyDescent="0.45">
      <c r="A134" s="5"/>
      <c r="B134" s="16" t="s">
        <v>157</v>
      </c>
      <c r="C134" s="66">
        <f t="shared" si="117"/>
        <v>103</v>
      </c>
      <c r="D134" s="92">
        <f t="shared" si="118"/>
        <v>0.17340067340067339</v>
      </c>
      <c r="E134" s="66">
        <f t="shared" si="119"/>
        <v>234</v>
      </c>
      <c r="F134" s="92">
        <f t="shared" si="120"/>
        <v>0.39393939393939392</v>
      </c>
      <c r="G134" s="66">
        <f t="shared" si="121"/>
        <v>74</v>
      </c>
      <c r="H134" s="92">
        <f t="shared" si="122"/>
        <v>0.12457912457912458</v>
      </c>
      <c r="I134" s="66">
        <f t="shared" si="123"/>
        <v>25</v>
      </c>
      <c r="J134" s="92">
        <f t="shared" si="124"/>
        <v>4.208754208754209E-2</v>
      </c>
      <c r="K134" s="93">
        <f t="shared" si="125"/>
        <v>158</v>
      </c>
      <c r="L134" s="48">
        <f t="shared" si="126"/>
        <v>0.265993265993266</v>
      </c>
      <c r="M134" s="70">
        <f t="shared" si="127"/>
        <v>2.9518348623853212</v>
      </c>
      <c r="N134" s="5"/>
      <c r="O134" s="8"/>
      <c r="P134" s="5"/>
      <c r="Q134" s="5"/>
      <c r="AA134" s="16" t="s">
        <v>157</v>
      </c>
      <c r="AB134" s="69">
        <v>103</v>
      </c>
      <c r="AC134" s="69">
        <v>234</v>
      </c>
      <c r="AD134" s="69">
        <v>74</v>
      </c>
      <c r="AE134" s="69">
        <v>25</v>
      </c>
      <c r="AF134" s="69">
        <v>158</v>
      </c>
      <c r="AG134" s="26">
        <f t="shared" si="128"/>
        <v>594</v>
      </c>
      <c r="AH134" s="16" t="s">
        <v>157</v>
      </c>
      <c r="AI134" s="33">
        <f t="shared" si="129"/>
        <v>0.17340067340067339</v>
      </c>
      <c r="AJ134" s="33">
        <f t="shared" si="130"/>
        <v>0.39393939393939392</v>
      </c>
      <c r="AK134" s="33">
        <f t="shared" si="131"/>
        <v>0.12457912457912458</v>
      </c>
      <c r="AL134" s="33">
        <f t="shared" si="132"/>
        <v>4.208754208754209E-2</v>
      </c>
      <c r="AM134" s="33">
        <f t="shared" si="133"/>
        <v>0.265993265993266</v>
      </c>
    </row>
    <row r="135" spans="1:39" ht="30" customHeight="1" x14ac:dyDescent="0.45">
      <c r="A135" s="5"/>
      <c r="B135" s="16" t="s">
        <v>158</v>
      </c>
      <c r="C135" s="66">
        <f t="shared" si="117"/>
        <v>247</v>
      </c>
      <c r="D135" s="92">
        <f t="shared" si="118"/>
        <v>0.34593837535014005</v>
      </c>
      <c r="E135" s="66">
        <f t="shared" si="119"/>
        <v>298</v>
      </c>
      <c r="F135" s="92">
        <f t="shared" si="120"/>
        <v>0.4173669467787115</v>
      </c>
      <c r="G135" s="66">
        <f t="shared" si="121"/>
        <v>57</v>
      </c>
      <c r="H135" s="92">
        <f t="shared" si="122"/>
        <v>7.9831932773109238E-2</v>
      </c>
      <c r="I135" s="66">
        <f t="shared" si="123"/>
        <v>24</v>
      </c>
      <c r="J135" s="92">
        <f t="shared" si="124"/>
        <v>3.3613445378151259E-2</v>
      </c>
      <c r="K135" s="93">
        <f t="shared" si="125"/>
        <v>88</v>
      </c>
      <c r="L135" s="48">
        <f t="shared" si="126"/>
        <v>0.12324929971988796</v>
      </c>
      <c r="M135" s="70">
        <f t="shared" si="127"/>
        <v>3.2268370607028753</v>
      </c>
      <c r="N135" s="5"/>
      <c r="O135" s="8"/>
      <c r="P135" s="5"/>
      <c r="Q135" s="5"/>
      <c r="AA135" s="16" t="s">
        <v>158</v>
      </c>
      <c r="AB135" s="69">
        <v>247</v>
      </c>
      <c r="AC135" s="69">
        <v>298</v>
      </c>
      <c r="AD135" s="69">
        <v>57</v>
      </c>
      <c r="AE135" s="69">
        <v>24</v>
      </c>
      <c r="AF135" s="69">
        <v>88</v>
      </c>
      <c r="AG135" s="26">
        <f t="shared" si="128"/>
        <v>714</v>
      </c>
      <c r="AH135" s="16" t="s">
        <v>158</v>
      </c>
      <c r="AI135" s="33">
        <f t="shared" si="129"/>
        <v>0.34593837535014005</v>
      </c>
      <c r="AJ135" s="33">
        <f t="shared" si="130"/>
        <v>0.4173669467787115</v>
      </c>
      <c r="AK135" s="33">
        <f t="shared" si="131"/>
        <v>7.9831932773109238E-2</v>
      </c>
      <c r="AL135" s="33">
        <f t="shared" si="132"/>
        <v>3.3613445378151259E-2</v>
      </c>
      <c r="AM135" s="33">
        <f t="shared" si="133"/>
        <v>0.12324929971988796</v>
      </c>
    </row>
    <row r="136" spans="1:39" ht="30" customHeight="1" x14ac:dyDescent="0.45">
      <c r="A136" s="5"/>
      <c r="B136" s="63" t="s">
        <v>159</v>
      </c>
      <c r="C136" s="66">
        <f t="shared" si="117"/>
        <v>521</v>
      </c>
      <c r="D136" s="92">
        <f t="shared" si="118"/>
        <v>0.24345794392523365</v>
      </c>
      <c r="E136" s="66">
        <f t="shared" si="119"/>
        <v>760</v>
      </c>
      <c r="F136" s="92">
        <f t="shared" si="120"/>
        <v>0.35514018691588783</v>
      </c>
      <c r="G136" s="66">
        <f t="shared" si="121"/>
        <v>217</v>
      </c>
      <c r="H136" s="92">
        <f t="shared" si="122"/>
        <v>0.1014018691588785</v>
      </c>
      <c r="I136" s="66">
        <f t="shared" si="123"/>
        <v>61</v>
      </c>
      <c r="J136" s="92">
        <f t="shared" si="124"/>
        <v>2.850467289719626E-2</v>
      </c>
      <c r="K136" s="93">
        <f t="shared" si="125"/>
        <v>581</v>
      </c>
      <c r="L136" s="48">
        <f t="shared" si="126"/>
        <v>0.27149532710280372</v>
      </c>
      <c r="M136" s="70">
        <f t="shared" si="127"/>
        <v>3.1167415009621551</v>
      </c>
      <c r="N136" s="5"/>
      <c r="O136" s="8"/>
      <c r="P136" s="5"/>
      <c r="Q136" s="5"/>
      <c r="AA136" s="63" t="s">
        <v>159</v>
      </c>
      <c r="AB136" s="69">
        <v>521</v>
      </c>
      <c r="AC136" s="69">
        <v>760</v>
      </c>
      <c r="AD136" s="69">
        <v>217</v>
      </c>
      <c r="AE136" s="69">
        <v>61</v>
      </c>
      <c r="AF136" s="69">
        <v>581</v>
      </c>
      <c r="AG136" s="26">
        <f t="shared" si="128"/>
        <v>2140</v>
      </c>
      <c r="AH136" s="63" t="s">
        <v>159</v>
      </c>
      <c r="AI136" s="33">
        <f t="shared" si="129"/>
        <v>0.24345794392523365</v>
      </c>
      <c r="AJ136" s="33">
        <f t="shared" si="130"/>
        <v>0.35514018691588783</v>
      </c>
      <c r="AK136" s="33">
        <f t="shared" si="131"/>
        <v>0.1014018691588785</v>
      </c>
      <c r="AL136" s="33">
        <f t="shared" si="132"/>
        <v>2.850467289719626E-2</v>
      </c>
      <c r="AM136" s="33">
        <f t="shared" si="133"/>
        <v>0.27149532710280372</v>
      </c>
    </row>
    <row r="137" spans="1:39" ht="30" customHeight="1" x14ac:dyDescent="0.45">
      <c r="A137" s="5"/>
      <c r="B137" s="63" t="s">
        <v>160</v>
      </c>
      <c r="C137" s="66">
        <f t="shared" si="117"/>
        <v>76</v>
      </c>
      <c r="D137" s="92">
        <f t="shared" si="118"/>
        <v>0.52054794520547942</v>
      </c>
      <c r="E137" s="66">
        <f t="shared" si="119"/>
        <v>54</v>
      </c>
      <c r="F137" s="92">
        <f t="shared" si="120"/>
        <v>0.36986301369863012</v>
      </c>
      <c r="G137" s="66">
        <f t="shared" si="121"/>
        <v>12</v>
      </c>
      <c r="H137" s="92">
        <f t="shared" si="122"/>
        <v>8.2191780821917804E-2</v>
      </c>
      <c r="I137" s="66">
        <f t="shared" si="123"/>
        <v>0</v>
      </c>
      <c r="J137" s="92">
        <f t="shared" si="124"/>
        <v>0</v>
      </c>
      <c r="K137" s="93">
        <f t="shared" si="125"/>
        <v>4</v>
      </c>
      <c r="L137" s="48">
        <f t="shared" si="126"/>
        <v>2.7397260273972601E-2</v>
      </c>
      <c r="M137" s="70">
        <f t="shared" si="127"/>
        <v>3.4507042253521125</v>
      </c>
      <c r="N137" s="5"/>
      <c r="O137" s="8"/>
      <c r="P137" s="5"/>
      <c r="Q137" s="5"/>
      <c r="AA137" s="63" t="s">
        <v>160</v>
      </c>
      <c r="AB137" s="69">
        <v>76</v>
      </c>
      <c r="AC137" s="69">
        <v>54</v>
      </c>
      <c r="AD137" s="69">
        <v>12</v>
      </c>
      <c r="AE137" s="69"/>
      <c r="AF137" s="69">
        <v>4</v>
      </c>
      <c r="AG137" s="26">
        <f t="shared" si="128"/>
        <v>146</v>
      </c>
      <c r="AH137" s="63" t="s">
        <v>160</v>
      </c>
      <c r="AI137" s="33">
        <f t="shared" si="129"/>
        <v>0.52054794520547942</v>
      </c>
      <c r="AJ137" s="33">
        <f t="shared" si="130"/>
        <v>0.36986301369863012</v>
      </c>
      <c r="AK137" s="33">
        <f t="shared" si="131"/>
        <v>8.2191780821917804E-2</v>
      </c>
      <c r="AL137" s="33">
        <f t="shared" si="132"/>
        <v>0</v>
      </c>
      <c r="AM137" s="33">
        <f t="shared" si="133"/>
        <v>2.7397260273972601E-2</v>
      </c>
    </row>
    <row r="138" spans="1:39" ht="30" customHeight="1" x14ac:dyDescent="0.45">
      <c r="A138" s="5"/>
      <c r="B138" s="63" t="s">
        <v>161</v>
      </c>
      <c r="C138" s="66">
        <f>AB138</f>
        <v>74</v>
      </c>
      <c r="D138" s="48">
        <f>AB138/AG138</f>
        <v>0.23052959501557632</v>
      </c>
      <c r="E138" s="66">
        <f>AC138</f>
        <v>108</v>
      </c>
      <c r="F138" s="48">
        <f>AC138/AG138</f>
        <v>0.3364485981308411</v>
      </c>
      <c r="G138" s="66">
        <f>AD138</f>
        <v>30</v>
      </c>
      <c r="H138" s="48">
        <f>AD138/AG138</f>
        <v>9.3457943925233641E-2</v>
      </c>
      <c r="I138" s="66">
        <f>AE138</f>
        <v>14</v>
      </c>
      <c r="J138" s="48">
        <f>AE138/AG138</f>
        <v>4.3613707165109032E-2</v>
      </c>
      <c r="K138" s="66">
        <f>AF138</f>
        <v>95</v>
      </c>
      <c r="L138" s="48">
        <f>AF138/AG138</f>
        <v>0.29595015576323985</v>
      </c>
      <c r="M138" s="70">
        <f>(4*AB138+3*AC138+2*AD138+1*AE138)/SUM(AB138:AE138)</f>
        <v>3.0707964601769913</v>
      </c>
      <c r="N138" s="5"/>
      <c r="O138" s="8"/>
      <c r="P138" s="5"/>
      <c r="Q138" s="5"/>
      <c r="AA138" s="63" t="s">
        <v>161</v>
      </c>
      <c r="AB138" s="69">
        <v>74</v>
      </c>
      <c r="AC138" s="69">
        <v>108</v>
      </c>
      <c r="AD138" s="69">
        <v>30</v>
      </c>
      <c r="AE138" s="69">
        <v>14</v>
      </c>
      <c r="AF138" s="69">
        <v>95</v>
      </c>
      <c r="AG138" s="26">
        <f>SUM(AB138:AF138)</f>
        <v>321</v>
      </c>
      <c r="AH138" s="63" t="s">
        <v>161</v>
      </c>
      <c r="AI138" s="33">
        <f>D138</f>
        <v>0.23052959501557632</v>
      </c>
      <c r="AJ138" s="33">
        <f>F138</f>
        <v>0.3364485981308411</v>
      </c>
      <c r="AK138" s="33">
        <f>H138</f>
        <v>9.3457943925233641E-2</v>
      </c>
      <c r="AL138" s="33">
        <f>J138</f>
        <v>4.3613707165109032E-2</v>
      </c>
      <c r="AM138" s="33">
        <f>L138</f>
        <v>0.29595015576323985</v>
      </c>
    </row>
    <row r="139" spans="1:39" ht="30" customHeight="1" x14ac:dyDescent="0.45">
      <c r="A139" s="5"/>
      <c r="B139" s="34"/>
      <c r="C139" s="35"/>
      <c r="D139" s="36"/>
      <c r="E139" s="35"/>
      <c r="F139" s="36"/>
      <c r="G139" s="35"/>
      <c r="H139" s="36"/>
      <c r="I139" s="35"/>
      <c r="J139" s="36"/>
      <c r="K139" s="37"/>
      <c r="L139" s="5"/>
      <c r="M139" s="8"/>
      <c r="N139" s="5"/>
      <c r="O139" s="8"/>
      <c r="P139" s="5"/>
      <c r="Q139" s="5"/>
    </row>
    <row r="140" spans="1:39" ht="30" customHeight="1" x14ac:dyDescent="0.45">
      <c r="C140" s="14"/>
      <c r="D140" s="11"/>
      <c r="E140" s="14"/>
      <c r="F140" s="11"/>
      <c r="G140" s="14"/>
      <c r="H140" s="11"/>
      <c r="I140" s="14"/>
      <c r="J140" s="11"/>
      <c r="K140" s="14"/>
      <c r="P140" s="38"/>
    </row>
    <row r="141" spans="1:39" s="21" customFormat="1" ht="30" customHeight="1" x14ac:dyDescent="0.45">
      <c r="A141" s="5">
        <v>13</v>
      </c>
      <c r="B141" s="10" t="s">
        <v>44</v>
      </c>
      <c r="E141" s="22"/>
      <c r="G141" s="22"/>
      <c r="I141" s="22"/>
      <c r="K141" s="22"/>
      <c r="M141" s="22"/>
      <c r="O141" s="22"/>
      <c r="P141" s="23"/>
      <c r="AA141" s="21" t="s">
        <v>13</v>
      </c>
    </row>
    <row r="142" spans="1:39" ht="30" customHeight="1" thickBot="1" x14ac:dyDescent="0.5">
      <c r="A142" s="5"/>
      <c r="B142" s="24" t="s">
        <v>3</v>
      </c>
      <c r="C142" s="117" t="s">
        <v>34</v>
      </c>
      <c r="D142" s="119"/>
      <c r="E142" s="117" t="s">
        <v>35</v>
      </c>
      <c r="F142" s="119"/>
      <c r="G142" s="117" t="s">
        <v>36</v>
      </c>
      <c r="H142" s="119"/>
      <c r="I142" s="117" t="s">
        <v>37</v>
      </c>
      <c r="J142" s="119"/>
      <c r="K142" s="117" t="s">
        <v>38</v>
      </c>
      <c r="L142" s="119"/>
      <c r="M142" s="40" t="s">
        <v>18</v>
      </c>
      <c r="N142" s="5"/>
      <c r="O142" s="8"/>
      <c r="P142" s="5"/>
      <c r="Q142" s="5"/>
      <c r="AA142" s="26"/>
      <c r="AB142" s="27" t="s">
        <v>39</v>
      </c>
      <c r="AC142" s="27" t="s">
        <v>40</v>
      </c>
      <c r="AD142" s="27" t="s">
        <v>41</v>
      </c>
      <c r="AE142" s="27" t="s">
        <v>42</v>
      </c>
      <c r="AF142" s="27" t="s">
        <v>38</v>
      </c>
      <c r="AG142" s="26" t="s">
        <v>23</v>
      </c>
      <c r="AI142" s="27" t="s">
        <v>39</v>
      </c>
      <c r="AJ142" s="27" t="s">
        <v>40</v>
      </c>
      <c r="AK142" s="27" t="s">
        <v>41</v>
      </c>
      <c r="AL142" s="27" t="s">
        <v>42</v>
      </c>
      <c r="AM142" s="27" t="s">
        <v>38</v>
      </c>
    </row>
    <row r="143" spans="1:39" ht="30" customHeight="1" thickTop="1" x14ac:dyDescent="0.45">
      <c r="A143" s="5"/>
      <c r="B143" s="16" t="s">
        <v>153</v>
      </c>
      <c r="C143" s="29">
        <f>AB143</f>
        <v>63</v>
      </c>
      <c r="D143" s="42">
        <f>AB143/AG143</f>
        <v>0.33870967741935482</v>
      </c>
      <c r="E143" s="29">
        <f>AC143</f>
        <v>71</v>
      </c>
      <c r="F143" s="42">
        <f>AC143/AG143</f>
        <v>0.38172043010752688</v>
      </c>
      <c r="G143" s="29">
        <f>AD143</f>
        <v>14</v>
      </c>
      <c r="H143" s="42">
        <f>AD143/AG143</f>
        <v>7.5268817204301078E-2</v>
      </c>
      <c r="I143" s="29">
        <f>AE143</f>
        <v>3</v>
      </c>
      <c r="J143" s="42">
        <f>AE143/AG143</f>
        <v>1.6129032258064516E-2</v>
      </c>
      <c r="K143" s="43">
        <f>AF143</f>
        <v>35</v>
      </c>
      <c r="L143" s="44">
        <f>AF143/AG143</f>
        <v>0.18817204301075269</v>
      </c>
      <c r="M143" s="45">
        <f>(4*AB143+3*AC143+2*AD143+1*AE143)/SUM(AB143:AE143)</f>
        <v>3.2847682119205297</v>
      </c>
      <c r="N143" s="5"/>
      <c r="O143" s="8"/>
      <c r="P143" s="5"/>
      <c r="Q143" s="5"/>
      <c r="AA143" s="16" t="s">
        <v>153</v>
      </c>
      <c r="AB143" s="69">
        <v>63</v>
      </c>
      <c r="AC143" s="69">
        <v>71</v>
      </c>
      <c r="AD143" s="69">
        <v>14</v>
      </c>
      <c r="AE143" s="69">
        <v>3</v>
      </c>
      <c r="AF143" s="69">
        <v>35</v>
      </c>
      <c r="AG143" s="26">
        <f>SUM(AB143:AF143)</f>
        <v>186</v>
      </c>
      <c r="AH143" s="16" t="s">
        <v>153</v>
      </c>
      <c r="AI143" s="33">
        <f>D143</f>
        <v>0.33870967741935482</v>
      </c>
      <c r="AJ143" s="33">
        <f>F143</f>
        <v>0.38172043010752688</v>
      </c>
      <c r="AK143" s="33">
        <f>H143</f>
        <v>7.5268817204301078E-2</v>
      </c>
      <c r="AL143" s="33">
        <f>J143</f>
        <v>1.6129032258064516E-2</v>
      </c>
      <c r="AM143" s="33">
        <f>L143</f>
        <v>0.18817204301075269</v>
      </c>
    </row>
    <row r="144" spans="1:39" ht="30" customHeight="1" x14ac:dyDescent="0.45">
      <c r="A144" s="5"/>
      <c r="B144" s="16" t="s">
        <v>154</v>
      </c>
      <c r="C144" s="85">
        <f t="shared" ref="C144:C150" si="134">AB144</f>
        <v>152</v>
      </c>
      <c r="D144" s="76">
        <f t="shared" ref="D144:D150" si="135">AB144/AG144</f>
        <v>0.31932773109243695</v>
      </c>
      <c r="E144" s="85">
        <f t="shared" ref="E144:E150" si="136">AC144</f>
        <v>200</v>
      </c>
      <c r="F144" s="76">
        <f t="shared" ref="F144:F150" si="137">AC144/AG144</f>
        <v>0.42016806722689076</v>
      </c>
      <c r="G144" s="85">
        <f t="shared" ref="G144:G150" si="138">AD144</f>
        <v>52</v>
      </c>
      <c r="H144" s="76">
        <f t="shared" ref="H144:H150" si="139">AD144/AG144</f>
        <v>0.1092436974789916</v>
      </c>
      <c r="I144" s="85">
        <f t="shared" ref="I144:I150" si="140">AE144</f>
        <v>9</v>
      </c>
      <c r="J144" s="76">
        <f t="shared" ref="J144:J150" si="141">AE144/AG144</f>
        <v>1.8907563025210083E-2</v>
      </c>
      <c r="K144" s="81">
        <f t="shared" ref="K144:K150" si="142">AF144</f>
        <v>63</v>
      </c>
      <c r="L144" s="82">
        <f t="shared" ref="L144:L150" si="143">AF144/AG144</f>
        <v>0.13235294117647059</v>
      </c>
      <c r="M144" s="78">
        <f t="shared" ref="M144:M150" si="144">(4*AB144+3*AC144+2*AD144+1*AE144)/SUM(AB144:AE144)</f>
        <v>3.1985472154963679</v>
      </c>
      <c r="N144" s="5"/>
      <c r="O144" s="8"/>
      <c r="P144" s="5"/>
      <c r="Q144" s="5"/>
      <c r="AA144" s="16" t="s">
        <v>154</v>
      </c>
      <c r="AB144" s="69">
        <v>152</v>
      </c>
      <c r="AC144" s="69">
        <v>200</v>
      </c>
      <c r="AD144" s="69">
        <v>52</v>
      </c>
      <c r="AE144" s="69">
        <v>9</v>
      </c>
      <c r="AF144" s="69">
        <v>63</v>
      </c>
      <c r="AG144" s="26">
        <f t="shared" ref="AG144:AG150" si="145">SUM(AB144:AF144)</f>
        <v>476</v>
      </c>
      <c r="AH144" s="16" t="s">
        <v>154</v>
      </c>
      <c r="AI144" s="33">
        <f t="shared" ref="AI144:AI150" si="146">D144</f>
        <v>0.31932773109243695</v>
      </c>
      <c r="AJ144" s="33">
        <f t="shared" ref="AJ144:AJ150" si="147">F144</f>
        <v>0.42016806722689076</v>
      </c>
      <c r="AK144" s="33">
        <f t="shared" ref="AK144:AK150" si="148">H144</f>
        <v>0.1092436974789916</v>
      </c>
      <c r="AL144" s="33">
        <f t="shared" ref="AL144:AL150" si="149">J144</f>
        <v>1.8907563025210083E-2</v>
      </c>
      <c r="AM144" s="33">
        <f t="shared" ref="AM144:AM150" si="150">L144</f>
        <v>0.13235294117647059</v>
      </c>
    </row>
    <row r="145" spans="1:40" ht="30" customHeight="1" x14ac:dyDescent="0.45">
      <c r="A145" s="5"/>
      <c r="B145" s="16" t="s">
        <v>155</v>
      </c>
      <c r="C145" s="66">
        <f t="shared" si="134"/>
        <v>49</v>
      </c>
      <c r="D145" s="92">
        <f t="shared" si="135"/>
        <v>0.30625000000000002</v>
      </c>
      <c r="E145" s="66">
        <f t="shared" si="136"/>
        <v>65</v>
      </c>
      <c r="F145" s="92">
        <f t="shared" si="137"/>
        <v>0.40625</v>
      </c>
      <c r="G145" s="66">
        <f t="shared" si="138"/>
        <v>19</v>
      </c>
      <c r="H145" s="92">
        <f t="shared" si="139"/>
        <v>0.11874999999999999</v>
      </c>
      <c r="I145" s="66">
        <f t="shared" si="140"/>
        <v>1</v>
      </c>
      <c r="J145" s="92">
        <f t="shared" si="141"/>
        <v>6.2500000000000003E-3</v>
      </c>
      <c r="K145" s="93">
        <f t="shared" si="142"/>
        <v>26</v>
      </c>
      <c r="L145" s="48">
        <f t="shared" si="143"/>
        <v>0.16250000000000001</v>
      </c>
      <c r="M145" s="70">
        <f t="shared" si="144"/>
        <v>3.2089552238805972</v>
      </c>
      <c r="N145" s="5"/>
      <c r="O145" s="8"/>
      <c r="P145" s="5"/>
      <c r="Q145" s="5"/>
      <c r="AA145" s="16" t="s">
        <v>155</v>
      </c>
      <c r="AB145" s="69">
        <v>49</v>
      </c>
      <c r="AC145" s="69">
        <v>65</v>
      </c>
      <c r="AD145" s="69">
        <v>19</v>
      </c>
      <c r="AE145" s="69">
        <v>1</v>
      </c>
      <c r="AF145" s="69">
        <v>26</v>
      </c>
      <c r="AG145" s="26">
        <f t="shared" si="145"/>
        <v>160</v>
      </c>
      <c r="AH145" s="16" t="s">
        <v>155</v>
      </c>
      <c r="AI145" s="33">
        <f t="shared" si="146"/>
        <v>0.30625000000000002</v>
      </c>
      <c r="AJ145" s="33">
        <f t="shared" si="147"/>
        <v>0.40625</v>
      </c>
      <c r="AK145" s="33">
        <f t="shared" si="148"/>
        <v>0.11874999999999999</v>
      </c>
      <c r="AL145" s="33">
        <f t="shared" si="149"/>
        <v>6.2500000000000003E-3</v>
      </c>
      <c r="AM145" s="33">
        <f t="shared" si="150"/>
        <v>0.16250000000000001</v>
      </c>
    </row>
    <row r="146" spans="1:40" ht="30" customHeight="1" x14ac:dyDescent="0.45">
      <c r="A146" s="5"/>
      <c r="B146" s="16" t="s">
        <v>156</v>
      </c>
      <c r="C146" s="66">
        <f t="shared" si="134"/>
        <v>4</v>
      </c>
      <c r="D146" s="92">
        <f t="shared" si="135"/>
        <v>0.19047619047619047</v>
      </c>
      <c r="E146" s="66">
        <f t="shared" si="136"/>
        <v>11</v>
      </c>
      <c r="F146" s="92">
        <f t="shared" si="137"/>
        <v>0.52380952380952384</v>
      </c>
      <c r="G146" s="66">
        <f t="shared" si="138"/>
        <v>6</v>
      </c>
      <c r="H146" s="92">
        <f t="shared" si="139"/>
        <v>0.2857142857142857</v>
      </c>
      <c r="I146" s="66">
        <f t="shared" si="140"/>
        <v>0</v>
      </c>
      <c r="J146" s="92">
        <f t="shared" si="141"/>
        <v>0</v>
      </c>
      <c r="K146" s="93">
        <f t="shared" si="142"/>
        <v>0</v>
      </c>
      <c r="L146" s="48">
        <f t="shared" si="143"/>
        <v>0</v>
      </c>
      <c r="M146" s="70">
        <f t="shared" si="144"/>
        <v>2.9047619047619047</v>
      </c>
      <c r="N146" s="5"/>
      <c r="O146" s="8"/>
      <c r="P146" s="5"/>
      <c r="Q146" s="5"/>
      <c r="AA146" s="16" t="s">
        <v>156</v>
      </c>
      <c r="AB146" s="69">
        <v>4</v>
      </c>
      <c r="AC146" s="69">
        <v>11</v>
      </c>
      <c r="AD146" s="69">
        <v>6</v>
      </c>
      <c r="AE146" s="69"/>
      <c r="AF146" s="69"/>
      <c r="AG146" s="26">
        <f t="shared" si="145"/>
        <v>21</v>
      </c>
      <c r="AH146" s="16" t="s">
        <v>156</v>
      </c>
      <c r="AI146" s="33">
        <f t="shared" si="146"/>
        <v>0.19047619047619047</v>
      </c>
      <c r="AJ146" s="33">
        <f t="shared" si="147"/>
        <v>0.52380952380952384</v>
      </c>
      <c r="AK146" s="33">
        <f t="shared" si="148"/>
        <v>0.2857142857142857</v>
      </c>
      <c r="AL146" s="33">
        <f t="shared" si="149"/>
        <v>0</v>
      </c>
      <c r="AM146" s="33">
        <f t="shared" si="150"/>
        <v>0</v>
      </c>
    </row>
    <row r="147" spans="1:40" ht="30" customHeight="1" x14ac:dyDescent="0.45">
      <c r="A147" s="5"/>
      <c r="B147" s="16" t="s">
        <v>157</v>
      </c>
      <c r="C147" s="66">
        <f t="shared" si="134"/>
        <v>125</v>
      </c>
      <c r="D147" s="92">
        <f t="shared" si="135"/>
        <v>0.21043771043771045</v>
      </c>
      <c r="E147" s="66">
        <f t="shared" si="136"/>
        <v>289</v>
      </c>
      <c r="F147" s="92">
        <f t="shared" si="137"/>
        <v>0.48653198653198654</v>
      </c>
      <c r="G147" s="66">
        <f t="shared" si="138"/>
        <v>85</v>
      </c>
      <c r="H147" s="92">
        <f t="shared" si="139"/>
        <v>0.14309764309764308</v>
      </c>
      <c r="I147" s="66">
        <f t="shared" si="140"/>
        <v>8</v>
      </c>
      <c r="J147" s="92">
        <f t="shared" si="141"/>
        <v>1.3468013468013467E-2</v>
      </c>
      <c r="K147" s="93">
        <f t="shared" si="142"/>
        <v>87</v>
      </c>
      <c r="L147" s="48">
        <f t="shared" si="143"/>
        <v>0.14646464646464646</v>
      </c>
      <c r="M147" s="70">
        <f t="shared" si="144"/>
        <v>3.0473372781065087</v>
      </c>
      <c r="N147" s="5"/>
      <c r="O147" s="8"/>
      <c r="P147" s="5"/>
      <c r="Q147" s="5"/>
      <c r="AA147" s="16" t="s">
        <v>157</v>
      </c>
      <c r="AB147" s="69">
        <v>125</v>
      </c>
      <c r="AC147" s="69">
        <v>289</v>
      </c>
      <c r="AD147" s="69">
        <v>85</v>
      </c>
      <c r="AE147" s="69">
        <v>8</v>
      </c>
      <c r="AF147" s="69">
        <v>87</v>
      </c>
      <c r="AG147" s="26">
        <f t="shared" si="145"/>
        <v>594</v>
      </c>
      <c r="AH147" s="16" t="s">
        <v>157</v>
      </c>
      <c r="AI147" s="33">
        <f t="shared" si="146"/>
        <v>0.21043771043771045</v>
      </c>
      <c r="AJ147" s="33">
        <f t="shared" si="147"/>
        <v>0.48653198653198654</v>
      </c>
      <c r="AK147" s="33">
        <f t="shared" si="148"/>
        <v>0.14309764309764308</v>
      </c>
      <c r="AL147" s="33">
        <f t="shared" si="149"/>
        <v>1.3468013468013467E-2</v>
      </c>
      <c r="AM147" s="33">
        <f t="shared" si="150"/>
        <v>0.14646464646464646</v>
      </c>
    </row>
    <row r="148" spans="1:40" ht="30" customHeight="1" x14ac:dyDescent="0.45">
      <c r="A148" s="5"/>
      <c r="B148" s="16" t="s">
        <v>158</v>
      </c>
      <c r="C148" s="66">
        <f t="shared" si="134"/>
        <v>220</v>
      </c>
      <c r="D148" s="92">
        <f t="shared" si="135"/>
        <v>0.3081232492997199</v>
      </c>
      <c r="E148" s="66">
        <f t="shared" si="136"/>
        <v>309</v>
      </c>
      <c r="F148" s="92">
        <f t="shared" si="137"/>
        <v>0.4327731092436975</v>
      </c>
      <c r="G148" s="66">
        <f t="shared" si="138"/>
        <v>81</v>
      </c>
      <c r="H148" s="92">
        <f t="shared" si="139"/>
        <v>0.1134453781512605</v>
      </c>
      <c r="I148" s="66">
        <f t="shared" si="140"/>
        <v>15</v>
      </c>
      <c r="J148" s="92">
        <f t="shared" si="141"/>
        <v>2.100840336134454E-2</v>
      </c>
      <c r="K148" s="93">
        <f t="shared" si="142"/>
        <v>89</v>
      </c>
      <c r="L148" s="48">
        <f t="shared" si="143"/>
        <v>0.12464985994397759</v>
      </c>
      <c r="M148" s="70">
        <f t="shared" si="144"/>
        <v>3.1743999999999999</v>
      </c>
      <c r="N148" s="5"/>
      <c r="O148" s="8"/>
      <c r="P148" s="5"/>
      <c r="Q148" s="5"/>
      <c r="AA148" s="16" t="s">
        <v>158</v>
      </c>
      <c r="AB148" s="69">
        <v>220</v>
      </c>
      <c r="AC148" s="69">
        <v>309</v>
      </c>
      <c r="AD148" s="69">
        <v>81</v>
      </c>
      <c r="AE148" s="69">
        <v>15</v>
      </c>
      <c r="AF148" s="69">
        <v>89</v>
      </c>
      <c r="AG148" s="26">
        <f t="shared" si="145"/>
        <v>714</v>
      </c>
      <c r="AH148" s="16" t="s">
        <v>158</v>
      </c>
      <c r="AI148" s="33">
        <f t="shared" si="146"/>
        <v>0.3081232492997199</v>
      </c>
      <c r="AJ148" s="33">
        <f t="shared" si="147"/>
        <v>0.4327731092436975</v>
      </c>
      <c r="AK148" s="33">
        <f t="shared" si="148"/>
        <v>0.1134453781512605</v>
      </c>
      <c r="AL148" s="33">
        <f t="shared" si="149"/>
        <v>2.100840336134454E-2</v>
      </c>
      <c r="AM148" s="33">
        <f t="shared" si="150"/>
        <v>0.12464985994397759</v>
      </c>
    </row>
    <row r="149" spans="1:40" ht="30" customHeight="1" x14ac:dyDescent="0.45">
      <c r="A149" s="5"/>
      <c r="B149" s="63" t="s">
        <v>159</v>
      </c>
      <c r="C149" s="66">
        <f t="shared" si="134"/>
        <v>541</v>
      </c>
      <c r="D149" s="92">
        <f t="shared" si="135"/>
        <v>0.25280373831775699</v>
      </c>
      <c r="E149" s="66">
        <f t="shared" si="136"/>
        <v>909</v>
      </c>
      <c r="F149" s="92">
        <f t="shared" si="137"/>
        <v>0.4247663551401869</v>
      </c>
      <c r="G149" s="66">
        <f t="shared" si="138"/>
        <v>264</v>
      </c>
      <c r="H149" s="92">
        <f t="shared" si="139"/>
        <v>0.12336448598130841</v>
      </c>
      <c r="I149" s="66">
        <f t="shared" si="140"/>
        <v>64</v>
      </c>
      <c r="J149" s="92">
        <f t="shared" si="141"/>
        <v>2.9906542056074768E-2</v>
      </c>
      <c r="K149" s="93">
        <f t="shared" si="142"/>
        <v>362</v>
      </c>
      <c r="L149" s="48">
        <f t="shared" si="143"/>
        <v>0.1691588785046729</v>
      </c>
      <c r="M149" s="70">
        <f t="shared" si="144"/>
        <v>3.0838020247469067</v>
      </c>
      <c r="N149" s="5"/>
      <c r="O149" s="8"/>
      <c r="P149" s="5"/>
      <c r="Q149" s="5"/>
      <c r="AA149" s="63" t="s">
        <v>159</v>
      </c>
      <c r="AB149" s="69">
        <v>541</v>
      </c>
      <c r="AC149" s="69">
        <v>909</v>
      </c>
      <c r="AD149" s="69">
        <v>264</v>
      </c>
      <c r="AE149" s="69">
        <v>64</v>
      </c>
      <c r="AF149" s="69">
        <v>362</v>
      </c>
      <c r="AG149" s="26">
        <f t="shared" si="145"/>
        <v>2140</v>
      </c>
      <c r="AH149" s="63" t="s">
        <v>159</v>
      </c>
      <c r="AI149" s="33">
        <f t="shared" si="146"/>
        <v>0.25280373831775699</v>
      </c>
      <c r="AJ149" s="33">
        <f t="shared" si="147"/>
        <v>0.4247663551401869</v>
      </c>
      <c r="AK149" s="33">
        <f t="shared" si="148"/>
        <v>0.12336448598130841</v>
      </c>
      <c r="AL149" s="33">
        <f t="shared" si="149"/>
        <v>2.9906542056074768E-2</v>
      </c>
      <c r="AM149" s="33">
        <f t="shared" si="150"/>
        <v>0.1691588785046729</v>
      </c>
    </row>
    <row r="150" spans="1:40" ht="30" customHeight="1" x14ac:dyDescent="0.45">
      <c r="A150" s="5"/>
      <c r="B150" s="63" t="s">
        <v>160</v>
      </c>
      <c r="C150" s="66">
        <f t="shared" si="134"/>
        <v>52</v>
      </c>
      <c r="D150" s="92">
        <f t="shared" si="135"/>
        <v>0.35616438356164382</v>
      </c>
      <c r="E150" s="66">
        <f t="shared" si="136"/>
        <v>54</v>
      </c>
      <c r="F150" s="92">
        <f t="shared" si="137"/>
        <v>0.36986301369863012</v>
      </c>
      <c r="G150" s="66">
        <f t="shared" si="138"/>
        <v>22</v>
      </c>
      <c r="H150" s="92">
        <f t="shared" si="139"/>
        <v>0.15068493150684931</v>
      </c>
      <c r="I150" s="66">
        <f t="shared" si="140"/>
        <v>2</v>
      </c>
      <c r="J150" s="92">
        <f t="shared" si="141"/>
        <v>1.3698630136986301E-2</v>
      </c>
      <c r="K150" s="93">
        <f t="shared" si="142"/>
        <v>16</v>
      </c>
      <c r="L150" s="48">
        <f t="shared" si="143"/>
        <v>0.1095890410958904</v>
      </c>
      <c r="M150" s="70">
        <f t="shared" si="144"/>
        <v>3.2</v>
      </c>
      <c r="N150" s="5"/>
      <c r="O150" s="8"/>
      <c r="P150" s="5"/>
      <c r="Q150" s="5"/>
      <c r="AA150" s="63" t="s">
        <v>160</v>
      </c>
      <c r="AB150" s="69">
        <v>52</v>
      </c>
      <c r="AC150" s="69">
        <v>54</v>
      </c>
      <c r="AD150" s="69">
        <v>22</v>
      </c>
      <c r="AE150" s="69">
        <v>2</v>
      </c>
      <c r="AF150" s="69">
        <v>16</v>
      </c>
      <c r="AG150" s="26">
        <f t="shared" si="145"/>
        <v>146</v>
      </c>
      <c r="AH150" s="63" t="s">
        <v>160</v>
      </c>
      <c r="AI150" s="33">
        <f t="shared" si="146"/>
        <v>0.35616438356164382</v>
      </c>
      <c r="AJ150" s="33">
        <f t="shared" si="147"/>
        <v>0.36986301369863012</v>
      </c>
      <c r="AK150" s="33">
        <f t="shared" si="148"/>
        <v>0.15068493150684931</v>
      </c>
      <c r="AL150" s="33">
        <f t="shared" si="149"/>
        <v>1.3698630136986301E-2</v>
      </c>
      <c r="AM150" s="33">
        <f t="shared" si="150"/>
        <v>0.1095890410958904</v>
      </c>
    </row>
    <row r="151" spans="1:40" ht="30" customHeight="1" x14ac:dyDescent="0.45">
      <c r="A151" s="5"/>
      <c r="B151" s="63" t="s">
        <v>161</v>
      </c>
      <c r="C151" s="66">
        <f>AB151</f>
        <v>91</v>
      </c>
      <c r="D151" s="48">
        <f>AB151/AG151</f>
        <v>0.2834890965732087</v>
      </c>
      <c r="E151" s="66">
        <f>AC151</f>
        <v>111</v>
      </c>
      <c r="F151" s="48">
        <f>AC151/AG151</f>
        <v>0.34579439252336447</v>
      </c>
      <c r="G151" s="66">
        <f>AD151</f>
        <v>31</v>
      </c>
      <c r="H151" s="48">
        <f>AD151/AG151</f>
        <v>9.657320872274143E-2</v>
      </c>
      <c r="I151" s="66">
        <f>AE151</f>
        <v>6</v>
      </c>
      <c r="J151" s="48">
        <f>AE151/AG151</f>
        <v>1.8691588785046728E-2</v>
      </c>
      <c r="K151" s="66">
        <f>AF151</f>
        <v>82</v>
      </c>
      <c r="L151" s="48">
        <f>AF151/AG151</f>
        <v>0.2554517133956386</v>
      </c>
      <c r="M151" s="70">
        <f>(4*AB151+3*AC151+2*AD151+1*AE151)/SUM(AB151:AE151)</f>
        <v>3.2008368200836821</v>
      </c>
      <c r="N151" s="5"/>
      <c r="O151" s="8"/>
      <c r="P151" s="5"/>
      <c r="Q151" s="5"/>
      <c r="AA151" s="63" t="s">
        <v>161</v>
      </c>
      <c r="AB151" s="69">
        <v>91</v>
      </c>
      <c r="AC151" s="69">
        <v>111</v>
      </c>
      <c r="AD151" s="69">
        <v>31</v>
      </c>
      <c r="AE151" s="69">
        <v>6</v>
      </c>
      <c r="AF151" s="69">
        <v>82</v>
      </c>
      <c r="AG151" s="26">
        <f>SUM(AB151:AF151)</f>
        <v>321</v>
      </c>
      <c r="AH151" s="63" t="s">
        <v>161</v>
      </c>
      <c r="AI151" s="33">
        <f>D151</f>
        <v>0.2834890965732087</v>
      </c>
      <c r="AJ151" s="33">
        <f>F151</f>
        <v>0.34579439252336447</v>
      </c>
      <c r="AK151" s="33">
        <f>H151</f>
        <v>9.657320872274143E-2</v>
      </c>
      <c r="AL151" s="33">
        <f>J151</f>
        <v>1.8691588785046728E-2</v>
      </c>
      <c r="AM151" s="33">
        <f>L151</f>
        <v>0.2554517133956386</v>
      </c>
    </row>
    <row r="152" spans="1:40" ht="30" customHeight="1" x14ac:dyDescent="0.45">
      <c r="A152" s="5"/>
      <c r="B152" s="34"/>
      <c r="C152" s="35"/>
      <c r="D152" s="36"/>
      <c r="E152" s="35"/>
      <c r="F152" s="36"/>
      <c r="G152" s="35"/>
      <c r="H152" s="36"/>
      <c r="I152" s="35"/>
      <c r="J152" s="36"/>
      <c r="K152" s="37"/>
      <c r="L152" s="5"/>
      <c r="M152" s="8"/>
      <c r="N152" s="5"/>
      <c r="O152" s="8"/>
      <c r="P152" s="5"/>
      <c r="Q152" s="5"/>
    </row>
    <row r="153" spans="1:40" ht="30" customHeight="1" x14ac:dyDescent="0.45">
      <c r="C153" s="14"/>
      <c r="D153" s="11"/>
      <c r="E153" s="14"/>
      <c r="F153" s="11"/>
      <c r="G153" s="14"/>
      <c r="H153" s="11"/>
      <c r="I153" s="14"/>
      <c r="J153" s="11"/>
      <c r="K153" s="14"/>
      <c r="P153" s="38"/>
    </row>
    <row r="154" spans="1:40" s="21" customFormat="1" ht="30" customHeight="1" x14ac:dyDescent="0.45">
      <c r="A154" s="21">
        <v>14</v>
      </c>
      <c r="B154" s="10" t="s">
        <v>45</v>
      </c>
      <c r="E154" s="22"/>
      <c r="G154" s="22"/>
      <c r="I154" s="22"/>
      <c r="K154" s="22"/>
      <c r="M154" s="22"/>
      <c r="O154" s="22"/>
      <c r="P154" s="23"/>
      <c r="AA154" s="21" t="s">
        <v>13</v>
      </c>
    </row>
    <row r="155" spans="1:40" s="21" customFormat="1" ht="30" customHeight="1" thickBot="1" x14ac:dyDescent="0.5">
      <c r="A155" s="1"/>
      <c r="B155" s="24" t="s">
        <v>3</v>
      </c>
      <c r="C155" s="117" t="s">
        <v>34</v>
      </c>
      <c r="D155" s="119"/>
      <c r="E155" s="117" t="s">
        <v>35</v>
      </c>
      <c r="F155" s="119"/>
      <c r="G155" s="117" t="s">
        <v>36</v>
      </c>
      <c r="H155" s="119"/>
      <c r="I155" s="117" t="s">
        <v>37</v>
      </c>
      <c r="J155" s="119"/>
      <c r="K155" s="117" t="s">
        <v>38</v>
      </c>
      <c r="L155" s="119"/>
      <c r="M155" s="40" t="s">
        <v>18</v>
      </c>
      <c r="O155" s="22"/>
      <c r="P155" s="23"/>
      <c r="AA155" s="26"/>
      <c r="AB155" s="27" t="s">
        <v>39</v>
      </c>
      <c r="AC155" s="27" t="s">
        <v>40</v>
      </c>
      <c r="AD155" s="27" t="s">
        <v>41</v>
      </c>
      <c r="AE155" s="27" t="s">
        <v>42</v>
      </c>
      <c r="AF155" s="27" t="s">
        <v>38</v>
      </c>
      <c r="AG155" s="26" t="s">
        <v>23</v>
      </c>
      <c r="AH155" s="1"/>
      <c r="AI155" s="27" t="s">
        <v>39</v>
      </c>
      <c r="AJ155" s="27" t="s">
        <v>40</v>
      </c>
      <c r="AK155" s="27" t="s">
        <v>41</v>
      </c>
      <c r="AL155" s="27" t="s">
        <v>42</v>
      </c>
      <c r="AM155" s="27" t="s">
        <v>38</v>
      </c>
      <c r="AN155" s="1"/>
    </row>
    <row r="156" spans="1:40" s="21" customFormat="1" ht="30" customHeight="1" thickTop="1" x14ac:dyDescent="0.45">
      <c r="A156" s="1"/>
      <c r="B156" s="16" t="s">
        <v>153</v>
      </c>
      <c r="C156" s="29">
        <f>AB156</f>
        <v>103</v>
      </c>
      <c r="D156" s="42">
        <f>AB156/AG156</f>
        <v>0.55376344086021501</v>
      </c>
      <c r="E156" s="29">
        <f>AC156</f>
        <v>57</v>
      </c>
      <c r="F156" s="42">
        <f>AC156/AG156</f>
        <v>0.30645161290322581</v>
      </c>
      <c r="G156" s="29">
        <f>AD156</f>
        <v>10</v>
      </c>
      <c r="H156" s="42">
        <f>AD156/AG156</f>
        <v>5.3763440860215055E-2</v>
      </c>
      <c r="I156" s="29">
        <f>AE156</f>
        <v>7</v>
      </c>
      <c r="J156" s="42">
        <f>AE156/AG156</f>
        <v>3.7634408602150539E-2</v>
      </c>
      <c r="K156" s="43">
        <f>AF156</f>
        <v>9</v>
      </c>
      <c r="L156" s="44">
        <f>AF156/AG156</f>
        <v>4.8387096774193547E-2</v>
      </c>
      <c r="M156" s="45">
        <f>(4*AB156+3*AC156+2*AD156+1*AE156)/SUM(AB156:AE156)</f>
        <v>3.4463276836158192</v>
      </c>
      <c r="O156" s="22"/>
      <c r="P156" s="23"/>
      <c r="AA156" s="16" t="s">
        <v>153</v>
      </c>
      <c r="AB156" s="69">
        <v>103</v>
      </c>
      <c r="AC156" s="69">
        <v>57</v>
      </c>
      <c r="AD156" s="69">
        <v>10</v>
      </c>
      <c r="AE156" s="69">
        <v>7</v>
      </c>
      <c r="AF156" s="69">
        <v>9</v>
      </c>
      <c r="AG156" s="26">
        <f>SUM(AB156:AF156)</f>
        <v>186</v>
      </c>
      <c r="AH156" s="16" t="s">
        <v>153</v>
      </c>
      <c r="AI156" s="33">
        <f>D156</f>
        <v>0.55376344086021501</v>
      </c>
      <c r="AJ156" s="33">
        <f>F156</f>
        <v>0.30645161290322581</v>
      </c>
      <c r="AK156" s="33">
        <f>H156</f>
        <v>5.3763440860215055E-2</v>
      </c>
      <c r="AL156" s="33">
        <f>J156</f>
        <v>3.7634408602150539E-2</v>
      </c>
      <c r="AM156" s="33">
        <f>L156</f>
        <v>4.8387096774193547E-2</v>
      </c>
      <c r="AN156" s="1"/>
    </row>
    <row r="157" spans="1:40" s="21" customFormat="1" ht="30" customHeight="1" x14ac:dyDescent="0.45">
      <c r="A157" s="1"/>
      <c r="B157" s="16" t="s">
        <v>154</v>
      </c>
      <c r="C157" s="85">
        <f t="shared" ref="C157:C163" si="151">AB157</f>
        <v>161</v>
      </c>
      <c r="D157" s="76">
        <f t="shared" ref="D157:D163" si="152">AB157/AG157</f>
        <v>0.33823529411764708</v>
      </c>
      <c r="E157" s="85">
        <f t="shared" ref="E157:E163" si="153">AC157</f>
        <v>183</v>
      </c>
      <c r="F157" s="76">
        <f t="shared" ref="F157:F163" si="154">AC157/AG157</f>
        <v>0.38445378151260506</v>
      </c>
      <c r="G157" s="85">
        <f t="shared" ref="G157:G163" si="155">AD157</f>
        <v>50</v>
      </c>
      <c r="H157" s="76">
        <f t="shared" ref="H157:H163" si="156">AD157/AG157</f>
        <v>0.10504201680672269</v>
      </c>
      <c r="I157" s="85">
        <f t="shared" ref="I157:I163" si="157">AE157</f>
        <v>15</v>
      </c>
      <c r="J157" s="76">
        <f t="shared" ref="J157:J163" si="158">AE157/AG157</f>
        <v>3.1512605042016806E-2</v>
      </c>
      <c r="K157" s="81">
        <f t="shared" ref="K157:K163" si="159">AF157</f>
        <v>67</v>
      </c>
      <c r="L157" s="82">
        <f t="shared" ref="L157:L163" si="160">AF157/AG157</f>
        <v>0.1407563025210084</v>
      </c>
      <c r="M157" s="78">
        <f t="shared" ref="M157:M163" si="161">(4*AB157+3*AC157+2*AD157+1*AE157)/SUM(AB157:AE157)</f>
        <v>3.198044009779951</v>
      </c>
      <c r="O157" s="22"/>
      <c r="P157" s="23"/>
      <c r="AA157" s="16" t="s">
        <v>154</v>
      </c>
      <c r="AB157" s="69">
        <v>161</v>
      </c>
      <c r="AC157" s="69">
        <v>183</v>
      </c>
      <c r="AD157" s="69">
        <v>50</v>
      </c>
      <c r="AE157" s="69">
        <v>15</v>
      </c>
      <c r="AF157" s="69">
        <v>67</v>
      </c>
      <c r="AG157" s="26">
        <f t="shared" ref="AG157:AG163" si="162">SUM(AB157:AF157)</f>
        <v>476</v>
      </c>
      <c r="AH157" s="16" t="s">
        <v>154</v>
      </c>
      <c r="AI157" s="33">
        <f t="shared" ref="AI157:AI163" si="163">D157</f>
        <v>0.33823529411764708</v>
      </c>
      <c r="AJ157" s="33">
        <f t="shared" ref="AJ157:AJ163" si="164">F157</f>
        <v>0.38445378151260506</v>
      </c>
      <c r="AK157" s="33">
        <f t="shared" ref="AK157:AK163" si="165">H157</f>
        <v>0.10504201680672269</v>
      </c>
      <c r="AL157" s="33">
        <f t="shared" ref="AL157:AL163" si="166">J157</f>
        <v>3.1512605042016806E-2</v>
      </c>
      <c r="AM157" s="33">
        <f t="shared" ref="AM157:AM163" si="167">L157</f>
        <v>0.1407563025210084</v>
      </c>
      <c r="AN157" s="1"/>
    </row>
    <row r="158" spans="1:40" s="21" customFormat="1" ht="30" customHeight="1" x14ac:dyDescent="0.45">
      <c r="A158" s="1"/>
      <c r="B158" s="16" t="s">
        <v>155</v>
      </c>
      <c r="C158" s="66">
        <f t="shared" si="151"/>
        <v>43</v>
      </c>
      <c r="D158" s="92">
        <f t="shared" si="152"/>
        <v>0.26874999999999999</v>
      </c>
      <c r="E158" s="66">
        <f t="shared" si="153"/>
        <v>56</v>
      </c>
      <c r="F158" s="92">
        <f t="shared" si="154"/>
        <v>0.35</v>
      </c>
      <c r="G158" s="66">
        <f t="shared" si="155"/>
        <v>18</v>
      </c>
      <c r="H158" s="92">
        <f t="shared" si="156"/>
        <v>0.1125</v>
      </c>
      <c r="I158" s="66">
        <f t="shared" si="157"/>
        <v>3</v>
      </c>
      <c r="J158" s="92">
        <f t="shared" si="158"/>
        <v>1.8749999999999999E-2</v>
      </c>
      <c r="K158" s="93">
        <f t="shared" si="159"/>
        <v>40</v>
      </c>
      <c r="L158" s="48">
        <f t="shared" si="160"/>
        <v>0.25</v>
      </c>
      <c r="M158" s="70">
        <f t="shared" si="161"/>
        <v>3.1583333333333332</v>
      </c>
      <c r="O158" s="22"/>
      <c r="P158" s="23"/>
      <c r="AA158" s="16" t="s">
        <v>155</v>
      </c>
      <c r="AB158" s="69">
        <v>43</v>
      </c>
      <c r="AC158" s="69">
        <v>56</v>
      </c>
      <c r="AD158" s="69">
        <v>18</v>
      </c>
      <c r="AE158" s="69">
        <v>3</v>
      </c>
      <c r="AF158" s="69">
        <v>40</v>
      </c>
      <c r="AG158" s="26">
        <f t="shared" si="162"/>
        <v>160</v>
      </c>
      <c r="AH158" s="16" t="s">
        <v>155</v>
      </c>
      <c r="AI158" s="33">
        <f t="shared" si="163"/>
        <v>0.26874999999999999</v>
      </c>
      <c r="AJ158" s="33">
        <f t="shared" si="164"/>
        <v>0.35</v>
      </c>
      <c r="AK158" s="33">
        <f t="shared" si="165"/>
        <v>0.1125</v>
      </c>
      <c r="AL158" s="33">
        <f t="shared" si="166"/>
        <v>1.8749999999999999E-2</v>
      </c>
      <c r="AM158" s="33">
        <f t="shared" si="167"/>
        <v>0.25</v>
      </c>
      <c r="AN158" s="1"/>
    </row>
    <row r="159" spans="1:40" s="21" customFormat="1" ht="30" customHeight="1" x14ac:dyDescent="0.45">
      <c r="A159" s="1"/>
      <c r="B159" s="16" t="s">
        <v>156</v>
      </c>
      <c r="C159" s="66">
        <f t="shared" si="151"/>
        <v>3</v>
      </c>
      <c r="D159" s="92">
        <f t="shared" si="152"/>
        <v>0.14285714285714285</v>
      </c>
      <c r="E159" s="66">
        <f t="shared" si="153"/>
        <v>8</v>
      </c>
      <c r="F159" s="92">
        <f t="shared" si="154"/>
        <v>0.38095238095238093</v>
      </c>
      <c r="G159" s="66">
        <f t="shared" si="155"/>
        <v>8</v>
      </c>
      <c r="H159" s="92">
        <f t="shared" si="156"/>
        <v>0.38095238095238093</v>
      </c>
      <c r="I159" s="66">
        <f t="shared" si="157"/>
        <v>1</v>
      </c>
      <c r="J159" s="92">
        <f t="shared" si="158"/>
        <v>4.7619047619047616E-2</v>
      </c>
      <c r="K159" s="93">
        <f t="shared" si="159"/>
        <v>1</v>
      </c>
      <c r="L159" s="48">
        <f t="shared" si="160"/>
        <v>4.7619047619047616E-2</v>
      </c>
      <c r="M159" s="70">
        <f t="shared" si="161"/>
        <v>2.65</v>
      </c>
      <c r="O159" s="22"/>
      <c r="P159" s="23"/>
      <c r="AA159" s="16" t="s">
        <v>156</v>
      </c>
      <c r="AB159" s="69">
        <v>3</v>
      </c>
      <c r="AC159" s="69">
        <v>8</v>
      </c>
      <c r="AD159" s="69">
        <v>8</v>
      </c>
      <c r="AE159" s="69">
        <v>1</v>
      </c>
      <c r="AF159" s="69">
        <v>1</v>
      </c>
      <c r="AG159" s="26">
        <f t="shared" si="162"/>
        <v>21</v>
      </c>
      <c r="AH159" s="16" t="s">
        <v>156</v>
      </c>
      <c r="AI159" s="33">
        <f t="shared" si="163"/>
        <v>0.14285714285714285</v>
      </c>
      <c r="AJ159" s="33">
        <f t="shared" si="164"/>
        <v>0.38095238095238093</v>
      </c>
      <c r="AK159" s="33">
        <f t="shared" si="165"/>
        <v>0.38095238095238093</v>
      </c>
      <c r="AL159" s="33">
        <f t="shared" si="166"/>
        <v>4.7619047619047616E-2</v>
      </c>
      <c r="AM159" s="33">
        <f t="shared" si="167"/>
        <v>4.7619047619047616E-2</v>
      </c>
      <c r="AN159" s="1"/>
    </row>
    <row r="160" spans="1:40" s="21" customFormat="1" ht="30" customHeight="1" x14ac:dyDescent="0.45">
      <c r="A160" s="1"/>
      <c r="B160" s="16" t="s">
        <v>157</v>
      </c>
      <c r="C160" s="66">
        <f t="shared" si="151"/>
        <v>96</v>
      </c>
      <c r="D160" s="92">
        <f t="shared" si="152"/>
        <v>0.16161616161616163</v>
      </c>
      <c r="E160" s="66">
        <f t="shared" si="153"/>
        <v>236</v>
      </c>
      <c r="F160" s="92">
        <f t="shared" si="154"/>
        <v>0.39730639730639733</v>
      </c>
      <c r="G160" s="66">
        <f t="shared" si="155"/>
        <v>80</v>
      </c>
      <c r="H160" s="92">
        <f t="shared" si="156"/>
        <v>0.13468013468013468</v>
      </c>
      <c r="I160" s="66">
        <f t="shared" si="157"/>
        <v>21</v>
      </c>
      <c r="J160" s="92">
        <f t="shared" si="158"/>
        <v>3.5353535353535352E-2</v>
      </c>
      <c r="K160" s="93">
        <f t="shared" si="159"/>
        <v>161</v>
      </c>
      <c r="L160" s="48">
        <f t="shared" si="160"/>
        <v>0.27104377104377103</v>
      </c>
      <c r="M160" s="70">
        <f t="shared" si="161"/>
        <v>2.9399538106235568</v>
      </c>
      <c r="O160" s="22"/>
      <c r="P160" s="23"/>
      <c r="AA160" s="16" t="s">
        <v>157</v>
      </c>
      <c r="AB160" s="69">
        <v>96</v>
      </c>
      <c r="AC160" s="69">
        <v>236</v>
      </c>
      <c r="AD160" s="69">
        <v>80</v>
      </c>
      <c r="AE160" s="69">
        <v>21</v>
      </c>
      <c r="AF160" s="69">
        <v>161</v>
      </c>
      <c r="AG160" s="26">
        <f t="shared" si="162"/>
        <v>594</v>
      </c>
      <c r="AH160" s="16" t="s">
        <v>157</v>
      </c>
      <c r="AI160" s="33">
        <f t="shared" si="163"/>
        <v>0.16161616161616163</v>
      </c>
      <c r="AJ160" s="33">
        <f t="shared" si="164"/>
        <v>0.39730639730639733</v>
      </c>
      <c r="AK160" s="33">
        <f t="shared" si="165"/>
        <v>0.13468013468013468</v>
      </c>
      <c r="AL160" s="33">
        <f t="shared" si="166"/>
        <v>3.5353535353535352E-2</v>
      </c>
      <c r="AM160" s="33">
        <f t="shared" si="167"/>
        <v>0.27104377104377103</v>
      </c>
      <c r="AN160" s="1"/>
    </row>
    <row r="161" spans="1:40" s="21" customFormat="1" ht="30" customHeight="1" x14ac:dyDescent="0.45">
      <c r="A161" s="1"/>
      <c r="B161" s="16" t="s">
        <v>158</v>
      </c>
      <c r="C161" s="66">
        <f t="shared" si="151"/>
        <v>225</v>
      </c>
      <c r="D161" s="92">
        <f t="shared" si="152"/>
        <v>0.31512605042016806</v>
      </c>
      <c r="E161" s="66">
        <f t="shared" si="153"/>
        <v>279</v>
      </c>
      <c r="F161" s="92">
        <f t="shared" si="154"/>
        <v>0.3907563025210084</v>
      </c>
      <c r="G161" s="66">
        <f t="shared" si="155"/>
        <v>83</v>
      </c>
      <c r="H161" s="92">
        <f t="shared" si="156"/>
        <v>0.11624649859943978</v>
      </c>
      <c r="I161" s="66">
        <f t="shared" si="157"/>
        <v>21</v>
      </c>
      <c r="J161" s="92">
        <f t="shared" si="158"/>
        <v>2.9411764705882353E-2</v>
      </c>
      <c r="K161" s="93">
        <f t="shared" si="159"/>
        <v>106</v>
      </c>
      <c r="L161" s="48">
        <f t="shared" si="160"/>
        <v>0.1484593837535014</v>
      </c>
      <c r="M161" s="70">
        <f t="shared" si="161"/>
        <v>3.1644736842105261</v>
      </c>
      <c r="O161" s="22"/>
      <c r="P161" s="23"/>
      <c r="AA161" s="16" t="s">
        <v>158</v>
      </c>
      <c r="AB161" s="69">
        <v>225</v>
      </c>
      <c r="AC161" s="69">
        <v>279</v>
      </c>
      <c r="AD161" s="69">
        <v>83</v>
      </c>
      <c r="AE161" s="69">
        <v>21</v>
      </c>
      <c r="AF161" s="69">
        <v>106</v>
      </c>
      <c r="AG161" s="26">
        <f t="shared" si="162"/>
        <v>714</v>
      </c>
      <c r="AH161" s="16" t="s">
        <v>158</v>
      </c>
      <c r="AI161" s="33">
        <f t="shared" si="163"/>
        <v>0.31512605042016806</v>
      </c>
      <c r="AJ161" s="33">
        <f t="shared" si="164"/>
        <v>0.3907563025210084</v>
      </c>
      <c r="AK161" s="33">
        <f t="shared" si="165"/>
        <v>0.11624649859943978</v>
      </c>
      <c r="AL161" s="33">
        <f t="shared" si="166"/>
        <v>2.9411764705882353E-2</v>
      </c>
      <c r="AM161" s="33">
        <f t="shared" si="167"/>
        <v>0.1484593837535014</v>
      </c>
      <c r="AN161" s="1"/>
    </row>
    <row r="162" spans="1:40" s="21" customFormat="1" ht="30" customHeight="1" x14ac:dyDescent="0.45">
      <c r="A162" s="1"/>
      <c r="B162" s="63" t="s">
        <v>159</v>
      </c>
      <c r="C162" s="66">
        <f t="shared" si="151"/>
        <v>508</v>
      </c>
      <c r="D162" s="92">
        <f t="shared" si="152"/>
        <v>0.23738317757009345</v>
      </c>
      <c r="E162" s="66">
        <f t="shared" si="153"/>
        <v>902</v>
      </c>
      <c r="F162" s="92">
        <f t="shared" si="154"/>
        <v>0.42149532710280374</v>
      </c>
      <c r="G162" s="66">
        <f t="shared" si="155"/>
        <v>234</v>
      </c>
      <c r="H162" s="92">
        <f t="shared" si="156"/>
        <v>0.10934579439252337</v>
      </c>
      <c r="I162" s="66">
        <f t="shared" si="157"/>
        <v>64</v>
      </c>
      <c r="J162" s="92">
        <f t="shared" si="158"/>
        <v>2.9906542056074768E-2</v>
      </c>
      <c r="K162" s="93">
        <f t="shared" si="159"/>
        <v>432</v>
      </c>
      <c r="L162" s="48">
        <f t="shared" si="160"/>
        <v>0.20186915887850468</v>
      </c>
      <c r="M162" s="70">
        <f t="shared" si="161"/>
        <v>3.0854800936768152</v>
      </c>
      <c r="O162" s="22"/>
      <c r="P162" s="23"/>
      <c r="AA162" s="63" t="s">
        <v>159</v>
      </c>
      <c r="AB162" s="69">
        <v>508</v>
      </c>
      <c r="AC162" s="69">
        <v>902</v>
      </c>
      <c r="AD162" s="69">
        <v>234</v>
      </c>
      <c r="AE162" s="69">
        <v>64</v>
      </c>
      <c r="AF162" s="69">
        <v>432</v>
      </c>
      <c r="AG162" s="26">
        <f t="shared" si="162"/>
        <v>2140</v>
      </c>
      <c r="AH162" s="63" t="s">
        <v>159</v>
      </c>
      <c r="AI162" s="33">
        <f t="shared" si="163"/>
        <v>0.23738317757009345</v>
      </c>
      <c r="AJ162" s="33">
        <f t="shared" si="164"/>
        <v>0.42149532710280374</v>
      </c>
      <c r="AK162" s="33">
        <f t="shared" si="165"/>
        <v>0.10934579439252337</v>
      </c>
      <c r="AL162" s="33">
        <f t="shared" si="166"/>
        <v>2.9906542056074768E-2</v>
      </c>
      <c r="AM162" s="33">
        <f t="shared" si="167"/>
        <v>0.20186915887850468</v>
      </c>
      <c r="AN162" s="1"/>
    </row>
    <row r="163" spans="1:40" s="21" customFormat="1" ht="30" customHeight="1" x14ac:dyDescent="0.45">
      <c r="A163" s="1"/>
      <c r="B163" s="63" t="s">
        <v>160</v>
      </c>
      <c r="C163" s="66">
        <f t="shared" si="151"/>
        <v>44</v>
      </c>
      <c r="D163" s="92">
        <f t="shared" si="152"/>
        <v>0.30136986301369861</v>
      </c>
      <c r="E163" s="66">
        <f t="shared" si="153"/>
        <v>57</v>
      </c>
      <c r="F163" s="92">
        <f t="shared" si="154"/>
        <v>0.3904109589041096</v>
      </c>
      <c r="G163" s="66">
        <f t="shared" si="155"/>
        <v>16</v>
      </c>
      <c r="H163" s="92">
        <f t="shared" si="156"/>
        <v>0.1095890410958904</v>
      </c>
      <c r="I163" s="66">
        <f t="shared" si="157"/>
        <v>11</v>
      </c>
      <c r="J163" s="92">
        <f t="shared" si="158"/>
        <v>7.5342465753424653E-2</v>
      </c>
      <c r="K163" s="93">
        <f t="shared" si="159"/>
        <v>18</v>
      </c>
      <c r="L163" s="48">
        <f t="shared" si="160"/>
        <v>0.12328767123287671</v>
      </c>
      <c r="M163" s="70">
        <f t="shared" si="161"/>
        <v>3.046875</v>
      </c>
      <c r="O163" s="22"/>
      <c r="P163" s="23"/>
      <c r="AA163" s="63" t="s">
        <v>160</v>
      </c>
      <c r="AB163" s="69">
        <v>44</v>
      </c>
      <c r="AC163" s="69">
        <v>57</v>
      </c>
      <c r="AD163" s="69">
        <v>16</v>
      </c>
      <c r="AE163" s="69">
        <v>11</v>
      </c>
      <c r="AF163" s="69">
        <v>18</v>
      </c>
      <c r="AG163" s="26">
        <f t="shared" si="162"/>
        <v>146</v>
      </c>
      <c r="AH163" s="63" t="s">
        <v>160</v>
      </c>
      <c r="AI163" s="33">
        <f t="shared" si="163"/>
        <v>0.30136986301369861</v>
      </c>
      <c r="AJ163" s="33">
        <f t="shared" si="164"/>
        <v>0.3904109589041096</v>
      </c>
      <c r="AK163" s="33">
        <f t="shared" si="165"/>
        <v>0.1095890410958904</v>
      </c>
      <c r="AL163" s="33">
        <f t="shared" si="166"/>
        <v>7.5342465753424653E-2</v>
      </c>
      <c r="AM163" s="33">
        <f t="shared" si="167"/>
        <v>0.12328767123287671</v>
      </c>
      <c r="AN163" s="1"/>
    </row>
    <row r="164" spans="1:40" s="21" customFormat="1" ht="30" customHeight="1" x14ac:dyDescent="0.45">
      <c r="A164" s="1"/>
      <c r="B164" s="63" t="s">
        <v>161</v>
      </c>
      <c r="C164" s="66">
        <f>AB164</f>
        <v>103</v>
      </c>
      <c r="D164" s="48">
        <f>AB164/AG164</f>
        <v>0.32087227414330216</v>
      </c>
      <c r="E164" s="66">
        <f>AC164</f>
        <v>94</v>
      </c>
      <c r="F164" s="48">
        <f>AC164/AG164</f>
        <v>0.29283489096573206</v>
      </c>
      <c r="G164" s="66">
        <f>AD164</f>
        <v>31</v>
      </c>
      <c r="H164" s="48">
        <f>AD164/AG164</f>
        <v>9.657320872274143E-2</v>
      </c>
      <c r="I164" s="66">
        <f>AE164</f>
        <v>9</v>
      </c>
      <c r="J164" s="48">
        <f>AE164/AG164</f>
        <v>2.8037383177570093E-2</v>
      </c>
      <c r="K164" s="66">
        <f>AF164</f>
        <v>84</v>
      </c>
      <c r="L164" s="48">
        <f>AF164/AG164</f>
        <v>0.26168224299065418</v>
      </c>
      <c r="M164" s="70">
        <f>(4*AB164+3*AC164+2*AD164+1*AE164)/SUM(AB164:AE164)</f>
        <v>3.2278481012658227</v>
      </c>
      <c r="O164" s="22"/>
      <c r="P164" s="23"/>
      <c r="AA164" s="63" t="s">
        <v>161</v>
      </c>
      <c r="AB164" s="69">
        <v>103</v>
      </c>
      <c r="AC164" s="69">
        <v>94</v>
      </c>
      <c r="AD164" s="69">
        <v>31</v>
      </c>
      <c r="AE164" s="69">
        <v>9</v>
      </c>
      <c r="AF164" s="69">
        <v>84</v>
      </c>
      <c r="AG164" s="26">
        <f>SUM(AB164:AF164)</f>
        <v>321</v>
      </c>
      <c r="AH164" s="63" t="s">
        <v>161</v>
      </c>
      <c r="AI164" s="33">
        <f>D164</f>
        <v>0.32087227414330216</v>
      </c>
      <c r="AJ164" s="33">
        <f>F164</f>
        <v>0.29283489096573206</v>
      </c>
      <c r="AK164" s="33">
        <f>H164</f>
        <v>9.657320872274143E-2</v>
      </c>
      <c r="AL164" s="33">
        <f>J164</f>
        <v>2.8037383177570093E-2</v>
      </c>
      <c r="AM164" s="33">
        <f>L164</f>
        <v>0.26168224299065418</v>
      </c>
      <c r="AN164" s="1"/>
    </row>
    <row r="165" spans="1:40" s="21" customFormat="1" ht="30" customHeight="1" x14ac:dyDescent="0.45">
      <c r="A165" s="5"/>
      <c r="B165" s="10"/>
      <c r="E165" s="22"/>
      <c r="G165" s="22"/>
      <c r="I165" s="22"/>
      <c r="K165" s="22"/>
      <c r="M165" s="22"/>
      <c r="O165" s="22"/>
      <c r="P165" s="23"/>
    </row>
    <row r="166" spans="1:40" s="21" customFormat="1" ht="30" customHeight="1" x14ac:dyDescent="0.45">
      <c r="A166" s="5"/>
      <c r="B166" s="10"/>
      <c r="E166" s="22"/>
      <c r="G166" s="22"/>
      <c r="I166" s="22"/>
      <c r="K166" s="22"/>
      <c r="M166" s="22"/>
      <c r="O166" s="22"/>
      <c r="P166" s="23"/>
    </row>
    <row r="167" spans="1:40" s="21" customFormat="1" ht="30" customHeight="1" x14ac:dyDescent="0.45">
      <c r="A167" s="21">
        <v>15</v>
      </c>
      <c r="B167" s="10" t="s">
        <v>46</v>
      </c>
      <c r="E167" s="22"/>
      <c r="G167" s="22"/>
      <c r="I167" s="22"/>
      <c r="K167" s="22"/>
      <c r="M167" s="22"/>
      <c r="O167" s="22"/>
      <c r="P167" s="23"/>
      <c r="AA167" s="21" t="s">
        <v>13</v>
      </c>
    </row>
    <row r="168" spans="1:40" s="21" customFormat="1" ht="30" customHeight="1" thickBot="1" x14ac:dyDescent="0.5">
      <c r="A168" s="1"/>
      <c r="B168" s="24" t="s">
        <v>3</v>
      </c>
      <c r="C168" s="117" t="s">
        <v>34</v>
      </c>
      <c r="D168" s="119"/>
      <c r="E168" s="117" t="s">
        <v>35</v>
      </c>
      <c r="F168" s="119"/>
      <c r="G168" s="117" t="s">
        <v>36</v>
      </c>
      <c r="H168" s="119"/>
      <c r="I168" s="117" t="s">
        <v>37</v>
      </c>
      <c r="J168" s="119"/>
      <c r="K168" s="117" t="s">
        <v>38</v>
      </c>
      <c r="L168" s="119"/>
      <c r="M168" s="40" t="s">
        <v>18</v>
      </c>
      <c r="O168" s="22"/>
      <c r="P168" s="23"/>
      <c r="AA168" s="26"/>
      <c r="AB168" s="27" t="s">
        <v>39</v>
      </c>
      <c r="AC168" s="27" t="s">
        <v>40</v>
      </c>
      <c r="AD168" s="27" t="s">
        <v>41</v>
      </c>
      <c r="AE168" s="27" t="s">
        <v>42</v>
      </c>
      <c r="AF168" s="27" t="s">
        <v>38</v>
      </c>
      <c r="AG168" s="26" t="s">
        <v>23</v>
      </c>
      <c r="AH168" s="1"/>
      <c r="AI168" s="27" t="s">
        <v>39</v>
      </c>
      <c r="AJ168" s="27" t="s">
        <v>40</v>
      </c>
      <c r="AK168" s="27" t="s">
        <v>41</v>
      </c>
      <c r="AL168" s="27" t="s">
        <v>42</v>
      </c>
      <c r="AM168" s="27" t="s">
        <v>38</v>
      </c>
      <c r="AN168" s="1"/>
    </row>
    <row r="169" spans="1:40" s="21" customFormat="1" ht="30" customHeight="1" thickTop="1" x14ac:dyDescent="0.45">
      <c r="A169" s="1"/>
      <c r="B169" s="16" t="s">
        <v>153</v>
      </c>
      <c r="C169" s="29">
        <f>AB169</f>
        <v>27</v>
      </c>
      <c r="D169" s="42">
        <f>AB169/AG169</f>
        <v>0.14516129032258066</v>
      </c>
      <c r="E169" s="29">
        <f>AC169</f>
        <v>19</v>
      </c>
      <c r="F169" s="42">
        <f>AC169/AG169</f>
        <v>0.10215053763440861</v>
      </c>
      <c r="G169" s="29">
        <f>AD169</f>
        <v>6</v>
      </c>
      <c r="H169" s="42">
        <f>AD169/AG169</f>
        <v>3.2258064516129031E-2</v>
      </c>
      <c r="I169" s="29">
        <f>AE169</f>
        <v>4</v>
      </c>
      <c r="J169" s="42">
        <f>AE169/AG169</f>
        <v>2.1505376344086023E-2</v>
      </c>
      <c r="K169" s="43">
        <f>AF169</f>
        <v>130</v>
      </c>
      <c r="L169" s="44">
        <f>AF169/AG169</f>
        <v>0.69892473118279574</v>
      </c>
      <c r="M169" s="45">
        <f>(4*AB169+3*AC169+2*AD169+1*AE169)/SUM(AB169:AE169)</f>
        <v>3.2321428571428572</v>
      </c>
      <c r="O169" s="22"/>
      <c r="P169" s="23"/>
      <c r="AA169" s="16" t="s">
        <v>153</v>
      </c>
      <c r="AB169" s="69">
        <v>27</v>
      </c>
      <c r="AC169" s="69">
        <v>19</v>
      </c>
      <c r="AD169" s="69">
        <v>6</v>
      </c>
      <c r="AE169" s="69">
        <v>4</v>
      </c>
      <c r="AF169" s="69">
        <v>130</v>
      </c>
      <c r="AG169" s="26">
        <f>SUM(AB169:AF169)</f>
        <v>186</v>
      </c>
      <c r="AH169" s="16" t="s">
        <v>153</v>
      </c>
      <c r="AI169" s="33">
        <f>D169</f>
        <v>0.14516129032258066</v>
      </c>
      <c r="AJ169" s="33">
        <f>F169</f>
        <v>0.10215053763440861</v>
      </c>
      <c r="AK169" s="33">
        <f>H169</f>
        <v>3.2258064516129031E-2</v>
      </c>
      <c r="AL169" s="33">
        <f>J169</f>
        <v>2.1505376344086023E-2</v>
      </c>
      <c r="AM169" s="33">
        <f>L169</f>
        <v>0.69892473118279574</v>
      </c>
      <c r="AN169" s="1"/>
    </row>
    <row r="170" spans="1:40" s="21" customFormat="1" ht="30" customHeight="1" x14ac:dyDescent="0.45">
      <c r="A170" s="1"/>
      <c r="B170" s="16" t="s">
        <v>154</v>
      </c>
      <c r="C170" s="85">
        <f t="shared" ref="C170:C176" si="168">AB170</f>
        <v>118</v>
      </c>
      <c r="D170" s="76">
        <f t="shared" ref="D170:D176" si="169">AB170/AG170</f>
        <v>0.24789915966386555</v>
      </c>
      <c r="E170" s="85">
        <f t="shared" ref="E170:E176" si="170">AC170</f>
        <v>79</v>
      </c>
      <c r="F170" s="76">
        <f t="shared" ref="F170:F176" si="171">AC170/AG170</f>
        <v>0.16596638655462184</v>
      </c>
      <c r="G170" s="85">
        <f t="shared" ref="G170:G176" si="172">AD170</f>
        <v>14</v>
      </c>
      <c r="H170" s="76">
        <f t="shared" ref="H170:H176" si="173">AD170/AG170</f>
        <v>2.9411764705882353E-2</v>
      </c>
      <c r="I170" s="85">
        <f t="shared" ref="I170:I176" si="174">AE170</f>
        <v>9</v>
      </c>
      <c r="J170" s="76">
        <f t="shared" ref="J170:J176" si="175">AE170/AG170</f>
        <v>1.8907563025210083E-2</v>
      </c>
      <c r="K170" s="81">
        <f t="shared" ref="K170:K176" si="176">AF170</f>
        <v>256</v>
      </c>
      <c r="L170" s="82">
        <f t="shared" ref="L170:L176" si="177">AF170/AG170</f>
        <v>0.53781512605042014</v>
      </c>
      <c r="M170" s="78">
        <f t="shared" ref="M170:M176" si="178">(4*AB170+3*AC170+2*AD170+1*AE170)/SUM(AB170:AE170)</f>
        <v>3.3909090909090911</v>
      </c>
      <c r="O170" s="22"/>
      <c r="P170" s="23"/>
      <c r="AA170" s="16" t="s">
        <v>154</v>
      </c>
      <c r="AB170" s="69">
        <v>118</v>
      </c>
      <c r="AC170" s="69">
        <v>79</v>
      </c>
      <c r="AD170" s="69">
        <v>14</v>
      </c>
      <c r="AE170" s="69">
        <v>9</v>
      </c>
      <c r="AF170" s="69">
        <v>256</v>
      </c>
      <c r="AG170" s="26">
        <f t="shared" ref="AG170:AG176" si="179">SUM(AB170:AF170)</f>
        <v>476</v>
      </c>
      <c r="AH170" s="16" t="s">
        <v>154</v>
      </c>
      <c r="AI170" s="33">
        <f t="shared" ref="AI170:AI176" si="180">D170</f>
        <v>0.24789915966386555</v>
      </c>
      <c r="AJ170" s="33">
        <f t="shared" ref="AJ170:AJ176" si="181">F170</f>
        <v>0.16596638655462184</v>
      </c>
      <c r="AK170" s="33">
        <f t="shared" ref="AK170:AK176" si="182">H170</f>
        <v>2.9411764705882353E-2</v>
      </c>
      <c r="AL170" s="33">
        <f t="shared" ref="AL170:AL176" si="183">J170</f>
        <v>1.8907563025210083E-2</v>
      </c>
      <c r="AM170" s="33">
        <f t="shared" ref="AM170:AM176" si="184">L170</f>
        <v>0.53781512605042014</v>
      </c>
      <c r="AN170" s="1"/>
    </row>
    <row r="171" spans="1:40" s="21" customFormat="1" ht="30" customHeight="1" x14ac:dyDescent="0.45">
      <c r="A171" s="1"/>
      <c r="B171" s="16" t="s">
        <v>155</v>
      </c>
      <c r="C171" s="66">
        <f t="shared" si="168"/>
        <v>15</v>
      </c>
      <c r="D171" s="92">
        <f t="shared" si="169"/>
        <v>9.375E-2</v>
      </c>
      <c r="E171" s="66">
        <f t="shared" si="170"/>
        <v>18</v>
      </c>
      <c r="F171" s="92">
        <f t="shared" si="171"/>
        <v>0.1125</v>
      </c>
      <c r="G171" s="66">
        <f t="shared" si="172"/>
        <v>3</v>
      </c>
      <c r="H171" s="92">
        <f t="shared" si="173"/>
        <v>1.8749999999999999E-2</v>
      </c>
      <c r="I171" s="66">
        <f t="shared" si="174"/>
        <v>1</v>
      </c>
      <c r="J171" s="92">
        <f t="shared" si="175"/>
        <v>6.2500000000000003E-3</v>
      </c>
      <c r="K171" s="93">
        <f t="shared" si="176"/>
        <v>123</v>
      </c>
      <c r="L171" s="48">
        <f t="shared" si="177"/>
        <v>0.76875000000000004</v>
      </c>
      <c r="M171" s="70">
        <f t="shared" si="178"/>
        <v>3.2702702702702702</v>
      </c>
      <c r="O171" s="22"/>
      <c r="P171" s="23"/>
      <c r="AA171" s="16" t="s">
        <v>155</v>
      </c>
      <c r="AB171" s="69">
        <v>15</v>
      </c>
      <c r="AC171" s="69">
        <v>18</v>
      </c>
      <c r="AD171" s="69">
        <v>3</v>
      </c>
      <c r="AE171" s="69">
        <v>1</v>
      </c>
      <c r="AF171" s="69">
        <v>123</v>
      </c>
      <c r="AG171" s="26">
        <f t="shared" si="179"/>
        <v>160</v>
      </c>
      <c r="AH171" s="16" t="s">
        <v>155</v>
      </c>
      <c r="AI171" s="33">
        <f t="shared" si="180"/>
        <v>9.375E-2</v>
      </c>
      <c r="AJ171" s="33">
        <f t="shared" si="181"/>
        <v>0.1125</v>
      </c>
      <c r="AK171" s="33">
        <f t="shared" si="182"/>
        <v>1.8749999999999999E-2</v>
      </c>
      <c r="AL171" s="33">
        <f t="shared" si="183"/>
        <v>6.2500000000000003E-3</v>
      </c>
      <c r="AM171" s="33">
        <f t="shared" si="184"/>
        <v>0.76875000000000004</v>
      </c>
      <c r="AN171" s="1"/>
    </row>
    <row r="172" spans="1:40" s="21" customFormat="1" ht="30" customHeight="1" x14ac:dyDescent="0.45">
      <c r="A172" s="1"/>
      <c r="B172" s="16" t="s">
        <v>156</v>
      </c>
      <c r="C172" s="66">
        <f t="shared" si="168"/>
        <v>2</v>
      </c>
      <c r="D172" s="92">
        <f t="shared" si="169"/>
        <v>9.5238095238095233E-2</v>
      </c>
      <c r="E172" s="66">
        <f t="shared" si="170"/>
        <v>2</v>
      </c>
      <c r="F172" s="92">
        <f t="shared" si="171"/>
        <v>9.5238095238095233E-2</v>
      </c>
      <c r="G172" s="66">
        <f t="shared" si="172"/>
        <v>1</v>
      </c>
      <c r="H172" s="92">
        <f t="shared" si="173"/>
        <v>4.7619047619047616E-2</v>
      </c>
      <c r="I172" s="66">
        <f t="shared" si="174"/>
        <v>1</v>
      </c>
      <c r="J172" s="92">
        <f t="shared" si="175"/>
        <v>4.7619047619047616E-2</v>
      </c>
      <c r="K172" s="93">
        <f t="shared" si="176"/>
        <v>15</v>
      </c>
      <c r="L172" s="48">
        <f t="shared" si="177"/>
        <v>0.7142857142857143</v>
      </c>
      <c r="M172" s="70">
        <f t="shared" si="178"/>
        <v>2.8333333333333335</v>
      </c>
      <c r="O172" s="22"/>
      <c r="P172" s="23"/>
      <c r="AA172" s="16" t="s">
        <v>156</v>
      </c>
      <c r="AB172" s="69">
        <v>2</v>
      </c>
      <c r="AC172" s="69">
        <v>2</v>
      </c>
      <c r="AD172" s="69">
        <v>1</v>
      </c>
      <c r="AE172" s="69">
        <v>1</v>
      </c>
      <c r="AF172" s="69">
        <v>15</v>
      </c>
      <c r="AG172" s="26">
        <f t="shared" si="179"/>
        <v>21</v>
      </c>
      <c r="AH172" s="16" t="s">
        <v>156</v>
      </c>
      <c r="AI172" s="33">
        <f t="shared" si="180"/>
        <v>9.5238095238095233E-2</v>
      </c>
      <c r="AJ172" s="33">
        <f t="shared" si="181"/>
        <v>9.5238095238095233E-2</v>
      </c>
      <c r="AK172" s="33">
        <f t="shared" si="182"/>
        <v>4.7619047619047616E-2</v>
      </c>
      <c r="AL172" s="33">
        <f t="shared" si="183"/>
        <v>4.7619047619047616E-2</v>
      </c>
      <c r="AM172" s="33">
        <f t="shared" si="184"/>
        <v>0.7142857142857143</v>
      </c>
      <c r="AN172" s="1"/>
    </row>
    <row r="173" spans="1:40" s="21" customFormat="1" ht="30" customHeight="1" x14ac:dyDescent="0.45">
      <c r="A173" s="1"/>
      <c r="B173" s="16" t="s">
        <v>157</v>
      </c>
      <c r="C173" s="66">
        <f t="shared" si="168"/>
        <v>87</v>
      </c>
      <c r="D173" s="92">
        <f t="shared" si="169"/>
        <v>0.14646464646464646</v>
      </c>
      <c r="E173" s="66">
        <f t="shared" si="170"/>
        <v>70</v>
      </c>
      <c r="F173" s="92">
        <f t="shared" si="171"/>
        <v>0.11784511784511785</v>
      </c>
      <c r="G173" s="66">
        <f t="shared" si="172"/>
        <v>14</v>
      </c>
      <c r="H173" s="92">
        <f t="shared" si="173"/>
        <v>2.3569023569023569E-2</v>
      </c>
      <c r="I173" s="66">
        <f t="shared" si="174"/>
        <v>4</v>
      </c>
      <c r="J173" s="92">
        <f t="shared" si="175"/>
        <v>6.7340067340067337E-3</v>
      </c>
      <c r="K173" s="93">
        <f t="shared" si="176"/>
        <v>419</v>
      </c>
      <c r="L173" s="48">
        <f t="shared" si="177"/>
        <v>0.70538720538720534</v>
      </c>
      <c r="M173" s="70">
        <f t="shared" si="178"/>
        <v>3.3714285714285714</v>
      </c>
      <c r="O173" s="22"/>
      <c r="P173" s="23"/>
      <c r="AA173" s="16" t="s">
        <v>157</v>
      </c>
      <c r="AB173" s="69">
        <v>87</v>
      </c>
      <c r="AC173" s="69">
        <v>70</v>
      </c>
      <c r="AD173" s="69">
        <v>14</v>
      </c>
      <c r="AE173" s="69">
        <v>4</v>
      </c>
      <c r="AF173" s="69">
        <v>419</v>
      </c>
      <c r="AG173" s="26">
        <f t="shared" si="179"/>
        <v>594</v>
      </c>
      <c r="AH173" s="16" t="s">
        <v>157</v>
      </c>
      <c r="AI173" s="33">
        <f t="shared" si="180"/>
        <v>0.14646464646464646</v>
      </c>
      <c r="AJ173" s="33">
        <f t="shared" si="181"/>
        <v>0.11784511784511785</v>
      </c>
      <c r="AK173" s="33">
        <f t="shared" si="182"/>
        <v>2.3569023569023569E-2</v>
      </c>
      <c r="AL173" s="33">
        <f t="shared" si="183"/>
        <v>6.7340067340067337E-3</v>
      </c>
      <c r="AM173" s="33">
        <f t="shared" si="184"/>
        <v>0.70538720538720534</v>
      </c>
      <c r="AN173" s="1"/>
    </row>
    <row r="174" spans="1:40" s="21" customFormat="1" ht="30" customHeight="1" x14ac:dyDescent="0.45">
      <c r="A174" s="1"/>
      <c r="B174" s="16" t="s">
        <v>158</v>
      </c>
      <c r="C174" s="66">
        <f t="shared" si="168"/>
        <v>208</v>
      </c>
      <c r="D174" s="92">
        <f t="shared" si="169"/>
        <v>0.29131652661064428</v>
      </c>
      <c r="E174" s="66">
        <f t="shared" si="170"/>
        <v>109</v>
      </c>
      <c r="F174" s="92">
        <f t="shared" si="171"/>
        <v>0.15266106442577032</v>
      </c>
      <c r="G174" s="66">
        <f t="shared" si="172"/>
        <v>25</v>
      </c>
      <c r="H174" s="92">
        <f t="shared" si="173"/>
        <v>3.5014005602240897E-2</v>
      </c>
      <c r="I174" s="66">
        <f t="shared" si="174"/>
        <v>11</v>
      </c>
      <c r="J174" s="92">
        <f t="shared" si="175"/>
        <v>1.5406162464985995E-2</v>
      </c>
      <c r="K174" s="93">
        <f t="shared" si="176"/>
        <v>361</v>
      </c>
      <c r="L174" s="48">
        <f t="shared" si="177"/>
        <v>0.50560224089635852</v>
      </c>
      <c r="M174" s="70">
        <f t="shared" si="178"/>
        <v>3.4560906515580738</v>
      </c>
      <c r="O174" s="22"/>
      <c r="P174" s="23"/>
      <c r="AA174" s="16" t="s">
        <v>158</v>
      </c>
      <c r="AB174" s="69">
        <v>208</v>
      </c>
      <c r="AC174" s="69">
        <v>109</v>
      </c>
      <c r="AD174" s="69">
        <v>25</v>
      </c>
      <c r="AE174" s="69">
        <v>11</v>
      </c>
      <c r="AF174" s="69">
        <v>361</v>
      </c>
      <c r="AG174" s="26">
        <f t="shared" si="179"/>
        <v>714</v>
      </c>
      <c r="AH174" s="16" t="s">
        <v>158</v>
      </c>
      <c r="AI174" s="33">
        <f t="shared" si="180"/>
        <v>0.29131652661064428</v>
      </c>
      <c r="AJ174" s="33">
        <f t="shared" si="181"/>
        <v>0.15266106442577032</v>
      </c>
      <c r="AK174" s="33">
        <f t="shared" si="182"/>
        <v>3.5014005602240897E-2</v>
      </c>
      <c r="AL174" s="33">
        <f t="shared" si="183"/>
        <v>1.5406162464985995E-2</v>
      </c>
      <c r="AM174" s="33">
        <f t="shared" si="184"/>
        <v>0.50560224089635852</v>
      </c>
      <c r="AN174" s="1"/>
    </row>
    <row r="175" spans="1:40" s="21" customFormat="1" ht="30" customHeight="1" x14ac:dyDescent="0.45">
      <c r="A175" s="1"/>
      <c r="B175" s="63" t="s">
        <v>159</v>
      </c>
      <c r="C175" s="66">
        <f t="shared" si="168"/>
        <v>569</v>
      </c>
      <c r="D175" s="92">
        <f t="shared" si="169"/>
        <v>0.26588785046728974</v>
      </c>
      <c r="E175" s="66">
        <f t="shared" si="170"/>
        <v>277</v>
      </c>
      <c r="F175" s="92">
        <f t="shared" si="171"/>
        <v>0.1294392523364486</v>
      </c>
      <c r="G175" s="66">
        <f t="shared" si="172"/>
        <v>57</v>
      </c>
      <c r="H175" s="92">
        <f t="shared" si="173"/>
        <v>2.6635514018691589E-2</v>
      </c>
      <c r="I175" s="66">
        <f t="shared" si="174"/>
        <v>31</v>
      </c>
      <c r="J175" s="92">
        <f t="shared" si="175"/>
        <v>1.4485981308411215E-2</v>
      </c>
      <c r="K175" s="93">
        <f t="shared" si="176"/>
        <v>1206</v>
      </c>
      <c r="L175" s="48">
        <f t="shared" si="177"/>
        <v>0.56355140186915886</v>
      </c>
      <c r="M175" s="70">
        <f t="shared" si="178"/>
        <v>3.4817987152034262</v>
      </c>
      <c r="O175" s="22"/>
      <c r="P175" s="23"/>
      <c r="AA175" s="63" t="s">
        <v>159</v>
      </c>
      <c r="AB175" s="69">
        <v>569</v>
      </c>
      <c r="AC175" s="69">
        <v>277</v>
      </c>
      <c r="AD175" s="69">
        <v>57</v>
      </c>
      <c r="AE175" s="69">
        <v>31</v>
      </c>
      <c r="AF175" s="69">
        <v>1206</v>
      </c>
      <c r="AG175" s="26">
        <f t="shared" si="179"/>
        <v>2140</v>
      </c>
      <c r="AH175" s="63" t="s">
        <v>159</v>
      </c>
      <c r="AI175" s="33">
        <f t="shared" si="180"/>
        <v>0.26588785046728974</v>
      </c>
      <c r="AJ175" s="33">
        <f t="shared" si="181"/>
        <v>0.1294392523364486</v>
      </c>
      <c r="AK175" s="33">
        <f t="shared" si="182"/>
        <v>2.6635514018691589E-2</v>
      </c>
      <c r="AL175" s="33">
        <f t="shared" si="183"/>
        <v>1.4485981308411215E-2</v>
      </c>
      <c r="AM175" s="33">
        <f t="shared" si="184"/>
        <v>0.56355140186915886</v>
      </c>
      <c r="AN175" s="1"/>
    </row>
    <row r="176" spans="1:40" s="21" customFormat="1" ht="30" customHeight="1" x14ac:dyDescent="0.45">
      <c r="A176" s="1"/>
      <c r="B176" s="63" t="s">
        <v>160</v>
      </c>
      <c r="C176" s="66">
        <f t="shared" si="168"/>
        <v>27</v>
      </c>
      <c r="D176" s="92">
        <f t="shared" si="169"/>
        <v>0.18493150684931506</v>
      </c>
      <c r="E176" s="66">
        <f t="shared" si="170"/>
        <v>16</v>
      </c>
      <c r="F176" s="92">
        <f t="shared" si="171"/>
        <v>0.1095890410958904</v>
      </c>
      <c r="G176" s="66">
        <f t="shared" si="172"/>
        <v>9</v>
      </c>
      <c r="H176" s="92">
        <f t="shared" si="173"/>
        <v>6.1643835616438353E-2</v>
      </c>
      <c r="I176" s="66">
        <f t="shared" si="174"/>
        <v>3</v>
      </c>
      <c r="J176" s="92">
        <f t="shared" si="175"/>
        <v>2.0547945205479451E-2</v>
      </c>
      <c r="K176" s="93">
        <f t="shared" si="176"/>
        <v>91</v>
      </c>
      <c r="L176" s="48">
        <f t="shared" si="177"/>
        <v>0.62328767123287676</v>
      </c>
      <c r="M176" s="70">
        <f t="shared" si="178"/>
        <v>3.2181818181818183</v>
      </c>
      <c r="O176" s="22"/>
      <c r="P176" s="23"/>
      <c r="AA176" s="63" t="s">
        <v>160</v>
      </c>
      <c r="AB176" s="69">
        <v>27</v>
      </c>
      <c r="AC176" s="69">
        <v>16</v>
      </c>
      <c r="AD176" s="69">
        <v>9</v>
      </c>
      <c r="AE176" s="69">
        <v>3</v>
      </c>
      <c r="AF176" s="69">
        <v>91</v>
      </c>
      <c r="AG176" s="26">
        <f t="shared" si="179"/>
        <v>146</v>
      </c>
      <c r="AH176" s="63" t="s">
        <v>160</v>
      </c>
      <c r="AI176" s="33">
        <f t="shared" si="180"/>
        <v>0.18493150684931506</v>
      </c>
      <c r="AJ176" s="33">
        <f t="shared" si="181"/>
        <v>0.1095890410958904</v>
      </c>
      <c r="AK176" s="33">
        <f t="shared" si="182"/>
        <v>6.1643835616438353E-2</v>
      </c>
      <c r="AL176" s="33">
        <f t="shared" si="183"/>
        <v>2.0547945205479451E-2</v>
      </c>
      <c r="AM176" s="33">
        <f t="shared" si="184"/>
        <v>0.62328767123287676</v>
      </c>
      <c r="AN176" s="1"/>
    </row>
    <row r="177" spans="1:40" s="21" customFormat="1" ht="30" customHeight="1" x14ac:dyDescent="0.45">
      <c r="A177" s="1"/>
      <c r="B177" s="63" t="s">
        <v>161</v>
      </c>
      <c r="C177" s="66">
        <f>AB177</f>
        <v>51</v>
      </c>
      <c r="D177" s="48">
        <f>AB177/AG177</f>
        <v>0.15887850467289719</v>
      </c>
      <c r="E177" s="66">
        <f>AC177</f>
        <v>39</v>
      </c>
      <c r="F177" s="48">
        <f>AC177/AG177</f>
        <v>0.12149532710280374</v>
      </c>
      <c r="G177" s="66">
        <f>AD177</f>
        <v>10</v>
      </c>
      <c r="H177" s="48">
        <f>AD177/AG177</f>
        <v>3.1152647975077882E-2</v>
      </c>
      <c r="I177" s="66">
        <f>AE177</f>
        <v>2</v>
      </c>
      <c r="J177" s="48">
        <f>AE177/AG177</f>
        <v>6.2305295950155761E-3</v>
      </c>
      <c r="K177" s="66">
        <f>AF177</f>
        <v>219</v>
      </c>
      <c r="L177" s="48">
        <f>AF177/AG177</f>
        <v>0.68224299065420557</v>
      </c>
      <c r="M177" s="70">
        <f>(4*AB177+3*AC177+2*AD177+1*AE177)/SUM(AB177:AE177)</f>
        <v>3.3627450980392157</v>
      </c>
      <c r="O177" s="22"/>
      <c r="P177" s="23"/>
      <c r="AA177" s="63" t="s">
        <v>161</v>
      </c>
      <c r="AB177" s="69">
        <v>51</v>
      </c>
      <c r="AC177" s="69">
        <v>39</v>
      </c>
      <c r="AD177" s="69">
        <v>10</v>
      </c>
      <c r="AE177" s="69">
        <v>2</v>
      </c>
      <c r="AF177" s="69">
        <v>219</v>
      </c>
      <c r="AG177" s="26">
        <f>SUM(AB177:AF177)</f>
        <v>321</v>
      </c>
      <c r="AH177" s="63" t="s">
        <v>161</v>
      </c>
      <c r="AI177" s="33">
        <f>D177</f>
        <v>0.15887850467289719</v>
      </c>
      <c r="AJ177" s="33">
        <f>F177</f>
        <v>0.12149532710280374</v>
      </c>
      <c r="AK177" s="33">
        <f>H177</f>
        <v>3.1152647975077882E-2</v>
      </c>
      <c r="AL177" s="33">
        <f>J177</f>
        <v>6.2305295950155761E-3</v>
      </c>
      <c r="AM177" s="33">
        <f>L177</f>
        <v>0.68224299065420557</v>
      </c>
      <c r="AN177" s="1"/>
    </row>
    <row r="178" spans="1:40" s="21" customFormat="1" ht="30" customHeight="1" x14ac:dyDescent="0.45">
      <c r="A178" s="5"/>
      <c r="B178" s="10"/>
      <c r="E178" s="22"/>
      <c r="G178" s="22"/>
      <c r="I178" s="22"/>
      <c r="K178" s="22"/>
      <c r="M178" s="22"/>
      <c r="O178" s="22"/>
      <c r="P178" s="23"/>
    </row>
    <row r="179" spans="1:40" s="21" customFormat="1" ht="30" customHeight="1" x14ac:dyDescent="0.45">
      <c r="A179" s="5"/>
      <c r="B179" s="10"/>
      <c r="E179" s="22"/>
      <c r="G179" s="22"/>
      <c r="I179" s="22"/>
      <c r="K179" s="22"/>
      <c r="M179" s="22"/>
      <c r="O179" s="22"/>
      <c r="P179" s="23"/>
    </row>
    <row r="180" spans="1:40" s="21" customFormat="1" ht="30" customHeight="1" x14ac:dyDescent="0.45">
      <c r="A180" s="21">
        <v>16</v>
      </c>
      <c r="B180" s="10" t="s">
        <v>47</v>
      </c>
      <c r="E180" s="22"/>
      <c r="G180" s="22"/>
      <c r="I180" s="22"/>
      <c r="K180" s="22"/>
      <c r="M180" s="22"/>
      <c r="O180" s="22"/>
      <c r="P180" s="23"/>
      <c r="AA180" s="21" t="s">
        <v>13</v>
      </c>
    </row>
    <row r="181" spans="1:40" s="21" customFormat="1" ht="30" customHeight="1" thickBot="1" x14ac:dyDescent="0.5">
      <c r="A181" s="1"/>
      <c r="B181" s="24" t="s">
        <v>3</v>
      </c>
      <c r="C181" s="117" t="s">
        <v>34</v>
      </c>
      <c r="D181" s="119"/>
      <c r="E181" s="117" t="s">
        <v>35</v>
      </c>
      <c r="F181" s="119"/>
      <c r="G181" s="117" t="s">
        <v>36</v>
      </c>
      <c r="H181" s="119"/>
      <c r="I181" s="117" t="s">
        <v>37</v>
      </c>
      <c r="J181" s="119"/>
      <c r="K181" s="117" t="s">
        <v>38</v>
      </c>
      <c r="L181" s="119"/>
      <c r="M181" s="40" t="s">
        <v>18</v>
      </c>
      <c r="O181" s="22"/>
      <c r="P181" s="23"/>
      <c r="AA181" s="26"/>
      <c r="AB181" s="27" t="s">
        <v>39</v>
      </c>
      <c r="AC181" s="27" t="s">
        <v>40</v>
      </c>
      <c r="AD181" s="27" t="s">
        <v>41</v>
      </c>
      <c r="AE181" s="27" t="s">
        <v>42</v>
      </c>
      <c r="AF181" s="27" t="s">
        <v>38</v>
      </c>
      <c r="AG181" s="26" t="s">
        <v>23</v>
      </c>
      <c r="AH181" s="1"/>
      <c r="AI181" s="27" t="s">
        <v>39</v>
      </c>
      <c r="AJ181" s="27" t="s">
        <v>40</v>
      </c>
      <c r="AK181" s="27" t="s">
        <v>41</v>
      </c>
      <c r="AL181" s="27" t="s">
        <v>42</v>
      </c>
      <c r="AM181" s="27" t="s">
        <v>38</v>
      </c>
      <c r="AN181" s="1"/>
    </row>
    <row r="182" spans="1:40" s="21" customFormat="1" ht="30" customHeight="1" thickTop="1" x14ac:dyDescent="0.45">
      <c r="A182" s="1"/>
      <c r="B182" s="16" t="s">
        <v>153</v>
      </c>
      <c r="C182" s="29">
        <f>AB182</f>
        <v>8</v>
      </c>
      <c r="D182" s="42">
        <f>AB182/AG182</f>
        <v>4.3010752688172046E-2</v>
      </c>
      <c r="E182" s="29">
        <f>AC182</f>
        <v>9</v>
      </c>
      <c r="F182" s="42">
        <f>AC182/AG182</f>
        <v>4.8387096774193547E-2</v>
      </c>
      <c r="G182" s="29">
        <f>AD182</f>
        <v>4</v>
      </c>
      <c r="H182" s="42">
        <f>AD182/AG182</f>
        <v>2.1505376344086023E-2</v>
      </c>
      <c r="I182" s="29">
        <f>AE182</f>
        <v>2</v>
      </c>
      <c r="J182" s="42">
        <f>AE182/AG182</f>
        <v>1.0752688172043012E-2</v>
      </c>
      <c r="K182" s="43">
        <f>AF182</f>
        <v>163</v>
      </c>
      <c r="L182" s="44">
        <f>AF182/AG182</f>
        <v>0.87634408602150538</v>
      </c>
      <c r="M182" s="45">
        <f>(4*AB182+3*AC182+2*AD182+1*AE182)/SUM(AB182:AE182)</f>
        <v>3</v>
      </c>
      <c r="O182" s="22"/>
      <c r="P182" s="23"/>
      <c r="AA182" s="16" t="s">
        <v>153</v>
      </c>
      <c r="AB182" s="69">
        <v>8</v>
      </c>
      <c r="AC182" s="69">
        <v>9</v>
      </c>
      <c r="AD182" s="69">
        <v>4</v>
      </c>
      <c r="AE182" s="69">
        <v>2</v>
      </c>
      <c r="AF182" s="69">
        <v>163</v>
      </c>
      <c r="AG182" s="26">
        <f>SUM(AB182:AF182)</f>
        <v>186</v>
      </c>
      <c r="AH182" s="16" t="s">
        <v>153</v>
      </c>
      <c r="AI182" s="33">
        <f>D182</f>
        <v>4.3010752688172046E-2</v>
      </c>
      <c r="AJ182" s="33">
        <f>F182</f>
        <v>4.8387096774193547E-2</v>
      </c>
      <c r="AK182" s="33">
        <f>H182</f>
        <v>2.1505376344086023E-2</v>
      </c>
      <c r="AL182" s="33">
        <f>J182</f>
        <v>1.0752688172043012E-2</v>
      </c>
      <c r="AM182" s="33">
        <f>L182</f>
        <v>0.87634408602150538</v>
      </c>
      <c r="AN182" s="1"/>
    </row>
    <row r="183" spans="1:40" s="21" customFormat="1" ht="30" customHeight="1" x14ac:dyDescent="0.45">
      <c r="A183" s="1"/>
      <c r="B183" s="16" t="s">
        <v>154</v>
      </c>
      <c r="C183" s="85">
        <f t="shared" ref="C183:C189" si="185">AB183</f>
        <v>38</v>
      </c>
      <c r="D183" s="76">
        <f t="shared" ref="D183:D189" si="186">AB183/AG183</f>
        <v>7.9831932773109238E-2</v>
      </c>
      <c r="E183" s="85">
        <f t="shared" ref="E183:E189" si="187">AC183</f>
        <v>28</v>
      </c>
      <c r="F183" s="76">
        <f t="shared" ref="F183:F189" si="188">AC183/AG183</f>
        <v>5.8823529411764705E-2</v>
      </c>
      <c r="G183" s="85">
        <f t="shared" ref="G183:G189" si="189">AD183</f>
        <v>10</v>
      </c>
      <c r="H183" s="76">
        <f t="shared" ref="H183:H189" si="190">AD183/AG183</f>
        <v>2.100840336134454E-2</v>
      </c>
      <c r="I183" s="85">
        <f t="shared" ref="I183:I189" si="191">AE183</f>
        <v>7</v>
      </c>
      <c r="J183" s="76">
        <f t="shared" ref="J183:J189" si="192">AE183/AG183</f>
        <v>1.4705882352941176E-2</v>
      </c>
      <c r="K183" s="81">
        <f t="shared" ref="K183:K189" si="193">AF183</f>
        <v>393</v>
      </c>
      <c r="L183" s="82">
        <f t="shared" ref="L183:L189" si="194">AF183/AG183</f>
        <v>0.82563025210084029</v>
      </c>
      <c r="M183" s="78">
        <f t="shared" ref="M183:M189" si="195">(4*AB183+3*AC183+2*AD183+1*AE183)/SUM(AB183:AE183)</f>
        <v>3.1686746987951806</v>
      </c>
      <c r="O183" s="22"/>
      <c r="P183" s="23"/>
      <c r="AA183" s="16" t="s">
        <v>154</v>
      </c>
      <c r="AB183" s="69">
        <v>38</v>
      </c>
      <c r="AC183" s="69">
        <v>28</v>
      </c>
      <c r="AD183" s="69">
        <v>10</v>
      </c>
      <c r="AE183" s="69">
        <v>7</v>
      </c>
      <c r="AF183" s="69">
        <v>393</v>
      </c>
      <c r="AG183" s="26">
        <f t="shared" ref="AG183:AG189" si="196">SUM(AB183:AF183)</f>
        <v>476</v>
      </c>
      <c r="AH183" s="16" t="s">
        <v>154</v>
      </c>
      <c r="AI183" s="33">
        <f t="shared" ref="AI183:AI189" si="197">D183</f>
        <v>7.9831932773109238E-2</v>
      </c>
      <c r="AJ183" s="33">
        <f t="shared" ref="AJ183:AJ189" si="198">F183</f>
        <v>5.8823529411764705E-2</v>
      </c>
      <c r="AK183" s="33">
        <f t="shared" ref="AK183:AK189" si="199">H183</f>
        <v>2.100840336134454E-2</v>
      </c>
      <c r="AL183" s="33">
        <f t="shared" ref="AL183:AL189" si="200">J183</f>
        <v>1.4705882352941176E-2</v>
      </c>
      <c r="AM183" s="33">
        <f t="shared" ref="AM183:AM189" si="201">L183</f>
        <v>0.82563025210084029</v>
      </c>
      <c r="AN183" s="1"/>
    </row>
    <row r="184" spans="1:40" s="21" customFormat="1" ht="30" customHeight="1" x14ac:dyDescent="0.45">
      <c r="A184" s="1"/>
      <c r="B184" s="16" t="s">
        <v>155</v>
      </c>
      <c r="C184" s="66">
        <f t="shared" si="185"/>
        <v>9</v>
      </c>
      <c r="D184" s="92">
        <f t="shared" si="186"/>
        <v>5.6250000000000001E-2</v>
      </c>
      <c r="E184" s="66">
        <f t="shared" si="187"/>
        <v>6</v>
      </c>
      <c r="F184" s="92">
        <f t="shared" si="188"/>
        <v>3.7499999999999999E-2</v>
      </c>
      <c r="G184" s="66">
        <f t="shared" si="189"/>
        <v>3</v>
      </c>
      <c r="H184" s="92">
        <f t="shared" si="190"/>
        <v>1.8749999999999999E-2</v>
      </c>
      <c r="I184" s="66">
        <f t="shared" si="191"/>
        <v>2</v>
      </c>
      <c r="J184" s="92">
        <f t="shared" si="192"/>
        <v>1.2500000000000001E-2</v>
      </c>
      <c r="K184" s="93">
        <f t="shared" si="193"/>
        <v>140</v>
      </c>
      <c r="L184" s="48">
        <f t="shared" si="194"/>
        <v>0.875</v>
      </c>
      <c r="M184" s="70">
        <f t="shared" si="195"/>
        <v>3.1</v>
      </c>
      <c r="O184" s="22"/>
      <c r="P184" s="23"/>
      <c r="AA184" s="16" t="s">
        <v>155</v>
      </c>
      <c r="AB184" s="69">
        <v>9</v>
      </c>
      <c r="AC184" s="69">
        <v>6</v>
      </c>
      <c r="AD184" s="69">
        <v>3</v>
      </c>
      <c r="AE184" s="69">
        <v>2</v>
      </c>
      <c r="AF184" s="69">
        <v>140</v>
      </c>
      <c r="AG184" s="26">
        <f t="shared" si="196"/>
        <v>160</v>
      </c>
      <c r="AH184" s="16" t="s">
        <v>155</v>
      </c>
      <c r="AI184" s="33">
        <f t="shared" si="197"/>
        <v>5.6250000000000001E-2</v>
      </c>
      <c r="AJ184" s="33">
        <f t="shared" si="198"/>
        <v>3.7499999999999999E-2</v>
      </c>
      <c r="AK184" s="33">
        <f t="shared" si="199"/>
        <v>1.8749999999999999E-2</v>
      </c>
      <c r="AL184" s="33">
        <f t="shared" si="200"/>
        <v>1.2500000000000001E-2</v>
      </c>
      <c r="AM184" s="33">
        <f t="shared" si="201"/>
        <v>0.875</v>
      </c>
      <c r="AN184" s="1"/>
    </row>
    <row r="185" spans="1:40" s="21" customFormat="1" ht="30" customHeight="1" x14ac:dyDescent="0.45">
      <c r="A185" s="1"/>
      <c r="B185" s="16" t="s">
        <v>156</v>
      </c>
      <c r="C185" s="66">
        <f t="shared" si="185"/>
        <v>0</v>
      </c>
      <c r="D185" s="92">
        <f t="shared" si="186"/>
        <v>0</v>
      </c>
      <c r="E185" s="66">
        <f t="shared" si="187"/>
        <v>0</v>
      </c>
      <c r="F185" s="92">
        <f t="shared" si="188"/>
        <v>0</v>
      </c>
      <c r="G185" s="66">
        <f t="shared" si="189"/>
        <v>1</v>
      </c>
      <c r="H185" s="92">
        <f t="shared" si="190"/>
        <v>4.7619047619047616E-2</v>
      </c>
      <c r="I185" s="66">
        <f t="shared" si="191"/>
        <v>1</v>
      </c>
      <c r="J185" s="92">
        <f t="shared" si="192"/>
        <v>4.7619047619047616E-2</v>
      </c>
      <c r="K185" s="93">
        <f t="shared" si="193"/>
        <v>19</v>
      </c>
      <c r="L185" s="48">
        <f t="shared" si="194"/>
        <v>0.90476190476190477</v>
      </c>
      <c r="M185" s="70">
        <f t="shared" si="195"/>
        <v>1.5</v>
      </c>
      <c r="O185" s="22"/>
      <c r="P185" s="23"/>
      <c r="AA185" s="16" t="s">
        <v>156</v>
      </c>
      <c r="AB185" s="69"/>
      <c r="AC185" s="69"/>
      <c r="AD185" s="69">
        <v>1</v>
      </c>
      <c r="AE185" s="69">
        <v>1</v>
      </c>
      <c r="AF185" s="69">
        <v>19</v>
      </c>
      <c r="AG185" s="26">
        <f t="shared" si="196"/>
        <v>21</v>
      </c>
      <c r="AH185" s="16" t="s">
        <v>156</v>
      </c>
      <c r="AI185" s="33">
        <f t="shared" si="197"/>
        <v>0</v>
      </c>
      <c r="AJ185" s="33">
        <f t="shared" si="198"/>
        <v>0</v>
      </c>
      <c r="AK185" s="33">
        <f t="shared" si="199"/>
        <v>4.7619047619047616E-2</v>
      </c>
      <c r="AL185" s="33">
        <f t="shared" si="200"/>
        <v>4.7619047619047616E-2</v>
      </c>
      <c r="AM185" s="33">
        <f t="shared" si="201"/>
        <v>0.90476190476190477</v>
      </c>
      <c r="AN185" s="1"/>
    </row>
    <row r="186" spans="1:40" s="21" customFormat="1" ht="30" customHeight="1" x14ac:dyDescent="0.45">
      <c r="A186" s="1"/>
      <c r="B186" s="16" t="s">
        <v>157</v>
      </c>
      <c r="C186" s="66">
        <f t="shared" si="185"/>
        <v>12</v>
      </c>
      <c r="D186" s="92">
        <f t="shared" si="186"/>
        <v>2.0202020202020204E-2</v>
      </c>
      <c r="E186" s="66">
        <f t="shared" si="187"/>
        <v>31</v>
      </c>
      <c r="F186" s="92">
        <f t="shared" si="188"/>
        <v>5.2188552188552187E-2</v>
      </c>
      <c r="G186" s="66">
        <f t="shared" si="189"/>
        <v>8</v>
      </c>
      <c r="H186" s="92">
        <f t="shared" si="190"/>
        <v>1.3468013468013467E-2</v>
      </c>
      <c r="I186" s="66">
        <f t="shared" si="191"/>
        <v>3</v>
      </c>
      <c r="J186" s="92">
        <f t="shared" si="192"/>
        <v>5.0505050505050509E-3</v>
      </c>
      <c r="K186" s="93">
        <f t="shared" si="193"/>
        <v>540</v>
      </c>
      <c r="L186" s="48">
        <f t="shared" si="194"/>
        <v>0.90909090909090906</v>
      </c>
      <c r="M186" s="70">
        <f t="shared" si="195"/>
        <v>2.9629629629629628</v>
      </c>
      <c r="O186" s="22"/>
      <c r="P186" s="23"/>
      <c r="AA186" s="16" t="s">
        <v>157</v>
      </c>
      <c r="AB186" s="69">
        <v>12</v>
      </c>
      <c r="AC186" s="69">
        <v>31</v>
      </c>
      <c r="AD186" s="69">
        <v>8</v>
      </c>
      <c r="AE186" s="69">
        <v>3</v>
      </c>
      <c r="AF186" s="69">
        <v>540</v>
      </c>
      <c r="AG186" s="26">
        <f t="shared" si="196"/>
        <v>594</v>
      </c>
      <c r="AH186" s="16" t="s">
        <v>157</v>
      </c>
      <c r="AI186" s="33">
        <f t="shared" si="197"/>
        <v>2.0202020202020204E-2</v>
      </c>
      <c r="AJ186" s="33">
        <f t="shared" si="198"/>
        <v>5.2188552188552187E-2</v>
      </c>
      <c r="AK186" s="33">
        <f t="shared" si="199"/>
        <v>1.3468013468013467E-2</v>
      </c>
      <c r="AL186" s="33">
        <f t="shared" si="200"/>
        <v>5.0505050505050509E-3</v>
      </c>
      <c r="AM186" s="33">
        <f t="shared" si="201"/>
        <v>0.90909090909090906</v>
      </c>
      <c r="AN186" s="1"/>
    </row>
    <row r="187" spans="1:40" s="21" customFormat="1" ht="30" customHeight="1" x14ac:dyDescent="0.45">
      <c r="A187" s="1"/>
      <c r="B187" s="16" t="s">
        <v>158</v>
      </c>
      <c r="C187" s="66">
        <f t="shared" si="185"/>
        <v>41</v>
      </c>
      <c r="D187" s="92">
        <f t="shared" si="186"/>
        <v>5.7422969187675067E-2</v>
      </c>
      <c r="E187" s="66">
        <f t="shared" si="187"/>
        <v>47</v>
      </c>
      <c r="F187" s="92">
        <f t="shared" si="188"/>
        <v>6.5826330532212887E-2</v>
      </c>
      <c r="G187" s="66">
        <f t="shared" si="189"/>
        <v>13</v>
      </c>
      <c r="H187" s="92">
        <f t="shared" si="190"/>
        <v>1.8207282913165267E-2</v>
      </c>
      <c r="I187" s="66">
        <f t="shared" si="191"/>
        <v>6</v>
      </c>
      <c r="J187" s="92">
        <f t="shared" si="192"/>
        <v>8.4033613445378148E-3</v>
      </c>
      <c r="K187" s="93">
        <f t="shared" si="193"/>
        <v>607</v>
      </c>
      <c r="L187" s="48">
        <f t="shared" si="194"/>
        <v>0.85014005602240894</v>
      </c>
      <c r="M187" s="70">
        <f t="shared" si="195"/>
        <v>3.1495327102803738</v>
      </c>
      <c r="O187" s="22"/>
      <c r="P187" s="23"/>
      <c r="AA187" s="16" t="s">
        <v>158</v>
      </c>
      <c r="AB187" s="69">
        <v>41</v>
      </c>
      <c r="AC187" s="69">
        <v>47</v>
      </c>
      <c r="AD187" s="69">
        <v>13</v>
      </c>
      <c r="AE187" s="69">
        <v>6</v>
      </c>
      <c r="AF187" s="69">
        <v>607</v>
      </c>
      <c r="AG187" s="26">
        <f t="shared" si="196"/>
        <v>714</v>
      </c>
      <c r="AH187" s="16" t="s">
        <v>158</v>
      </c>
      <c r="AI187" s="33">
        <f t="shared" si="197"/>
        <v>5.7422969187675067E-2</v>
      </c>
      <c r="AJ187" s="33">
        <f t="shared" si="198"/>
        <v>6.5826330532212887E-2</v>
      </c>
      <c r="AK187" s="33">
        <f t="shared" si="199"/>
        <v>1.8207282913165267E-2</v>
      </c>
      <c r="AL187" s="33">
        <f t="shared" si="200"/>
        <v>8.4033613445378148E-3</v>
      </c>
      <c r="AM187" s="33">
        <f t="shared" si="201"/>
        <v>0.85014005602240894</v>
      </c>
      <c r="AN187" s="1"/>
    </row>
    <row r="188" spans="1:40" s="21" customFormat="1" ht="30" customHeight="1" x14ac:dyDescent="0.45">
      <c r="A188" s="1"/>
      <c r="B188" s="63" t="s">
        <v>159</v>
      </c>
      <c r="C188" s="66">
        <f t="shared" si="185"/>
        <v>67</v>
      </c>
      <c r="D188" s="92">
        <f t="shared" si="186"/>
        <v>3.1308411214953272E-2</v>
      </c>
      <c r="E188" s="66">
        <f t="shared" si="187"/>
        <v>92</v>
      </c>
      <c r="F188" s="92">
        <f t="shared" si="188"/>
        <v>4.2990654205607479E-2</v>
      </c>
      <c r="G188" s="66">
        <f t="shared" si="189"/>
        <v>29</v>
      </c>
      <c r="H188" s="92">
        <f t="shared" si="190"/>
        <v>1.3551401869158878E-2</v>
      </c>
      <c r="I188" s="66">
        <f t="shared" si="191"/>
        <v>24</v>
      </c>
      <c r="J188" s="92">
        <f t="shared" si="192"/>
        <v>1.1214953271028037E-2</v>
      </c>
      <c r="K188" s="93">
        <f t="shared" si="193"/>
        <v>1928</v>
      </c>
      <c r="L188" s="48">
        <f t="shared" si="194"/>
        <v>0.90093457943925237</v>
      </c>
      <c r="M188" s="70">
        <f t="shared" si="195"/>
        <v>2.9528301886792452</v>
      </c>
      <c r="O188" s="22"/>
      <c r="P188" s="23"/>
      <c r="AA188" s="63" t="s">
        <v>159</v>
      </c>
      <c r="AB188" s="69">
        <v>67</v>
      </c>
      <c r="AC188" s="69">
        <v>92</v>
      </c>
      <c r="AD188" s="69">
        <v>29</v>
      </c>
      <c r="AE188" s="69">
        <v>24</v>
      </c>
      <c r="AF188" s="69">
        <v>1928</v>
      </c>
      <c r="AG188" s="26">
        <f t="shared" si="196"/>
        <v>2140</v>
      </c>
      <c r="AH188" s="63" t="s">
        <v>159</v>
      </c>
      <c r="AI188" s="33">
        <f t="shared" si="197"/>
        <v>3.1308411214953272E-2</v>
      </c>
      <c r="AJ188" s="33">
        <f t="shared" si="198"/>
        <v>4.2990654205607479E-2</v>
      </c>
      <c r="AK188" s="33">
        <f t="shared" si="199"/>
        <v>1.3551401869158878E-2</v>
      </c>
      <c r="AL188" s="33">
        <f t="shared" si="200"/>
        <v>1.1214953271028037E-2</v>
      </c>
      <c r="AM188" s="33">
        <f t="shared" si="201"/>
        <v>0.90093457943925237</v>
      </c>
      <c r="AN188" s="1"/>
    </row>
    <row r="189" spans="1:40" s="21" customFormat="1" ht="30" customHeight="1" x14ac:dyDescent="0.45">
      <c r="A189" s="1"/>
      <c r="B189" s="63" t="s">
        <v>160</v>
      </c>
      <c r="C189" s="66">
        <f t="shared" si="185"/>
        <v>3</v>
      </c>
      <c r="D189" s="92">
        <f t="shared" si="186"/>
        <v>2.0547945205479451E-2</v>
      </c>
      <c r="E189" s="66">
        <f t="shared" si="187"/>
        <v>2</v>
      </c>
      <c r="F189" s="92">
        <f t="shared" si="188"/>
        <v>1.3698630136986301E-2</v>
      </c>
      <c r="G189" s="66">
        <f t="shared" si="189"/>
        <v>4</v>
      </c>
      <c r="H189" s="92">
        <f t="shared" si="190"/>
        <v>2.7397260273972601E-2</v>
      </c>
      <c r="I189" s="66">
        <f t="shared" si="191"/>
        <v>2</v>
      </c>
      <c r="J189" s="92">
        <f t="shared" si="192"/>
        <v>1.3698630136986301E-2</v>
      </c>
      <c r="K189" s="93">
        <f t="shared" si="193"/>
        <v>135</v>
      </c>
      <c r="L189" s="48">
        <f t="shared" si="194"/>
        <v>0.92465753424657537</v>
      </c>
      <c r="M189" s="70">
        <f t="shared" si="195"/>
        <v>2.5454545454545454</v>
      </c>
      <c r="O189" s="22"/>
      <c r="P189" s="23"/>
      <c r="AA189" s="63" t="s">
        <v>160</v>
      </c>
      <c r="AB189" s="69">
        <v>3</v>
      </c>
      <c r="AC189" s="69">
        <v>2</v>
      </c>
      <c r="AD189" s="69">
        <v>4</v>
      </c>
      <c r="AE189" s="69">
        <v>2</v>
      </c>
      <c r="AF189" s="69">
        <v>135</v>
      </c>
      <c r="AG189" s="26">
        <f t="shared" si="196"/>
        <v>146</v>
      </c>
      <c r="AH189" s="63" t="s">
        <v>160</v>
      </c>
      <c r="AI189" s="33">
        <f t="shared" si="197"/>
        <v>2.0547945205479451E-2</v>
      </c>
      <c r="AJ189" s="33">
        <f t="shared" si="198"/>
        <v>1.3698630136986301E-2</v>
      </c>
      <c r="AK189" s="33">
        <f t="shared" si="199"/>
        <v>2.7397260273972601E-2</v>
      </c>
      <c r="AL189" s="33">
        <f t="shared" si="200"/>
        <v>1.3698630136986301E-2</v>
      </c>
      <c r="AM189" s="33">
        <f t="shared" si="201"/>
        <v>0.92465753424657537</v>
      </c>
      <c r="AN189" s="1"/>
    </row>
    <row r="190" spans="1:40" s="21" customFormat="1" ht="30" customHeight="1" x14ac:dyDescent="0.45">
      <c r="A190" s="1"/>
      <c r="B190" s="63" t="s">
        <v>161</v>
      </c>
      <c r="C190" s="66">
        <f>AB190</f>
        <v>9</v>
      </c>
      <c r="D190" s="48">
        <f>AB190/AG190</f>
        <v>2.8037383177570093E-2</v>
      </c>
      <c r="E190" s="66">
        <f>AC190</f>
        <v>12</v>
      </c>
      <c r="F190" s="48">
        <f>AC190/AG190</f>
        <v>3.7383177570093455E-2</v>
      </c>
      <c r="G190" s="66">
        <f>AD190</f>
        <v>5</v>
      </c>
      <c r="H190" s="48">
        <f>AD190/AG190</f>
        <v>1.5576323987538941E-2</v>
      </c>
      <c r="I190" s="66">
        <f>AE190</f>
        <v>1</v>
      </c>
      <c r="J190" s="48">
        <f>AE190/AG190</f>
        <v>3.1152647975077881E-3</v>
      </c>
      <c r="K190" s="66">
        <f>AF190</f>
        <v>294</v>
      </c>
      <c r="L190" s="48">
        <f>AF190/AG190</f>
        <v>0.91588785046728971</v>
      </c>
      <c r="M190" s="70">
        <f>(4*AB190+3*AC190+2*AD190+1*AE190)/SUM(AB190:AE190)</f>
        <v>3.074074074074074</v>
      </c>
      <c r="O190" s="22"/>
      <c r="P190" s="23"/>
      <c r="AA190" s="63" t="s">
        <v>161</v>
      </c>
      <c r="AB190" s="69">
        <v>9</v>
      </c>
      <c r="AC190" s="69">
        <v>12</v>
      </c>
      <c r="AD190" s="69">
        <v>5</v>
      </c>
      <c r="AE190" s="69">
        <v>1</v>
      </c>
      <c r="AF190" s="69">
        <v>294</v>
      </c>
      <c r="AG190" s="26">
        <f>SUM(AB190:AF190)</f>
        <v>321</v>
      </c>
      <c r="AH190" s="63" t="s">
        <v>161</v>
      </c>
      <c r="AI190" s="33">
        <f>D190</f>
        <v>2.8037383177570093E-2</v>
      </c>
      <c r="AJ190" s="33">
        <f>F190</f>
        <v>3.7383177570093455E-2</v>
      </c>
      <c r="AK190" s="33">
        <f>H190</f>
        <v>1.5576323987538941E-2</v>
      </c>
      <c r="AL190" s="33">
        <f>J190</f>
        <v>3.1152647975077881E-3</v>
      </c>
      <c r="AM190" s="33">
        <f>L190</f>
        <v>0.91588785046728971</v>
      </c>
      <c r="AN190" s="1"/>
    </row>
    <row r="191" spans="1:40" s="21" customFormat="1" ht="30" customHeight="1" x14ac:dyDescent="0.45">
      <c r="A191" s="5"/>
      <c r="B191" s="10"/>
      <c r="E191" s="22"/>
      <c r="G191" s="22"/>
      <c r="I191" s="22"/>
      <c r="K191" s="22"/>
      <c r="M191" s="22"/>
      <c r="O191" s="22"/>
      <c r="P191" s="23"/>
    </row>
    <row r="192" spans="1:40" s="21" customFormat="1" ht="30" customHeight="1" x14ac:dyDescent="0.45">
      <c r="A192" s="5"/>
      <c r="B192" s="10"/>
      <c r="E192" s="22"/>
      <c r="G192" s="22"/>
      <c r="I192" s="22"/>
      <c r="K192" s="22"/>
      <c r="M192" s="22"/>
      <c r="O192" s="22"/>
      <c r="P192" s="23"/>
    </row>
    <row r="193" spans="1:40" s="21" customFormat="1" ht="30" customHeight="1" x14ac:dyDescent="0.45">
      <c r="A193" s="21">
        <v>17</v>
      </c>
      <c r="B193" s="10" t="s">
        <v>48</v>
      </c>
      <c r="E193" s="22"/>
      <c r="G193" s="22"/>
      <c r="I193" s="22"/>
      <c r="K193" s="22"/>
      <c r="M193" s="22"/>
      <c r="O193" s="22"/>
      <c r="P193" s="23"/>
      <c r="AA193" s="21" t="s">
        <v>13</v>
      </c>
    </row>
    <row r="194" spans="1:40" s="21" customFormat="1" ht="30" customHeight="1" thickBot="1" x14ac:dyDescent="0.5">
      <c r="A194" s="1"/>
      <c r="B194" s="24" t="s">
        <v>3</v>
      </c>
      <c r="C194" s="117" t="s">
        <v>34</v>
      </c>
      <c r="D194" s="119"/>
      <c r="E194" s="117" t="s">
        <v>35</v>
      </c>
      <c r="F194" s="119"/>
      <c r="G194" s="117" t="s">
        <v>36</v>
      </c>
      <c r="H194" s="119"/>
      <c r="I194" s="117" t="s">
        <v>37</v>
      </c>
      <c r="J194" s="119"/>
      <c r="K194" s="117" t="s">
        <v>38</v>
      </c>
      <c r="L194" s="119"/>
      <c r="M194" s="40" t="s">
        <v>18</v>
      </c>
      <c r="O194" s="22"/>
      <c r="P194" s="23"/>
      <c r="AA194" s="26"/>
      <c r="AB194" s="27" t="s">
        <v>39</v>
      </c>
      <c r="AC194" s="27" t="s">
        <v>40</v>
      </c>
      <c r="AD194" s="27" t="s">
        <v>41</v>
      </c>
      <c r="AE194" s="27" t="s">
        <v>42</v>
      </c>
      <c r="AF194" s="27" t="s">
        <v>38</v>
      </c>
      <c r="AG194" s="26" t="s">
        <v>23</v>
      </c>
      <c r="AH194" s="1"/>
      <c r="AI194" s="27" t="s">
        <v>39</v>
      </c>
      <c r="AJ194" s="27" t="s">
        <v>40</v>
      </c>
      <c r="AK194" s="27" t="s">
        <v>41</v>
      </c>
      <c r="AL194" s="27" t="s">
        <v>42</v>
      </c>
      <c r="AM194" s="27" t="s">
        <v>38</v>
      </c>
      <c r="AN194" s="1"/>
    </row>
    <row r="195" spans="1:40" s="21" customFormat="1" ht="30" customHeight="1" thickTop="1" x14ac:dyDescent="0.45">
      <c r="A195" s="1"/>
      <c r="B195" s="16" t="s">
        <v>153</v>
      </c>
      <c r="C195" s="29">
        <f>AB195</f>
        <v>15</v>
      </c>
      <c r="D195" s="42">
        <f>AB195/AG195</f>
        <v>8.0645161290322578E-2</v>
      </c>
      <c r="E195" s="29">
        <f>AC195</f>
        <v>19</v>
      </c>
      <c r="F195" s="42">
        <f>AC195/AG195</f>
        <v>0.10215053763440861</v>
      </c>
      <c r="G195" s="29">
        <f>AD195</f>
        <v>1</v>
      </c>
      <c r="H195" s="42">
        <f>AD195/AG195</f>
        <v>5.3763440860215058E-3</v>
      </c>
      <c r="I195" s="29">
        <f>AE195</f>
        <v>1</v>
      </c>
      <c r="J195" s="42">
        <f>AE195/AG195</f>
        <v>5.3763440860215058E-3</v>
      </c>
      <c r="K195" s="43">
        <f>AF195</f>
        <v>150</v>
      </c>
      <c r="L195" s="44">
        <f>AF195/AG195</f>
        <v>0.80645161290322576</v>
      </c>
      <c r="M195" s="45">
        <f>(4*AB195+3*AC195+2*AD195+1*AE195)/SUM(AB195:AE195)</f>
        <v>3.3333333333333335</v>
      </c>
      <c r="O195" s="22"/>
      <c r="P195" s="23"/>
      <c r="AA195" s="16" t="s">
        <v>153</v>
      </c>
      <c r="AB195" s="69">
        <v>15</v>
      </c>
      <c r="AC195" s="69">
        <v>19</v>
      </c>
      <c r="AD195" s="69">
        <v>1</v>
      </c>
      <c r="AE195" s="69">
        <v>1</v>
      </c>
      <c r="AF195" s="69">
        <v>150</v>
      </c>
      <c r="AG195" s="26">
        <f>SUM(AB195:AF195)</f>
        <v>186</v>
      </c>
      <c r="AH195" s="16" t="s">
        <v>153</v>
      </c>
      <c r="AI195" s="33">
        <f>D195</f>
        <v>8.0645161290322578E-2</v>
      </c>
      <c r="AJ195" s="33">
        <f>F195</f>
        <v>0.10215053763440861</v>
      </c>
      <c r="AK195" s="33">
        <f>H195</f>
        <v>5.3763440860215058E-3</v>
      </c>
      <c r="AL195" s="33">
        <f>J195</f>
        <v>5.3763440860215058E-3</v>
      </c>
      <c r="AM195" s="33">
        <f>L195</f>
        <v>0.80645161290322576</v>
      </c>
      <c r="AN195" s="1"/>
    </row>
    <row r="196" spans="1:40" s="21" customFormat="1" ht="30" customHeight="1" x14ac:dyDescent="0.45">
      <c r="A196" s="1"/>
      <c r="B196" s="16" t="s">
        <v>154</v>
      </c>
      <c r="C196" s="85">
        <f t="shared" ref="C196:C202" si="202">AB196</f>
        <v>38</v>
      </c>
      <c r="D196" s="76">
        <f t="shared" ref="D196:D202" si="203">AB196/AG196</f>
        <v>7.9831932773109238E-2</v>
      </c>
      <c r="E196" s="85">
        <f t="shared" ref="E196:E202" si="204">AC196</f>
        <v>43</v>
      </c>
      <c r="F196" s="76">
        <f t="shared" ref="F196:F202" si="205">AC196/AG196</f>
        <v>9.0336134453781511E-2</v>
      </c>
      <c r="G196" s="85">
        <f t="shared" ref="G196:G202" si="206">AD196</f>
        <v>11</v>
      </c>
      <c r="H196" s="76">
        <f t="shared" ref="H196:H202" si="207">AD196/AG196</f>
        <v>2.3109243697478993E-2</v>
      </c>
      <c r="I196" s="85">
        <f t="shared" ref="I196:I202" si="208">AE196</f>
        <v>7</v>
      </c>
      <c r="J196" s="76">
        <f t="shared" ref="J196:J202" si="209">AE196/AG196</f>
        <v>1.4705882352941176E-2</v>
      </c>
      <c r="K196" s="81">
        <f t="shared" ref="K196:K202" si="210">AF196</f>
        <v>377</v>
      </c>
      <c r="L196" s="82">
        <f t="shared" ref="L196:L202" si="211">AF196/AG196</f>
        <v>0.79201680672268904</v>
      </c>
      <c r="M196" s="78">
        <f t="shared" ref="M196:M202" si="212">(4*AB196+3*AC196+2*AD196+1*AE196)/SUM(AB196:AE196)</f>
        <v>3.1313131313131315</v>
      </c>
      <c r="O196" s="22"/>
      <c r="P196" s="23"/>
      <c r="AA196" s="16" t="s">
        <v>154</v>
      </c>
      <c r="AB196" s="69">
        <v>38</v>
      </c>
      <c r="AC196" s="69">
        <v>43</v>
      </c>
      <c r="AD196" s="69">
        <v>11</v>
      </c>
      <c r="AE196" s="69">
        <v>7</v>
      </c>
      <c r="AF196" s="69">
        <v>377</v>
      </c>
      <c r="AG196" s="26">
        <f t="shared" ref="AG196:AG202" si="213">SUM(AB196:AF196)</f>
        <v>476</v>
      </c>
      <c r="AH196" s="16" t="s">
        <v>154</v>
      </c>
      <c r="AI196" s="33">
        <f t="shared" ref="AI196:AI203" si="214">D196</f>
        <v>7.9831932773109238E-2</v>
      </c>
      <c r="AJ196" s="33">
        <f t="shared" ref="AJ196:AJ203" si="215">F196</f>
        <v>9.0336134453781511E-2</v>
      </c>
      <c r="AK196" s="33">
        <f t="shared" ref="AK196:AK203" si="216">H196</f>
        <v>2.3109243697478993E-2</v>
      </c>
      <c r="AL196" s="33">
        <f t="shared" ref="AL196:AL203" si="217">J196</f>
        <v>1.4705882352941176E-2</v>
      </c>
      <c r="AM196" s="33">
        <f t="shared" ref="AM196:AM203" si="218">L196</f>
        <v>0.79201680672268904</v>
      </c>
      <c r="AN196" s="1"/>
    </row>
    <row r="197" spans="1:40" s="21" customFormat="1" ht="30" customHeight="1" x14ac:dyDescent="0.45">
      <c r="A197" s="1"/>
      <c r="B197" s="16" t="s">
        <v>155</v>
      </c>
      <c r="C197" s="66">
        <f t="shared" si="202"/>
        <v>9</v>
      </c>
      <c r="D197" s="92">
        <f t="shared" si="203"/>
        <v>5.6250000000000001E-2</v>
      </c>
      <c r="E197" s="66">
        <f t="shared" si="204"/>
        <v>10</v>
      </c>
      <c r="F197" s="92">
        <f t="shared" si="205"/>
        <v>6.25E-2</v>
      </c>
      <c r="G197" s="66">
        <f t="shared" si="206"/>
        <v>1</v>
      </c>
      <c r="H197" s="92">
        <f t="shared" si="207"/>
        <v>6.2500000000000003E-3</v>
      </c>
      <c r="I197" s="66">
        <f t="shared" si="208"/>
        <v>2</v>
      </c>
      <c r="J197" s="92">
        <f t="shared" si="209"/>
        <v>1.2500000000000001E-2</v>
      </c>
      <c r="K197" s="93">
        <f t="shared" si="210"/>
        <v>138</v>
      </c>
      <c r="L197" s="48">
        <f t="shared" si="211"/>
        <v>0.86250000000000004</v>
      </c>
      <c r="M197" s="70">
        <f t="shared" si="212"/>
        <v>3.1818181818181817</v>
      </c>
      <c r="O197" s="22"/>
      <c r="P197" s="23"/>
      <c r="AA197" s="16" t="s">
        <v>155</v>
      </c>
      <c r="AB197" s="69">
        <v>9</v>
      </c>
      <c r="AC197" s="69">
        <v>10</v>
      </c>
      <c r="AD197" s="69">
        <v>1</v>
      </c>
      <c r="AE197" s="69">
        <v>2</v>
      </c>
      <c r="AF197" s="69">
        <v>138</v>
      </c>
      <c r="AG197" s="26">
        <f t="shared" si="213"/>
        <v>160</v>
      </c>
      <c r="AH197" s="16" t="s">
        <v>155</v>
      </c>
      <c r="AI197" s="33">
        <f t="shared" si="214"/>
        <v>5.6250000000000001E-2</v>
      </c>
      <c r="AJ197" s="33">
        <f t="shared" si="215"/>
        <v>6.25E-2</v>
      </c>
      <c r="AK197" s="33">
        <f t="shared" si="216"/>
        <v>6.2500000000000003E-3</v>
      </c>
      <c r="AL197" s="33">
        <f t="shared" si="217"/>
        <v>1.2500000000000001E-2</v>
      </c>
      <c r="AM197" s="33">
        <f t="shared" si="218"/>
        <v>0.86250000000000004</v>
      </c>
      <c r="AN197" s="1"/>
    </row>
    <row r="198" spans="1:40" s="21" customFormat="1" ht="30" customHeight="1" x14ac:dyDescent="0.45">
      <c r="A198" s="1"/>
      <c r="B198" s="16" t="s">
        <v>156</v>
      </c>
      <c r="C198" s="66">
        <f t="shared" si="202"/>
        <v>0</v>
      </c>
      <c r="D198" s="92">
        <f t="shared" si="203"/>
        <v>0</v>
      </c>
      <c r="E198" s="66">
        <f t="shared" si="204"/>
        <v>1</v>
      </c>
      <c r="F198" s="92">
        <f t="shared" si="205"/>
        <v>4.7619047619047616E-2</v>
      </c>
      <c r="G198" s="66">
        <f t="shared" si="206"/>
        <v>2</v>
      </c>
      <c r="H198" s="92">
        <f t="shared" si="207"/>
        <v>9.5238095238095233E-2</v>
      </c>
      <c r="I198" s="66">
        <f t="shared" si="208"/>
        <v>0</v>
      </c>
      <c r="J198" s="92">
        <f t="shared" si="209"/>
        <v>0</v>
      </c>
      <c r="K198" s="93">
        <f t="shared" si="210"/>
        <v>18</v>
      </c>
      <c r="L198" s="48">
        <f t="shared" si="211"/>
        <v>0.8571428571428571</v>
      </c>
      <c r="M198" s="70">
        <f t="shared" si="212"/>
        <v>2.3333333333333335</v>
      </c>
      <c r="O198" s="22"/>
      <c r="P198" s="23"/>
      <c r="AA198" s="16" t="s">
        <v>156</v>
      </c>
      <c r="AB198" s="69"/>
      <c r="AC198" s="69">
        <v>1</v>
      </c>
      <c r="AD198" s="69">
        <v>2</v>
      </c>
      <c r="AE198" s="69"/>
      <c r="AF198" s="69">
        <v>18</v>
      </c>
      <c r="AG198" s="26">
        <f t="shared" si="213"/>
        <v>21</v>
      </c>
      <c r="AH198" s="16" t="s">
        <v>156</v>
      </c>
      <c r="AI198" s="33">
        <f t="shared" si="214"/>
        <v>0</v>
      </c>
      <c r="AJ198" s="33">
        <f t="shared" si="215"/>
        <v>4.7619047619047616E-2</v>
      </c>
      <c r="AK198" s="33">
        <f t="shared" si="216"/>
        <v>9.5238095238095233E-2</v>
      </c>
      <c r="AL198" s="33">
        <f t="shared" si="217"/>
        <v>0</v>
      </c>
      <c r="AM198" s="33">
        <f t="shared" si="218"/>
        <v>0.8571428571428571</v>
      </c>
      <c r="AN198" s="1"/>
    </row>
    <row r="199" spans="1:40" s="21" customFormat="1" ht="30" customHeight="1" x14ac:dyDescent="0.45">
      <c r="A199" s="1"/>
      <c r="B199" s="16" t="s">
        <v>157</v>
      </c>
      <c r="C199" s="66">
        <f t="shared" si="202"/>
        <v>14</v>
      </c>
      <c r="D199" s="92">
        <f t="shared" si="203"/>
        <v>2.3569023569023569E-2</v>
      </c>
      <c r="E199" s="66">
        <f t="shared" si="204"/>
        <v>32</v>
      </c>
      <c r="F199" s="92">
        <f t="shared" si="205"/>
        <v>5.387205387205387E-2</v>
      </c>
      <c r="G199" s="66">
        <f t="shared" si="206"/>
        <v>15</v>
      </c>
      <c r="H199" s="92">
        <f t="shared" si="207"/>
        <v>2.5252525252525252E-2</v>
      </c>
      <c r="I199" s="66">
        <f t="shared" si="208"/>
        <v>4</v>
      </c>
      <c r="J199" s="92">
        <f t="shared" si="209"/>
        <v>6.7340067340067337E-3</v>
      </c>
      <c r="K199" s="93">
        <f t="shared" si="210"/>
        <v>529</v>
      </c>
      <c r="L199" s="48">
        <f t="shared" si="211"/>
        <v>0.89057239057239057</v>
      </c>
      <c r="M199" s="70">
        <f t="shared" si="212"/>
        <v>2.8615384615384616</v>
      </c>
      <c r="O199" s="22"/>
      <c r="P199" s="23"/>
      <c r="AA199" s="16" t="s">
        <v>157</v>
      </c>
      <c r="AB199" s="69">
        <v>14</v>
      </c>
      <c r="AC199" s="69">
        <v>32</v>
      </c>
      <c r="AD199" s="69">
        <v>15</v>
      </c>
      <c r="AE199" s="69">
        <v>4</v>
      </c>
      <c r="AF199" s="69">
        <v>529</v>
      </c>
      <c r="AG199" s="26">
        <f t="shared" si="213"/>
        <v>594</v>
      </c>
      <c r="AH199" s="16" t="s">
        <v>157</v>
      </c>
      <c r="AI199" s="33">
        <f t="shared" si="214"/>
        <v>2.3569023569023569E-2</v>
      </c>
      <c r="AJ199" s="33">
        <f t="shared" si="215"/>
        <v>5.387205387205387E-2</v>
      </c>
      <c r="AK199" s="33">
        <f t="shared" si="216"/>
        <v>2.5252525252525252E-2</v>
      </c>
      <c r="AL199" s="33">
        <f t="shared" si="217"/>
        <v>6.7340067340067337E-3</v>
      </c>
      <c r="AM199" s="33">
        <f t="shared" si="218"/>
        <v>0.89057239057239057</v>
      </c>
      <c r="AN199" s="1"/>
    </row>
    <row r="200" spans="1:40" s="21" customFormat="1" ht="30" customHeight="1" x14ac:dyDescent="0.45">
      <c r="A200" s="1"/>
      <c r="B200" s="16" t="s">
        <v>158</v>
      </c>
      <c r="C200" s="66">
        <f t="shared" si="202"/>
        <v>41</v>
      </c>
      <c r="D200" s="92">
        <f t="shared" si="203"/>
        <v>5.7422969187675067E-2</v>
      </c>
      <c r="E200" s="66">
        <f t="shared" si="204"/>
        <v>47</v>
      </c>
      <c r="F200" s="92">
        <f t="shared" si="205"/>
        <v>6.5826330532212887E-2</v>
      </c>
      <c r="G200" s="66">
        <f t="shared" si="206"/>
        <v>14</v>
      </c>
      <c r="H200" s="92">
        <f t="shared" si="207"/>
        <v>1.9607843137254902E-2</v>
      </c>
      <c r="I200" s="66">
        <f t="shared" si="208"/>
        <v>9</v>
      </c>
      <c r="J200" s="92">
        <f t="shared" si="209"/>
        <v>1.2605042016806723E-2</v>
      </c>
      <c r="K200" s="93">
        <f t="shared" si="210"/>
        <v>603</v>
      </c>
      <c r="L200" s="48">
        <f t="shared" si="211"/>
        <v>0.84453781512605042</v>
      </c>
      <c r="M200" s="70">
        <f t="shared" si="212"/>
        <v>3.0810810810810811</v>
      </c>
      <c r="O200" s="22"/>
      <c r="P200" s="23"/>
      <c r="AA200" s="16" t="s">
        <v>158</v>
      </c>
      <c r="AB200" s="69">
        <v>41</v>
      </c>
      <c r="AC200" s="69">
        <v>47</v>
      </c>
      <c r="AD200" s="69">
        <v>14</v>
      </c>
      <c r="AE200" s="69">
        <v>9</v>
      </c>
      <c r="AF200" s="69">
        <v>603</v>
      </c>
      <c r="AG200" s="26">
        <f t="shared" si="213"/>
        <v>714</v>
      </c>
      <c r="AH200" s="16" t="s">
        <v>158</v>
      </c>
      <c r="AI200" s="33">
        <f t="shared" si="214"/>
        <v>5.7422969187675067E-2</v>
      </c>
      <c r="AJ200" s="33">
        <f t="shared" si="215"/>
        <v>6.5826330532212887E-2</v>
      </c>
      <c r="AK200" s="33">
        <f t="shared" si="216"/>
        <v>1.9607843137254902E-2</v>
      </c>
      <c r="AL200" s="33">
        <f t="shared" si="217"/>
        <v>1.2605042016806723E-2</v>
      </c>
      <c r="AM200" s="33">
        <f t="shared" si="218"/>
        <v>0.84453781512605042</v>
      </c>
      <c r="AN200" s="1"/>
    </row>
    <row r="201" spans="1:40" s="21" customFormat="1" ht="30" customHeight="1" x14ac:dyDescent="0.45">
      <c r="A201" s="1"/>
      <c r="B201" s="63" t="s">
        <v>159</v>
      </c>
      <c r="C201" s="66">
        <f t="shared" si="202"/>
        <v>95</v>
      </c>
      <c r="D201" s="92">
        <f t="shared" si="203"/>
        <v>4.4392523364485979E-2</v>
      </c>
      <c r="E201" s="66">
        <f t="shared" si="204"/>
        <v>153</v>
      </c>
      <c r="F201" s="92">
        <f t="shared" si="205"/>
        <v>7.1495327102803735E-2</v>
      </c>
      <c r="G201" s="66">
        <f t="shared" si="206"/>
        <v>44</v>
      </c>
      <c r="H201" s="92">
        <f t="shared" si="207"/>
        <v>2.0560747663551402E-2</v>
      </c>
      <c r="I201" s="66">
        <f t="shared" si="208"/>
        <v>30</v>
      </c>
      <c r="J201" s="92">
        <f t="shared" si="209"/>
        <v>1.4018691588785047E-2</v>
      </c>
      <c r="K201" s="93">
        <f t="shared" si="210"/>
        <v>1818</v>
      </c>
      <c r="L201" s="48">
        <f t="shared" si="211"/>
        <v>0.8495327102803738</v>
      </c>
      <c r="M201" s="70">
        <f t="shared" si="212"/>
        <v>2.9720496894409938</v>
      </c>
      <c r="O201" s="22"/>
      <c r="P201" s="23"/>
      <c r="AA201" s="63" t="s">
        <v>159</v>
      </c>
      <c r="AB201" s="69">
        <v>95</v>
      </c>
      <c r="AC201" s="69">
        <v>153</v>
      </c>
      <c r="AD201" s="69">
        <v>44</v>
      </c>
      <c r="AE201" s="69">
        <v>30</v>
      </c>
      <c r="AF201" s="69">
        <v>1818</v>
      </c>
      <c r="AG201" s="26">
        <f t="shared" si="213"/>
        <v>2140</v>
      </c>
      <c r="AH201" s="63" t="s">
        <v>159</v>
      </c>
      <c r="AI201" s="33">
        <f t="shared" si="214"/>
        <v>4.4392523364485979E-2</v>
      </c>
      <c r="AJ201" s="33">
        <f t="shared" si="215"/>
        <v>7.1495327102803735E-2</v>
      </c>
      <c r="AK201" s="33">
        <f t="shared" si="216"/>
        <v>2.0560747663551402E-2</v>
      </c>
      <c r="AL201" s="33">
        <f t="shared" si="217"/>
        <v>1.4018691588785047E-2</v>
      </c>
      <c r="AM201" s="33">
        <f t="shared" si="218"/>
        <v>0.8495327102803738</v>
      </c>
      <c r="AN201" s="1"/>
    </row>
    <row r="202" spans="1:40" s="21" customFormat="1" ht="30" customHeight="1" x14ac:dyDescent="0.45">
      <c r="A202" s="1"/>
      <c r="B202" s="63" t="s">
        <v>160</v>
      </c>
      <c r="C202" s="66">
        <f t="shared" si="202"/>
        <v>4</v>
      </c>
      <c r="D202" s="92">
        <f t="shared" si="203"/>
        <v>2.7397260273972601E-2</v>
      </c>
      <c r="E202" s="66">
        <f t="shared" si="204"/>
        <v>11</v>
      </c>
      <c r="F202" s="92">
        <f t="shared" si="205"/>
        <v>7.5342465753424653E-2</v>
      </c>
      <c r="G202" s="66">
        <f t="shared" si="206"/>
        <v>3</v>
      </c>
      <c r="H202" s="92">
        <f t="shared" si="207"/>
        <v>2.0547945205479451E-2</v>
      </c>
      <c r="I202" s="66">
        <f t="shared" si="208"/>
        <v>1</v>
      </c>
      <c r="J202" s="92">
        <f t="shared" si="209"/>
        <v>6.8493150684931503E-3</v>
      </c>
      <c r="K202" s="93">
        <f t="shared" si="210"/>
        <v>127</v>
      </c>
      <c r="L202" s="48">
        <f t="shared" si="211"/>
        <v>0.86986301369863017</v>
      </c>
      <c r="M202" s="70">
        <f t="shared" si="212"/>
        <v>2.9473684210526314</v>
      </c>
      <c r="O202" s="22"/>
      <c r="P202" s="23"/>
      <c r="AA202" s="63" t="s">
        <v>160</v>
      </c>
      <c r="AB202" s="69">
        <v>4</v>
      </c>
      <c r="AC202" s="69">
        <v>11</v>
      </c>
      <c r="AD202" s="69">
        <v>3</v>
      </c>
      <c r="AE202" s="69">
        <v>1</v>
      </c>
      <c r="AF202" s="69">
        <v>127</v>
      </c>
      <c r="AG202" s="26">
        <f t="shared" si="213"/>
        <v>146</v>
      </c>
      <c r="AH202" s="63" t="s">
        <v>160</v>
      </c>
      <c r="AI202" s="33">
        <f t="shared" si="214"/>
        <v>2.7397260273972601E-2</v>
      </c>
      <c r="AJ202" s="33">
        <f t="shared" si="215"/>
        <v>7.5342465753424653E-2</v>
      </c>
      <c r="AK202" s="33">
        <f t="shared" si="216"/>
        <v>2.0547945205479451E-2</v>
      </c>
      <c r="AL202" s="33">
        <f t="shared" si="217"/>
        <v>6.8493150684931503E-3</v>
      </c>
      <c r="AM202" s="33">
        <f t="shared" si="218"/>
        <v>0.86986301369863017</v>
      </c>
      <c r="AN202" s="1"/>
    </row>
    <row r="203" spans="1:40" s="21" customFormat="1" ht="30" customHeight="1" x14ac:dyDescent="0.45">
      <c r="A203" s="1"/>
      <c r="B203" s="63" t="s">
        <v>161</v>
      </c>
      <c r="C203" s="66">
        <f>AB203</f>
        <v>14</v>
      </c>
      <c r="D203" s="48">
        <f>AB203/AG203</f>
        <v>4.3613707165109032E-2</v>
      </c>
      <c r="E203" s="66">
        <f>AC203</f>
        <v>17</v>
      </c>
      <c r="F203" s="48">
        <f>AC203/AG203</f>
        <v>5.2959501557632398E-2</v>
      </c>
      <c r="G203" s="66">
        <f>AD203</f>
        <v>3</v>
      </c>
      <c r="H203" s="48">
        <f>AD203/AG203</f>
        <v>9.3457943925233638E-3</v>
      </c>
      <c r="I203" s="66">
        <f>AE203</f>
        <v>4</v>
      </c>
      <c r="J203" s="48">
        <f>AE203/AG203</f>
        <v>1.2461059190031152E-2</v>
      </c>
      <c r="K203" s="66">
        <f>AF203</f>
        <v>283</v>
      </c>
      <c r="L203" s="48">
        <f>AF203/AG203</f>
        <v>0.88161993769470404</v>
      </c>
      <c r="M203" s="70">
        <f>(4*AB203+3*AC203+2*AD203+1*AE203)/SUM(AB203:AE203)</f>
        <v>3.0789473684210527</v>
      </c>
      <c r="O203" s="22"/>
      <c r="P203" s="23"/>
      <c r="AA203" s="63" t="s">
        <v>161</v>
      </c>
      <c r="AB203" s="69">
        <v>14</v>
      </c>
      <c r="AC203" s="69">
        <v>17</v>
      </c>
      <c r="AD203" s="69">
        <v>3</v>
      </c>
      <c r="AE203" s="69">
        <v>4</v>
      </c>
      <c r="AF203" s="69">
        <v>283</v>
      </c>
      <c r="AG203" s="26">
        <f>SUM(AB203:AF203)</f>
        <v>321</v>
      </c>
      <c r="AH203" s="63" t="s">
        <v>161</v>
      </c>
      <c r="AI203" s="33">
        <f t="shared" si="214"/>
        <v>4.3613707165109032E-2</v>
      </c>
      <c r="AJ203" s="33">
        <f t="shared" si="215"/>
        <v>5.2959501557632398E-2</v>
      </c>
      <c r="AK203" s="33">
        <f t="shared" si="216"/>
        <v>9.3457943925233638E-3</v>
      </c>
      <c r="AL203" s="33">
        <f t="shared" si="217"/>
        <v>1.2461059190031152E-2</v>
      </c>
      <c r="AM203" s="33">
        <f t="shared" si="218"/>
        <v>0.88161993769470404</v>
      </c>
      <c r="AN203" s="1"/>
    </row>
    <row r="204" spans="1:40" s="21" customFormat="1" ht="30" customHeight="1" x14ac:dyDescent="0.45">
      <c r="A204" s="5"/>
      <c r="B204" s="10"/>
      <c r="E204" s="22"/>
      <c r="G204" s="22"/>
      <c r="I204" s="22"/>
      <c r="K204" s="22"/>
      <c r="M204" s="22"/>
      <c r="O204" s="22"/>
      <c r="P204" s="23"/>
    </row>
    <row r="205" spans="1:40" s="21" customFormat="1" ht="30" customHeight="1" x14ac:dyDescent="0.45">
      <c r="A205" s="5"/>
      <c r="B205" s="10"/>
      <c r="E205" s="22"/>
      <c r="G205" s="22"/>
      <c r="I205" s="22"/>
      <c r="K205" s="22"/>
      <c r="M205" s="22"/>
      <c r="O205" s="22"/>
      <c r="P205" s="23"/>
    </row>
    <row r="206" spans="1:40" s="21" customFormat="1" ht="30" customHeight="1" x14ac:dyDescent="0.45">
      <c r="A206" s="21">
        <v>18</v>
      </c>
      <c r="B206" s="10" t="s">
        <v>49</v>
      </c>
      <c r="E206" s="22"/>
      <c r="G206" s="22"/>
      <c r="I206" s="22"/>
      <c r="K206" s="22"/>
      <c r="M206" s="22"/>
      <c r="O206" s="22"/>
      <c r="P206" s="23"/>
      <c r="AA206" s="21" t="s">
        <v>13</v>
      </c>
    </row>
    <row r="207" spans="1:40" s="21" customFormat="1" ht="30" customHeight="1" thickBot="1" x14ac:dyDescent="0.5">
      <c r="A207" s="1"/>
      <c r="B207" s="24" t="s">
        <v>3</v>
      </c>
      <c r="C207" s="117" t="s">
        <v>34</v>
      </c>
      <c r="D207" s="119"/>
      <c r="E207" s="117" t="s">
        <v>35</v>
      </c>
      <c r="F207" s="119"/>
      <c r="G207" s="117" t="s">
        <v>36</v>
      </c>
      <c r="H207" s="119"/>
      <c r="I207" s="117" t="s">
        <v>37</v>
      </c>
      <c r="J207" s="119"/>
      <c r="K207" s="117" t="s">
        <v>38</v>
      </c>
      <c r="L207" s="119"/>
      <c r="M207" s="40" t="s">
        <v>18</v>
      </c>
      <c r="O207" s="22"/>
      <c r="P207" s="23"/>
      <c r="AA207" s="26"/>
      <c r="AB207" s="27" t="s">
        <v>39</v>
      </c>
      <c r="AC207" s="27" t="s">
        <v>40</v>
      </c>
      <c r="AD207" s="27" t="s">
        <v>41</v>
      </c>
      <c r="AE207" s="27" t="s">
        <v>42</v>
      </c>
      <c r="AF207" s="27" t="s">
        <v>38</v>
      </c>
      <c r="AG207" s="26" t="s">
        <v>23</v>
      </c>
      <c r="AH207" s="1"/>
      <c r="AI207" s="27" t="s">
        <v>39</v>
      </c>
      <c r="AJ207" s="27" t="s">
        <v>40</v>
      </c>
      <c r="AK207" s="27" t="s">
        <v>41</v>
      </c>
      <c r="AL207" s="27" t="s">
        <v>42</v>
      </c>
      <c r="AM207" s="27" t="s">
        <v>38</v>
      </c>
      <c r="AN207" s="1"/>
    </row>
    <row r="208" spans="1:40" s="21" customFormat="1" ht="30" customHeight="1" thickTop="1" x14ac:dyDescent="0.45">
      <c r="A208" s="1"/>
      <c r="B208" s="16" t="s">
        <v>153</v>
      </c>
      <c r="C208" s="29">
        <f>AB208</f>
        <v>20</v>
      </c>
      <c r="D208" s="42">
        <f>AB208/AG208</f>
        <v>0.10752688172043011</v>
      </c>
      <c r="E208" s="29">
        <f>AC208</f>
        <v>22</v>
      </c>
      <c r="F208" s="42">
        <f>AC208/AG208</f>
        <v>0.11827956989247312</v>
      </c>
      <c r="G208" s="29">
        <f>AD208</f>
        <v>2</v>
      </c>
      <c r="H208" s="42">
        <f>AD208/AG208</f>
        <v>1.0752688172043012E-2</v>
      </c>
      <c r="I208" s="29">
        <f>AE208</f>
        <v>1</v>
      </c>
      <c r="J208" s="42">
        <f>AE208/AG208</f>
        <v>5.3763440860215058E-3</v>
      </c>
      <c r="K208" s="43">
        <f>AF208</f>
        <v>141</v>
      </c>
      <c r="L208" s="44">
        <f>AF208/AG208</f>
        <v>0.75806451612903225</v>
      </c>
      <c r="M208" s="45">
        <f>(4*AB208+3*AC208+2*AD208+1*AE208)/SUM(AB208:AE208)</f>
        <v>3.3555555555555556</v>
      </c>
      <c r="O208" s="22"/>
      <c r="P208" s="23"/>
      <c r="AA208" s="16" t="s">
        <v>153</v>
      </c>
      <c r="AB208" s="69">
        <v>20</v>
      </c>
      <c r="AC208" s="69">
        <v>22</v>
      </c>
      <c r="AD208" s="69">
        <v>2</v>
      </c>
      <c r="AE208" s="69">
        <v>1</v>
      </c>
      <c r="AF208" s="69">
        <v>141</v>
      </c>
      <c r="AG208" s="26">
        <f>SUM(AB208:AF208)</f>
        <v>186</v>
      </c>
      <c r="AH208" s="16" t="s">
        <v>153</v>
      </c>
      <c r="AI208" s="33">
        <f>D208</f>
        <v>0.10752688172043011</v>
      </c>
      <c r="AJ208" s="33">
        <f>F208</f>
        <v>0.11827956989247312</v>
      </c>
      <c r="AK208" s="33">
        <f>H208</f>
        <v>1.0752688172043012E-2</v>
      </c>
      <c r="AL208" s="33">
        <f>J208</f>
        <v>5.3763440860215058E-3</v>
      </c>
      <c r="AM208" s="33">
        <f>L208</f>
        <v>0.75806451612903225</v>
      </c>
      <c r="AN208" s="1"/>
    </row>
    <row r="209" spans="1:40" s="21" customFormat="1" ht="30" customHeight="1" x14ac:dyDescent="0.45">
      <c r="A209" s="1"/>
      <c r="B209" s="16" t="s">
        <v>154</v>
      </c>
      <c r="C209" s="85">
        <f t="shared" ref="C209:C215" si="219">AB209</f>
        <v>84</v>
      </c>
      <c r="D209" s="76">
        <f t="shared" ref="D209:D215" si="220">AB209/AG209</f>
        <v>0.17647058823529413</v>
      </c>
      <c r="E209" s="85">
        <f t="shared" ref="E209:E215" si="221">AC209</f>
        <v>90</v>
      </c>
      <c r="F209" s="76">
        <f t="shared" ref="F209:F215" si="222">AC209/AG209</f>
        <v>0.18907563025210083</v>
      </c>
      <c r="G209" s="85">
        <f t="shared" ref="G209:G215" si="223">AD209</f>
        <v>22</v>
      </c>
      <c r="H209" s="76">
        <f t="shared" ref="H209:H215" si="224">AD209/AG209</f>
        <v>4.6218487394957986E-2</v>
      </c>
      <c r="I209" s="85">
        <f t="shared" ref="I209:I215" si="225">AE209</f>
        <v>12</v>
      </c>
      <c r="J209" s="76">
        <f t="shared" ref="J209:J215" si="226">AE209/AG209</f>
        <v>2.5210084033613446E-2</v>
      </c>
      <c r="K209" s="81">
        <f t="shared" ref="K209:K215" si="227">AF209</f>
        <v>268</v>
      </c>
      <c r="L209" s="82">
        <f t="shared" ref="L209:L215" si="228">AF209/AG209</f>
        <v>0.56302521008403361</v>
      </c>
      <c r="M209" s="78">
        <f t="shared" ref="M209:M215" si="229">(4*AB209+3*AC209+2*AD209+1*AE209)/SUM(AB209:AE209)</f>
        <v>3.1826923076923075</v>
      </c>
      <c r="O209" s="22"/>
      <c r="P209" s="23"/>
      <c r="AA209" s="16" t="s">
        <v>154</v>
      </c>
      <c r="AB209" s="69">
        <v>84</v>
      </c>
      <c r="AC209" s="69">
        <v>90</v>
      </c>
      <c r="AD209" s="69">
        <v>22</v>
      </c>
      <c r="AE209" s="69">
        <v>12</v>
      </c>
      <c r="AF209" s="69">
        <v>268</v>
      </c>
      <c r="AG209" s="26">
        <f t="shared" ref="AG209:AG215" si="230">SUM(AB209:AF209)</f>
        <v>476</v>
      </c>
      <c r="AH209" s="16" t="s">
        <v>154</v>
      </c>
      <c r="AI209" s="33">
        <f t="shared" ref="AI209:AI215" si="231">D209</f>
        <v>0.17647058823529413</v>
      </c>
      <c r="AJ209" s="33">
        <f t="shared" ref="AJ209:AJ215" si="232">F209</f>
        <v>0.18907563025210083</v>
      </c>
      <c r="AK209" s="33">
        <f t="shared" ref="AK209:AK215" si="233">H209</f>
        <v>4.6218487394957986E-2</v>
      </c>
      <c r="AL209" s="33">
        <f t="shared" ref="AL209:AL215" si="234">J209</f>
        <v>2.5210084033613446E-2</v>
      </c>
      <c r="AM209" s="33">
        <f t="shared" ref="AM209:AM215" si="235">L209</f>
        <v>0.56302521008403361</v>
      </c>
      <c r="AN209" s="1"/>
    </row>
    <row r="210" spans="1:40" s="21" customFormat="1" ht="30" customHeight="1" x14ac:dyDescent="0.45">
      <c r="A210" s="1"/>
      <c r="B210" s="16" t="s">
        <v>155</v>
      </c>
      <c r="C210" s="66">
        <f t="shared" si="219"/>
        <v>22</v>
      </c>
      <c r="D210" s="92">
        <f t="shared" si="220"/>
        <v>0.13750000000000001</v>
      </c>
      <c r="E210" s="66">
        <f t="shared" si="221"/>
        <v>21</v>
      </c>
      <c r="F210" s="92">
        <f t="shared" si="222"/>
        <v>0.13125000000000001</v>
      </c>
      <c r="G210" s="66">
        <f t="shared" si="223"/>
        <v>6</v>
      </c>
      <c r="H210" s="92">
        <f t="shared" si="224"/>
        <v>3.7499999999999999E-2</v>
      </c>
      <c r="I210" s="66">
        <f t="shared" si="225"/>
        <v>5</v>
      </c>
      <c r="J210" s="92">
        <f t="shared" si="226"/>
        <v>3.125E-2</v>
      </c>
      <c r="K210" s="93">
        <f t="shared" si="227"/>
        <v>106</v>
      </c>
      <c r="L210" s="48">
        <f t="shared" si="228"/>
        <v>0.66249999999999998</v>
      </c>
      <c r="M210" s="70">
        <f t="shared" si="229"/>
        <v>3.1111111111111112</v>
      </c>
      <c r="O210" s="22"/>
      <c r="P210" s="23"/>
      <c r="AA210" s="16" t="s">
        <v>155</v>
      </c>
      <c r="AB210" s="69">
        <v>22</v>
      </c>
      <c r="AC210" s="69">
        <v>21</v>
      </c>
      <c r="AD210" s="69">
        <v>6</v>
      </c>
      <c r="AE210" s="69">
        <v>5</v>
      </c>
      <c r="AF210" s="69">
        <v>106</v>
      </c>
      <c r="AG210" s="26">
        <f t="shared" si="230"/>
        <v>160</v>
      </c>
      <c r="AH210" s="16" t="s">
        <v>155</v>
      </c>
      <c r="AI210" s="33">
        <f t="shared" si="231"/>
        <v>0.13750000000000001</v>
      </c>
      <c r="AJ210" s="33">
        <f t="shared" si="232"/>
        <v>0.13125000000000001</v>
      </c>
      <c r="AK210" s="33">
        <f t="shared" si="233"/>
        <v>3.7499999999999999E-2</v>
      </c>
      <c r="AL210" s="33">
        <f t="shared" si="234"/>
        <v>3.125E-2</v>
      </c>
      <c r="AM210" s="33">
        <f t="shared" si="235"/>
        <v>0.66249999999999998</v>
      </c>
      <c r="AN210" s="1"/>
    </row>
    <row r="211" spans="1:40" s="21" customFormat="1" ht="30" customHeight="1" x14ac:dyDescent="0.45">
      <c r="A211" s="1"/>
      <c r="B211" s="16" t="s">
        <v>156</v>
      </c>
      <c r="C211" s="66">
        <f t="shared" si="219"/>
        <v>1</v>
      </c>
      <c r="D211" s="92">
        <f t="shared" si="220"/>
        <v>4.7619047619047616E-2</v>
      </c>
      <c r="E211" s="66">
        <f t="shared" si="221"/>
        <v>0</v>
      </c>
      <c r="F211" s="92">
        <f t="shared" si="222"/>
        <v>0</v>
      </c>
      <c r="G211" s="66">
        <f t="shared" si="223"/>
        <v>5</v>
      </c>
      <c r="H211" s="92">
        <f t="shared" si="224"/>
        <v>0.23809523809523808</v>
      </c>
      <c r="I211" s="66">
        <f t="shared" si="225"/>
        <v>1</v>
      </c>
      <c r="J211" s="92">
        <f t="shared" si="226"/>
        <v>4.7619047619047616E-2</v>
      </c>
      <c r="K211" s="93">
        <f t="shared" si="227"/>
        <v>14</v>
      </c>
      <c r="L211" s="48">
        <f t="shared" si="228"/>
        <v>0.66666666666666663</v>
      </c>
      <c r="M211" s="70">
        <f t="shared" si="229"/>
        <v>2.1428571428571428</v>
      </c>
      <c r="O211" s="22"/>
      <c r="P211" s="23"/>
      <c r="AA211" s="16" t="s">
        <v>156</v>
      </c>
      <c r="AB211" s="69">
        <v>1</v>
      </c>
      <c r="AC211" s="69"/>
      <c r="AD211" s="69">
        <v>5</v>
      </c>
      <c r="AE211" s="69">
        <v>1</v>
      </c>
      <c r="AF211" s="69">
        <v>14</v>
      </c>
      <c r="AG211" s="26">
        <f t="shared" si="230"/>
        <v>21</v>
      </c>
      <c r="AH211" s="16" t="s">
        <v>156</v>
      </c>
      <c r="AI211" s="33">
        <f t="shared" si="231"/>
        <v>4.7619047619047616E-2</v>
      </c>
      <c r="AJ211" s="33">
        <f t="shared" si="232"/>
        <v>0</v>
      </c>
      <c r="AK211" s="33">
        <f t="shared" si="233"/>
        <v>0.23809523809523808</v>
      </c>
      <c r="AL211" s="33">
        <f t="shared" si="234"/>
        <v>4.7619047619047616E-2</v>
      </c>
      <c r="AM211" s="33">
        <f t="shared" si="235"/>
        <v>0.66666666666666663</v>
      </c>
      <c r="AN211" s="1"/>
    </row>
    <row r="212" spans="1:40" s="21" customFormat="1" ht="30" customHeight="1" x14ac:dyDescent="0.45">
      <c r="A212" s="1"/>
      <c r="B212" s="16" t="s">
        <v>157</v>
      </c>
      <c r="C212" s="66">
        <f t="shared" si="219"/>
        <v>22</v>
      </c>
      <c r="D212" s="92">
        <f t="shared" si="220"/>
        <v>3.7037037037037035E-2</v>
      </c>
      <c r="E212" s="66">
        <f t="shared" si="221"/>
        <v>50</v>
      </c>
      <c r="F212" s="92">
        <f t="shared" si="222"/>
        <v>8.4175084175084181E-2</v>
      </c>
      <c r="G212" s="66">
        <f t="shared" si="223"/>
        <v>22</v>
      </c>
      <c r="H212" s="92">
        <f t="shared" si="224"/>
        <v>3.7037037037037035E-2</v>
      </c>
      <c r="I212" s="66">
        <f t="shared" si="225"/>
        <v>5</v>
      </c>
      <c r="J212" s="92">
        <f t="shared" si="226"/>
        <v>8.4175084175084174E-3</v>
      </c>
      <c r="K212" s="93">
        <f t="shared" si="227"/>
        <v>495</v>
      </c>
      <c r="L212" s="48">
        <f t="shared" si="228"/>
        <v>0.83333333333333337</v>
      </c>
      <c r="M212" s="70">
        <f t="shared" si="229"/>
        <v>2.8989898989898988</v>
      </c>
      <c r="O212" s="22"/>
      <c r="P212" s="23"/>
      <c r="AA212" s="16" t="s">
        <v>157</v>
      </c>
      <c r="AB212" s="69">
        <v>22</v>
      </c>
      <c r="AC212" s="69">
        <v>50</v>
      </c>
      <c r="AD212" s="69">
        <v>22</v>
      </c>
      <c r="AE212" s="69">
        <v>5</v>
      </c>
      <c r="AF212" s="69">
        <v>495</v>
      </c>
      <c r="AG212" s="26">
        <f t="shared" si="230"/>
        <v>594</v>
      </c>
      <c r="AH212" s="16" t="s">
        <v>157</v>
      </c>
      <c r="AI212" s="33">
        <f t="shared" si="231"/>
        <v>3.7037037037037035E-2</v>
      </c>
      <c r="AJ212" s="33">
        <f t="shared" si="232"/>
        <v>8.4175084175084181E-2</v>
      </c>
      <c r="AK212" s="33">
        <f t="shared" si="233"/>
        <v>3.7037037037037035E-2</v>
      </c>
      <c r="AL212" s="33">
        <f t="shared" si="234"/>
        <v>8.4175084175084174E-3</v>
      </c>
      <c r="AM212" s="33">
        <f t="shared" si="235"/>
        <v>0.83333333333333337</v>
      </c>
      <c r="AN212" s="1"/>
    </row>
    <row r="213" spans="1:40" s="21" customFormat="1" ht="30" customHeight="1" x14ac:dyDescent="0.45">
      <c r="A213" s="1"/>
      <c r="B213" s="16" t="s">
        <v>158</v>
      </c>
      <c r="C213" s="66">
        <f t="shared" si="219"/>
        <v>49</v>
      </c>
      <c r="D213" s="92">
        <f t="shared" si="220"/>
        <v>6.8627450980392163E-2</v>
      </c>
      <c r="E213" s="66">
        <f t="shared" si="221"/>
        <v>82</v>
      </c>
      <c r="F213" s="92">
        <f t="shared" si="222"/>
        <v>0.11484593837535013</v>
      </c>
      <c r="G213" s="66">
        <f t="shared" si="223"/>
        <v>33</v>
      </c>
      <c r="H213" s="92">
        <f t="shared" si="224"/>
        <v>4.6218487394957986E-2</v>
      </c>
      <c r="I213" s="66">
        <f t="shared" si="225"/>
        <v>12</v>
      </c>
      <c r="J213" s="92">
        <f t="shared" si="226"/>
        <v>1.680672268907563E-2</v>
      </c>
      <c r="K213" s="93">
        <f t="shared" si="227"/>
        <v>538</v>
      </c>
      <c r="L213" s="48">
        <f t="shared" si="228"/>
        <v>0.75350140056022408</v>
      </c>
      <c r="M213" s="70">
        <f t="shared" si="229"/>
        <v>2.9545454545454546</v>
      </c>
      <c r="O213" s="22"/>
      <c r="P213" s="23"/>
      <c r="AA213" s="16" t="s">
        <v>158</v>
      </c>
      <c r="AB213" s="69">
        <v>49</v>
      </c>
      <c r="AC213" s="69">
        <v>82</v>
      </c>
      <c r="AD213" s="69">
        <v>33</v>
      </c>
      <c r="AE213" s="69">
        <v>12</v>
      </c>
      <c r="AF213" s="69">
        <v>538</v>
      </c>
      <c r="AG213" s="26">
        <f t="shared" si="230"/>
        <v>714</v>
      </c>
      <c r="AH213" s="16" t="s">
        <v>158</v>
      </c>
      <c r="AI213" s="33">
        <f t="shared" si="231"/>
        <v>6.8627450980392163E-2</v>
      </c>
      <c r="AJ213" s="33">
        <f t="shared" si="232"/>
        <v>0.11484593837535013</v>
      </c>
      <c r="AK213" s="33">
        <f t="shared" si="233"/>
        <v>4.6218487394957986E-2</v>
      </c>
      <c r="AL213" s="33">
        <f t="shared" si="234"/>
        <v>1.680672268907563E-2</v>
      </c>
      <c r="AM213" s="33">
        <f t="shared" si="235"/>
        <v>0.75350140056022408</v>
      </c>
      <c r="AN213" s="1"/>
    </row>
    <row r="214" spans="1:40" s="21" customFormat="1" ht="30" customHeight="1" x14ac:dyDescent="0.45">
      <c r="A214" s="1"/>
      <c r="B214" s="63" t="s">
        <v>159</v>
      </c>
      <c r="C214" s="66">
        <f t="shared" si="219"/>
        <v>86</v>
      </c>
      <c r="D214" s="92">
        <f t="shared" si="220"/>
        <v>4.018691588785047E-2</v>
      </c>
      <c r="E214" s="66">
        <f t="shared" si="221"/>
        <v>204</v>
      </c>
      <c r="F214" s="92">
        <f t="shared" si="222"/>
        <v>9.5327102803738323E-2</v>
      </c>
      <c r="G214" s="66">
        <f t="shared" si="223"/>
        <v>87</v>
      </c>
      <c r="H214" s="92">
        <f t="shared" si="224"/>
        <v>4.0654205607476637E-2</v>
      </c>
      <c r="I214" s="66">
        <f t="shared" si="225"/>
        <v>42</v>
      </c>
      <c r="J214" s="92">
        <f t="shared" si="226"/>
        <v>1.9626168224299065E-2</v>
      </c>
      <c r="K214" s="93">
        <f t="shared" si="227"/>
        <v>1721</v>
      </c>
      <c r="L214" s="48">
        <f t="shared" si="228"/>
        <v>0.8042056074766355</v>
      </c>
      <c r="M214" s="70">
        <f t="shared" si="229"/>
        <v>2.7971360381861574</v>
      </c>
      <c r="O214" s="22"/>
      <c r="P214" s="23"/>
      <c r="AA214" s="63" t="s">
        <v>159</v>
      </c>
      <c r="AB214" s="69">
        <v>86</v>
      </c>
      <c r="AC214" s="69">
        <v>204</v>
      </c>
      <c r="AD214" s="69">
        <v>87</v>
      </c>
      <c r="AE214" s="69">
        <v>42</v>
      </c>
      <c r="AF214" s="69">
        <v>1721</v>
      </c>
      <c r="AG214" s="26">
        <f t="shared" si="230"/>
        <v>2140</v>
      </c>
      <c r="AH214" s="63" t="s">
        <v>159</v>
      </c>
      <c r="AI214" s="33">
        <f t="shared" si="231"/>
        <v>4.018691588785047E-2</v>
      </c>
      <c r="AJ214" s="33">
        <f t="shared" si="232"/>
        <v>9.5327102803738323E-2</v>
      </c>
      <c r="AK214" s="33">
        <f t="shared" si="233"/>
        <v>4.0654205607476637E-2</v>
      </c>
      <c r="AL214" s="33">
        <f t="shared" si="234"/>
        <v>1.9626168224299065E-2</v>
      </c>
      <c r="AM214" s="33">
        <f t="shared" si="235"/>
        <v>0.8042056074766355</v>
      </c>
      <c r="AN214" s="1"/>
    </row>
    <row r="215" spans="1:40" s="21" customFormat="1" ht="30" customHeight="1" x14ac:dyDescent="0.45">
      <c r="A215" s="1"/>
      <c r="B215" s="63" t="s">
        <v>160</v>
      </c>
      <c r="C215" s="66">
        <f t="shared" si="219"/>
        <v>14</v>
      </c>
      <c r="D215" s="92">
        <f t="shared" si="220"/>
        <v>9.5890410958904104E-2</v>
      </c>
      <c r="E215" s="66">
        <f t="shared" si="221"/>
        <v>11</v>
      </c>
      <c r="F215" s="92">
        <f t="shared" si="222"/>
        <v>7.5342465753424653E-2</v>
      </c>
      <c r="G215" s="66">
        <f t="shared" si="223"/>
        <v>7</v>
      </c>
      <c r="H215" s="92">
        <f t="shared" si="224"/>
        <v>4.7945205479452052E-2</v>
      </c>
      <c r="I215" s="66">
        <f t="shared" si="225"/>
        <v>3</v>
      </c>
      <c r="J215" s="92">
        <f t="shared" si="226"/>
        <v>2.0547945205479451E-2</v>
      </c>
      <c r="K215" s="93">
        <f t="shared" si="227"/>
        <v>111</v>
      </c>
      <c r="L215" s="48">
        <f t="shared" si="228"/>
        <v>0.76027397260273977</v>
      </c>
      <c r="M215" s="70">
        <f t="shared" si="229"/>
        <v>3.0285714285714285</v>
      </c>
      <c r="O215" s="22"/>
      <c r="P215" s="23"/>
      <c r="AA215" s="63" t="s">
        <v>160</v>
      </c>
      <c r="AB215" s="69">
        <v>14</v>
      </c>
      <c r="AC215" s="69">
        <v>11</v>
      </c>
      <c r="AD215" s="69">
        <v>7</v>
      </c>
      <c r="AE215" s="69">
        <v>3</v>
      </c>
      <c r="AF215" s="69">
        <v>111</v>
      </c>
      <c r="AG215" s="26">
        <f t="shared" si="230"/>
        <v>146</v>
      </c>
      <c r="AH215" s="63" t="s">
        <v>160</v>
      </c>
      <c r="AI215" s="33">
        <f t="shared" si="231"/>
        <v>9.5890410958904104E-2</v>
      </c>
      <c r="AJ215" s="33">
        <f t="shared" si="232"/>
        <v>7.5342465753424653E-2</v>
      </c>
      <c r="AK215" s="33">
        <f t="shared" si="233"/>
        <v>4.7945205479452052E-2</v>
      </c>
      <c r="AL215" s="33">
        <f t="shared" si="234"/>
        <v>2.0547945205479451E-2</v>
      </c>
      <c r="AM215" s="33">
        <f t="shared" si="235"/>
        <v>0.76027397260273977</v>
      </c>
      <c r="AN215" s="1"/>
    </row>
    <row r="216" spans="1:40" s="21" customFormat="1" ht="30" customHeight="1" x14ac:dyDescent="0.45">
      <c r="A216" s="1"/>
      <c r="B216" s="63" t="s">
        <v>161</v>
      </c>
      <c r="C216" s="66">
        <f>AB216</f>
        <v>19</v>
      </c>
      <c r="D216" s="48">
        <f>AB216/AG216</f>
        <v>5.9190031152647975E-2</v>
      </c>
      <c r="E216" s="66">
        <f>AC216</f>
        <v>28</v>
      </c>
      <c r="F216" s="48">
        <f>AC216/AG216</f>
        <v>8.7227414330218064E-2</v>
      </c>
      <c r="G216" s="66">
        <f>AD216</f>
        <v>10</v>
      </c>
      <c r="H216" s="48">
        <f>AD216/AG216</f>
        <v>3.1152647975077882E-2</v>
      </c>
      <c r="I216" s="66">
        <f>AE216</f>
        <v>7</v>
      </c>
      <c r="J216" s="48">
        <f>AE216/AG216</f>
        <v>2.1806853582554516E-2</v>
      </c>
      <c r="K216" s="66">
        <f>AF216</f>
        <v>257</v>
      </c>
      <c r="L216" s="48">
        <f>AF216/AG216</f>
        <v>0.80062305295950154</v>
      </c>
      <c r="M216" s="70">
        <f>(4*AB216+3*AC216+2*AD216+1*AE216)/SUM(AB216:AE216)</f>
        <v>2.921875</v>
      </c>
      <c r="O216" s="22"/>
      <c r="P216" s="23"/>
      <c r="AA216" s="63" t="s">
        <v>161</v>
      </c>
      <c r="AB216" s="69">
        <v>19</v>
      </c>
      <c r="AC216" s="69">
        <v>28</v>
      </c>
      <c r="AD216" s="69">
        <v>10</v>
      </c>
      <c r="AE216" s="69">
        <v>7</v>
      </c>
      <c r="AF216" s="69">
        <v>257</v>
      </c>
      <c r="AG216" s="26">
        <f>SUM(AB216:AF216)</f>
        <v>321</v>
      </c>
      <c r="AH216" s="63" t="s">
        <v>161</v>
      </c>
      <c r="AI216" s="33">
        <f>D216</f>
        <v>5.9190031152647975E-2</v>
      </c>
      <c r="AJ216" s="33">
        <f>F216</f>
        <v>8.7227414330218064E-2</v>
      </c>
      <c r="AK216" s="33">
        <f>H216</f>
        <v>3.1152647975077882E-2</v>
      </c>
      <c r="AL216" s="33">
        <f>J216</f>
        <v>2.1806853582554516E-2</v>
      </c>
      <c r="AM216" s="33">
        <f>L216</f>
        <v>0.80062305295950154</v>
      </c>
      <c r="AN216" s="1"/>
    </row>
    <row r="217" spans="1:40" s="21" customFormat="1" ht="30" customHeight="1" x14ac:dyDescent="0.45">
      <c r="A217" s="5"/>
      <c r="B217" s="10"/>
      <c r="E217" s="22"/>
      <c r="G217" s="22"/>
      <c r="I217" s="22"/>
      <c r="K217" s="22"/>
      <c r="M217" s="22"/>
      <c r="O217" s="22"/>
      <c r="P217" s="23"/>
    </row>
    <row r="218" spans="1:40" s="21" customFormat="1" ht="30" customHeight="1" x14ac:dyDescent="0.45">
      <c r="A218" s="5"/>
      <c r="B218" s="10"/>
      <c r="E218" s="22"/>
      <c r="G218" s="22"/>
      <c r="I218" s="22"/>
      <c r="K218" s="22"/>
      <c r="M218" s="22"/>
      <c r="O218" s="22"/>
      <c r="P218" s="23"/>
    </row>
    <row r="219" spans="1:40" s="21" customFormat="1" ht="30" customHeight="1" x14ac:dyDescent="0.45">
      <c r="A219" s="21">
        <v>19</v>
      </c>
      <c r="B219" s="10" t="s">
        <v>164</v>
      </c>
      <c r="E219" s="22"/>
      <c r="G219" s="22"/>
      <c r="I219" s="22"/>
      <c r="K219" s="22"/>
      <c r="M219" s="22"/>
      <c r="O219" s="22"/>
      <c r="P219" s="23"/>
      <c r="AA219" s="21" t="s">
        <v>13</v>
      </c>
    </row>
    <row r="220" spans="1:40" s="21" customFormat="1" ht="30" customHeight="1" thickBot="1" x14ac:dyDescent="0.5">
      <c r="A220" s="1"/>
      <c r="B220" s="24" t="s">
        <v>3</v>
      </c>
      <c r="C220" s="117" t="s">
        <v>34</v>
      </c>
      <c r="D220" s="119"/>
      <c r="E220" s="117" t="s">
        <v>35</v>
      </c>
      <c r="F220" s="119"/>
      <c r="G220" s="117" t="s">
        <v>36</v>
      </c>
      <c r="H220" s="119"/>
      <c r="I220" s="117" t="s">
        <v>37</v>
      </c>
      <c r="J220" s="119"/>
      <c r="K220" s="117" t="s">
        <v>38</v>
      </c>
      <c r="L220" s="119"/>
      <c r="M220" s="40" t="s">
        <v>18</v>
      </c>
      <c r="O220" s="22"/>
      <c r="P220" s="23"/>
      <c r="AA220" s="26"/>
      <c r="AB220" s="27" t="s">
        <v>39</v>
      </c>
      <c r="AC220" s="27" t="s">
        <v>40</v>
      </c>
      <c r="AD220" s="27" t="s">
        <v>41</v>
      </c>
      <c r="AE220" s="27" t="s">
        <v>42</v>
      </c>
      <c r="AF220" s="27" t="s">
        <v>38</v>
      </c>
      <c r="AG220" s="26" t="s">
        <v>23</v>
      </c>
      <c r="AH220" s="1"/>
      <c r="AI220" s="27" t="s">
        <v>39</v>
      </c>
      <c r="AJ220" s="27" t="s">
        <v>40</v>
      </c>
      <c r="AK220" s="27" t="s">
        <v>41</v>
      </c>
      <c r="AL220" s="27" t="s">
        <v>42</v>
      </c>
      <c r="AM220" s="27" t="s">
        <v>38</v>
      </c>
      <c r="AN220" s="1"/>
    </row>
    <row r="221" spans="1:40" s="21" customFormat="1" ht="30" customHeight="1" thickTop="1" x14ac:dyDescent="0.45">
      <c r="A221" s="1"/>
      <c r="B221" s="16" t="s">
        <v>153</v>
      </c>
      <c r="C221" s="29">
        <f>AB221</f>
        <v>60</v>
      </c>
      <c r="D221" s="42">
        <f>AB221/AG221</f>
        <v>0.32258064516129031</v>
      </c>
      <c r="E221" s="29">
        <f>AC221</f>
        <v>88</v>
      </c>
      <c r="F221" s="42">
        <f>AC221/AG221</f>
        <v>0.4731182795698925</v>
      </c>
      <c r="G221" s="29">
        <f>AD221</f>
        <v>7</v>
      </c>
      <c r="H221" s="42">
        <f>AD221/AG221</f>
        <v>3.7634408602150539E-2</v>
      </c>
      <c r="I221" s="29">
        <f>AE221</f>
        <v>2</v>
      </c>
      <c r="J221" s="42">
        <f>AE221/AG221</f>
        <v>1.0752688172043012E-2</v>
      </c>
      <c r="K221" s="43">
        <f>AF221</f>
        <v>29</v>
      </c>
      <c r="L221" s="44">
        <f>AF221/AG221</f>
        <v>0.15591397849462366</v>
      </c>
      <c r="M221" s="45">
        <f>(4*AB221+3*AC221+2*AD221+1*AE221)/SUM(AB221:AE221)</f>
        <v>3.3121019108280256</v>
      </c>
      <c r="O221" s="22"/>
      <c r="P221" s="23"/>
      <c r="AA221" s="16" t="s">
        <v>153</v>
      </c>
      <c r="AB221" s="69">
        <v>60</v>
      </c>
      <c r="AC221" s="69">
        <v>88</v>
      </c>
      <c r="AD221" s="69">
        <v>7</v>
      </c>
      <c r="AE221" s="69">
        <v>2</v>
      </c>
      <c r="AF221" s="69">
        <v>29</v>
      </c>
      <c r="AG221" s="26">
        <f>SUM(AB221:AF221)</f>
        <v>186</v>
      </c>
      <c r="AH221" s="16" t="s">
        <v>153</v>
      </c>
      <c r="AI221" s="33">
        <f>D221</f>
        <v>0.32258064516129031</v>
      </c>
      <c r="AJ221" s="33">
        <f>F221</f>
        <v>0.4731182795698925</v>
      </c>
      <c r="AK221" s="33">
        <f>H221</f>
        <v>3.7634408602150539E-2</v>
      </c>
      <c r="AL221" s="33">
        <f>J221</f>
        <v>1.0752688172043012E-2</v>
      </c>
      <c r="AM221" s="33">
        <f>L221</f>
        <v>0.15591397849462366</v>
      </c>
      <c r="AN221" s="1"/>
    </row>
    <row r="222" spans="1:40" s="21" customFormat="1" ht="30" customHeight="1" x14ac:dyDescent="0.45">
      <c r="A222" s="1"/>
      <c r="B222" s="16" t="s">
        <v>154</v>
      </c>
      <c r="C222" s="85">
        <f t="shared" ref="C222:C228" si="236">AB222</f>
        <v>124</v>
      </c>
      <c r="D222" s="76">
        <f t="shared" ref="D222:D228" si="237">AB222/AG222</f>
        <v>0.26050420168067229</v>
      </c>
      <c r="E222" s="85">
        <f t="shared" ref="E222:E228" si="238">AC222</f>
        <v>148</v>
      </c>
      <c r="F222" s="76">
        <f t="shared" ref="F222:F228" si="239">AC222/AG222</f>
        <v>0.31092436974789917</v>
      </c>
      <c r="G222" s="85">
        <f t="shared" ref="G222:G228" si="240">AD222</f>
        <v>51</v>
      </c>
      <c r="H222" s="76">
        <f t="shared" ref="H222:H228" si="241">AD222/AG222</f>
        <v>0.10714285714285714</v>
      </c>
      <c r="I222" s="85">
        <f t="shared" ref="I222:I228" si="242">AE222</f>
        <v>11</v>
      </c>
      <c r="J222" s="76">
        <f t="shared" ref="J222:J228" si="243">AE222/AG222</f>
        <v>2.3109243697478993E-2</v>
      </c>
      <c r="K222" s="81">
        <f t="shared" ref="K222:K228" si="244">AF222</f>
        <v>142</v>
      </c>
      <c r="L222" s="82">
        <f t="shared" ref="L222:L228" si="245">AF222/AG222</f>
        <v>0.29831932773109243</v>
      </c>
      <c r="M222" s="78">
        <f t="shared" ref="M222:M228" si="246">(4*AB222+3*AC222+2*AD222+1*AE222)/SUM(AB222:AE222)</f>
        <v>3.1526946107784433</v>
      </c>
      <c r="O222" s="22"/>
      <c r="P222" s="23"/>
      <c r="AA222" s="16" t="s">
        <v>154</v>
      </c>
      <c r="AB222" s="69">
        <v>124</v>
      </c>
      <c r="AC222" s="69">
        <v>148</v>
      </c>
      <c r="AD222" s="69">
        <v>51</v>
      </c>
      <c r="AE222" s="69">
        <v>11</v>
      </c>
      <c r="AF222" s="69">
        <v>142</v>
      </c>
      <c r="AG222" s="26">
        <f t="shared" ref="AG222:AG228" si="247">SUM(AB222:AF222)</f>
        <v>476</v>
      </c>
      <c r="AH222" s="16" t="s">
        <v>154</v>
      </c>
      <c r="AI222" s="33">
        <f t="shared" ref="AI222:AI228" si="248">D222</f>
        <v>0.26050420168067229</v>
      </c>
      <c r="AJ222" s="33">
        <f t="shared" ref="AJ222:AJ228" si="249">F222</f>
        <v>0.31092436974789917</v>
      </c>
      <c r="AK222" s="33">
        <f t="shared" ref="AK222:AK228" si="250">H222</f>
        <v>0.10714285714285714</v>
      </c>
      <c r="AL222" s="33">
        <f t="shared" ref="AL222:AL228" si="251">J222</f>
        <v>2.3109243697478993E-2</v>
      </c>
      <c r="AM222" s="33">
        <f t="shared" ref="AM222:AM228" si="252">L222</f>
        <v>0.29831932773109243</v>
      </c>
      <c r="AN222" s="1"/>
    </row>
    <row r="223" spans="1:40" s="21" customFormat="1" ht="30" customHeight="1" x14ac:dyDescent="0.45">
      <c r="A223" s="1"/>
      <c r="B223" s="16" t="s">
        <v>155</v>
      </c>
      <c r="C223" s="66">
        <f t="shared" si="236"/>
        <v>44</v>
      </c>
      <c r="D223" s="92">
        <f t="shared" si="237"/>
        <v>0.27500000000000002</v>
      </c>
      <c r="E223" s="66">
        <f t="shared" si="238"/>
        <v>62</v>
      </c>
      <c r="F223" s="92">
        <f t="shared" si="239"/>
        <v>0.38750000000000001</v>
      </c>
      <c r="G223" s="66">
        <f t="shared" si="240"/>
        <v>9</v>
      </c>
      <c r="H223" s="92">
        <f t="shared" si="241"/>
        <v>5.6250000000000001E-2</v>
      </c>
      <c r="I223" s="66">
        <f t="shared" si="242"/>
        <v>2</v>
      </c>
      <c r="J223" s="92">
        <f t="shared" si="243"/>
        <v>1.2500000000000001E-2</v>
      </c>
      <c r="K223" s="93">
        <f t="shared" si="244"/>
        <v>43</v>
      </c>
      <c r="L223" s="48">
        <f t="shared" si="245"/>
        <v>0.26874999999999999</v>
      </c>
      <c r="M223" s="70">
        <f t="shared" si="246"/>
        <v>3.2649572649572649</v>
      </c>
      <c r="O223" s="22"/>
      <c r="P223" s="23"/>
      <c r="AA223" s="16" t="s">
        <v>155</v>
      </c>
      <c r="AB223" s="69">
        <v>44</v>
      </c>
      <c r="AC223" s="69">
        <v>62</v>
      </c>
      <c r="AD223" s="69">
        <v>9</v>
      </c>
      <c r="AE223" s="69">
        <v>2</v>
      </c>
      <c r="AF223" s="69">
        <v>43</v>
      </c>
      <c r="AG223" s="26">
        <f t="shared" si="247"/>
        <v>160</v>
      </c>
      <c r="AH223" s="16" t="s">
        <v>155</v>
      </c>
      <c r="AI223" s="33">
        <f t="shared" si="248"/>
        <v>0.27500000000000002</v>
      </c>
      <c r="AJ223" s="33">
        <f t="shared" si="249"/>
        <v>0.38750000000000001</v>
      </c>
      <c r="AK223" s="33">
        <f t="shared" si="250"/>
        <v>5.6250000000000001E-2</v>
      </c>
      <c r="AL223" s="33">
        <f t="shared" si="251"/>
        <v>1.2500000000000001E-2</v>
      </c>
      <c r="AM223" s="33">
        <f t="shared" si="252"/>
        <v>0.26874999999999999</v>
      </c>
      <c r="AN223" s="1"/>
    </row>
    <row r="224" spans="1:40" s="21" customFormat="1" ht="30" customHeight="1" x14ac:dyDescent="0.45">
      <c r="A224" s="1"/>
      <c r="B224" s="16" t="s">
        <v>156</v>
      </c>
      <c r="C224" s="66">
        <f t="shared" si="236"/>
        <v>1</v>
      </c>
      <c r="D224" s="92">
        <f t="shared" si="237"/>
        <v>4.7619047619047616E-2</v>
      </c>
      <c r="E224" s="66">
        <f t="shared" si="238"/>
        <v>6</v>
      </c>
      <c r="F224" s="92">
        <f t="shared" si="239"/>
        <v>0.2857142857142857</v>
      </c>
      <c r="G224" s="66">
        <f t="shared" si="240"/>
        <v>2</v>
      </c>
      <c r="H224" s="92">
        <f t="shared" si="241"/>
        <v>9.5238095238095233E-2</v>
      </c>
      <c r="I224" s="66">
        <f t="shared" si="242"/>
        <v>2</v>
      </c>
      <c r="J224" s="92">
        <f t="shared" si="243"/>
        <v>9.5238095238095233E-2</v>
      </c>
      <c r="K224" s="93">
        <f t="shared" si="244"/>
        <v>10</v>
      </c>
      <c r="L224" s="48">
        <f t="shared" si="245"/>
        <v>0.47619047619047616</v>
      </c>
      <c r="M224" s="70">
        <f t="shared" si="246"/>
        <v>2.5454545454545454</v>
      </c>
      <c r="O224" s="22"/>
      <c r="P224" s="23"/>
      <c r="AA224" s="16" t="s">
        <v>156</v>
      </c>
      <c r="AB224" s="69">
        <v>1</v>
      </c>
      <c r="AC224" s="69">
        <v>6</v>
      </c>
      <c r="AD224" s="69">
        <v>2</v>
      </c>
      <c r="AE224" s="69">
        <v>2</v>
      </c>
      <c r="AF224" s="69">
        <v>10</v>
      </c>
      <c r="AG224" s="26">
        <f t="shared" si="247"/>
        <v>21</v>
      </c>
      <c r="AH224" s="16" t="s">
        <v>156</v>
      </c>
      <c r="AI224" s="33">
        <f t="shared" si="248"/>
        <v>4.7619047619047616E-2</v>
      </c>
      <c r="AJ224" s="33">
        <f t="shared" si="249"/>
        <v>0.2857142857142857</v>
      </c>
      <c r="AK224" s="33">
        <f t="shared" si="250"/>
        <v>9.5238095238095233E-2</v>
      </c>
      <c r="AL224" s="33">
        <f t="shared" si="251"/>
        <v>9.5238095238095233E-2</v>
      </c>
      <c r="AM224" s="33">
        <f t="shared" si="252"/>
        <v>0.47619047619047616</v>
      </c>
      <c r="AN224" s="1"/>
    </row>
    <row r="225" spans="1:40" s="21" customFormat="1" ht="30" customHeight="1" x14ac:dyDescent="0.45">
      <c r="A225" s="1"/>
      <c r="B225" s="16" t="s">
        <v>157</v>
      </c>
      <c r="C225" s="66">
        <f t="shared" si="236"/>
        <v>156</v>
      </c>
      <c r="D225" s="92">
        <f t="shared" si="237"/>
        <v>0.26262626262626265</v>
      </c>
      <c r="E225" s="66">
        <f t="shared" si="238"/>
        <v>253</v>
      </c>
      <c r="F225" s="92">
        <f t="shared" si="239"/>
        <v>0.42592592592592593</v>
      </c>
      <c r="G225" s="66">
        <f t="shared" si="240"/>
        <v>46</v>
      </c>
      <c r="H225" s="92">
        <f t="shared" si="241"/>
        <v>7.7441077441077436E-2</v>
      </c>
      <c r="I225" s="66">
        <f t="shared" si="242"/>
        <v>11</v>
      </c>
      <c r="J225" s="92">
        <f t="shared" si="243"/>
        <v>1.8518518518518517E-2</v>
      </c>
      <c r="K225" s="93">
        <f t="shared" si="244"/>
        <v>128</v>
      </c>
      <c r="L225" s="48">
        <f t="shared" si="245"/>
        <v>0.21548821548821548</v>
      </c>
      <c r="M225" s="70">
        <f t="shared" si="246"/>
        <v>3.188841201716738</v>
      </c>
      <c r="O225" s="22"/>
      <c r="P225" s="23"/>
      <c r="AA225" s="16" t="s">
        <v>157</v>
      </c>
      <c r="AB225" s="69">
        <v>156</v>
      </c>
      <c r="AC225" s="69">
        <v>253</v>
      </c>
      <c r="AD225" s="69">
        <v>46</v>
      </c>
      <c r="AE225" s="69">
        <v>11</v>
      </c>
      <c r="AF225" s="69">
        <v>128</v>
      </c>
      <c r="AG225" s="26">
        <f t="shared" si="247"/>
        <v>594</v>
      </c>
      <c r="AH225" s="16" t="s">
        <v>157</v>
      </c>
      <c r="AI225" s="33">
        <f t="shared" si="248"/>
        <v>0.26262626262626265</v>
      </c>
      <c r="AJ225" s="33">
        <f t="shared" si="249"/>
        <v>0.42592592592592593</v>
      </c>
      <c r="AK225" s="33">
        <f t="shared" si="250"/>
        <v>7.7441077441077436E-2</v>
      </c>
      <c r="AL225" s="33">
        <f t="shared" si="251"/>
        <v>1.8518518518518517E-2</v>
      </c>
      <c r="AM225" s="33">
        <f t="shared" si="252"/>
        <v>0.21548821548821548</v>
      </c>
      <c r="AN225" s="1"/>
    </row>
    <row r="226" spans="1:40" s="21" customFormat="1" ht="30" customHeight="1" x14ac:dyDescent="0.45">
      <c r="A226" s="1"/>
      <c r="B226" s="16" t="s">
        <v>158</v>
      </c>
      <c r="C226" s="66">
        <f t="shared" si="236"/>
        <v>132</v>
      </c>
      <c r="D226" s="92">
        <f t="shared" si="237"/>
        <v>0.18487394957983194</v>
      </c>
      <c r="E226" s="66">
        <f t="shared" si="238"/>
        <v>222</v>
      </c>
      <c r="F226" s="92">
        <f t="shared" si="239"/>
        <v>0.31092436974789917</v>
      </c>
      <c r="G226" s="66">
        <f t="shared" si="240"/>
        <v>56</v>
      </c>
      <c r="H226" s="92">
        <f t="shared" si="241"/>
        <v>7.8431372549019607E-2</v>
      </c>
      <c r="I226" s="66">
        <f t="shared" si="242"/>
        <v>22</v>
      </c>
      <c r="J226" s="92">
        <f t="shared" si="243"/>
        <v>3.081232492997199E-2</v>
      </c>
      <c r="K226" s="93">
        <f t="shared" si="244"/>
        <v>282</v>
      </c>
      <c r="L226" s="48">
        <f t="shared" si="245"/>
        <v>0.3949579831932773</v>
      </c>
      <c r="M226" s="70">
        <f t="shared" si="246"/>
        <v>3.074074074074074</v>
      </c>
      <c r="O226" s="22"/>
      <c r="P226" s="23"/>
      <c r="AA226" s="16" t="s">
        <v>158</v>
      </c>
      <c r="AB226" s="69">
        <v>132</v>
      </c>
      <c r="AC226" s="69">
        <v>222</v>
      </c>
      <c r="AD226" s="69">
        <v>56</v>
      </c>
      <c r="AE226" s="69">
        <v>22</v>
      </c>
      <c r="AF226" s="69">
        <v>282</v>
      </c>
      <c r="AG226" s="26">
        <f t="shared" si="247"/>
        <v>714</v>
      </c>
      <c r="AH226" s="16" t="s">
        <v>158</v>
      </c>
      <c r="AI226" s="33">
        <f t="shared" si="248"/>
        <v>0.18487394957983194</v>
      </c>
      <c r="AJ226" s="33">
        <f t="shared" si="249"/>
        <v>0.31092436974789917</v>
      </c>
      <c r="AK226" s="33">
        <f t="shared" si="250"/>
        <v>7.8431372549019607E-2</v>
      </c>
      <c r="AL226" s="33">
        <f t="shared" si="251"/>
        <v>3.081232492997199E-2</v>
      </c>
      <c r="AM226" s="33">
        <f t="shared" si="252"/>
        <v>0.3949579831932773</v>
      </c>
      <c r="AN226" s="1"/>
    </row>
    <row r="227" spans="1:40" s="21" customFormat="1" ht="30" customHeight="1" x14ac:dyDescent="0.45">
      <c r="A227" s="1"/>
      <c r="B227" s="63" t="s">
        <v>159</v>
      </c>
      <c r="C227" s="66">
        <f t="shared" si="236"/>
        <v>433</v>
      </c>
      <c r="D227" s="92">
        <f t="shared" si="237"/>
        <v>0.20233644859813085</v>
      </c>
      <c r="E227" s="66">
        <f t="shared" si="238"/>
        <v>801</v>
      </c>
      <c r="F227" s="92">
        <f t="shared" si="239"/>
        <v>0.37429906542056074</v>
      </c>
      <c r="G227" s="66">
        <f t="shared" si="240"/>
        <v>209</v>
      </c>
      <c r="H227" s="92">
        <f t="shared" si="241"/>
        <v>9.7663551401869164E-2</v>
      </c>
      <c r="I227" s="66">
        <f t="shared" si="242"/>
        <v>80</v>
      </c>
      <c r="J227" s="92">
        <f t="shared" si="243"/>
        <v>3.7383177570093455E-2</v>
      </c>
      <c r="K227" s="93">
        <f t="shared" si="244"/>
        <v>617</v>
      </c>
      <c r="L227" s="48">
        <f t="shared" si="245"/>
        <v>0.28831775700934581</v>
      </c>
      <c r="M227" s="70">
        <f t="shared" si="246"/>
        <v>3.0420223243598161</v>
      </c>
      <c r="O227" s="22"/>
      <c r="P227" s="23"/>
      <c r="AA227" s="63" t="s">
        <v>159</v>
      </c>
      <c r="AB227" s="69">
        <v>433</v>
      </c>
      <c r="AC227" s="69">
        <v>801</v>
      </c>
      <c r="AD227" s="69">
        <v>209</v>
      </c>
      <c r="AE227" s="69">
        <v>80</v>
      </c>
      <c r="AF227" s="69">
        <v>617</v>
      </c>
      <c r="AG227" s="26">
        <f t="shared" si="247"/>
        <v>2140</v>
      </c>
      <c r="AH227" s="63" t="s">
        <v>159</v>
      </c>
      <c r="AI227" s="33">
        <f t="shared" si="248"/>
        <v>0.20233644859813085</v>
      </c>
      <c r="AJ227" s="33">
        <f t="shared" si="249"/>
        <v>0.37429906542056074</v>
      </c>
      <c r="AK227" s="33">
        <f t="shared" si="250"/>
        <v>9.7663551401869164E-2</v>
      </c>
      <c r="AL227" s="33">
        <f t="shared" si="251"/>
        <v>3.7383177570093455E-2</v>
      </c>
      <c r="AM227" s="33">
        <f t="shared" si="252"/>
        <v>0.28831775700934581</v>
      </c>
      <c r="AN227" s="1"/>
    </row>
    <row r="228" spans="1:40" s="21" customFormat="1" ht="30" customHeight="1" x14ac:dyDescent="0.45">
      <c r="A228" s="1"/>
      <c r="B228" s="63" t="s">
        <v>160</v>
      </c>
      <c r="C228" s="66">
        <f t="shared" si="236"/>
        <v>50</v>
      </c>
      <c r="D228" s="92">
        <f t="shared" si="237"/>
        <v>0.34246575342465752</v>
      </c>
      <c r="E228" s="66">
        <f t="shared" si="238"/>
        <v>49</v>
      </c>
      <c r="F228" s="92">
        <f t="shared" si="239"/>
        <v>0.33561643835616439</v>
      </c>
      <c r="G228" s="66">
        <f t="shared" si="240"/>
        <v>15</v>
      </c>
      <c r="H228" s="92">
        <f t="shared" si="241"/>
        <v>0.10273972602739725</v>
      </c>
      <c r="I228" s="66">
        <f t="shared" si="242"/>
        <v>1</v>
      </c>
      <c r="J228" s="92">
        <f t="shared" si="243"/>
        <v>6.8493150684931503E-3</v>
      </c>
      <c r="K228" s="93">
        <f t="shared" si="244"/>
        <v>31</v>
      </c>
      <c r="L228" s="48">
        <f t="shared" si="245"/>
        <v>0.21232876712328766</v>
      </c>
      <c r="M228" s="70">
        <f t="shared" si="246"/>
        <v>3.2869565217391306</v>
      </c>
      <c r="O228" s="22"/>
      <c r="P228" s="23"/>
      <c r="AA228" s="63" t="s">
        <v>160</v>
      </c>
      <c r="AB228" s="69">
        <v>50</v>
      </c>
      <c r="AC228" s="69">
        <v>49</v>
      </c>
      <c r="AD228" s="69">
        <v>15</v>
      </c>
      <c r="AE228" s="69">
        <v>1</v>
      </c>
      <c r="AF228" s="69">
        <v>31</v>
      </c>
      <c r="AG228" s="26">
        <f t="shared" si="247"/>
        <v>146</v>
      </c>
      <c r="AH228" s="63" t="s">
        <v>160</v>
      </c>
      <c r="AI228" s="33">
        <f t="shared" si="248"/>
        <v>0.34246575342465752</v>
      </c>
      <c r="AJ228" s="33">
        <f t="shared" si="249"/>
        <v>0.33561643835616439</v>
      </c>
      <c r="AK228" s="33">
        <f t="shared" si="250"/>
        <v>0.10273972602739725</v>
      </c>
      <c r="AL228" s="33">
        <f t="shared" si="251"/>
        <v>6.8493150684931503E-3</v>
      </c>
      <c r="AM228" s="33">
        <f t="shared" si="252"/>
        <v>0.21232876712328766</v>
      </c>
      <c r="AN228" s="1"/>
    </row>
    <row r="229" spans="1:40" s="21" customFormat="1" ht="30" customHeight="1" x14ac:dyDescent="0.45">
      <c r="A229" s="1"/>
      <c r="B229" s="63" t="s">
        <v>161</v>
      </c>
      <c r="C229" s="66">
        <f>AB229</f>
        <v>78</v>
      </c>
      <c r="D229" s="48">
        <f>AB229/AG229</f>
        <v>0.24299065420560748</v>
      </c>
      <c r="E229" s="66">
        <f>AC229</f>
        <v>107</v>
      </c>
      <c r="F229" s="48">
        <f>AC229/AG229</f>
        <v>0.33333333333333331</v>
      </c>
      <c r="G229" s="66">
        <f>AD229</f>
        <v>22</v>
      </c>
      <c r="H229" s="48">
        <f>AD229/AG229</f>
        <v>6.8535825545171333E-2</v>
      </c>
      <c r="I229" s="66">
        <f>AE229</f>
        <v>13</v>
      </c>
      <c r="J229" s="48">
        <f>AE229/AG229</f>
        <v>4.0498442367601244E-2</v>
      </c>
      <c r="K229" s="66">
        <f>AF229</f>
        <v>101</v>
      </c>
      <c r="L229" s="48">
        <f>AF229/AG229</f>
        <v>0.31464174454828658</v>
      </c>
      <c r="M229" s="70">
        <f>(4*AB229+3*AC229+2*AD229+1*AE229)/SUM(AB229:AE229)</f>
        <v>3.1363636363636362</v>
      </c>
      <c r="O229" s="22"/>
      <c r="P229" s="23"/>
      <c r="AA229" s="63" t="s">
        <v>161</v>
      </c>
      <c r="AB229" s="69">
        <v>78</v>
      </c>
      <c r="AC229" s="69">
        <v>107</v>
      </c>
      <c r="AD229" s="69">
        <v>22</v>
      </c>
      <c r="AE229" s="69">
        <v>13</v>
      </c>
      <c r="AF229" s="69">
        <v>101</v>
      </c>
      <c r="AG229" s="26">
        <f>SUM(AB229:AF229)</f>
        <v>321</v>
      </c>
      <c r="AH229" s="63" t="s">
        <v>161</v>
      </c>
      <c r="AI229" s="33">
        <f>D229</f>
        <v>0.24299065420560748</v>
      </c>
      <c r="AJ229" s="33">
        <f>F229</f>
        <v>0.33333333333333331</v>
      </c>
      <c r="AK229" s="33">
        <f>H229</f>
        <v>6.8535825545171333E-2</v>
      </c>
      <c r="AL229" s="33">
        <f>J229</f>
        <v>4.0498442367601244E-2</v>
      </c>
      <c r="AM229" s="33">
        <f>L229</f>
        <v>0.31464174454828658</v>
      </c>
      <c r="AN229" s="1"/>
    </row>
    <row r="230" spans="1:40" s="21" customFormat="1" ht="30" customHeight="1" x14ac:dyDescent="0.45">
      <c r="A230" s="5"/>
      <c r="B230" s="10"/>
      <c r="E230" s="22"/>
      <c r="G230" s="22"/>
      <c r="I230" s="22"/>
      <c r="K230" s="22"/>
      <c r="M230" s="22"/>
      <c r="O230" s="22"/>
      <c r="P230" s="23"/>
    </row>
    <row r="231" spans="1:40" s="21" customFormat="1" ht="30" customHeight="1" x14ac:dyDescent="0.45">
      <c r="A231" s="5"/>
      <c r="B231" s="10"/>
      <c r="E231" s="22"/>
      <c r="G231" s="22"/>
      <c r="I231" s="22"/>
      <c r="K231" s="22"/>
      <c r="M231" s="22"/>
      <c r="O231" s="22"/>
      <c r="P231" s="23"/>
    </row>
    <row r="232" spans="1:40" s="21" customFormat="1" ht="30" customHeight="1" x14ac:dyDescent="0.45">
      <c r="A232" s="21">
        <v>20</v>
      </c>
      <c r="B232" s="10" t="s">
        <v>51</v>
      </c>
      <c r="E232" s="22"/>
      <c r="G232" s="22"/>
      <c r="I232" s="22"/>
      <c r="K232" s="22"/>
      <c r="M232" s="22"/>
      <c r="O232" s="22"/>
      <c r="P232" s="23"/>
      <c r="AA232" s="21" t="s">
        <v>13</v>
      </c>
    </row>
    <row r="233" spans="1:40" s="21" customFormat="1" ht="30" customHeight="1" thickBot="1" x14ac:dyDescent="0.5">
      <c r="A233" s="1"/>
      <c r="B233" s="24" t="s">
        <v>3</v>
      </c>
      <c r="C233" s="117" t="s">
        <v>34</v>
      </c>
      <c r="D233" s="119"/>
      <c r="E233" s="117" t="s">
        <v>35</v>
      </c>
      <c r="F233" s="119"/>
      <c r="G233" s="117" t="s">
        <v>36</v>
      </c>
      <c r="H233" s="119"/>
      <c r="I233" s="117" t="s">
        <v>37</v>
      </c>
      <c r="J233" s="119"/>
      <c r="K233" s="117" t="s">
        <v>38</v>
      </c>
      <c r="L233" s="119"/>
      <c r="M233" s="40" t="s">
        <v>18</v>
      </c>
      <c r="O233" s="22"/>
      <c r="P233" s="23"/>
      <c r="AA233" s="26"/>
      <c r="AB233" s="27" t="s">
        <v>39</v>
      </c>
      <c r="AC233" s="27" t="s">
        <v>40</v>
      </c>
      <c r="AD233" s="27" t="s">
        <v>41</v>
      </c>
      <c r="AE233" s="27" t="s">
        <v>42</v>
      </c>
      <c r="AF233" s="27" t="s">
        <v>38</v>
      </c>
      <c r="AG233" s="26" t="s">
        <v>23</v>
      </c>
      <c r="AH233" s="1"/>
      <c r="AI233" s="27" t="s">
        <v>39</v>
      </c>
      <c r="AJ233" s="27" t="s">
        <v>40</v>
      </c>
      <c r="AK233" s="27" t="s">
        <v>41</v>
      </c>
      <c r="AL233" s="27" t="s">
        <v>42</v>
      </c>
      <c r="AM233" s="27" t="s">
        <v>38</v>
      </c>
      <c r="AN233" s="1"/>
    </row>
    <row r="234" spans="1:40" s="21" customFormat="1" ht="30" customHeight="1" thickTop="1" x14ac:dyDescent="0.45">
      <c r="A234" s="1"/>
      <c r="B234" s="16" t="s">
        <v>153</v>
      </c>
      <c r="C234" s="29">
        <f>AB234</f>
        <v>31</v>
      </c>
      <c r="D234" s="42">
        <f>AB234/AG234</f>
        <v>0.16666666666666666</v>
      </c>
      <c r="E234" s="29">
        <f>AC234</f>
        <v>48</v>
      </c>
      <c r="F234" s="42">
        <f>AC234/AG234</f>
        <v>0.25806451612903225</v>
      </c>
      <c r="G234" s="29">
        <f>AD234</f>
        <v>13</v>
      </c>
      <c r="H234" s="42">
        <f>AD234/AG234</f>
        <v>6.9892473118279563E-2</v>
      </c>
      <c r="I234" s="29">
        <f>AE234</f>
        <v>3</v>
      </c>
      <c r="J234" s="42">
        <f>AE234/AG234</f>
        <v>1.6129032258064516E-2</v>
      </c>
      <c r="K234" s="43">
        <f>AF234</f>
        <v>91</v>
      </c>
      <c r="L234" s="44">
        <f>AF234/AG234</f>
        <v>0.489247311827957</v>
      </c>
      <c r="M234" s="45">
        <f>(4*AB234+3*AC234+2*AD234+1*AE234)/SUM(AB234:AE234)</f>
        <v>3.1263157894736842</v>
      </c>
      <c r="O234" s="22"/>
      <c r="P234" s="23"/>
      <c r="AA234" s="16" t="s">
        <v>153</v>
      </c>
      <c r="AB234" s="60">
        <v>31</v>
      </c>
      <c r="AC234" s="60">
        <v>48</v>
      </c>
      <c r="AD234" s="60">
        <v>13</v>
      </c>
      <c r="AE234" s="60">
        <v>3</v>
      </c>
      <c r="AF234" s="60">
        <v>91</v>
      </c>
      <c r="AG234" s="26">
        <f>SUM(AB234:AF234)</f>
        <v>186</v>
      </c>
      <c r="AH234" s="16" t="s">
        <v>153</v>
      </c>
      <c r="AI234" s="33">
        <f>D234</f>
        <v>0.16666666666666666</v>
      </c>
      <c r="AJ234" s="33">
        <f>F234</f>
        <v>0.25806451612903225</v>
      </c>
      <c r="AK234" s="33">
        <f>H234</f>
        <v>6.9892473118279563E-2</v>
      </c>
      <c r="AL234" s="33">
        <f>J234</f>
        <v>1.6129032258064516E-2</v>
      </c>
      <c r="AM234" s="33">
        <f>L234</f>
        <v>0.489247311827957</v>
      </c>
      <c r="AN234" s="1"/>
    </row>
    <row r="235" spans="1:40" s="21" customFormat="1" ht="30" customHeight="1" x14ac:dyDescent="0.45">
      <c r="A235" s="1"/>
      <c r="B235" s="16" t="s">
        <v>154</v>
      </c>
      <c r="C235" s="85">
        <f t="shared" ref="C235:C241" si="253">AB235</f>
        <v>78</v>
      </c>
      <c r="D235" s="76">
        <f t="shared" ref="D235:D241" si="254">AB235/AG235</f>
        <v>0.1638655462184874</v>
      </c>
      <c r="E235" s="85">
        <f t="shared" ref="E235:E241" si="255">AC235</f>
        <v>153</v>
      </c>
      <c r="F235" s="76">
        <f t="shared" ref="F235:F241" si="256">AC235/AG235</f>
        <v>0.32142857142857145</v>
      </c>
      <c r="G235" s="85">
        <f t="shared" ref="G235:G241" si="257">AD235</f>
        <v>41</v>
      </c>
      <c r="H235" s="76">
        <f t="shared" ref="H235:H241" si="258">AD235/AG235</f>
        <v>8.6134453781512604E-2</v>
      </c>
      <c r="I235" s="85">
        <f t="shared" ref="I235:I241" si="259">AE235</f>
        <v>25</v>
      </c>
      <c r="J235" s="76">
        <f t="shared" ref="J235:J241" si="260">AE235/AG235</f>
        <v>5.2521008403361345E-2</v>
      </c>
      <c r="K235" s="81">
        <f t="shared" ref="K235:K241" si="261">AF235</f>
        <v>179</v>
      </c>
      <c r="L235" s="82">
        <f t="shared" ref="L235:L241" si="262">AF235/AG235</f>
        <v>0.37605042016806722</v>
      </c>
      <c r="M235" s="78">
        <f t="shared" ref="M235:M241" si="263">(4*AB235+3*AC235+2*AD235+1*AE235)/SUM(AB235:AE235)</f>
        <v>2.9562289562289563</v>
      </c>
      <c r="O235" s="22"/>
      <c r="P235" s="23"/>
      <c r="AA235" s="16" t="s">
        <v>154</v>
      </c>
      <c r="AB235" s="60">
        <v>78</v>
      </c>
      <c r="AC235" s="60">
        <v>153</v>
      </c>
      <c r="AD235" s="60">
        <v>41</v>
      </c>
      <c r="AE235" s="60">
        <v>25</v>
      </c>
      <c r="AF235" s="60">
        <v>179</v>
      </c>
      <c r="AG235" s="26">
        <f t="shared" ref="AG235:AG241" si="264">SUM(AB235:AF235)</f>
        <v>476</v>
      </c>
      <c r="AH235" s="16" t="s">
        <v>154</v>
      </c>
      <c r="AI235" s="33">
        <f t="shared" ref="AI235:AI241" si="265">D235</f>
        <v>0.1638655462184874</v>
      </c>
      <c r="AJ235" s="33">
        <f t="shared" ref="AJ235:AJ241" si="266">F235</f>
        <v>0.32142857142857145</v>
      </c>
      <c r="AK235" s="33">
        <f t="shared" ref="AK235:AK241" si="267">H235</f>
        <v>8.6134453781512604E-2</v>
      </c>
      <c r="AL235" s="33">
        <f t="shared" ref="AL235:AL241" si="268">J235</f>
        <v>5.2521008403361345E-2</v>
      </c>
      <c r="AM235" s="33">
        <f t="shared" ref="AM235:AM241" si="269">L235</f>
        <v>0.37605042016806722</v>
      </c>
      <c r="AN235" s="1"/>
    </row>
    <row r="236" spans="1:40" s="21" customFormat="1" ht="30" customHeight="1" x14ac:dyDescent="0.45">
      <c r="A236" s="1"/>
      <c r="B236" s="16" t="s">
        <v>155</v>
      </c>
      <c r="C236" s="66">
        <f t="shared" si="253"/>
        <v>24</v>
      </c>
      <c r="D236" s="92">
        <f t="shared" si="254"/>
        <v>0.15</v>
      </c>
      <c r="E236" s="66">
        <f t="shared" si="255"/>
        <v>53</v>
      </c>
      <c r="F236" s="92">
        <f t="shared" si="256"/>
        <v>0.33124999999999999</v>
      </c>
      <c r="G236" s="66">
        <f t="shared" si="257"/>
        <v>15</v>
      </c>
      <c r="H236" s="92">
        <f t="shared" si="258"/>
        <v>9.375E-2</v>
      </c>
      <c r="I236" s="66">
        <f t="shared" si="259"/>
        <v>5</v>
      </c>
      <c r="J236" s="92">
        <f t="shared" si="260"/>
        <v>3.125E-2</v>
      </c>
      <c r="K236" s="93">
        <f t="shared" si="261"/>
        <v>63</v>
      </c>
      <c r="L236" s="48">
        <f t="shared" si="262"/>
        <v>0.39374999999999999</v>
      </c>
      <c r="M236" s="70">
        <f t="shared" si="263"/>
        <v>2.9896907216494846</v>
      </c>
      <c r="O236" s="22"/>
      <c r="P236" s="23"/>
      <c r="AA236" s="16" t="s">
        <v>155</v>
      </c>
      <c r="AB236" s="60">
        <v>24</v>
      </c>
      <c r="AC236" s="60">
        <v>53</v>
      </c>
      <c r="AD236" s="60">
        <v>15</v>
      </c>
      <c r="AE236" s="60">
        <v>5</v>
      </c>
      <c r="AF236" s="60">
        <v>63</v>
      </c>
      <c r="AG236" s="26">
        <f t="shared" si="264"/>
        <v>160</v>
      </c>
      <c r="AH236" s="16" t="s">
        <v>155</v>
      </c>
      <c r="AI236" s="33">
        <f t="shared" si="265"/>
        <v>0.15</v>
      </c>
      <c r="AJ236" s="33">
        <f t="shared" si="266"/>
        <v>0.33124999999999999</v>
      </c>
      <c r="AK236" s="33">
        <f t="shared" si="267"/>
        <v>9.375E-2</v>
      </c>
      <c r="AL236" s="33">
        <f t="shared" si="268"/>
        <v>3.125E-2</v>
      </c>
      <c r="AM236" s="33">
        <f t="shared" si="269"/>
        <v>0.39374999999999999</v>
      </c>
      <c r="AN236" s="1"/>
    </row>
    <row r="237" spans="1:40" s="21" customFormat="1" ht="30" customHeight="1" x14ac:dyDescent="0.45">
      <c r="A237" s="1"/>
      <c r="B237" s="16" t="s">
        <v>156</v>
      </c>
      <c r="C237" s="66">
        <f t="shared" si="253"/>
        <v>1</v>
      </c>
      <c r="D237" s="92">
        <f t="shared" si="254"/>
        <v>4.7619047619047616E-2</v>
      </c>
      <c r="E237" s="66">
        <f t="shared" si="255"/>
        <v>1</v>
      </c>
      <c r="F237" s="92">
        <f t="shared" si="256"/>
        <v>4.7619047619047616E-2</v>
      </c>
      <c r="G237" s="66">
        <f t="shared" si="257"/>
        <v>2</v>
      </c>
      <c r="H237" s="92">
        <f t="shared" si="258"/>
        <v>9.5238095238095233E-2</v>
      </c>
      <c r="I237" s="66">
        <f t="shared" si="259"/>
        <v>1</v>
      </c>
      <c r="J237" s="92">
        <f t="shared" si="260"/>
        <v>4.7619047619047616E-2</v>
      </c>
      <c r="K237" s="93">
        <f t="shared" si="261"/>
        <v>16</v>
      </c>
      <c r="L237" s="48">
        <f t="shared" si="262"/>
        <v>0.76190476190476186</v>
      </c>
      <c r="M237" s="70">
        <f t="shared" si="263"/>
        <v>2.4</v>
      </c>
      <c r="O237" s="22"/>
      <c r="P237" s="23"/>
      <c r="AA237" s="16" t="s">
        <v>156</v>
      </c>
      <c r="AB237" s="60">
        <v>1</v>
      </c>
      <c r="AC237" s="60">
        <v>1</v>
      </c>
      <c r="AD237" s="60">
        <v>2</v>
      </c>
      <c r="AE237" s="60">
        <v>1</v>
      </c>
      <c r="AF237" s="60">
        <v>16</v>
      </c>
      <c r="AG237" s="26">
        <f t="shared" si="264"/>
        <v>21</v>
      </c>
      <c r="AH237" s="16" t="s">
        <v>156</v>
      </c>
      <c r="AI237" s="33">
        <f t="shared" si="265"/>
        <v>4.7619047619047616E-2</v>
      </c>
      <c r="AJ237" s="33">
        <f t="shared" si="266"/>
        <v>4.7619047619047616E-2</v>
      </c>
      <c r="AK237" s="33">
        <f t="shared" si="267"/>
        <v>9.5238095238095233E-2</v>
      </c>
      <c r="AL237" s="33">
        <f t="shared" si="268"/>
        <v>4.7619047619047616E-2</v>
      </c>
      <c r="AM237" s="33">
        <f t="shared" si="269"/>
        <v>0.76190476190476186</v>
      </c>
      <c r="AN237" s="1"/>
    </row>
    <row r="238" spans="1:40" s="21" customFormat="1" ht="30" customHeight="1" x14ac:dyDescent="0.45">
      <c r="A238" s="1"/>
      <c r="B238" s="16" t="s">
        <v>157</v>
      </c>
      <c r="C238" s="66">
        <f t="shared" si="253"/>
        <v>39</v>
      </c>
      <c r="D238" s="92">
        <f t="shared" si="254"/>
        <v>6.5656565656565663E-2</v>
      </c>
      <c r="E238" s="66">
        <f t="shared" si="255"/>
        <v>173</v>
      </c>
      <c r="F238" s="92">
        <f t="shared" si="256"/>
        <v>0.29124579124579125</v>
      </c>
      <c r="G238" s="66">
        <f t="shared" si="257"/>
        <v>102</v>
      </c>
      <c r="H238" s="92">
        <f t="shared" si="258"/>
        <v>0.17171717171717171</v>
      </c>
      <c r="I238" s="66">
        <f t="shared" si="259"/>
        <v>35</v>
      </c>
      <c r="J238" s="92">
        <f t="shared" si="260"/>
        <v>5.8922558922558925E-2</v>
      </c>
      <c r="K238" s="93">
        <f t="shared" si="261"/>
        <v>245</v>
      </c>
      <c r="L238" s="48">
        <f t="shared" si="262"/>
        <v>0.41245791245791247</v>
      </c>
      <c r="M238" s="70">
        <f t="shared" si="263"/>
        <v>2.6189111747851004</v>
      </c>
      <c r="O238" s="22"/>
      <c r="P238" s="23"/>
      <c r="AA238" s="16" t="s">
        <v>157</v>
      </c>
      <c r="AB238" s="60">
        <v>39</v>
      </c>
      <c r="AC238" s="60">
        <v>173</v>
      </c>
      <c r="AD238" s="60">
        <v>102</v>
      </c>
      <c r="AE238" s="60">
        <v>35</v>
      </c>
      <c r="AF238" s="60">
        <v>245</v>
      </c>
      <c r="AG238" s="26">
        <f t="shared" si="264"/>
        <v>594</v>
      </c>
      <c r="AH238" s="16" t="s">
        <v>157</v>
      </c>
      <c r="AI238" s="33">
        <f t="shared" si="265"/>
        <v>6.5656565656565663E-2</v>
      </c>
      <c r="AJ238" s="33">
        <f t="shared" si="266"/>
        <v>0.29124579124579125</v>
      </c>
      <c r="AK238" s="33">
        <f t="shared" si="267"/>
        <v>0.17171717171717171</v>
      </c>
      <c r="AL238" s="33">
        <f t="shared" si="268"/>
        <v>5.8922558922558925E-2</v>
      </c>
      <c r="AM238" s="33">
        <f t="shared" si="269"/>
        <v>0.41245791245791247</v>
      </c>
      <c r="AN238" s="1"/>
    </row>
    <row r="239" spans="1:40" s="21" customFormat="1" ht="30" customHeight="1" x14ac:dyDescent="0.45">
      <c r="A239" s="1"/>
      <c r="B239" s="16" t="s">
        <v>158</v>
      </c>
      <c r="C239" s="66">
        <f t="shared" si="253"/>
        <v>74</v>
      </c>
      <c r="D239" s="92">
        <f t="shared" si="254"/>
        <v>0.10364145658263306</v>
      </c>
      <c r="E239" s="66">
        <f t="shared" si="255"/>
        <v>222</v>
      </c>
      <c r="F239" s="92">
        <f t="shared" si="256"/>
        <v>0.31092436974789917</v>
      </c>
      <c r="G239" s="66">
        <f t="shared" si="257"/>
        <v>93</v>
      </c>
      <c r="H239" s="92">
        <f t="shared" si="258"/>
        <v>0.13025210084033614</v>
      </c>
      <c r="I239" s="66">
        <f t="shared" si="259"/>
        <v>27</v>
      </c>
      <c r="J239" s="92">
        <f t="shared" si="260"/>
        <v>3.7815126050420166E-2</v>
      </c>
      <c r="K239" s="93">
        <f t="shared" si="261"/>
        <v>298</v>
      </c>
      <c r="L239" s="48">
        <f t="shared" si="262"/>
        <v>0.4173669467787115</v>
      </c>
      <c r="M239" s="70">
        <f t="shared" si="263"/>
        <v>2.8245192307692308</v>
      </c>
      <c r="O239" s="22"/>
      <c r="P239" s="23"/>
      <c r="AA239" s="16" t="s">
        <v>158</v>
      </c>
      <c r="AB239" s="60">
        <v>74</v>
      </c>
      <c r="AC239" s="60">
        <v>222</v>
      </c>
      <c r="AD239" s="60">
        <v>93</v>
      </c>
      <c r="AE239" s="60">
        <v>27</v>
      </c>
      <c r="AF239" s="60">
        <v>298</v>
      </c>
      <c r="AG239" s="26">
        <f t="shared" si="264"/>
        <v>714</v>
      </c>
      <c r="AH239" s="16" t="s">
        <v>158</v>
      </c>
      <c r="AI239" s="33">
        <f t="shared" si="265"/>
        <v>0.10364145658263306</v>
      </c>
      <c r="AJ239" s="33">
        <f t="shared" si="266"/>
        <v>0.31092436974789917</v>
      </c>
      <c r="AK239" s="33">
        <f t="shared" si="267"/>
        <v>0.13025210084033614</v>
      </c>
      <c r="AL239" s="33">
        <f t="shared" si="268"/>
        <v>3.7815126050420166E-2</v>
      </c>
      <c r="AM239" s="33">
        <f t="shared" si="269"/>
        <v>0.4173669467787115</v>
      </c>
      <c r="AN239" s="1"/>
    </row>
    <row r="240" spans="1:40" s="21" customFormat="1" ht="30" customHeight="1" x14ac:dyDescent="0.45">
      <c r="A240" s="1"/>
      <c r="B240" s="63" t="s">
        <v>159</v>
      </c>
      <c r="C240" s="66">
        <f t="shared" si="253"/>
        <v>250</v>
      </c>
      <c r="D240" s="92">
        <f t="shared" si="254"/>
        <v>0.11682242990654206</v>
      </c>
      <c r="E240" s="66">
        <f t="shared" si="255"/>
        <v>738</v>
      </c>
      <c r="F240" s="92">
        <f t="shared" si="256"/>
        <v>0.34485981308411218</v>
      </c>
      <c r="G240" s="66">
        <f t="shared" si="257"/>
        <v>329</v>
      </c>
      <c r="H240" s="92">
        <f t="shared" si="258"/>
        <v>0.15373831775700936</v>
      </c>
      <c r="I240" s="66">
        <f t="shared" si="259"/>
        <v>91</v>
      </c>
      <c r="J240" s="92">
        <f t="shared" si="260"/>
        <v>4.2523364485981312E-2</v>
      </c>
      <c r="K240" s="93">
        <f t="shared" si="261"/>
        <v>732</v>
      </c>
      <c r="L240" s="48">
        <f t="shared" si="262"/>
        <v>0.34205607476635513</v>
      </c>
      <c r="M240" s="70">
        <f t="shared" si="263"/>
        <v>2.8146306818181817</v>
      </c>
      <c r="O240" s="22"/>
      <c r="P240" s="23"/>
      <c r="AA240" s="63" t="s">
        <v>159</v>
      </c>
      <c r="AB240" s="60">
        <v>250</v>
      </c>
      <c r="AC240" s="60">
        <v>738</v>
      </c>
      <c r="AD240" s="60">
        <v>329</v>
      </c>
      <c r="AE240" s="60">
        <v>91</v>
      </c>
      <c r="AF240" s="60">
        <v>732</v>
      </c>
      <c r="AG240" s="26">
        <f t="shared" si="264"/>
        <v>2140</v>
      </c>
      <c r="AH240" s="63" t="s">
        <v>159</v>
      </c>
      <c r="AI240" s="33">
        <f t="shared" si="265"/>
        <v>0.11682242990654206</v>
      </c>
      <c r="AJ240" s="33">
        <f t="shared" si="266"/>
        <v>0.34485981308411218</v>
      </c>
      <c r="AK240" s="33">
        <f t="shared" si="267"/>
        <v>0.15373831775700936</v>
      </c>
      <c r="AL240" s="33">
        <f t="shared" si="268"/>
        <v>4.2523364485981312E-2</v>
      </c>
      <c r="AM240" s="33">
        <f t="shared" si="269"/>
        <v>0.34205607476635513</v>
      </c>
      <c r="AN240" s="1"/>
    </row>
    <row r="241" spans="1:40" s="21" customFormat="1" ht="30" customHeight="1" x14ac:dyDescent="0.45">
      <c r="A241" s="1"/>
      <c r="B241" s="63" t="s">
        <v>160</v>
      </c>
      <c r="C241" s="66">
        <f t="shared" si="253"/>
        <v>23</v>
      </c>
      <c r="D241" s="92">
        <f t="shared" si="254"/>
        <v>0.15753424657534246</v>
      </c>
      <c r="E241" s="66">
        <f t="shared" si="255"/>
        <v>49</v>
      </c>
      <c r="F241" s="92">
        <f t="shared" si="256"/>
        <v>0.33561643835616439</v>
      </c>
      <c r="G241" s="66">
        <f t="shared" si="257"/>
        <v>37</v>
      </c>
      <c r="H241" s="92">
        <f t="shared" si="258"/>
        <v>0.25342465753424659</v>
      </c>
      <c r="I241" s="66">
        <f t="shared" si="259"/>
        <v>6</v>
      </c>
      <c r="J241" s="92">
        <f t="shared" si="260"/>
        <v>4.1095890410958902E-2</v>
      </c>
      <c r="K241" s="93">
        <f t="shared" si="261"/>
        <v>31</v>
      </c>
      <c r="L241" s="48">
        <f t="shared" si="262"/>
        <v>0.21232876712328766</v>
      </c>
      <c r="M241" s="70">
        <f t="shared" si="263"/>
        <v>2.7739130434782608</v>
      </c>
      <c r="O241" s="22"/>
      <c r="P241" s="23"/>
      <c r="AA241" s="63" t="s">
        <v>160</v>
      </c>
      <c r="AB241" s="60">
        <v>23</v>
      </c>
      <c r="AC241" s="60">
        <v>49</v>
      </c>
      <c r="AD241" s="60">
        <v>37</v>
      </c>
      <c r="AE241" s="60">
        <v>6</v>
      </c>
      <c r="AF241" s="60">
        <v>31</v>
      </c>
      <c r="AG241" s="26">
        <f t="shared" si="264"/>
        <v>146</v>
      </c>
      <c r="AH241" s="63" t="s">
        <v>160</v>
      </c>
      <c r="AI241" s="33">
        <f t="shared" si="265"/>
        <v>0.15753424657534246</v>
      </c>
      <c r="AJ241" s="33">
        <f t="shared" si="266"/>
        <v>0.33561643835616439</v>
      </c>
      <c r="AK241" s="33">
        <f t="shared" si="267"/>
        <v>0.25342465753424659</v>
      </c>
      <c r="AL241" s="33">
        <f t="shared" si="268"/>
        <v>4.1095890410958902E-2</v>
      </c>
      <c r="AM241" s="33">
        <f t="shared" si="269"/>
        <v>0.21232876712328766</v>
      </c>
      <c r="AN241" s="1"/>
    </row>
    <row r="242" spans="1:40" s="21" customFormat="1" ht="30" customHeight="1" x14ac:dyDescent="0.45">
      <c r="A242" s="1"/>
      <c r="B242" s="63" t="s">
        <v>161</v>
      </c>
      <c r="C242" s="66">
        <f>AB242</f>
        <v>42</v>
      </c>
      <c r="D242" s="48">
        <f>AB242/AG242</f>
        <v>0.13084112149532709</v>
      </c>
      <c r="E242" s="66">
        <f>AC242</f>
        <v>89</v>
      </c>
      <c r="F242" s="48">
        <f>AC242/AG242</f>
        <v>0.27725856697819312</v>
      </c>
      <c r="G242" s="66">
        <f>AD242</f>
        <v>31</v>
      </c>
      <c r="H242" s="48">
        <f>AD242/AG242</f>
        <v>9.657320872274143E-2</v>
      </c>
      <c r="I242" s="66">
        <f>AE242</f>
        <v>9</v>
      </c>
      <c r="J242" s="48">
        <f>AE242/AG242</f>
        <v>2.8037383177570093E-2</v>
      </c>
      <c r="K242" s="66">
        <f>AF242</f>
        <v>150</v>
      </c>
      <c r="L242" s="48">
        <f>AF242/AG242</f>
        <v>0.46728971962616822</v>
      </c>
      <c r="M242" s="70">
        <f>(4*AB242+3*AC242+2*AD242+1*AE242)/SUM(AB242:AE242)</f>
        <v>2.9590643274853803</v>
      </c>
      <c r="O242" s="22"/>
      <c r="P242" s="23"/>
      <c r="AA242" s="63" t="s">
        <v>161</v>
      </c>
      <c r="AB242" s="60">
        <v>42</v>
      </c>
      <c r="AC242" s="60">
        <v>89</v>
      </c>
      <c r="AD242" s="60">
        <v>31</v>
      </c>
      <c r="AE242" s="60">
        <v>9</v>
      </c>
      <c r="AF242" s="60">
        <v>150</v>
      </c>
      <c r="AG242" s="26">
        <f>SUM(AB242:AF242)</f>
        <v>321</v>
      </c>
      <c r="AH242" s="63" t="s">
        <v>161</v>
      </c>
      <c r="AI242" s="33">
        <f>D242</f>
        <v>0.13084112149532709</v>
      </c>
      <c r="AJ242" s="33">
        <f>F242</f>
        <v>0.27725856697819312</v>
      </c>
      <c r="AK242" s="33">
        <f>H242</f>
        <v>9.657320872274143E-2</v>
      </c>
      <c r="AL242" s="33">
        <f>J242</f>
        <v>2.8037383177570093E-2</v>
      </c>
      <c r="AM242" s="33">
        <f>L242</f>
        <v>0.46728971962616822</v>
      </c>
      <c r="AN242" s="1"/>
    </row>
    <row r="243" spans="1:40" s="21" customFormat="1" ht="30" customHeight="1" x14ac:dyDescent="0.45">
      <c r="A243" s="5"/>
      <c r="B243" s="10"/>
      <c r="E243" s="22"/>
      <c r="G243" s="22"/>
      <c r="I243" s="22"/>
      <c r="K243" s="22"/>
      <c r="M243" s="22"/>
      <c r="O243" s="22"/>
      <c r="P243" s="23"/>
    </row>
    <row r="244" spans="1:40" s="21" customFormat="1" ht="30" customHeight="1" x14ac:dyDescent="0.45">
      <c r="A244" s="5"/>
      <c r="B244" s="10"/>
      <c r="E244" s="22"/>
      <c r="G244" s="22"/>
      <c r="I244" s="22"/>
      <c r="K244" s="22"/>
      <c r="M244" s="22"/>
      <c r="O244" s="22"/>
      <c r="P244" s="23"/>
    </row>
    <row r="245" spans="1:40" ht="30" customHeight="1" x14ac:dyDescent="0.45">
      <c r="B245" s="10" t="s">
        <v>52</v>
      </c>
    </row>
    <row r="246" spans="1:40" s="21" customFormat="1" ht="30" customHeight="1" x14ac:dyDescent="0.45">
      <c r="A246" s="5"/>
      <c r="B246" s="14" t="s">
        <v>53</v>
      </c>
      <c r="E246" s="22"/>
      <c r="G246" s="22"/>
      <c r="I246" s="22"/>
      <c r="K246" s="22"/>
      <c r="M246" s="22"/>
      <c r="O246" s="22"/>
      <c r="P246" s="23"/>
    </row>
    <row r="247" spans="1:40" s="21" customFormat="1" ht="30" customHeight="1" x14ac:dyDescent="0.45">
      <c r="A247" s="5"/>
      <c r="B247" s="10"/>
      <c r="E247" s="22"/>
      <c r="G247" s="22"/>
      <c r="I247" s="22"/>
      <c r="K247" s="22"/>
      <c r="M247" s="22"/>
      <c r="O247" s="22"/>
      <c r="P247" s="23"/>
    </row>
    <row r="248" spans="1:40" s="21" customFormat="1" ht="30" customHeight="1" x14ac:dyDescent="0.45">
      <c r="A248" s="21">
        <v>21</v>
      </c>
      <c r="B248" s="10" t="s">
        <v>54</v>
      </c>
      <c r="E248" s="22"/>
      <c r="G248" s="22"/>
      <c r="I248" s="22"/>
      <c r="K248" s="22"/>
      <c r="M248" s="22"/>
      <c r="O248" s="22"/>
      <c r="P248" s="23"/>
      <c r="AA248" s="21" t="s">
        <v>13</v>
      </c>
    </row>
    <row r="249" spans="1:40" s="21" customFormat="1" ht="30" customHeight="1" thickBot="1" x14ac:dyDescent="0.5">
      <c r="A249" s="1"/>
      <c r="B249" s="24" t="s">
        <v>3</v>
      </c>
      <c r="C249" s="114" t="s">
        <v>55</v>
      </c>
      <c r="D249" s="114"/>
      <c r="E249" s="114" t="s">
        <v>56</v>
      </c>
      <c r="F249" s="114"/>
      <c r="G249" s="114" t="s">
        <v>57</v>
      </c>
      <c r="H249" s="114"/>
      <c r="I249" s="114" t="s">
        <v>58</v>
      </c>
      <c r="J249" s="114"/>
      <c r="K249" s="25" t="s">
        <v>18</v>
      </c>
      <c r="M249" s="22"/>
      <c r="O249" s="22"/>
      <c r="P249" s="23"/>
      <c r="AA249" s="26"/>
      <c r="AB249" s="27" t="s">
        <v>55</v>
      </c>
      <c r="AC249" s="27" t="s">
        <v>56</v>
      </c>
      <c r="AD249" s="27" t="s">
        <v>57</v>
      </c>
      <c r="AE249" s="27" t="s">
        <v>58</v>
      </c>
      <c r="AF249" s="26" t="s">
        <v>23</v>
      </c>
      <c r="AG249" s="1"/>
      <c r="AH249" s="27" t="s">
        <v>55</v>
      </c>
      <c r="AI249" s="27" t="s">
        <v>56</v>
      </c>
      <c r="AJ249" s="27" t="s">
        <v>57</v>
      </c>
      <c r="AK249" s="27" t="s">
        <v>58</v>
      </c>
      <c r="AN249" s="1"/>
    </row>
    <row r="250" spans="1:40" s="21" customFormat="1" ht="30" customHeight="1" thickTop="1" x14ac:dyDescent="0.45">
      <c r="A250" s="1"/>
      <c r="B250" s="16" t="s">
        <v>153</v>
      </c>
      <c r="C250" s="94">
        <f>AB250</f>
        <v>76</v>
      </c>
      <c r="D250" s="86">
        <f>AB250/AF250</f>
        <v>0.40860215053763443</v>
      </c>
      <c r="E250" s="94">
        <f>AC250</f>
        <v>94</v>
      </c>
      <c r="F250" s="86">
        <f>AC250/AF250</f>
        <v>0.5053763440860215</v>
      </c>
      <c r="G250" s="94">
        <f>AD250</f>
        <v>12</v>
      </c>
      <c r="H250" s="86">
        <f>AD250/AF250</f>
        <v>6.4516129032258063E-2</v>
      </c>
      <c r="I250" s="94">
        <f>AE250</f>
        <v>4</v>
      </c>
      <c r="J250" s="86">
        <f>AE250/AF250</f>
        <v>2.1505376344086023E-2</v>
      </c>
      <c r="K250" s="31">
        <f>(4*C250+3*E250+2*G250+1*I250)/AF250</f>
        <v>3.3010752688172045</v>
      </c>
      <c r="M250" s="22"/>
      <c r="O250" s="22"/>
      <c r="P250" s="23"/>
      <c r="AA250" s="16" t="s">
        <v>153</v>
      </c>
      <c r="AB250" s="69">
        <v>76</v>
      </c>
      <c r="AC250" s="69">
        <v>94</v>
      </c>
      <c r="AD250" s="69">
        <v>12</v>
      </c>
      <c r="AE250" s="69">
        <v>4</v>
      </c>
      <c r="AF250" s="26">
        <f>SUM(AB250:AE250)</f>
        <v>186</v>
      </c>
      <c r="AG250" s="16" t="s">
        <v>153</v>
      </c>
      <c r="AH250" s="33">
        <f>D250</f>
        <v>0.40860215053763443</v>
      </c>
      <c r="AI250" s="33">
        <f>F250</f>
        <v>0.5053763440860215</v>
      </c>
      <c r="AJ250" s="33">
        <f>H250</f>
        <v>6.4516129032258063E-2</v>
      </c>
      <c r="AK250" s="33">
        <f>J250</f>
        <v>2.1505376344086023E-2</v>
      </c>
      <c r="AN250" s="1"/>
    </row>
    <row r="251" spans="1:40" s="21" customFormat="1" ht="30" customHeight="1" x14ac:dyDescent="0.45">
      <c r="A251" s="1"/>
      <c r="B251" s="16" t="s">
        <v>154</v>
      </c>
      <c r="C251" s="66">
        <f t="shared" ref="C251:C257" si="270">AB251</f>
        <v>228</v>
      </c>
      <c r="D251" s="67">
        <f t="shared" ref="D251:D257" si="271">AB251/AF251</f>
        <v>0.47899159663865548</v>
      </c>
      <c r="E251" s="66">
        <f t="shared" ref="E251:E257" si="272">AC251</f>
        <v>217</v>
      </c>
      <c r="F251" s="67">
        <f t="shared" ref="F251:F257" si="273">AC251/AF251</f>
        <v>0.45588235294117646</v>
      </c>
      <c r="G251" s="66">
        <f t="shared" ref="G251:G257" si="274">AD251</f>
        <v>29</v>
      </c>
      <c r="H251" s="67">
        <f t="shared" ref="H251:H257" si="275">AD251/AF251</f>
        <v>6.0924369747899158E-2</v>
      </c>
      <c r="I251" s="66">
        <f t="shared" ref="I251:I257" si="276">AE251</f>
        <v>2</v>
      </c>
      <c r="J251" s="67">
        <f t="shared" ref="J251:J257" si="277">AE251/AF251</f>
        <v>4.2016806722689074E-3</v>
      </c>
      <c r="K251" s="31">
        <f t="shared" ref="K251:K257" si="278">(4*C251+3*E251+2*G251+1*I251)/AF251</f>
        <v>3.4096638655462184</v>
      </c>
      <c r="M251" s="22"/>
      <c r="O251" s="22"/>
      <c r="P251" s="23"/>
      <c r="AA251" s="16" t="s">
        <v>154</v>
      </c>
      <c r="AB251" s="69">
        <v>228</v>
      </c>
      <c r="AC251" s="69">
        <v>217</v>
      </c>
      <c r="AD251" s="69">
        <v>29</v>
      </c>
      <c r="AE251" s="69">
        <v>2</v>
      </c>
      <c r="AF251" s="26">
        <f t="shared" ref="AF251:AF257" si="279">SUM(AB251:AE251)</f>
        <v>476</v>
      </c>
      <c r="AG251" s="16" t="s">
        <v>154</v>
      </c>
      <c r="AH251" s="33">
        <f t="shared" ref="AH251:AH257" si="280">D251</f>
        <v>0.47899159663865548</v>
      </c>
      <c r="AI251" s="33">
        <f t="shared" ref="AI251:AI257" si="281">F251</f>
        <v>0.45588235294117646</v>
      </c>
      <c r="AJ251" s="33">
        <f t="shared" ref="AJ251:AJ257" si="282">H251</f>
        <v>6.0924369747899158E-2</v>
      </c>
      <c r="AK251" s="33">
        <f t="shared" ref="AK251:AK257" si="283">J251</f>
        <v>4.2016806722689074E-3</v>
      </c>
      <c r="AN251" s="1"/>
    </row>
    <row r="252" spans="1:40" s="21" customFormat="1" ht="30" customHeight="1" x14ac:dyDescent="0.45">
      <c r="A252" s="1"/>
      <c r="B252" s="16" t="s">
        <v>155</v>
      </c>
      <c r="C252" s="66">
        <f t="shared" si="270"/>
        <v>63</v>
      </c>
      <c r="D252" s="67">
        <f t="shared" si="271"/>
        <v>0.39374999999999999</v>
      </c>
      <c r="E252" s="66">
        <f t="shared" si="272"/>
        <v>87</v>
      </c>
      <c r="F252" s="67">
        <f t="shared" si="273"/>
        <v>0.54374999999999996</v>
      </c>
      <c r="G252" s="66">
        <f t="shared" si="274"/>
        <v>6</v>
      </c>
      <c r="H252" s="67">
        <f t="shared" si="275"/>
        <v>3.7499999999999999E-2</v>
      </c>
      <c r="I252" s="66">
        <f t="shared" si="276"/>
        <v>4</v>
      </c>
      <c r="J252" s="67">
        <f t="shared" si="277"/>
        <v>2.5000000000000001E-2</v>
      </c>
      <c r="K252" s="31">
        <f t="shared" si="278"/>
        <v>3.3062499999999999</v>
      </c>
      <c r="M252" s="22"/>
      <c r="O252" s="22"/>
      <c r="P252" s="23"/>
      <c r="AA252" s="16" t="s">
        <v>155</v>
      </c>
      <c r="AB252" s="69">
        <v>63</v>
      </c>
      <c r="AC252" s="69">
        <v>87</v>
      </c>
      <c r="AD252" s="69">
        <v>6</v>
      </c>
      <c r="AE252" s="69">
        <v>4</v>
      </c>
      <c r="AF252" s="26">
        <f t="shared" si="279"/>
        <v>160</v>
      </c>
      <c r="AG252" s="16" t="s">
        <v>155</v>
      </c>
      <c r="AH252" s="33">
        <f t="shared" si="280"/>
        <v>0.39374999999999999</v>
      </c>
      <c r="AI252" s="33">
        <f t="shared" si="281"/>
        <v>0.54374999999999996</v>
      </c>
      <c r="AJ252" s="33">
        <f t="shared" si="282"/>
        <v>3.7499999999999999E-2</v>
      </c>
      <c r="AK252" s="33">
        <f t="shared" si="283"/>
        <v>2.5000000000000001E-2</v>
      </c>
      <c r="AN252" s="1"/>
    </row>
    <row r="253" spans="1:40" s="21" customFormat="1" ht="30" customHeight="1" x14ac:dyDescent="0.45">
      <c r="A253" s="1"/>
      <c r="B253" s="16" t="s">
        <v>156</v>
      </c>
      <c r="C253" s="66">
        <f t="shared" si="270"/>
        <v>11</v>
      </c>
      <c r="D253" s="67">
        <f t="shared" si="271"/>
        <v>0.52380952380952384</v>
      </c>
      <c r="E253" s="66">
        <f t="shared" si="272"/>
        <v>10</v>
      </c>
      <c r="F253" s="67">
        <f t="shared" si="273"/>
        <v>0.47619047619047616</v>
      </c>
      <c r="G253" s="66">
        <f t="shared" si="274"/>
        <v>0</v>
      </c>
      <c r="H253" s="67">
        <f t="shared" si="275"/>
        <v>0</v>
      </c>
      <c r="I253" s="66">
        <f t="shared" si="276"/>
        <v>0</v>
      </c>
      <c r="J253" s="67">
        <f t="shared" si="277"/>
        <v>0</v>
      </c>
      <c r="K253" s="31">
        <f t="shared" si="278"/>
        <v>3.5238095238095237</v>
      </c>
      <c r="M253" s="22"/>
      <c r="O253" s="22"/>
      <c r="P253" s="23"/>
      <c r="AA253" s="16" t="s">
        <v>156</v>
      </c>
      <c r="AB253" s="69">
        <v>11</v>
      </c>
      <c r="AC253" s="69">
        <v>10</v>
      </c>
      <c r="AD253" s="69"/>
      <c r="AE253" s="69"/>
      <c r="AF253" s="26">
        <f t="shared" si="279"/>
        <v>21</v>
      </c>
      <c r="AG253" s="16" t="s">
        <v>156</v>
      </c>
      <c r="AH253" s="33">
        <f t="shared" si="280"/>
        <v>0.52380952380952384</v>
      </c>
      <c r="AI253" s="33">
        <f t="shared" si="281"/>
        <v>0.47619047619047616</v>
      </c>
      <c r="AJ253" s="33">
        <f t="shared" si="282"/>
        <v>0</v>
      </c>
      <c r="AK253" s="33">
        <f t="shared" si="283"/>
        <v>0</v>
      </c>
      <c r="AN253" s="1"/>
    </row>
    <row r="254" spans="1:40" s="21" customFormat="1" ht="30" customHeight="1" x14ac:dyDescent="0.45">
      <c r="A254" s="1"/>
      <c r="B254" s="16" t="s">
        <v>157</v>
      </c>
      <c r="C254" s="66">
        <f t="shared" si="270"/>
        <v>292</v>
      </c>
      <c r="D254" s="67">
        <f t="shared" si="271"/>
        <v>0.49158249158249157</v>
      </c>
      <c r="E254" s="66">
        <f t="shared" si="272"/>
        <v>289</v>
      </c>
      <c r="F254" s="67">
        <f t="shared" si="273"/>
        <v>0.48653198653198654</v>
      </c>
      <c r="G254" s="66">
        <f t="shared" si="274"/>
        <v>12</v>
      </c>
      <c r="H254" s="67">
        <f t="shared" si="275"/>
        <v>2.0202020202020204E-2</v>
      </c>
      <c r="I254" s="66">
        <f t="shared" si="276"/>
        <v>1</v>
      </c>
      <c r="J254" s="67">
        <f t="shared" si="277"/>
        <v>1.6835016835016834E-3</v>
      </c>
      <c r="K254" s="31">
        <f t="shared" si="278"/>
        <v>3.468013468013468</v>
      </c>
      <c r="M254" s="22"/>
      <c r="O254" s="22"/>
      <c r="P254" s="23"/>
      <c r="AA254" s="16" t="s">
        <v>157</v>
      </c>
      <c r="AB254" s="69">
        <v>292</v>
      </c>
      <c r="AC254" s="69">
        <v>289</v>
      </c>
      <c r="AD254" s="69">
        <v>12</v>
      </c>
      <c r="AE254" s="69">
        <v>1</v>
      </c>
      <c r="AF254" s="26">
        <f t="shared" si="279"/>
        <v>594</v>
      </c>
      <c r="AG254" s="16" t="s">
        <v>157</v>
      </c>
      <c r="AH254" s="33">
        <f t="shared" si="280"/>
        <v>0.49158249158249157</v>
      </c>
      <c r="AI254" s="33">
        <f t="shared" si="281"/>
        <v>0.48653198653198654</v>
      </c>
      <c r="AJ254" s="33">
        <f t="shared" si="282"/>
        <v>2.0202020202020204E-2</v>
      </c>
      <c r="AK254" s="33">
        <f t="shared" si="283"/>
        <v>1.6835016835016834E-3</v>
      </c>
      <c r="AN254" s="1"/>
    </row>
    <row r="255" spans="1:40" s="21" customFormat="1" ht="30" customHeight="1" x14ac:dyDescent="0.45">
      <c r="A255" s="1"/>
      <c r="B255" s="16" t="s">
        <v>158</v>
      </c>
      <c r="C255" s="66">
        <f t="shared" si="270"/>
        <v>353</v>
      </c>
      <c r="D255" s="67">
        <f t="shared" si="271"/>
        <v>0.49439775910364148</v>
      </c>
      <c r="E255" s="66">
        <f t="shared" si="272"/>
        <v>332</v>
      </c>
      <c r="F255" s="67">
        <f t="shared" si="273"/>
        <v>0.46498599439775912</v>
      </c>
      <c r="G255" s="66">
        <f t="shared" si="274"/>
        <v>24</v>
      </c>
      <c r="H255" s="67">
        <f t="shared" si="275"/>
        <v>3.3613445378151259E-2</v>
      </c>
      <c r="I255" s="66">
        <f t="shared" si="276"/>
        <v>5</v>
      </c>
      <c r="J255" s="67">
        <f t="shared" si="277"/>
        <v>7.0028011204481795E-3</v>
      </c>
      <c r="K255" s="31">
        <f t="shared" si="278"/>
        <v>3.446778711484594</v>
      </c>
      <c r="M255" s="22"/>
      <c r="O255" s="22"/>
      <c r="P255" s="23"/>
      <c r="AA255" s="16" t="s">
        <v>158</v>
      </c>
      <c r="AB255" s="69">
        <v>353</v>
      </c>
      <c r="AC255" s="69">
        <v>332</v>
      </c>
      <c r="AD255" s="69">
        <v>24</v>
      </c>
      <c r="AE255" s="69">
        <v>5</v>
      </c>
      <c r="AF255" s="26">
        <f t="shared" si="279"/>
        <v>714</v>
      </c>
      <c r="AG255" s="16" t="s">
        <v>158</v>
      </c>
      <c r="AH255" s="33">
        <f t="shared" si="280"/>
        <v>0.49439775910364148</v>
      </c>
      <c r="AI255" s="33">
        <f t="shared" si="281"/>
        <v>0.46498599439775912</v>
      </c>
      <c r="AJ255" s="33">
        <f t="shared" si="282"/>
        <v>3.3613445378151259E-2</v>
      </c>
      <c r="AK255" s="33">
        <f t="shared" si="283"/>
        <v>7.0028011204481795E-3</v>
      </c>
      <c r="AN255" s="1"/>
    </row>
    <row r="256" spans="1:40" s="21" customFormat="1" ht="30" customHeight="1" x14ac:dyDescent="0.45">
      <c r="A256" s="1"/>
      <c r="B256" s="63" t="s">
        <v>159</v>
      </c>
      <c r="C256" s="66">
        <f t="shared" si="270"/>
        <v>1188</v>
      </c>
      <c r="D256" s="67">
        <f t="shared" si="271"/>
        <v>0.55514018691588785</v>
      </c>
      <c r="E256" s="66">
        <f t="shared" si="272"/>
        <v>897</v>
      </c>
      <c r="F256" s="67">
        <f t="shared" si="273"/>
        <v>0.41915887850467287</v>
      </c>
      <c r="G256" s="66">
        <f t="shared" si="274"/>
        <v>44</v>
      </c>
      <c r="H256" s="67">
        <f t="shared" si="275"/>
        <v>2.0560747663551402E-2</v>
      </c>
      <c r="I256" s="66">
        <f t="shared" si="276"/>
        <v>11</v>
      </c>
      <c r="J256" s="67">
        <f t="shared" si="277"/>
        <v>5.1401869158878505E-3</v>
      </c>
      <c r="K256" s="31">
        <f t="shared" si="278"/>
        <v>3.5242990654205606</v>
      </c>
      <c r="M256" s="22"/>
      <c r="O256" s="22"/>
      <c r="P256" s="23"/>
      <c r="AA256" s="63" t="s">
        <v>159</v>
      </c>
      <c r="AB256" s="69">
        <v>1188</v>
      </c>
      <c r="AC256" s="69">
        <v>897</v>
      </c>
      <c r="AD256" s="69">
        <v>44</v>
      </c>
      <c r="AE256" s="69">
        <v>11</v>
      </c>
      <c r="AF256" s="26">
        <f t="shared" si="279"/>
        <v>2140</v>
      </c>
      <c r="AG256" s="63" t="s">
        <v>159</v>
      </c>
      <c r="AH256" s="33">
        <f t="shared" si="280"/>
        <v>0.55514018691588785</v>
      </c>
      <c r="AI256" s="33">
        <f t="shared" si="281"/>
        <v>0.41915887850467287</v>
      </c>
      <c r="AJ256" s="33">
        <f t="shared" si="282"/>
        <v>2.0560747663551402E-2</v>
      </c>
      <c r="AK256" s="33">
        <f t="shared" si="283"/>
        <v>5.1401869158878505E-3</v>
      </c>
      <c r="AN256" s="1"/>
    </row>
    <row r="257" spans="1:40" s="21" customFormat="1" ht="30" customHeight="1" x14ac:dyDescent="0.45">
      <c r="A257" s="1"/>
      <c r="B257" s="63" t="s">
        <v>160</v>
      </c>
      <c r="C257" s="66">
        <f t="shared" si="270"/>
        <v>84</v>
      </c>
      <c r="D257" s="67">
        <f t="shared" si="271"/>
        <v>0.57534246575342463</v>
      </c>
      <c r="E257" s="66">
        <f t="shared" si="272"/>
        <v>57</v>
      </c>
      <c r="F257" s="67">
        <f t="shared" si="273"/>
        <v>0.3904109589041096</v>
      </c>
      <c r="G257" s="66">
        <f t="shared" si="274"/>
        <v>4</v>
      </c>
      <c r="H257" s="67">
        <f t="shared" si="275"/>
        <v>2.7397260273972601E-2</v>
      </c>
      <c r="I257" s="66">
        <f t="shared" si="276"/>
        <v>1</v>
      </c>
      <c r="J257" s="67">
        <f t="shared" si="277"/>
        <v>6.8493150684931503E-3</v>
      </c>
      <c r="K257" s="31">
        <f t="shared" si="278"/>
        <v>3.5342465753424657</v>
      </c>
      <c r="M257" s="22"/>
      <c r="O257" s="22"/>
      <c r="P257" s="23"/>
      <c r="AA257" s="63" t="s">
        <v>160</v>
      </c>
      <c r="AB257" s="69">
        <v>84</v>
      </c>
      <c r="AC257" s="69">
        <v>57</v>
      </c>
      <c r="AD257" s="69">
        <v>4</v>
      </c>
      <c r="AE257" s="69">
        <v>1</v>
      </c>
      <c r="AF257" s="26">
        <f t="shared" si="279"/>
        <v>146</v>
      </c>
      <c r="AG257" s="63" t="s">
        <v>160</v>
      </c>
      <c r="AH257" s="33">
        <f t="shared" si="280"/>
        <v>0.57534246575342463</v>
      </c>
      <c r="AI257" s="33">
        <f t="shared" si="281"/>
        <v>0.3904109589041096</v>
      </c>
      <c r="AJ257" s="33">
        <f t="shared" si="282"/>
        <v>2.7397260273972601E-2</v>
      </c>
      <c r="AK257" s="33">
        <f t="shared" si="283"/>
        <v>6.8493150684931503E-3</v>
      </c>
      <c r="AN257" s="1"/>
    </row>
    <row r="258" spans="1:40" s="21" customFormat="1" ht="30" customHeight="1" x14ac:dyDescent="0.45">
      <c r="A258" s="1"/>
      <c r="B258" s="63" t="s">
        <v>161</v>
      </c>
      <c r="C258" s="66">
        <f>AB258</f>
        <v>139</v>
      </c>
      <c r="D258" s="67">
        <f>AB258/AF258</f>
        <v>0.43302180685358255</v>
      </c>
      <c r="E258" s="66">
        <f>AC258</f>
        <v>168</v>
      </c>
      <c r="F258" s="67">
        <f>AC258/AF258</f>
        <v>0.52336448598130836</v>
      </c>
      <c r="G258" s="66">
        <f>AD258</f>
        <v>10</v>
      </c>
      <c r="H258" s="67">
        <f>AD258/AF258</f>
        <v>3.1152647975077882E-2</v>
      </c>
      <c r="I258" s="66">
        <f>AE258</f>
        <v>4</v>
      </c>
      <c r="J258" s="67">
        <f>AE258/AF258</f>
        <v>1.2461059190031152E-2</v>
      </c>
      <c r="K258" s="68">
        <f>(4*C258+3*E258+2*G258+1*I258)/AF258</f>
        <v>3.3769470404984423</v>
      </c>
      <c r="M258" s="22"/>
      <c r="O258" s="22"/>
      <c r="P258" s="23"/>
      <c r="AA258" s="63" t="s">
        <v>161</v>
      </c>
      <c r="AB258" s="69">
        <v>139</v>
      </c>
      <c r="AC258" s="69">
        <v>168</v>
      </c>
      <c r="AD258" s="69">
        <v>10</v>
      </c>
      <c r="AE258" s="69">
        <v>4</v>
      </c>
      <c r="AF258" s="26">
        <f>SUM(AB258:AE258)</f>
        <v>321</v>
      </c>
      <c r="AG258" s="63" t="s">
        <v>161</v>
      </c>
      <c r="AH258" s="33">
        <f>D258</f>
        <v>0.43302180685358255</v>
      </c>
      <c r="AI258" s="33">
        <f>F258</f>
        <v>0.52336448598130836</v>
      </c>
      <c r="AJ258" s="33">
        <f>H258</f>
        <v>3.1152647975077882E-2</v>
      </c>
      <c r="AK258" s="33">
        <f>J258</f>
        <v>1.2461059190031152E-2</v>
      </c>
      <c r="AN258" s="1"/>
    </row>
    <row r="259" spans="1:40" s="21" customFormat="1" ht="30" customHeight="1" x14ac:dyDescent="0.45">
      <c r="A259" s="5"/>
      <c r="B259" s="10"/>
      <c r="E259" s="22"/>
      <c r="G259" s="22"/>
      <c r="I259" s="22"/>
      <c r="K259" s="22"/>
      <c r="M259" s="22"/>
      <c r="O259" s="22"/>
      <c r="P259" s="23"/>
    </row>
    <row r="260" spans="1:40" s="21" customFormat="1" ht="30" customHeight="1" x14ac:dyDescent="0.45">
      <c r="A260" s="5"/>
      <c r="B260" s="10"/>
      <c r="E260" s="22"/>
      <c r="G260" s="22"/>
      <c r="I260" s="22"/>
      <c r="K260" s="22"/>
      <c r="M260" s="22"/>
      <c r="O260" s="22"/>
      <c r="P260" s="23"/>
    </row>
    <row r="261" spans="1:40" s="21" customFormat="1" ht="30" customHeight="1" x14ac:dyDescent="0.45">
      <c r="A261" s="21">
        <v>22</v>
      </c>
      <c r="B261" s="10" t="s">
        <v>59</v>
      </c>
      <c r="E261" s="22"/>
      <c r="G261" s="22"/>
      <c r="I261" s="22"/>
      <c r="K261" s="22"/>
      <c r="M261" s="22"/>
      <c r="O261" s="22"/>
      <c r="P261" s="23"/>
      <c r="AA261" s="21" t="s">
        <v>13</v>
      </c>
    </row>
    <row r="262" spans="1:40" s="21" customFormat="1" ht="30" customHeight="1" thickBot="1" x14ac:dyDescent="0.5">
      <c r="A262" s="1"/>
      <c r="B262" s="24" t="s">
        <v>3</v>
      </c>
      <c r="C262" s="114" t="s">
        <v>55</v>
      </c>
      <c r="D262" s="114"/>
      <c r="E262" s="114" t="s">
        <v>56</v>
      </c>
      <c r="F262" s="114"/>
      <c r="G262" s="114" t="s">
        <v>57</v>
      </c>
      <c r="H262" s="114"/>
      <c r="I262" s="114" t="s">
        <v>58</v>
      </c>
      <c r="J262" s="114"/>
      <c r="K262" s="25" t="s">
        <v>18</v>
      </c>
      <c r="M262" s="22"/>
      <c r="O262" s="22"/>
      <c r="P262" s="23"/>
      <c r="AA262" s="26"/>
      <c r="AB262" s="27" t="s">
        <v>55</v>
      </c>
      <c r="AC262" s="27" t="s">
        <v>56</v>
      </c>
      <c r="AD262" s="27" t="s">
        <v>57</v>
      </c>
      <c r="AE262" s="27" t="s">
        <v>58</v>
      </c>
      <c r="AF262" s="26" t="s">
        <v>23</v>
      </c>
      <c r="AG262" s="1"/>
      <c r="AH262" s="27" t="s">
        <v>55</v>
      </c>
      <c r="AI262" s="27" t="s">
        <v>56</v>
      </c>
      <c r="AJ262" s="27" t="s">
        <v>57</v>
      </c>
      <c r="AK262" s="27" t="s">
        <v>58</v>
      </c>
      <c r="AN262" s="1"/>
    </row>
    <row r="263" spans="1:40" s="21" customFormat="1" ht="30" customHeight="1" thickTop="1" x14ac:dyDescent="0.45">
      <c r="A263" s="1"/>
      <c r="B263" s="16" t="s">
        <v>153</v>
      </c>
      <c r="C263" s="94">
        <f>AB263</f>
        <v>70</v>
      </c>
      <c r="D263" s="86">
        <f>AB263/AF263</f>
        <v>0.37634408602150538</v>
      </c>
      <c r="E263" s="94">
        <f>AC263</f>
        <v>91</v>
      </c>
      <c r="F263" s="86">
        <f>AC263/AF263</f>
        <v>0.489247311827957</v>
      </c>
      <c r="G263" s="94">
        <f>AD263</f>
        <v>17</v>
      </c>
      <c r="H263" s="86">
        <f>AD263/AF263</f>
        <v>9.1397849462365593E-2</v>
      </c>
      <c r="I263" s="94">
        <f>AE263</f>
        <v>8</v>
      </c>
      <c r="J263" s="86">
        <f>AE263/AF263</f>
        <v>4.3010752688172046E-2</v>
      </c>
      <c r="K263" s="31">
        <f>(4*C263+3*E263+2*G263+1*I263)/AF263</f>
        <v>3.1989247311827955</v>
      </c>
      <c r="M263" s="22"/>
      <c r="O263" s="22"/>
      <c r="P263" s="23"/>
      <c r="AA263" s="16" t="s">
        <v>153</v>
      </c>
      <c r="AB263" s="69">
        <v>70</v>
      </c>
      <c r="AC263" s="69">
        <v>91</v>
      </c>
      <c r="AD263" s="69">
        <v>17</v>
      </c>
      <c r="AE263" s="69">
        <v>8</v>
      </c>
      <c r="AF263" s="26">
        <f>SUM(AB263:AE263)</f>
        <v>186</v>
      </c>
      <c r="AG263" s="16" t="s">
        <v>153</v>
      </c>
      <c r="AH263" s="33">
        <f>D263</f>
        <v>0.37634408602150538</v>
      </c>
      <c r="AI263" s="33">
        <f>F263</f>
        <v>0.489247311827957</v>
      </c>
      <c r="AJ263" s="33">
        <f>H263</f>
        <v>9.1397849462365593E-2</v>
      </c>
      <c r="AK263" s="33">
        <f>J263</f>
        <v>4.3010752688172046E-2</v>
      </c>
      <c r="AN263" s="1"/>
    </row>
    <row r="264" spans="1:40" s="21" customFormat="1" ht="30" customHeight="1" x14ac:dyDescent="0.45">
      <c r="A264" s="1"/>
      <c r="B264" s="16" t="s">
        <v>154</v>
      </c>
      <c r="C264" s="66">
        <f t="shared" ref="C264:C270" si="284">AB264</f>
        <v>224</v>
      </c>
      <c r="D264" s="67">
        <f t="shared" ref="D264:D270" si="285">AB264/AF264</f>
        <v>0.47058823529411764</v>
      </c>
      <c r="E264" s="66">
        <f t="shared" ref="E264:E270" si="286">AC264</f>
        <v>211</v>
      </c>
      <c r="F264" s="67">
        <f t="shared" ref="F264:F270" si="287">AC264/AF264</f>
        <v>0.44327731092436973</v>
      </c>
      <c r="G264" s="66">
        <f t="shared" ref="G264:G270" si="288">AD264</f>
        <v>37</v>
      </c>
      <c r="H264" s="67">
        <f t="shared" ref="H264:H270" si="289">AD264/AF264</f>
        <v>7.7731092436974791E-2</v>
      </c>
      <c r="I264" s="66">
        <f t="shared" ref="I264:I270" si="290">AE264</f>
        <v>4</v>
      </c>
      <c r="J264" s="67">
        <f t="shared" ref="J264:J270" si="291">AE264/AF264</f>
        <v>8.4033613445378148E-3</v>
      </c>
      <c r="K264" s="31">
        <f t="shared" ref="K264:K270" si="292">(4*C264+3*E264+2*G264+1*I264)/AF264</f>
        <v>3.3760504201680672</v>
      </c>
      <c r="M264" s="22"/>
      <c r="O264" s="22"/>
      <c r="P264" s="23"/>
      <c r="AA264" s="16" t="s">
        <v>154</v>
      </c>
      <c r="AB264" s="69">
        <v>224</v>
      </c>
      <c r="AC264" s="69">
        <v>211</v>
      </c>
      <c r="AD264" s="69">
        <v>37</v>
      </c>
      <c r="AE264" s="69">
        <v>4</v>
      </c>
      <c r="AF264" s="26">
        <f t="shared" ref="AF264:AF270" si="293">SUM(AB264:AE264)</f>
        <v>476</v>
      </c>
      <c r="AG264" s="16" t="s">
        <v>154</v>
      </c>
      <c r="AH264" s="33">
        <f t="shared" ref="AH264:AH270" si="294">D264</f>
        <v>0.47058823529411764</v>
      </c>
      <c r="AI264" s="33">
        <f t="shared" ref="AI264:AI270" si="295">F264</f>
        <v>0.44327731092436973</v>
      </c>
      <c r="AJ264" s="33">
        <f t="shared" ref="AJ264:AJ270" si="296">H264</f>
        <v>7.7731092436974791E-2</v>
      </c>
      <c r="AK264" s="33">
        <f t="shared" ref="AK264:AK270" si="297">J264</f>
        <v>8.4033613445378148E-3</v>
      </c>
      <c r="AN264" s="1"/>
    </row>
    <row r="265" spans="1:40" s="21" customFormat="1" ht="30" customHeight="1" x14ac:dyDescent="0.45">
      <c r="A265" s="1"/>
      <c r="B265" s="16" t="s">
        <v>155</v>
      </c>
      <c r="C265" s="66">
        <f t="shared" si="284"/>
        <v>58</v>
      </c>
      <c r="D265" s="67">
        <f t="shared" si="285"/>
        <v>0.36249999999999999</v>
      </c>
      <c r="E265" s="66">
        <f t="shared" si="286"/>
        <v>82</v>
      </c>
      <c r="F265" s="67">
        <f t="shared" si="287"/>
        <v>0.51249999999999996</v>
      </c>
      <c r="G265" s="66">
        <f t="shared" si="288"/>
        <v>16</v>
      </c>
      <c r="H265" s="67">
        <f t="shared" si="289"/>
        <v>0.1</v>
      </c>
      <c r="I265" s="66">
        <f t="shared" si="290"/>
        <v>4</v>
      </c>
      <c r="J265" s="67">
        <f t="shared" si="291"/>
        <v>2.5000000000000001E-2</v>
      </c>
      <c r="K265" s="31">
        <f t="shared" si="292"/>
        <v>3.2124999999999999</v>
      </c>
      <c r="M265" s="22"/>
      <c r="O265" s="22"/>
      <c r="P265" s="23"/>
      <c r="AA265" s="16" t="s">
        <v>155</v>
      </c>
      <c r="AB265" s="69">
        <v>58</v>
      </c>
      <c r="AC265" s="69">
        <v>82</v>
      </c>
      <c r="AD265" s="69">
        <v>16</v>
      </c>
      <c r="AE265" s="69">
        <v>4</v>
      </c>
      <c r="AF265" s="26">
        <f t="shared" si="293"/>
        <v>160</v>
      </c>
      <c r="AG265" s="16" t="s">
        <v>155</v>
      </c>
      <c r="AH265" s="33">
        <f t="shared" si="294"/>
        <v>0.36249999999999999</v>
      </c>
      <c r="AI265" s="33">
        <f t="shared" si="295"/>
        <v>0.51249999999999996</v>
      </c>
      <c r="AJ265" s="33">
        <f t="shared" si="296"/>
        <v>0.1</v>
      </c>
      <c r="AK265" s="33">
        <f t="shared" si="297"/>
        <v>2.5000000000000001E-2</v>
      </c>
      <c r="AN265" s="1"/>
    </row>
    <row r="266" spans="1:40" s="21" customFormat="1" ht="30" customHeight="1" x14ac:dyDescent="0.45">
      <c r="A266" s="1"/>
      <c r="B266" s="16" t="s">
        <v>156</v>
      </c>
      <c r="C266" s="66">
        <f t="shared" si="284"/>
        <v>12</v>
      </c>
      <c r="D266" s="67">
        <f t="shared" si="285"/>
        <v>0.5714285714285714</v>
      </c>
      <c r="E266" s="66">
        <f t="shared" si="286"/>
        <v>8</v>
      </c>
      <c r="F266" s="67">
        <f t="shared" si="287"/>
        <v>0.38095238095238093</v>
      </c>
      <c r="G266" s="66">
        <f t="shared" si="288"/>
        <v>1</v>
      </c>
      <c r="H266" s="67">
        <f t="shared" si="289"/>
        <v>4.7619047619047616E-2</v>
      </c>
      <c r="I266" s="66">
        <f t="shared" si="290"/>
        <v>0</v>
      </c>
      <c r="J266" s="67">
        <f t="shared" si="291"/>
        <v>0</v>
      </c>
      <c r="K266" s="31">
        <f t="shared" si="292"/>
        <v>3.5238095238095237</v>
      </c>
      <c r="M266" s="22"/>
      <c r="O266" s="22"/>
      <c r="P266" s="23"/>
      <c r="AA266" s="16" t="s">
        <v>156</v>
      </c>
      <c r="AB266" s="69">
        <v>12</v>
      </c>
      <c r="AC266" s="69">
        <v>8</v>
      </c>
      <c r="AD266" s="69">
        <v>1</v>
      </c>
      <c r="AE266" s="69"/>
      <c r="AF266" s="26">
        <f t="shared" si="293"/>
        <v>21</v>
      </c>
      <c r="AG266" s="16" t="s">
        <v>156</v>
      </c>
      <c r="AH266" s="33">
        <f t="shared" si="294"/>
        <v>0.5714285714285714</v>
      </c>
      <c r="AI266" s="33">
        <f t="shared" si="295"/>
        <v>0.38095238095238093</v>
      </c>
      <c r="AJ266" s="33">
        <f t="shared" si="296"/>
        <v>4.7619047619047616E-2</v>
      </c>
      <c r="AK266" s="33">
        <f t="shared" si="297"/>
        <v>0</v>
      </c>
      <c r="AN266" s="1"/>
    </row>
    <row r="267" spans="1:40" s="21" customFormat="1" ht="30" customHeight="1" x14ac:dyDescent="0.45">
      <c r="A267" s="1"/>
      <c r="B267" s="16" t="s">
        <v>157</v>
      </c>
      <c r="C267" s="66">
        <f t="shared" si="284"/>
        <v>324</v>
      </c>
      <c r="D267" s="67">
        <f t="shared" si="285"/>
        <v>0.54545454545454541</v>
      </c>
      <c r="E267" s="66">
        <f t="shared" si="286"/>
        <v>254</v>
      </c>
      <c r="F267" s="67">
        <f t="shared" si="287"/>
        <v>0.42760942760942761</v>
      </c>
      <c r="G267" s="66">
        <f t="shared" si="288"/>
        <v>15</v>
      </c>
      <c r="H267" s="67">
        <f t="shared" si="289"/>
        <v>2.5252525252525252E-2</v>
      </c>
      <c r="I267" s="66">
        <f t="shared" si="290"/>
        <v>1</v>
      </c>
      <c r="J267" s="67">
        <f t="shared" si="291"/>
        <v>1.6835016835016834E-3</v>
      </c>
      <c r="K267" s="31">
        <f t="shared" si="292"/>
        <v>3.5168350168350169</v>
      </c>
      <c r="M267" s="22"/>
      <c r="O267" s="22"/>
      <c r="P267" s="23"/>
      <c r="AA267" s="16" t="s">
        <v>157</v>
      </c>
      <c r="AB267" s="69">
        <v>324</v>
      </c>
      <c r="AC267" s="69">
        <v>254</v>
      </c>
      <c r="AD267" s="69">
        <v>15</v>
      </c>
      <c r="AE267" s="69">
        <v>1</v>
      </c>
      <c r="AF267" s="26">
        <f t="shared" si="293"/>
        <v>594</v>
      </c>
      <c r="AG267" s="16" t="s">
        <v>157</v>
      </c>
      <c r="AH267" s="33">
        <f t="shared" si="294"/>
        <v>0.54545454545454541</v>
      </c>
      <c r="AI267" s="33">
        <f t="shared" si="295"/>
        <v>0.42760942760942761</v>
      </c>
      <c r="AJ267" s="33">
        <f t="shared" si="296"/>
        <v>2.5252525252525252E-2</v>
      </c>
      <c r="AK267" s="33">
        <f t="shared" si="297"/>
        <v>1.6835016835016834E-3</v>
      </c>
      <c r="AN267" s="1"/>
    </row>
    <row r="268" spans="1:40" s="21" customFormat="1" ht="30" customHeight="1" x14ac:dyDescent="0.45">
      <c r="A268" s="1"/>
      <c r="B268" s="16" t="s">
        <v>158</v>
      </c>
      <c r="C268" s="66">
        <f t="shared" si="284"/>
        <v>347</v>
      </c>
      <c r="D268" s="67">
        <f t="shared" si="285"/>
        <v>0.48599439775910364</v>
      </c>
      <c r="E268" s="66">
        <f t="shared" si="286"/>
        <v>316</v>
      </c>
      <c r="F268" s="67">
        <f t="shared" si="287"/>
        <v>0.44257703081232491</v>
      </c>
      <c r="G268" s="66">
        <f t="shared" si="288"/>
        <v>42</v>
      </c>
      <c r="H268" s="67">
        <f t="shared" si="289"/>
        <v>5.8823529411764705E-2</v>
      </c>
      <c r="I268" s="66">
        <f t="shared" si="290"/>
        <v>9</v>
      </c>
      <c r="J268" s="67">
        <f t="shared" si="291"/>
        <v>1.2605042016806723E-2</v>
      </c>
      <c r="K268" s="31">
        <f t="shared" si="292"/>
        <v>3.4019607843137254</v>
      </c>
      <c r="M268" s="22"/>
      <c r="O268" s="22"/>
      <c r="P268" s="23"/>
      <c r="AA268" s="16" t="s">
        <v>158</v>
      </c>
      <c r="AB268" s="69">
        <v>347</v>
      </c>
      <c r="AC268" s="69">
        <v>316</v>
      </c>
      <c r="AD268" s="69">
        <v>42</v>
      </c>
      <c r="AE268" s="69">
        <v>9</v>
      </c>
      <c r="AF268" s="26">
        <f t="shared" si="293"/>
        <v>714</v>
      </c>
      <c r="AG268" s="16" t="s">
        <v>158</v>
      </c>
      <c r="AH268" s="33">
        <f t="shared" si="294"/>
        <v>0.48599439775910364</v>
      </c>
      <c r="AI268" s="33">
        <f t="shared" si="295"/>
        <v>0.44257703081232491</v>
      </c>
      <c r="AJ268" s="33">
        <f t="shared" si="296"/>
        <v>5.8823529411764705E-2</v>
      </c>
      <c r="AK268" s="33">
        <f t="shared" si="297"/>
        <v>1.2605042016806723E-2</v>
      </c>
      <c r="AN268" s="1"/>
    </row>
    <row r="269" spans="1:40" s="21" customFormat="1" ht="30" customHeight="1" x14ac:dyDescent="0.45">
      <c r="A269" s="1"/>
      <c r="B269" s="63" t="s">
        <v>159</v>
      </c>
      <c r="C269" s="66">
        <f t="shared" si="284"/>
        <v>1353</v>
      </c>
      <c r="D269" s="67">
        <f t="shared" si="285"/>
        <v>0.63224299065420564</v>
      </c>
      <c r="E269" s="66">
        <f t="shared" si="286"/>
        <v>729</v>
      </c>
      <c r="F269" s="67">
        <f t="shared" si="287"/>
        <v>0.34065420560747661</v>
      </c>
      <c r="G269" s="66">
        <f t="shared" si="288"/>
        <v>44</v>
      </c>
      <c r="H269" s="67">
        <f t="shared" si="289"/>
        <v>2.0560747663551402E-2</v>
      </c>
      <c r="I269" s="66">
        <f t="shared" si="290"/>
        <v>14</v>
      </c>
      <c r="J269" s="67">
        <f t="shared" si="291"/>
        <v>6.5420560747663555E-3</v>
      </c>
      <c r="K269" s="31">
        <f t="shared" si="292"/>
        <v>3.5985981308411215</v>
      </c>
      <c r="M269" s="22"/>
      <c r="O269" s="22"/>
      <c r="P269" s="23"/>
      <c r="AA269" s="63" t="s">
        <v>159</v>
      </c>
      <c r="AB269" s="69">
        <v>1353</v>
      </c>
      <c r="AC269" s="69">
        <v>729</v>
      </c>
      <c r="AD269" s="69">
        <v>44</v>
      </c>
      <c r="AE269" s="69">
        <v>14</v>
      </c>
      <c r="AF269" s="26">
        <f t="shared" si="293"/>
        <v>2140</v>
      </c>
      <c r="AG269" s="63" t="s">
        <v>159</v>
      </c>
      <c r="AH269" s="33">
        <f t="shared" si="294"/>
        <v>0.63224299065420564</v>
      </c>
      <c r="AI269" s="33">
        <f t="shared" si="295"/>
        <v>0.34065420560747661</v>
      </c>
      <c r="AJ269" s="33">
        <f t="shared" si="296"/>
        <v>2.0560747663551402E-2</v>
      </c>
      <c r="AK269" s="33">
        <f t="shared" si="297"/>
        <v>6.5420560747663555E-3</v>
      </c>
      <c r="AN269" s="1"/>
    </row>
    <row r="270" spans="1:40" s="21" customFormat="1" ht="30" customHeight="1" x14ac:dyDescent="0.45">
      <c r="A270" s="1"/>
      <c r="B270" s="63" t="s">
        <v>160</v>
      </c>
      <c r="C270" s="66">
        <f t="shared" si="284"/>
        <v>66</v>
      </c>
      <c r="D270" s="67">
        <f t="shared" si="285"/>
        <v>0.45205479452054792</v>
      </c>
      <c r="E270" s="66">
        <f t="shared" si="286"/>
        <v>61</v>
      </c>
      <c r="F270" s="67">
        <f t="shared" si="287"/>
        <v>0.4178082191780822</v>
      </c>
      <c r="G270" s="66">
        <f t="shared" si="288"/>
        <v>18</v>
      </c>
      <c r="H270" s="67">
        <f t="shared" si="289"/>
        <v>0.12328767123287671</v>
      </c>
      <c r="I270" s="66">
        <f t="shared" si="290"/>
        <v>1</v>
      </c>
      <c r="J270" s="67">
        <f t="shared" si="291"/>
        <v>6.8493150684931503E-3</v>
      </c>
      <c r="K270" s="31">
        <f t="shared" si="292"/>
        <v>3.3150684931506849</v>
      </c>
      <c r="M270" s="22"/>
      <c r="O270" s="22"/>
      <c r="P270" s="23"/>
      <c r="AA270" s="63" t="s">
        <v>160</v>
      </c>
      <c r="AB270" s="69">
        <v>66</v>
      </c>
      <c r="AC270" s="69">
        <v>61</v>
      </c>
      <c r="AD270" s="69">
        <v>18</v>
      </c>
      <c r="AE270" s="69">
        <v>1</v>
      </c>
      <c r="AF270" s="26">
        <f t="shared" si="293"/>
        <v>146</v>
      </c>
      <c r="AG270" s="63" t="s">
        <v>160</v>
      </c>
      <c r="AH270" s="33">
        <f t="shared" si="294"/>
        <v>0.45205479452054792</v>
      </c>
      <c r="AI270" s="33">
        <f t="shared" si="295"/>
        <v>0.4178082191780822</v>
      </c>
      <c r="AJ270" s="33">
        <f t="shared" si="296"/>
        <v>0.12328767123287671</v>
      </c>
      <c r="AK270" s="33">
        <f t="shared" si="297"/>
        <v>6.8493150684931503E-3</v>
      </c>
      <c r="AN270" s="1"/>
    </row>
    <row r="271" spans="1:40" s="21" customFormat="1" ht="30" customHeight="1" x14ac:dyDescent="0.45">
      <c r="A271" s="1"/>
      <c r="B271" s="63" t="s">
        <v>161</v>
      </c>
      <c r="C271" s="66">
        <f>AB271</f>
        <v>153</v>
      </c>
      <c r="D271" s="67">
        <f>AB271/AF271</f>
        <v>0.47663551401869159</v>
      </c>
      <c r="E271" s="66">
        <f>AC271</f>
        <v>150</v>
      </c>
      <c r="F271" s="67">
        <f>AC271/AF271</f>
        <v>0.46728971962616822</v>
      </c>
      <c r="G271" s="66">
        <f>AD271</f>
        <v>13</v>
      </c>
      <c r="H271" s="67">
        <f>AD271/AF271</f>
        <v>4.0498442367601244E-2</v>
      </c>
      <c r="I271" s="66">
        <f>AE271</f>
        <v>5</v>
      </c>
      <c r="J271" s="67">
        <f>AE271/AF271</f>
        <v>1.5576323987538941E-2</v>
      </c>
      <c r="K271" s="68">
        <f>(4*C271+3*E271+2*G271+1*I271)/AF271</f>
        <v>3.4049844236760123</v>
      </c>
      <c r="M271" s="22"/>
      <c r="O271" s="22"/>
      <c r="P271" s="23"/>
      <c r="AA271" s="63" t="s">
        <v>161</v>
      </c>
      <c r="AB271" s="69">
        <v>153</v>
      </c>
      <c r="AC271" s="69">
        <v>150</v>
      </c>
      <c r="AD271" s="69">
        <v>13</v>
      </c>
      <c r="AE271" s="69">
        <v>5</v>
      </c>
      <c r="AF271" s="26">
        <f>SUM(AB271:AE271)</f>
        <v>321</v>
      </c>
      <c r="AG271" s="63" t="s">
        <v>161</v>
      </c>
      <c r="AH271" s="33">
        <f>D271</f>
        <v>0.47663551401869159</v>
      </c>
      <c r="AI271" s="33">
        <f>F271</f>
        <v>0.46728971962616822</v>
      </c>
      <c r="AJ271" s="33">
        <f>H271</f>
        <v>4.0498442367601244E-2</v>
      </c>
      <c r="AK271" s="33">
        <f>J271</f>
        <v>1.5576323987538941E-2</v>
      </c>
      <c r="AN271" s="1"/>
    </row>
    <row r="272" spans="1:40" s="21" customFormat="1" ht="30" customHeight="1" x14ac:dyDescent="0.45">
      <c r="A272" s="5"/>
      <c r="B272" s="10"/>
      <c r="E272" s="22"/>
      <c r="G272" s="22"/>
      <c r="I272" s="22"/>
      <c r="K272" s="22"/>
      <c r="M272" s="22"/>
      <c r="O272" s="22"/>
      <c r="P272" s="23"/>
    </row>
    <row r="273" spans="1:40" s="21" customFormat="1" ht="30" customHeight="1" x14ac:dyDescent="0.45">
      <c r="A273" s="5"/>
      <c r="B273" s="10"/>
      <c r="E273" s="22"/>
      <c r="G273" s="22"/>
      <c r="I273" s="22"/>
      <c r="K273" s="22"/>
      <c r="M273" s="22"/>
      <c r="O273" s="22"/>
      <c r="P273" s="23"/>
    </row>
    <row r="274" spans="1:40" s="21" customFormat="1" ht="30" customHeight="1" x14ac:dyDescent="0.45">
      <c r="A274" s="21">
        <v>23</v>
      </c>
      <c r="B274" s="10" t="s">
        <v>60</v>
      </c>
      <c r="E274" s="22"/>
      <c r="G274" s="22"/>
      <c r="I274" s="22"/>
      <c r="K274" s="22"/>
      <c r="M274" s="22"/>
      <c r="O274" s="22"/>
      <c r="P274" s="23"/>
      <c r="AA274" s="21" t="s">
        <v>13</v>
      </c>
    </row>
    <row r="275" spans="1:40" s="21" customFormat="1" ht="30" customHeight="1" thickBot="1" x14ac:dyDescent="0.5">
      <c r="A275" s="1"/>
      <c r="B275" s="24" t="s">
        <v>3</v>
      </c>
      <c r="C275" s="114" t="s">
        <v>55</v>
      </c>
      <c r="D275" s="114"/>
      <c r="E275" s="114" t="s">
        <v>56</v>
      </c>
      <c r="F275" s="114"/>
      <c r="G275" s="114" t="s">
        <v>57</v>
      </c>
      <c r="H275" s="114"/>
      <c r="I275" s="114" t="s">
        <v>58</v>
      </c>
      <c r="J275" s="114"/>
      <c r="K275" s="25" t="s">
        <v>18</v>
      </c>
      <c r="M275" s="22"/>
      <c r="O275" s="22"/>
      <c r="P275" s="23"/>
      <c r="AA275" s="26"/>
      <c r="AB275" s="27" t="s">
        <v>55</v>
      </c>
      <c r="AC275" s="27" t="s">
        <v>56</v>
      </c>
      <c r="AD275" s="27" t="s">
        <v>57</v>
      </c>
      <c r="AE275" s="27" t="s">
        <v>58</v>
      </c>
      <c r="AF275" s="26" t="s">
        <v>23</v>
      </c>
      <c r="AG275" s="1"/>
      <c r="AH275" s="27" t="s">
        <v>55</v>
      </c>
      <c r="AI275" s="27" t="s">
        <v>56</v>
      </c>
      <c r="AJ275" s="27" t="s">
        <v>57</v>
      </c>
      <c r="AK275" s="27" t="s">
        <v>58</v>
      </c>
      <c r="AN275" s="1"/>
    </row>
    <row r="276" spans="1:40" s="21" customFormat="1" ht="30" customHeight="1" thickTop="1" x14ac:dyDescent="0.45">
      <c r="A276" s="1"/>
      <c r="B276" s="16" t="s">
        <v>153</v>
      </c>
      <c r="C276" s="94">
        <f>AB276</f>
        <v>72</v>
      </c>
      <c r="D276" s="86">
        <f>AB276/AF276</f>
        <v>0.38709677419354838</v>
      </c>
      <c r="E276" s="94">
        <f>AC276</f>
        <v>94</v>
      </c>
      <c r="F276" s="86">
        <f>AC276/AF276</f>
        <v>0.5053763440860215</v>
      </c>
      <c r="G276" s="94">
        <f>AD276</f>
        <v>17</v>
      </c>
      <c r="H276" s="86">
        <f>AD276/AF276</f>
        <v>9.1397849462365593E-2</v>
      </c>
      <c r="I276" s="94">
        <f>AE276</f>
        <v>3</v>
      </c>
      <c r="J276" s="86">
        <f>AE276/AF276</f>
        <v>1.6129032258064516E-2</v>
      </c>
      <c r="K276" s="31">
        <f>(4*C276+3*E276+2*G276+1*I276)/AF276</f>
        <v>3.263440860215054</v>
      </c>
      <c r="M276" s="22"/>
      <c r="O276" s="22"/>
      <c r="P276" s="23"/>
      <c r="AA276" s="16" t="s">
        <v>153</v>
      </c>
      <c r="AB276" s="69">
        <v>72</v>
      </c>
      <c r="AC276" s="69">
        <v>94</v>
      </c>
      <c r="AD276" s="69">
        <v>17</v>
      </c>
      <c r="AE276" s="69">
        <v>3</v>
      </c>
      <c r="AF276" s="26">
        <f>SUM(AB276:AE276)</f>
        <v>186</v>
      </c>
      <c r="AG276" s="16" t="s">
        <v>153</v>
      </c>
      <c r="AH276" s="33">
        <f>D276</f>
        <v>0.38709677419354838</v>
      </c>
      <c r="AI276" s="33">
        <f>F276</f>
        <v>0.5053763440860215</v>
      </c>
      <c r="AJ276" s="33">
        <f>H276</f>
        <v>9.1397849462365593E-2</v>
      </c>
      <c r="AK276" s="33">
        <f>J276</f>
        <v>1.6129032258064516E-2</v>
      </c>
      <c r="AN276" s="1"/>
    </row>
    <row r="277" spans="1:40" s="21" customFormat="1" ht="30" customHeight="1" x14ac:dyDescent="0.45">
      <c r="A277" s="1"/>
      <c r="B277" s="16" t="s">
        <v>154</v>
      </c>
      <c r="C277" s="66">
        <f t="shared" ref="C277:C283" si="298">AB277</f>
        <v>149</v>
      </c>
      <c r="D277" s="67">
        <f t="shared" ref="D277:D283" si="299">AB277/AF277</f>
        <v>0.31302521008403361</v>
      </c>
      <c r="E277" s="66">
        <f t="shared" ref="E277:E283" si="300">AC277</f>
        <v>248</v>
      </c>
      <c r="F277" s="67">
        <f t="shared" ref="F277:F283" si="301">AC277/AF277</f>
        <v>0.52100840336134457</v>
      </c>
      <c r="G277" s="66">
        <f t="shared" ref="G277:G283" si="302">AD277</f>
        <v>67</v>
      </c>
      <c r="H277" s="67">
        <f t="shared" ref="H277:H283" si="303">AD277/AF277</f>
        <v>0.1407563025210084</v>
      </c>
      <c r="I277" s="66">
        <f t="shared" ref="I277:I283" si="304">AE277</f>
        <v>12</v>
      </c>
      <c r="J277" s="67">
        <f t="shared" ref="J277:J283" si="305">AE277/AF277</f>
        <v>2.5210084033613446E-2</v>
      </c>
      <c r="K277" s="31">
        <f t="shared" ref="K277:K283" si="306">(4*C277+3*E277+2*G277+1*I277)/AF277</f>
        <v>3.1218487394957983</v>
      </c>
      <c r="M277" s="22"/>
      <c r="O277" s="22"/>
      <c r="P277" s="23"/>
      <c r="AA277" s="16" t="s">
        <v>154</v>
      </c>
      <c r="AB277" s="69">
        <v>149</v>
      </c>
      <c r="AC277" s="69">
        <v>248</v>
      </c>
      <c r="AD277" s="69">
        <v>67</v>
      </c>
      <c r="AE277" s="69">
        <v>12</v>
      </c>
      <c r="AF277" s="26">
        <f t="shared" ref="AF277:AF283" si="307">SUM(AB277:AE277)</f>
        <v>476</v>
      </c>
      <c r="AG277" s="16" t="s">
        <v>154</v>
      </c>
      <c r="AH277" s="33">
        <f t="shared" ref="AH277:AH283" si="308">D277</f>
        <v>0.31302521008403361</v>
      </c>
      <c r="AI277" s="33">
        <f t="shared" ref="AI277:AI283" si="309">F277</f>
        <v>0.52100840336134457</v>
      </c>
      <c r="AJ277" s="33">
        <f t="shared" ref="AJ277:AJ283" si="310">H277</f>
        <v>0.1407563025210084</v>
      </c>
      <c r="AK277" s="33">
        <f t="shared" ref="AK277:AK283" si="311">J277</f>
        <v>2.5210084033613446E-2</v>
      </c>
      <c r="AN277" s="1"/>
    </row>
    <row r="278" spans="1:40" s="21" customFormat="1" ht="30" customHeight="1" x14ac:dyDescent="0.45">
      <c r="A278" s="1"/>
      <c r="B278" s="16" t="s">
        <v>155</v>
      </c>
      <c r="C278" s="66">
        <f t="shared" si="298"/>
        <v>46</v>
      </c>
      <c r="D278" s="67">
        <f t="shared" si="299"/>
        <v>0.28749999999999998</v>
      </c>
      <c r="E278" s="66">
        <f t="shared" si="300"/>
        <v>89</v>
      </c>
      <c r="F278" s="67">
        <f t="shared" si="301"/>
        <v>0.55625000000000002</v>
      </c>
      <c r="G278" s="66">
        <f t="shared" si="302"/>
        <v>22</v>
      </c>
      <c r="H278" s="67">
        <f t="shared" si="303"/>
        <v>0.13750000000000001</v>
      </c>
      <c r="I278" s="66">
        <f t="shared" si="304"/>
        <v>3</v>
      </c>
      <c r="J278" s="67">
        <f t="shared" si="305"/>
        <v>1.8749999999999999E-2</v>
      </c>
      <c r="K278" s="31">
        <f t="shared" si="306"/>
        <v>3.1124999999999998</v>
      </c>
      <c r="M278" s="22"/>
      <c r="O278" s="22"/>
      <c r="P278" s="23"/>
      <c r="AA278" s="16" t="s">
        <v>155</v>
      </c>
      <c r="AB278" s="69">
        <v>46</v>
      </c>
      <c r="AC278" s="69">
        <v>89</v>
      </c>
      <c r="AD278" s="69">
        <v>22</v>
      </c>
      <c r="AE278" s="69">
        <v>3</v>
      </c>
      <c r="AF278" s="26">
        <f t="shared" si="307"/>
        <v>160</v>
      </c>
      <c r="AG278" s="16" t="s">
        <v>155</v>
      </c>
      <c r="AH278" s="33">
        <f t="shared" si="308"/>
        <v>0.28749999999999998</v>
      </c>
      <c r="AI278" s="33">
        <f t="shared" si="309"/>
        <v>0.55625000000000002</v>
      </c>
      <c r="AJ278" s="33">
        <f t="shared" si="310"/>
        <v>0.13750000000000001</v>
      </c>
      <c r="AK278" s="33">
        <f t="shared" si="311"/>
        <v>1.8749999999999999E-2</v>
      </c>
      <c r="AN278" s="1"/>
    </row>
    <row r="279" spans="1:40" s="21" customFormat="1" ht="30" customHeight="1" x14ac:dyDescent="0.45">
      <c r="A279" s="1"/>
      <c r="B279" s="16" t="s">
        <v>156</v>
      </c>
      <c r="C279" s="66">
        <f t="shared" si="298"/>
        <v>6</v>
      </c>
      <c r="D279" s="67">
        <f t="shared" si="299"/>
        <v>0.2857142857142857</v>
      </c>
      <c r="E279" s="66">
        <f t="shared" si="300"/>
        <v>9</v>
      </c>
      <c r="F279" s="67">
        <f t="shared" si="301"/>
        <v>0.42857142857142855</v>
      </c>
      <c r="G279" s="66">
        <f t="shared" si="302"/>
        <v>5</v>
      </c>
      <c r="H279" s="67">
        <f t="shared" si="303"/>
        <v>0.23809523809523808</v>
      </c>
      <c r="I279" s="66">
        <f t="shared" si="304"/>
        <v>1</v>
      </c>
      <c r="J279" s="67">
        <f t="shared" si="305"/>
        <v>4.7619047619047616E-2</v>
      </c>
      <c r="K279" s="31">
        <f t="shared" si="306"/>
        <v>2.9523809523809526</v>
      </c>
      <c r="M279" s="22"/>
      <c r="O279" s="22"/>
      <c r="P279" s="23"/>
      <c r="AA279" s="16" t="s">
        <v>156</v>
      </c>
      <c r="AB279" s="69">
        <v>6</v>
      </c>
      <c r="AC279" s="69">
        <v>9</v>
      </c>
      <c r="AD279" s="69">
        <v>5</v>
      </c>
      <c r="AE279" s="69">
        <v>1</v>
      </c>
      <c r="AF279" s="26">
        <f t="shared" si="307"/>
        <v>21</v>
      </c>
      <c r="AG279" s="16" t="s">
        <v>156</v>
      </c>
      <c r="AH279" s="33">
        <f t="shared" si="308"/>
        <v>0.2857142857142857</v>
      </c>
      <c r="AI279" s="33">
        <f t="shared" si="309"/>
        <v>0.42857142857142855</v>
      </c>
      <c r="AJ279" s="33">
        <f t="shared" si="310"/>
        <v>0.23809523809523808</v>
      </c>
      <c r="AK279" s="33">
        <f t="shared" si="311"/>
        <v>4.7619047619047616E-2</v>
      </c>
      <c r="AN279" s="1"/>
    </row>
    <row r="280" spans="1:40" s="21" customFormat="1" ht="30" customHeight="1" x14ac:dyDescent="0.45">
      <c r="A280" s="1"/>
      <c r="B280" s="16" t="s">
        <v>157</v>
      </c>
      <c r="C280" s="66">
        <f t="shared" si="298"/>
        <v>153</v>
      </c>
      <c r="D280" s="67">
        <f t="shared" si="299"/>
        <v>0.25757575757575757</v>
      </c>
      <c r="E280" s="66">
        <f t="shared" si="300"/>
        <v>336</v>
      </c>
      <c r="F280" s="67">
        <f t="shared" si="301"/>
        <v>0.56565656565656564</v>
      </c>
      <c r="G280" s="66">
        <f t="shared" si="302"/>
        <v>94</v>
      </c>
      <c r="H280" s="67">
        <f t="shared" si="303"/>
        <v>0.15824915824915825</v>
      </c>
      <c r="I280" s="66">
        <f t="shared" si="304"/>
        <v>11</v>
      </c>
      <c r="J280" s="67">
        <f t="shared" si="305"/>
        <v>1.8518518518518517E-2</v>
      </c>
      <c r="K280" s="31">
        <f t="shared" si="306"/>
        <v>3.0622895622895623</v>
      </c>
      <c r="M280" s="22"/>
      <c r="O280" s="22"/>
      <c r="P280" s="23"/>
      <c r="AA280" s="16" t="s">
        <v>157</v>
      </c>
      <c r="AB280" s="69">
        <v>153</v>
      </c>
      <c r="AC280" s="69">
        <v>336</v>
      </c>
      <c r="AD280" s="69">
        <v>94</v>
      </c>
      <c r="AE280" s="69">
        <v>11</v>
      </c>
      <c r="AF280" s="26">
        <f t="shared" si="307"/>
        <v>594</v>
      </c>
      <c r="AG280" s="16" t="s">
        <v>157</v>
      </c>
      <c r="AH280" s="33">
        <f t="shared" si="308"/>
        <v>0.25757575757575757</v>
      </c>
      <c r="AI280" s="33">
        <f t="shared" si="309"/>
        <v>0.56565656565656564</v>
      </c>
      <c r="AJ280" s="33">
        <f t="shared" si="310"/>
        <v>0.15824915824915825</v>
      </c>
      <c r="AK280" s="33">
        <f t="shared" si="311"/>
        <v>1.8518518518518517E-2</v>
      </c>
      <c r="AN280" s="1"/>
    </row>
    <row r="281" spans="1:40" s="21" customFormat="1" ht="30" customHeight="1" x14ac:dyDescent="0.45">
      <c r="A281" s="1"/>
      <c r="B281" s="16" t="s">
        <v>158</v>
      </c>
      <c r="C281" s="66">
        <f t="shared" si="298"/>
        <v>207</v>
      </c>
      <c r="D281" s="67">
        <f t="shared" si="299"/>
        <v>0.28991596638655465</v>
      </c>
      <c r="E281" s="66">
        <f t="shared" si="300"/>
        <v>374</v>
      </c>
      <c r="F281" s="67">
        <f t="shared" si="301"/>
        <v>0.52380952380952384</v>
      </c>
      <c r="G281" s="66">
        <f t="shared" si="302"/>
        <v>105</v>
      </c>
      <c r="H281" s="67">
        <f t="shared" si="303"/>
        <v>0.14705882352941177</v>
      </c>
      <c r="I281" s="66">
        <f t="shared" si="304"/>
        <v>28</v>
      </c>
      <c r="J281" s="67">
        <f t="shared" si="305"/>
        <v>3.9215686274509803E-2</v>
      </c>
      <c r="K281" s="31">
        <f t="shared" si="306"/>
        <v>3.0644257703081235</v>
      </c>
      <c r="M281" s="22"/>
      <c r="O281" s="22"/>
      <c r="P281" s="23"/>
      <c r="AA281" s="16" t="s">
        <v>158</v>
      </c>
      <c r="AB281" s="69">
        <v>207</v>
      </c>
      <c r="AC281" s="69">
        <v>374</v>
      </c>
      <c r="AD281" s="69">
        <v>105</v>
      </c>
      <c r="AE281" s="69">
        <v>28</v>
      </c>
      <c r="AF281" s="26">
        <f t="shared" si="307"/>
        <v>714</v>
      </c>
      <c r="AG281" s="16" t="s">
        <v>158</v>
      </c>
      <c r="AH281" s="33">
        <f t="shared" si="308"/>
        <v>0.28991596638655465</v>
      </c>
      <c r="AI281" s="33">
        <f t="shared" si="309"/>
        <v>0.52380952380952384</v>
      </c>
      <c r="AJ281" s="33">
        <f t="shared" si="310"/>
        <v>0.14705882352941177</v>
      </c>
      <c r="AK281" s="33">
        <f t="shared" si="311"/>
        <v>3.9215686274509803E-2</v>
      </c>
      <c r="AN281" s="1"/>
    </row>
    <row r="282" spans="1:40" s="21" customFormat="1" ht="30" customHeight="1" x14ac:dyDescent="0.45">
      <c r="A282" s="1"/>
      <c r="B282" s="63" t="s">
        <v>159</v>
      </c>
      <c r="C282" s="66">
        <f t="shared" si="298"/>
        <v>582</v>
      </c>
      <c r="D282" s="67">
        <f t="shared" si="299"/>
        <v>0.27196261682242989</v>
      </c>
      <c r="E282" s="66">
        <f t="shared" si="300"/>
        <v>1154</v>
      </c>
      <c r="F282" s="67">
        <f t="shared" si="301"/>
        <v>0.53925233644859816</v>
      </c>
      <c r="G282" s="66">
        <f t="shared" si="302"/>
        <v>362</v>
      </c>
      <c r="H282" s="67">
        <f t="shared" si="303"/>
        <v>0.1691588785046729</v>
      </c>
      <c r="I282" s="66">
        <f t="shared" si="304"/>
        <v>42</v>
      </c>
      <c r="J282" s="67">
        <f t="shared" si="305"/>
        <v>1.9626168224299065E-2</v>
      </c>
      <c r="K282" s="31">
        <f t="shared" si="306"/>
        <v>3.0635514018691588</v>
      </c>
      <c r="M282" s="22"/>
      <c r="O282" s="22"/>
      <c r="P282" s="23"/>
      <c r="AA282" s="63" t="s">
        <v>159</v>
      </c>
      <c r="AB282" s="69">
        <v>582</v>
      </c>
      <c r="AC282" s="69">
        <v>1154</v>
      </c>
      <c r="AD282" s="69">
        <v>362</v>
      </c>
      <c r="AE282" s="69">
        <v>42</v>
      </c>
      <c r="AF282" s="26">
        <f t="shared" si="307"/>
        <v>2140</v>
      </c>
      <c r="AG282" s="63" t="s">
        <v>159</v>
      </c>
      <c r="AH282" s="33">
        <f t="shared" si="308"/>
        <v>0.27196261682242989</v>
      </c>
      <c r="AI282" s="33">
        <f t="shared" si="309"/>
        <v>0.53925233644859816</v>
      </c>
      <c r="AJ282" s="33">
        <f t="shared" si="310"/>
        <v>0.1691588785046729</v>
      </c>
      <c r="AK282" s="33">
        <f t="shared" si="311"/>
        <v>1.9626168224299065E-2</v>
      </c>
      <c r="AN282" s="1"/>
    </row>
    <row r="283" spans="1:40" s="21" customFormat="1" ht="30" customHeight="1" x14ac:dyDescent="0.45">
      <c r="A283" s="1"/>
      <c r="B283" s="63" t="s">
        <v>160</v>
      </c>
      <c r="C283" s="66">
        <f t="shared" si="298"/>
        <v>37</v>
      </c>
      <c r="D283" s="67">
        <f t="shared" si="299"/>
        <v>0.25342465753424659</v>
      </c>
      <c r="E283" s="66">
        <f t="shared" si="300"/>
        <v>79</v>
      </c>
      <c r="F283" s="67">
        <f t="shared" si="301"/>
        <v>0.54109589041095896</v>
      </c>
      <c r="G283" s="66">
        <f t="shared" si="302"/>
        <v>26</v>
      </c>
      <c r="H283" s="67">
        <f t="shared" si="303"/>
        <v>0.17808219178082191</v>
      </c>
      <c r="I283" s="66">
        <f t="shared" si="304"/>
        <v>4</v>
      </c>
      <c r="J283" s="67">
        <f t="shared" si="305"/>
        <v>2.7397260273972601E-2</v>
      </c>
      <c r="K283" s="31">
        <f t="shared" si="306"/>
        <v>3.0205479452054793</v>
      </c>
      <c r="M283" s="22"/>
      <c r="O283" s="22"/>
      <c r="P283" s="23"/>
      <c r="AA283" s="63" t="s">
        <v>160</v>
      </c>
      <c r="AB283" s="69">
        <v>37</v>
      </c>
      <c r="AC283" s="69">
        <v>79</v>
      </c>
      <c r="AD283" s="69">
        <v>26</v>
      </c>
      <c r="AE283" s="69">
        <v>4</v>
      </c>
      <c r="AF283" s="26">
        <f t="shared" si="307"/>
        <v>146</v>
      </c>
      <c r="AG283" s="63" t="s">
        <v>160</v>
      </c>
      <c r="AH283" s="33">
        <f t="shared" si="308"/>
        <v>0.25342465753424659</v>
      </c>
      <c r="AI283" s="33">
        <f t="shared" si="309"/>
        <v>0.54109589041095896</v>
      </c>
      <c r="AJ283" s="33">
        <f t="shared" si="310"/>
        <v>0.17808219178082191</v>
      </c>
      <c r="AK283" s="33">
        <f t="shared" si="311"/>
        <v>2.7397260273972601E-2</v>
      </c>
      <c r="AN283" s="1"/>
    </row>
    <row r="284" spans="1:40" s="21" customFormat="1" ht="30" customHeight="1" x14ac:dyDescent="0.45">
      <c r="A284" s="1"/>
      <c r="B284" s="63" t="s">
        <v>161</v>
      </c>
      <c r="C284" s="66">
        <f>AB284</f>
        <v>82</v>
      </c>
      <c r="D284" s="67">
        <f>AB284/AF284</f>
        <v>0.2554517133956386</v>
      </c>
      <c r="E284" s="66">
        <f>AC284</f>
        <v>181</v>
      </c>
      <c r="F284" s="67">
        <f>AC284/AF284</f>
        <v>0.56386292834890961</v>
      </c>
      <c r="G284" s="66">
        <f>AD284</f>
        <v>50</v>
      </c>
      <c r="H284" s="67">
        <f>AD284/AF284</f>
        <v>0.1557632398753894</v>
      </c>
      <c r="I284" s="66">
        <f>AE284</f>
        <v>8</v>
      </c>
      <c r="J284" s="67">
        <f>AE284/AF284</f>
        <v>2.4922118380062305E-2</v>
      </c>
      <c r="K284" s="68">
        <f>(4*C284+3*E284+2*G284+1*I284)/AF284</f>
        <v>3.0498442367601246</v>
      </c>
      <c r="M284" s="22"/>
      <c r="O284" s="22"/>
      <c r="P284" s="23"/>
      <c r="AA284" s="63" t="s">
        <v>161</v>
      </c>
      <c r="AB284" s="69">
        <v>82</v>
      </c>
      <c r="AC284" s="69">
        <v>181</v>
      </c>
      <c r="AD284" s="69">
        <v>50</v>
      </c>
      <c r="AE284" s="69">
        <v>8</v>
      </c>
      <c r="AF284" s="26">
        <f>SUM(AB284:AE284)</f>
        <v>321</v>
      </c>
      <c r="AG284" s="63" t="s">
        <v>161</v>
      </c>
      <c r="AH284" s="33">
        <f>D284</f>
        <v>0.2554517133956386</v>
      </c>
      <c r="AI284" s="33">
        <f>F284</f>
        <v>0.56386292834890961</v>
      </c>
      <c r="AJ284" s="33">
        <f>H284</f>
        <v>0.1557632398753894</v>
      </c>
      <c r="AK284" s="33">
        <f>J284</f>
        <v>2.4922118380062305E-2</v>
      </c>
      <c r="AN284" s="1"/>
    </row>
    <row r="285" spans="1:40" s="21" customFormat="1" ht="30" customHeight="1" x14ac:dyDescent="0.45">
      <c r="A285" s="5"/>
      <c r="B285" s="10"/>
      <c r="E285" s="22"/>
      <c r="G285" s="22"/>
      <c r="I285" s="22"/>
      <c r="K285" s="22"/>
      <c r="M285" s="22"/>
      <c r="O285" s="22"/>
      <c r="P285" s="23"/>
    </row>
    <row r="286" spans="1:40" s="21" customFormat="1" ht="30" customHeight="1" x14ac:dyDescent="0.45">
      <c r="A286" s="5"/>
      <c r="B286" s="10"/>
      <c r="E286" s="22"/>
      <c r="G286" s="22"/>
      <c r="I286" s="22"/>
      <c r="K286" s="22"/>
      <c r="M286" s="22"/>
      <c r="O286" s="22"/>
      <c r="P286" s="23"/>
    </row>
    <row r="287" spans="1:40" s="21" customFormat="1" ht="30" customHeight="1" x14ac:dyDescent="0.45">
      <c r="A287" s="5">
        <v>24</v>
      </c>
      <c r="B287" s="10" t="s">
        <v>61</v>
      </c>
      <c r="E287" s="22"/>
      <c r="G287" s="22"/>
      <c r="I287" s="22"/>
      <c r="K287" s="22"/>
      <c r="M287" s="22"/>
      <c r="O287" s="22"/>
      <c r="P287" s="23"/>
      <c r="AA287" s="21" t="s">
        <v>13</v>
      </c>
    </row>
    <row r="288" spans="1:40" ht="30" customHeight="1" thickBot="1" x14ac:dyDescent="0.5">
      <c r="A288" s="5"/>
      <c r="B288" s="24" t="s">
        <v>3</v>
      </c>
      <c r="C288" s="114" t="s">
        <v>55</v>
      </c>
      <c r="D288" s="114"/>
      <c r="E288" s="114" t="s">
        <v>56</v>
      </c>
      <c r="F288" s="114"/>
      <c r="G288" s="114" t="s">
        <v>57</v>
      </c>
      <c r="H288" s="114"/>
      <c r="I288" s="114" t="s">
        <v>58</v>
      </c>
      <c r="J288" s="114"/>
      <c r="K288" s="25" t="s">
        <v>18</v>
      </c>
      <c r="L288" s="5"/>
      <c r="M288" s="8"/>
      <c r="N288" s="5"/>
      <c r="O288" s="8"/>
      <c r="P288" s="5"/>
      <c r="Q288" s="5"/>
      <c r="AA288" s="26"/>
      <c r="AB288" s="27" t="s">
        <v>55</v>
      </c>
      <c r="AC288" s="27" t="s">
        <v>56</v>
      </c>
      <c r="AD288" s="27" t="s">
        <v>57</v>
      </c>
      <c r="AE288" s="27" t="s">
        <v>58</v>
      </c>
      <c r="AF288" s="26" t="s">
        <v>23</v>
      </c>
      <c r="AH288" s="27" t="s">
        <v>55</v>
      </c>
      <c r="AI288" s="27" t="s">
        <v>56</v>
      </c>
      <c r="AJ288" s="27" t="s">
        <v>57</v>
      </c>
      <c r="AK288" s="27" t="s">
        <v>58</v>
      </c>
    </row>
    <row r="289" spans="1:37" ht="30" customHeight="1" thickTop="1" x14ac:dyDescent="0.45">
      <c r="A289" s="5"/>
      <c r="B289" s="16" t="s">
        <v>153</v>
      </c>
      <c r="C289" s="94">
        <f>AB289</f>
        <v>64</v>
      </c>
      <c r="D289" s="86">
        <f>AB289/AF289</f>
        <v>0.34408602150537637</v>
      </c>
      <c r="E289" s="94">
        <f>AC289</f>
        <v>92</v>
      </c>
      <c r="F289" s="86">
        <f>AC289/AF289</f>
        <v>0.4946236559139785</v>
      </c>
      <c r="G289" s="94">
        <f>AD289</f>
        <v>27</v>
      </c>
      <c r="H289" s="86">
        <f>AD289/AF289</f>
        <v>0.14516129032258066</v>
      </c>
      <c r="I289" s="94">
        <f>AE289</f>
        <v>3</v>
      </c>
      <c r="J289" s="86">
        <f>AE289/AF289</f>
        <v>1.6129032258064516E-2</v>
      </c>
      <c r="K289" s="31">
        <f>(4*C289+3*E289+2*G289+1*I289)/AF289</f>
        <v>3.1666666666666665</v>
      </c>
      <c r="L289" s="5"/>
      <c r="M289" s="8"/>
      <c r="N289" s="5"/>
      <c r="O289" s="8"/>
      <c r="P289" s="5"/>
      <c r="Q289" s="5"/>
      <c r="AA289" s="16" t="s">
        <v>153</v>
      </c>
      <c r="AB289" s="69">
        <v>64</v>
      </c>
      <c r="AC289" s="69">
        <v>92</v>
      </c>
      <c r="AD289" s="69">
        <v>27</v>
      </c>
      <c r="AE289" s="69">
        <v>3</v>
      </c>
      <c r="AF289" s="26">
        <f>SUM(AB289:AE289)</f>
        <v>186</v>
      </c>
      <c r="AG289" s="16" t="s">
        <v>153</v>
      </c>
      <c r="AH289" s="33">
        <f>D289</f>
        <v>0.34408602150537637</v>
      </c>
      <c r="AI289" s="33">
        <f>F289</f>
        <v>0.4946236559139785</v>
      </c>
      <c r="AJ289" s="33">
        <f>H289</f>
        <v>0.14516129032258066</v>
      </c>
      <c r="AK289" s="33">
        <f>J289</f>
        <v>1.6129032258064516E-2</v>
      </c>
    </row>
    <row r="290" spans="1:37" ht="30" customHeight="1" x14ac:dyDescent="0.45">
      <c r="A290" s="5"/>
      <c r="B290" s="16" t="s">
        <v>154</v>
      </c>
      <c r="C290" s="66">
        <f t="shared" ref="C290:C296" si="312">AB290</f>
        <v>135</v>
      </c>
      <c r="D290" s="67">
        <f t="shared" ref="D290:D296" si="313">AB290/AF290</f>
        <v>0.28361344537815125</v>
      </c>
      <c r="E290" s="66">
        <f t="shared" ref="E290:E296" si="314">AC290</f>
        <v>242</v>
      </c>
      <c r="F290" s="67">
        <f t="shared" ref="F290:F296" si="315">AC290/AF290</f>
        <v>0.50840336134453779</v>
      </c>
      <c r="G290" s="66">
        <f t="shared" ref="G290:G296" si="316">AD290</f>
        <v>88</v>
      </c>
      <c r="H290" s="67">
        <f t="shared" ref="H290:H296" si="317">AD290/AF290</f>
        <v>0.18487394957983194</v>
      </c>
      <c r="I290" s="66">
        <f t="shared" ref="I290:I296" si="318">AE290</f>
        <v>11</v>
      </c>
      <c r="J290" s="67">
        <f t="shared" ref="J290:J296" si="319">AE290/AF290</f>
        <v>2.3109243697478993E-2</v>
      </c>
      <c r="K290" s="31">
        <f t="shared" ref="K290:K296" si="320">(4*C290+3*E290+2*G290+1*I290)/AF290</f>
        <v>3.0525210084033612</v>
      </c>
      <c r="L290" s="5"/>
      <c r="M290" s="8"/>
      <c r="N290" s="5"/>
      <c r="O290" s="8"/>
      <c r="P290" s="5"/>
      <c r="Q290" s="5"/>
      <c r="AA290" s="16" t="s">
        <v>154</v>
      </c>
      <c r="AB290" s="69">
        <v>135</v>
      </c>
      <c r="AC290" s="69">
        <v>242</v>
      </c>
      <c r="AD290" s="69">
        <v>88</v>
      </c>
      <c r="AE290" s="69">
        <v>11</v>
      </c>
      <c r="AF290" s="26">
        <f t="shared" ref="AF290:AF296" si="321">SUM(AB290:AE290)</f>
        <v>476</v>
      </c>
      <c r="AG290" s="16" t="s">
        <v>154</v>
      </c>
      <c r="AH290" s="33">
        <f t="shared" ref="AH290:AH297" si="322">D290</f>
        <v>0.28361344537815125</v>
      </c>
      <c r="AI290" s="33">
        <f t="shared" ref="AI290:AI297" si="323">F290</f>
        <v>0.50840336134453779</v>
      </c>
      <c r="AJ290" s="33">
        <f t="shared" ref="AJ290:AJ297" si="324">H290</f>
        <v>0.18487394957983194</v>
      </c>
      <c r="AK290" s="33">
        <f t="shared" ref="AK290:AK297" si="325">J290</f>
        <v>2.3109243697478993E-2</v>
      </c>
    </row>
    <row r="291" spans="1:37" ht="30" customHeight="1" x14ac:dyDescent="0.45">
      <c r="A291" s="5"/>
      <c r="B291" s="16" t="s">
        <v>155</v>
      </c>
      <c r="C291" s="66">
        <f t="shared" si="312"/>
        <v>33</v>
      </c>
      <c r="D291" s="67">
        <f t="shared" si="313"/>
        <v>0.20624999999999999</v>
      </c>
      <c r="E291" s="66">
        <f t="shared" si="314"/>
        <v>98</v>
      </c>
      <c r="F291" s="67">
        <f t="shared" si="315"/>
        <v>0.61250000000000004</v>
      </c>
      <c r="G291" s="66">
        <f t="shared" si="316"/>
        <v>22</v>
      </c>
      <c r="H291" s="67">
        <f t="shared" si="317"/>
        <v>0.13750000000000001</v>
      </c>
      <c r="I291" s="66">
        <f t="shared" si="318"/>
        <v>7</v>
      </c>
      <c r="J291" s="67">
        <f t="shared" si="319"/>
        <v>4.3749999999999997E-2</v>
      </c>
      <c r="K291" s="31">
        <f t="shared" si="320"/>
        <v>2.9812500000000002</v>
      </c>
      <c r="L291" s="5"/>
      <c r="M291" s="8"/>
      <c r="N291" s="5"/>
      <c r="O291" s="8"/>
      <c r="P291" s="5"/>
      <c r="Q291" s="5"/>
      <c r="AA291" s="16" t="s">
        <v>155</v>
      </c>
      <c r="AB291" s="69">
        <v>33</v>
      </c>
      <c r="AC291" s="69">
        <v>98</v>
      </c>
      <c r="AD291" s="69">
        <v>22</v>
      </c>
      <c r="AE291" s="69">
        <v>7</v>
      </c>
      <c r="AF291" s="26">
        <f t="shared" si="321"/>
        <v>160</v>
      </c>
      <c r="AG291" s="16" t="s">
        <v>155</v>
      </c>
      <c r="AH291" s="33">
        <f t="shared" si="322"/>
        <v>0.20624999999999999</v>
      </c>
      <c r="AI291" s="33">
        <f t="shared" si="323"/>
        <v>0.61250000000000004</v>
      </c>
      <c r="AJ291" s="33">
        <f t="shared" si="324"/>
        <v>0.13750000000000001</v>
      </c>
      <c r="AK291" s="33">
        <f t="shared" si="325"/>
        <v>4.3749999999999997E-2</v>
      </c>
    </row>
    <row r="292" spans="1:37" ht="30" customHeight="1" x14ac:dyDescent="0.45">
      <c r="A292" s="5"/>
      <c r="B292" s="16" t="s">
        <v>156</v>
      </c>
      <c r="C292" s="66">
        <f t="shared" si="312"/>
        <v>3</v>
      </c>
      <c r="D292" s="67">
        <f t="shared" si="313"/>
        <v>0.14285714285714285</v>
      </c>
      <c r="E292" s="66">
        <f t="shared" si="314"/>
        <v>8</v>
      </c>
      <c r="F292" s="67">
        <f t="shared" si="315"/>
        <v>0.38095238095238093</v>
      </c>
      <c r="G292" s="66">
        <f t="shared" si="316"/>
        <v>7</v>
      </c>
      <c r="H292" s="67">
        <f t="shared" si="317"/>
        <v>0.33333333333333331</v>
      </c>
      <c r="I292" s="66">
        <f t="shared" si="318"/>
        <v>3</v>
      </c>
      <c r="J292" s="67">
        <f t="shared" si="319"/>
        <v>0.14285714285714285</v>
      </c>
      <c r="K292" s="31">
        <f t="shared" si="320"/>
        <v>2.5238095238095237</v>
      </c>
      <c r="L292" s="5"/>
      <c r="M292" s="8"/>
      <c r="N292" s="5"/>
      <c r="O292" s="8"/>
      <c r="P292" s="5"/>
      <c r="Q292" s="5"/>
      <c r="AA292" s="16" t="s">
        <v>156</v>
      </c>
      <c r="AB292" s="69">
        <v>3</v>
      </c>
      <c r="AC292" s="69">
        <v>8</v>
      </c>
      <c r="AD292" s="69">
        <v>7</v>
      </c>
      <c r="AE292" s="69">
        <v>3</v>
      </c>
      <c r="AF292" s="26">
        <f t="shared" si="321"/>
        <v>21</v>
      </c>
      <c r="AG292" s="16" t="s">
        <v>156</v>
      </c>
      <c r="AH292" s="33">
        <f t="shared" si="322"/>
        <v>0.14285714285714285</v>
      </c>
      <c r="AI292" s="33">
        <f t="shared" si="323"/>
        <v>0.38095238095238093</v>
      </c>
      <c r="AJ292" s="33">
        <f t="shared" si="324"/>
        <v>0.33333333333333331</v>
      </c>
      <c r="AK292" s="33">
        <f t="shared" si="325"/>
        <v>0.14285714285714285</v>
      </c>
    </row>
    <row r="293" spans="1:37" ht="30" customHeight="1" x14ac:dyDescent="0.45">
      <c r="A293" s="5"/>
      <c r="B293" s="16" t="s">
        <v>157</v>
      </c>
      <c r="C293" s="66">
        <f t="shared" si="312"/>
        <v>121</v>
      </c>
      <c r="D293" s="67">
        <f t="shared" si="313"/>
        <v>0.20370370370370369</v>
      </c>
      <c r="E293" s="66">
        <f t="shared" si="314"/>
        <v>317</v>
      </c>
      <c r="F293" s="67">
        <f t="shared" si="315"/>
        <v>0.53367003367003363</v>
      </c>
      <c r="G293" s="66">
        <f t="shared" si="316"/>
        <v>135</v>
      </c>
      <c r="H293" s="67">
        <f t="shared" si="317"/>
        <v>0.22727272727272727</v>
      </c>
      <c r="I293" s="66">
        <f t="shared" si="318"/>
        <v>21</v>
      </c>
      <c r="J293" s="67">
        <f t="shared" si="319"/>
        <v>3.5353535353535352E-2</v>
      </c>
      <c r="K293" s="31">
        <f t="shared" si="320"/>
        <v>2.9057239057239057</v>
      </c>
      <c r="L293" s="5"/>
      <c r="M293" s="8"/>
      <c r="N293" s="5"/>
      <c r="O293" s="8"/>
      <c r="P293" s="5"/>
      <c r="Q293" s="5"/>
      <c r="AA293" s="16" t="s">
        <v>157</v>
      </c>
      <c r="AB293" s="69">
        <v>121</v>
      </c>
      <c r="AC293" s="69">
        <v>317</v>
      </c>
      <c r="AD293" s="69">
        <v>135</v>
      </c>
      <c r="AE293" s="69">
        <v>21</v>
      </c>
      <c r="AF293" s="26">
        <f t="shared" si="321"/>
        <v>594</v>
      </c>
      <c r="AG293" s="16" t="s">
        <v>157</v>
      </c>
      <c r="AH293" s="33">
        <f t="shared" si="322"/>
        <v>0.20370370370370369</v>
      </c>
      <c r="AI293" s="33">
        <f t="shared" si="323"/>
        <v>0.53367003367003363</v>
      </c>
      <c r="AJ293" s="33">
        <f t="shared" si="324"/>
        <v>0.22727272727272727</v>
      </c>
      <c r="AK293" s="33">
        <f t="shared" si="325"/>
        <v>3.5353535353535352E-2</v>
      </c>
    </row>
    <row r="294" spans="1:37" ht="30" customHeight="1" x14ac:dyDescent="0.45">
      <c r="A294" s="5"/>
      <c r="B294" s="16" t="s">
        <v>158</v>
      </c>
      <c r="C294" s="66">
        <f t="shared" si="312"/>
        <v>162</v>
      </c>
      <c r="D294" s="67">
        <f t="shared" si="313"/>
        <v>0.22689075630252101</v>
      </c>
      <c r="E294" s="66">
        <f t="shared" si="314"/>
        <v>347</v>
      </c>
      <c r="F294" s="67">
        <f t="shared" si="315"/>
        <v>0.48599439775910364</v>
      </c>
      <c r="G294" s="66">
        <f t="shared" si="316"/>
        <v>162</v>
      </c>
      <c r="H294" s="67">
        <f t="shared" si="317"/>
        <v>0.22689075630252101</v>
      </c>
      <c r="I294" s="66">
        <f t="shared" si="318"/>
        <v>43</v>
      </c>
      <c r="J294" s="67">
        <f t="shared" si="319"/>
        <v>6.0224089635854343E-2</v>
      </c>
      <c r="K294" s="31">
        <f t="shared" si="320"/>
        <v>2.8795518207282913</v>
      </c>
      <c r="L294" s="5"/>
      <c r="M294" s="8"/>
      <c r="N294" s="5"/>
      <c r="O294" s="8"/>
      <c r="P294" s="5"/>
      <c r="Q294" s="5"/>
      <c r="AA294" s="16" t="s">
        <v>158</v>
      </c>
      <c r="AB294" s="69">
        <v>162</v>
      </c>
      <c r="AC294" s="69">
        <v>347</v>
      </c>
      <c r="AD294" s="69">
        <v>162</v>
      </c>
      <c r="AE294" s="69">
        <v>43</v>
      </c>
      <c r="AF294" s="26">
        <f t="shared" si="321"/>
        <v>714</v>
      </c>
      <c r="AG294" s="16" t="s">
        <v>158</v>
      </c>
      <c r="AH294" s="33">
        <f t="shared" si="322"/>
        <v>0.22689075630252101</v>
      </c>
      <c r="AI294" s="33">
        <f t="shared" si="323"/>
        <v>0.48599439775910364</v>
      </c>
      <c r="AJ294" s="33">
        <f t="shared" si="324"/>
        <v>0.22689075630252101</v>
      </c>
      <c r="AK294" s="33">
        <f t="shared" si="325"/>
        <v>6.0224089635854343E-2</v>
      </c>
    </row>
    <row r="295" spans="1:37" ht="30" customHeight="1" x14ac:dyDescent="0.45">
      <c r="A295" s="5"/>
      <c r="B295" s="63" t="s">
        <v>159</v>
      </c>
      <c r="C295" s="66">
        <f t="shared" si="312"/>
        <v>444</v>
      </c>
      <c r="D295" s="67">
        <f t="shared" si="313"/>
        <v>0.20747663551401868</v>
      </c>
      <c r="E295" s="66">
        <f t="shared" si="314"/>
        <v>1119</v>
      </c>
      <c r="F295" s="67">
        <f t="shared" si="315"/>
        <v>0.5228971962616823</v>
      </c>
      <c r="G295" s="66">
        <f t="shared" si="316"/>
        <v>497</v>
      </c>
      <c r="H295" s="67">
        <f t="shared" si="317"/>
        <v>0.23224299065420562</v>
      </c>
      <c r="I295" s="66">
        <f t="shared" si="318"/>
        <v>80</v>
      </c>
      <c r="J295" s="67">
        <f t="shared" si="319"/>
        <v>3.7383177570093455E-2</v>
      </c>
      <c r="K295" s="31">
        <f t="shared" si="320"/>
        <v>2.900467289719626</v>
      </c>
      <c r="L295" s="5"/>
      <c r="M295" s="8"/>
      <c r="N295" s="5"/>
      <c r="O295" s="8"/>
      <c r="P295" s="5"/>
      <c r="Q295" s="5"/>
      <c r="AA295" s="63" t="s">
        <v>159</v>
      </c>
      <c r="AB295" s="69">
        <v>444</v>
      </c>
      <c r="AC295" s="69">
        <v>1119</v>
      </c>
      <c r="AD295" s="69">
        <v>497</v>
      </c>
      <c r="AE295" s="69">
        <v>80</v>
      </c>
      <c r="AF295" s="26">
        <f t="shared" si="321"/>
        <v>2140</v>
      </c>
      <c r="AG295" s="63" t="s">
        <v>159</v>
      </c>
      <c r="AH295" s="33">
        <f t="shared" si="322"/>
        <v>0.20747663551401868</v>
      </c>
      <c r="AI295" s="33">
        <f t="shared" si="323"/>
        <v>0.5228971962616823</v>
      </c>
      <c r="AJ295" s="33">
        <f t="shared" si="324"/>
        <v>0.23224299065420562</v>
      </c>
      <c r="AK295" s="33">
        <f t="shared" si="325"/>
        <v>3.7383177570093455E-2</v>
      </c>
    </row>
    <row r="296" spans="1:37" ht="30" customHeight="1" x14ac:dyDescent="0.45">
      <c r="A296" s="5"/>
      <c r="B296" s="63" t="s">
        <v>160</v>
      </c>
      <c r="C296" s="66">
        <f t="shared" si="312"/>
        <v>19</v>
      </c>
      <c r="D296" s="67">
        <f t="shared" si="313"/>
        <v>0.13013698630136986</v>
      </c>
      <c r="E296" s="66">
        <f t="shared" si="314"/>
        <v>72</v>
      </c>
      <c r="F296" s="67">
        <f t="shared" si="315"/>
        <v>0.49315068493150682</v>
      </c>
      <c r="G296" s="66">
        <f t="shared" si="316"/>
        <v>44</v>
      </c>
      <c r="H296" s="67">
        <f t="shared" si="317"/>
        <v>0.30136986301369861</v>
      </c>
      <c r="I296" s="66">
        <f t="shared" si="318"/>
        <v>11</v>
      </c>
      <c r="J296" s="67">
        <f t="shared" si="319"/>
        <v>7.5342465753424653E-2</v>
      </c>
      <c r="K296" s="31">
        <f t="shared" si="320"/>
        <v>2.6780821917808217</v>
      </c>
      <c r="L296" s="5"/>
      <c r="M296" s="8"/>
      <c r="N296" s="5"/>
      <c r="O296" s="8"/>
      <c r="P296" s="5"/>
      <c r="Q296" s="5"/>
      <c r="AA296" s="63" t="s">
        <v>160</v>
      </c>
      <c r="AB296" s="69">
        <v>19</v>
      </c>
      <c r="AC296" s="69">
        <v>72</v>
      </c>
      <c r="AD296" s="69">
        <v>44</v>
      </c>
      <c r="AE296" s="69">
        <v>11</v>
      </c>
      <c r="AF296" s="26">
        <f t="shared" si="321"/>
        <v>146</v>
      </c>
      <c r="AG296" s="63" t="s">
        <v>160</v>
      </c>
      <c r="AH296" s="33">
        <f t="shared" si="322"/>
        <v>0.13013698630136986</v>
      </c>
      <c r="AI296" s="33">
        <f t="shared" si="323"/>
        <v>0.49315068493150682</v>
      </c>
      <c r="AJ296" s="33">
        <f t="shared" si="324"/>
        <v>0.30136986301369861</v>
      </c>
      <c r="AK296" s="33">
        <f t="shared" si="325"/>
        <v>7.5342465753424653E-2</v>
      </c>
    </row>
    <row r="297" spans="1:37" ht="30" customHeight="1" x14ac:dyDescent="0.45">
      <c r="A297" s="5"/>
      <c r="B297" s="63" t="s">
        <v>161</v>
      </c>
      <c r="C297" s="66">
        <f>AB297</f>
        <v>64</v>
      </c>
      <c r="D297" s="67">
        <f>AB297/AF297</f>
        <v>0.19937694704049844</v>
      </c>
      <c r="E297" s="66">
        <f>AC297</f>
        <v>173</v>
      </c>
      <c r="F297" s="67">
        <f>AC297/AF297</f>
        <v>0.5389408099688473</v>
      </c>
      <c r="G297" s="66">
        <f>AD297</f>
        <v>74</v>
      </c>
      <c r="H297" s="67">
        <f>AD297/AF297</f>
        <v>0.23052959501557632</v>
      </c>
      <c r="I297" s="66">
        <f>AE297</f>
        <v>10</v>
      </c>
      <c r="J297" s="67">
        <f>AE297/AF297</f>
        <v>3.1152647975077882E-2</v>
      </c>
      <c r="K297" s="68">
        <f>(4*C297+3*E297+2*G297+1*I297)/AF297</f>
        <v>2.9065420560747666</v>
      </c>
      <c r="L297" s="5"/>
      <c r="M297" s="8"/>
      <c r="N297" s="5"/>
      <c r="O297" s="8"/>
      <c r="P297" s="5"/>
      <c r="Q297" s="5"/>
      <c r="AA297" s="63" t="s">
        <v>161</v>
      </c>
      <c r="AB297" s="69">
        <v>64</v>
      </c>
      <c r="AC297" s="69">
        <v>173</v>
      </c>
      <c r="AD297" s="69">
        <v>74</v>
      </c>
      <c r="AE297" s="69">
        <v>10</v>
      </c>
      <c r="AF297" s="26">
        <f>SUM(AB297:AE297)</f>
        <v>321</v>
      </c>
      <c r="AG297" s="63" t="s">
        <v>161</v>
      </c>
      <c r="AH297" s="33">
        <f t="shared" si="322"/>
        <v>0.19937694704049844</v>
      </c>
      <c r="AI297" s="33">
        <f t="shared" si="323"/>
        <v>0.5389408099688473</v>
      </c>
      <c r="AJ297" s="33">
        <f t="shared" si="324"/>
        <v>0.23052959501557632</v>
      </c>
      <c r="AK297" s="33">
        <f t="shared" si="325"/>
        <v>3.1152647975077882E-2</v>
      </c>
    </row>
    <row r="298" spans="1:37" ht="30" customHeight="1" x14ac:dyDescent="0.45">
      <c r="A298" s="5"/>
      <c r="B298" s="34"/>
      <c r="C298" s="35"/>
      <c r="D298" s="36"/>
      <c r="E298" s="35"/>
      <c r="F298" s="36"/>
      <c r="G298" s="35"/>
      <c r="H298" s="36"/>
      <c r="I298" s="35"/>
      <c r="J298" s="36"/>
      <c r="K298" s="37"/>
      <c r="L298" s="5"/>
      <c r="M298" s="8"/>
      <c r="N298" s="5"/>
      <c r="O298" s="8"/>
      <c r="P298" s="5"/>
      <c r="Q298" s="5"/>
    </row>
    <row r="299" spans="1:37" ht="30" customHeight="1" x14ac:dyDescent="0.45">
      <c r="C299" s="14"/>
      <c r="D299" s="11"/>
      <c r="E299" s="14"/>
      <c r="F299" s="11"/>
      <c r="G299" s="14"/>
      <c r="H299" s="11"/>
      <c r="I299" s="14"/>
      <c r="J299" s="11"/>
      <c r="K299" s="14"/>
      <c r="P299" s="38"/>
    </row>
    <row r="300" spans="1:37" s="21" customFormat="1" ht="30" customHeight="1" x14ac:dyDescent="0.45">
      <c r="A300" s="5">
        <v>25</v>
      </c>
      <c r="B300" s="10" t="s">
        <v>62</v>
      </c>
      <c r="E300" s="22"/>
      <c r="G300" s="22"/>
      <c r="I300" s="22"/>
      <c r="K300" s="22"/>
      <c r="M300" s="22"/>
      <c r="O300" s="22"/>
      <c r="P300" s="23"/>
      <c r="AA300" s="21" t="s">
        <v>13</v>
      </c>
    </row>
    <row r="301" spans="1:37" ht="30" customHeight="1" thickBot="1" x14ac:dyDescent="0.5">
      <c r="A301" s="5"/>
      <c r="B301" s="24" t="s">
        <v>3</v>
      </c>
      <c r="C301" s="114" t="s">
        <v>55</v>
      </c>
      <c r="D301" s="114"/>
      <c r="E301" s="114" t="s">
        <v>56</v>
      </c>
      <c r="F301" s="114"/>
      <c r="G301" s="114" t="s">
        <v>57</v>
      </c>
      <c r="H301" s="114"/>
      <c r="I301" s="114" t="s">
        <v>58</v>
      </c>
      <c r="J301" s="114"/>
      <c r="K301" s="25" t="s">
        <v>18</v>
      </c>
      <c r="L301" s="5"/>
      <c r="M301" s="8"/>
      <c r="N301" s="5"/>
      <c r="O301" s="8"/>
      <c r="P301" s="5"/>
      <c r="Q301" s="5"/>
      <c r="AA301" s="26"/>
      <c r="AB301" s="27" t="s">
        <v>55</v>
      </c>
      <c r="AC301" s="27" t="s">
        <v>56</v>
      </c>
      <c r="AD301" s="27" t="s">
        <v>57</v>
      </c>
      <c r="AE301" s="27" t="s">
        <v>58</v>
      </c>
      <c r="AF301" s="26" t="s">
        <v>23</v>
      </c>
      <c r="AH301" s="27" t="s">
        <v>55</v>
      </c>
      <c r="AI301" s="27" t="s">
        <v>56</v>
      </c>
      <c r="AJ301" s="27" t="s">
        <v>57</v>
      </c>
      <c r="AK301" s="27" t="s">
        <v>58</v>
      </c>
    </row>
    <row r="302" spans="1:37" ht="30" customHeight="1" thickTop="1" x14ac:dyDescent="0.45">
      <c r="A302" s="5"/>
      <c r="B302" s="16" t="s">
        <v>153</v>
      </c>
      <c r="C302" s="94">
        <f>AB302</f>
        <v>58</v>
      </c>
      <c r="D302" s="86">
        <f>AB302/AF302</f>
        <v>0.31182795698924731</v>
      </c>
      <c r="E302" s="94">
        <f>AC302</f>
        <v>98</v>
      </c>
      <c r="F302" s="86">
        <f>AC302/AF302</f>
        <v>0.5268817204301075</v>
      </c>
      <c r="G302" s="94">
        <f>AD302</f>
        <v>26</v>
      </c>
      <c r="H302" s="86">
        <f>AD302/AF302</f>
        <v>0.13978494623655913</v>
      </c>
      <c r="I302" s="94">
        <f>AE302</f>
        <v>4</v>
      </c>
      <c r="J302" s="86">
        <f>AE302/AF302</f>
        <v>2.1505376344086023E-2</v>
      </c>
      <c r="K302" s="31">
        <f>(4*C302+3*E302+2*G302+1*I302)/AF302</f>
        <v>3.129032258064516</v>
      </c>
      <c r="L302" s="5"/>
      <c r="M302" s="8"/>
      <c r="N302" s="5"/>
      <c r="O302" s="8"/>
      <c r="P302" s="5"/>
      <c r="Q302" s="5"/>
      <c r="AA302" s="16" t="s">
        <v>153</v>
      </c>
      <c r="AB302" s="69">
        <v>58</v>
      </c>
      <c r="AC302" s="69">
        <v>98</v>
      </c>
      <c r="AD302" s="69">
        <v>26</v>
      </c>
      <c r="AE302" s="69">
        <v>4</v>
      </c>
      <c r="AF302" s="26">
        <f>SUM(AB302:AE302)</f>
        <v>186</v>
      </c>
      <c r="AG302" s="16" t="s">
        <v>153</v>
      </c>
      <c r="AH302" s="33">
        <f>D302</f>
        <v>0.31182795698924731</v>
      </c>
      <c r="AI302" s="33">
        <f>F302</f>
        <v>0.5268817204301075</v>
      </c>
      <c r="AJ302" s="33">
        <f>H302</f>
        <v>0.13978494623655913</v>
      </c>
      <c r="AK302" s="33">
        <f>J302</f>
        <v>2.1505376344086023E-2</v>
      </c>
    </row>
    <row r="303" spans="1:37" ht="30" customHeight="1" x14ac:dyDescent="0.45">
      <c r="A303" s="5"/>
      <c r="B303" s="16" t="s">
        <v>154</v>
      </c>
      <c r="C303" s="66">
        <f t="shared" ref="C303:C309" si="326">AB303</f>
        <v>143</v>
      </c>
      <c r="D303" s="67">
        <f t="shared" ref="D303:D309" si="327">AB303/AF303</f>
        <v>0.30042016806722688</v>
      </c>
      <c r="E303" s="66">
        <f t="shared" ref="E303:E309" si="328">AC303</f>
        <v>248</v>
      </c>
      <c r="F303" s="67">
        <f t="shared" ref="F303:F309" si="329">AC303/AF303</f>
        <v>0.52100840336134457</v>
      </c>
      <c r="G303" s="66">
        <f t="shared" ref="G303:G309" si="330">AD303</f>
        <v>74</v>
      </c>
      <c r="H303" s="67">
        <f t="shared" ref="H303:H309" si="331">AD303/AF303</f>
        <v>0.15546218487394958</v>
      </c>
      <c r="I303" s="66">
        <f t="shared" ref="I303:I309" si="332">AE303</f>
        <v>11</v>
      </c>
      <c r="J303" s="67">
        <f t="shared" ref="J303:J309" si="333">AE303/AF303</f>
        <v>2.3109243697478993E-2</v>
      </c>
      <c r="K303" s="31">
        <f t="shared" ref="K303:K309" si="334">(4*C303+3*E303+2*G303+1*I303)/AF303</f>
        <v>3.0987394957983194</v>
      </c>
      <c r="L303" s="5"/>
      <c r="M303" s="8"/>
      <c r="N303" s="5"/>
      <c r="O303" s="8"/>
      <c r="P303" s="5"/>
      <c r="Q303" s="5"/>
      <c r="AA303" s="16" t="s">
        <v>154</v>
      </c>
      <c r="AB303" s="69">
        <v>143</v>
      </c>
      <c r="AC303" s="69">
        <v>248</v>
      </c>
      <c r="AD303" s="69">
        <v>74</v>
      </c>
      <c r="AE303" s="69">
        <v>11</v>
      </c>
      <c r="AF303" s="26">
        <f t="shared" ref="AF303:AF309" si="335">SUM(AB303:AE303)</f>
        <v>476</v>
      </c>
      <c r="AG303" s="16" t="s">
        <v>154</v>
      </c>
      <c r="AH303" s="33">
        <f t="shared" ref="AH303:AH309" si="336">D303</f>
        <v>0.30042016806722688</v>
      </c>
      <c r="AI303" s="33">
        <f t="shared" ref="AI303:AI309" si="337">F303</f>
        <v>0.52100840336134457</v>
      </c>
      <c r="AJ303" s="33">
        <f t="shared" ref="AJ303:AJ309" si="338">H303</f>
        <v>0.15546218487394958</v>
      </c>
      <c r="AK303" s="33">
        <f t="shared" ref="AK303:AK309" si="339">J303</f>
        <v>2.3109243697478993E-2</v>
      </c>
    </row>
    <row r="304" spans="1:37" ht="30" customHeight="1" x14ac:dyDescent="0.45">
      <c r="A304" s="5"/>
      <c r="B304" s="16" t="s">
        <v>155</v>
      </c>
      <c r="C304" s="66">
        <f t="shared" si="326"/>
        <v>31</v>
      </c>
      <c r="D304" s="67">
        <f t="shared" si="327"/>
        <v>0.19375000000000001</v>
      </c>
      <c r="E304" s="66">
        <f t="shared" si="328"/>
        <v>94</v>
      </c>
      <c r="F304" s="67">
        <f t="shared" si="329"/>
        <v>0.58750000000000002</v>
      </c>
      <c r="G304" s="66">
        <f t="shared" si="330"/>
        <v>31</v>
      </c>
      <c r="H304" s="67">
        <f t="shared" si="331"/>
        <v>0.19375000000000001</v>
      </c>
      <c r="I304" s="66">
        <f t="shared" si="332"/>
        <v>4</v>
      </c>
      <c r="J304" s="67">
        <f t="shared" si="333"/>
        <v>2.5000000000000001E-2</v>
      </c>
      <c r="K304" s="31">
        <f t="shared" si="334"/>
        <v>2.95</v>
      </c>
      <c r="L304" s="5"/>
      <c r="M304" s="8"/>
      <c r="N304" s="5"/>
      <c r="O304" s="8"/>
      <c r="P304" s="5"/>
      <c r="Q304" s="5"/>
      <c r="AA304" s="16" t="s">
        <v>155</v>
      </c>
      <c r="AB304" s="69">
        <v>31</v>
      </c>
      <c r="AC304" s="69">
        <v>94</v>
      </c>
      <c r="AD304" s="69">
        <v>31</v>
      </c>
      <c r="AE304" s="69">
        <v>4</v>
      </c>
      <c r="AF304" s="26">
        <f t="shared" si="335"/>
        <v>160</v>
      </c>
      <c r="AG304" s="16" t="s">
        <v>155</v>
      </c>
      <c r="AH304" s="33">
        <f t="shared" si="336"/>
        <v>0.19375000000000001</v>
      </c>
      <c r="AI304" s="33">
        <f t="shared" si="337"/>
        <v>0.58750000000000002</v>
      </c>
      <c r="AJ304" s="33">
        <f t="shared" si="338"/>
        <v>0.19375000000000001</v>
      </c>
      <c r="AK304" s="33">
        <f t="shared" si="339"/>
        <v>2.5000000000000001E-2</v>
      </c>
    </row>
    <row r="305" spans="1:37" ht="30" customHeight="1" x14ac:dyDescent="0.45">
      <c r="A305" s="5"/>
      <c r="B305" s="16" t="s">
        <v>156</v>
      </c>
      <c r="C305" s="66">
        <f t="shared" si="326"/>
        <v>4</v>
      </c>
      <c r="D305" s="67">
        <f t="shared" si="327"/>
        <v>0.19047619047619047</v>
      </c>
      <c r="E305" s="66">
        <f t="shared" si="328"/>
        <v>10</v>
      </c>
      <c r="F305" s="67">
        <f t="shared" si="329"/>
        <v>0.47619047619047616</v>
      </c>
      <c r="G305" s="66">
        <f t="shared" si="330"/>
        <v>5</v>
      </c>
      <c r="H305" s="67">
        <f t="shared" si="331"/>
        <v>0.23809523809523808</v>
      </c>
      <c r="I305" s="66">
        <f t="shared" si="332"/>
        <v>2</v>
      </c>
      <c r="J305" s="67">
        <f t="shared" si="333"/>
        <v>9.5238095238095233E-2</v>
      </c>
      <c r="K305" s="31">
        <f t="shared" si="334"/>
        <v>2.7619047619047619</v>
      </c>
      <c r="L305" s="5"/>
      <c r="M305" s="8"/>
      <c r="N305" s="5"/>
      <c r="O305" s="8"/>
      <c r="P305" s="5"/>
      <c r="Q305" s="5"/>
      <c r="AA305" s="16" t="s">
        <v>156</v>
      </c>
      <c r="AB305" s="69">
        <v>4</v>
      </c>
      <c r="AC305" s="69">
        <v>10</v>
      </c>
      <c r="AD305" s="69">
        <v>5</v>
      </c>
      <c r="AE305" s="69">
        <v>2</v>
      </c>
      <c r="AF305" s="26">
        <f t="shared" si="335"/>
        <v>21</v>
      </c>
      <c r="AG305" s="16" t="s">
        <v>156</v>
      </c>
      <c r="AH305" s="33">
        <f t="shared" si="336"/>
        <v>0.19047619047619047</v>
      </c>
      <c r="AI305" s="33">
        <f t="shared" si="337"/>
        <v>0.47619047619047616</v>
      </c>
      <c r="AJ305" s="33">
        <f t="shared" si="338"/>
        <v>0.23809523809523808</v>
      </c>
      <c r="AK305" s="33">
        <f t="shared" si="339"/>
        <v>9.5238095238095233E-2</v>
      </c>
    </row>
    <row r="306" spans="1:37" ht="30" customHeight="1" x14ac:dyDescent="0.45">
      <c r="A306" s="5"/>
      <c r="B306" s="16" t="s">
        <v>157</v>
      </c>
      <c r="C306" s="66">
        <f t="shared" si="326"/>
        <v>141</v>
      </c>
      <c r="D306" s="67">
        <f t="shared" si="327"/>
        <v>0.23737373737373738</v>
      </c>
      <c r="E306" s="66">
        <f t="shared" si="328"/>
        <v>351</v>
      </c>
      <c r="F306" s="67">
        <f t="shared" si="329"/>
        <v>0.59090909090909094</v>
      </c>
      <c r="G306" s="66">
        <f t="shared" si="330"/>
        <v>89</v>
      </c>
      <c r="H306" s="67">
        <f t="shared" si="331"/>
        <v>0.14983164983164984</v>
      </c>
      <c r="I306" s="66">
        <f t="shared" si="332"/>
        <v>13</v>
      </c>
      <c r="J306" s="67">
        <f t="shared" si="333"/>
        <v>2.1885521885521887E-2</v>
      </c>
      <c r="K306" s="31">
        <f t="shared" si="334"/>
        <v>3.0437710437710437</v>
      </c>
      <c r="L306" s="5"/>
      <c r="M306" s="8"/>
      <c r="N306" s="5"/>
      <c r="O306" s="8"/>
      <c r="P306" s="5"/>
      <c r="Q306" s="5"/>
      <c r="AA306" s="16" t="s">
        <v>157</v>
      </c>
      <c r="AB306" s="69">
        <v>141</v>
      </c>
      <c r="AC306" s="69">
        <v>351</v>
      </c>
      <c r="AD306" s="69">
        <v>89</v>
      </c>
      <c r="AE306" s="69">
        <v>13</v>
      </c>
      <c r="AF306" s="26">
        <f t="shared" si="335"/>
        <v>594</v>
      </c>
      <c r="AG306" s="16" t="s">
        <v>157</v>
      </c>
      <c r="AH306" s="33">
        <f t="shared" si="336"/>
        <v>0.23737373737373738</v>
      </c>
      <c r="AI306" s="33">
        <f t="shared" si="337"/>
        <v>0.59090909090909094</v>
      </c>
      <c r="AJ306" s="33">
        <f t="shared" si="338"/>
        <v>0.14983164983164984</v>
      </c>
      <c r="AK306" s="33">
        <f t="shared" si="339"/>
        <v>2.1885521885521887E-2</v>
      </c>
    </row>
    <row r="307" spans="1:37" ht="30" customHeight="1" x14ac:dyDescent="0.45">
      <c r="A307" s="5"/>
      <c r="B307" s="16" t="s">
        <v>158</v>
      </c>
      <c r="C307" s="66">
        <f t="shared" si="326"/>
        <v>179</v>
      </c>
      <c r="D307" s="67">
        <f t="shared" si="327"/>
        <v>0.25070028011204482</v>
      </c>
      <c r="E307" s="66">
        <f t="shared" si="328"/>
        <v>388</v>
      </c>
      <c r="F307" s="67">
        <f t="shared" si="329"/>
        <v>0.54341736694677867</v>
      </c>
      <c r="G307" s="66">
        <f t="shared" si="330"/>
        <v>121</v>
      </c>
      <c r="H307" s="67">
        <f t="shared" si="331"/>
        <v>0.16946778711484595</v>
      </c>
      <c r="I307" s="66">
        <f t="shared" si="332"/>
        <v>26</v>
      </c>
      <c r="J307" s="67">
        <f t="shared" si="333"/>
        <v>3.6414565826330535E-2</v>
      </c>
      <c r="K307" s="31">
        <f t="shared" si="334"/>
        <v>3.0084033613445378</v>
      </c>
      <c r="L307" s="5"/>
      <c r="M307" s="8"/>
      <c r="N307" s="5"/>
      <c r="O307" s="8"/>
      <c r="P307" s="5"/>
      <c r="Q307" s="5"/>
      <c r="AA307" s="16" t="s">
        <v>158</v>
      </c>
      <c r="AB307" s="69">
        <v>179</v>
      </c>
      <c r="AC307" s="69">
        <v>388</v>
      </c>
      <c r="AD307" s="69">
        <v>121</v>
      </c>
      <c r="AE307" s="69">
        <v>26</v>
      </c>
      <c r="AF307" s="26">
        <f t="shared" si="335"/>
        <v>714</v>
      </c>
      <c r="AG307" s="16" t="s">
        <v>158</v>
      </c>
      <c r="AH307" s="33">
        <f t="shared" si="336"/>
        <v>0.25070028011204482</v>
      </c>
      <c r="AI307" s="33">
        <f t="shared" si="337"/>
        <v>0.54341736694677867</v>
      </c>
      <c r="AJ307" s="33">
        <f t="shared" si="338"/>
        <v>0.16946778711484595</v>
      </c>
      <c r="AK307" s="33">
        <f t="shared" si="339"/>
        <v>3.6414565826330535E-2</v>
      </c>
    </row>
    <row r="308" spans="1:37" ht="30" customHeight="1" x14ac:dyDescent="0.45">
      <c r="A308" s="5"/>
      <c r="B308" s="63" t="s">
        <v>159</v>
      </c>
      <c r="C308" s="66">
        <f t="shared" si="326"/>
        <v>611</v>
      </c>
      <c r="D308" s="67">
        <f t="shared" si="327"/>
        <v>0.28551401869158877</v>
      </c>
      <c r="E308" s="66">
        <f t="shared" si="328"/>
        <v>1204</v>
      </c>
      <c r="F308" s="67">
        <f t="shared" si="329"/>
        <v>0.56261682242990652</v>
      </c>
      <c r="G308" s="66">
        <f t="shared" si="330"/>
        <v>287</v>
      </c>
      <c r="H308" s="67">
        <f t="shared" si="331"/>
        <v>0.13411214953271028</v>
      </c>
      <c r="I308" s="66">
        <f t="shared" si="332"/>
        <v>38</v>
      </c>
      <c r="J308" s="67">
        <f t="shared" si="333"/>
        <v>1.7757009345794394E-2</v>
      </c>
      <c r="K308" s="31">
        <f t="shared" si="334"/>
        <v>3.1158878504672898</v>
      </c>
      <c r="L308" s="5"/>
      <c r="M308" s="8"/>
      <c r="N308" s="5"/>
      <c r="O308" s="8"/>
      <c r="P308" s="5"/>
      <c r="Q308" s="5"/>
      <c r="AA308" s="63" t="s">
        <v>159</v>
      </c>
      <c r="AB308" s="69">
        <v>611</v>
      </c>
      <c r="AC308" s="69">
        <v>1204</v>
      </c>
      <c r="AD308" s="69">
        <v>287</v>
      </c>
      <c r="AE308" s="69">
        <v>38</v>
      </c>
      <c r="AF308" s="26">
        <f t="shared" si="335"/>
        <v>2140</v>
      </c>
      <c r="AG308" s="63" t="s">
        <v>159</v>
      </c>
      <c r="AH308" s="33">
        <f t="shared" si="336"/>
        <v>0.28551401869158877</v>
      </c>
      <c r="AI308" s="33">
        <f t="shared" si="337"/>
        <v>0.56261682242990652</v>
      </c>
      <c r="AJ308" s="33">
        <f t="shared" si="338"/>
        <v>0.13411214953271028</v>
      </c>
      <c r="AK308" s="33">
        <f t="shared" si="339"/>
        <v>1.7757009345794394E-2</v>
      </c>
    </row>
    <row r="309" spans="1:37" ht="30" customHeight="1" x14ac:dyDescent="0.45">
      <c r="A309" s="5"/>
      <c r="B309" s="63" t="s">
        <v>160</v>
      </c>
      <c r="C309" s="66">
        <f t="shared" si="326"/>
        <v>34</v>
      </c>
      <c r="D309" s="67">
        <f t="shared" si="327"/>
        <v>0.23287671232876711</v>
      </c>
      <c r="E309" s="66">
        <f t="shared" si="328"/>
        <v>81</v>
      </c>
      <c r="F309" s="67">
        <f t="shared" si="329"/>
        <v>0.5547945205479452</v>
      </c>
      <c r="G309" s="66">
        <f t="shared" si="330"/>
        <v>25</v>
      </c>
      <c r="H309" s="67">
        <f t="shared" si="331"/>
        <v>0.17123287671232876</v>
      </c>
      <c r="I309" s="66">
        <f t="shared" si="332"/>
        <v>6</v>
      </c>
      <c r="J309" s="67">
        <f t="shared" si="333"/>
        <v>4.1095890410958902E-2</v>
      </c>
      <c r="K309" s="31">
        <f t="shared" si="334"/>
        <v>2.9794520547945207</v>
      </c>
      <c r="L309" s="5"/>
      <c r="M309" s="8"/>
      <c r="N309" s="5"/>
      <c r="O309" s="8"/>
      <c r="P309" s="5"/>
      <c r="Q309" s="5"/>
      <c r="AA309" s="63" t="s">
        <v>160</v>
      </c>
      <c r="AB309" s="69">
        <v>34</v>
      </c>
      <c r="AC309" s="69">
        <v>81</v>
      </c>
      <c r="AD309" s="69">
        <v>25</v>
      </c>
      <c r="AE309" s="69">
        <v>6</v>
      </c>
      <c r="AF309" s="26">
        <f t="shared" si="335"/>
        <v>146</v>
      </c>
      <c r="AG309" s="63" t="s">
        <v>160</v>
      </c>
      <c r="AH309" s="33">
        <f t="shared" si="336"/>
        <v>0.23287671232876711</v>
      </c>
      <c r="AI309" s="33">
        <f t="shared" si="337"/>
        <v>0.5547945205479452</v>
      </c>
      <c r="AJ309" s="33">
        <f t="shared" si="338"/>
        <v>0.17123287671232876</v>
      </c>
      <c r="AK309" s="33">
        <f t="shared" si="339"/>
        <v>4.1095890410958902E-2</v>
      </c>
    </row>
    <row r="310" spans="1:37" ht="30" customHeight="1" x14ac:dyDescent="0.45">
      <c r="A310" s="5"/>
      <c r="B310" s="63" t="s">
        <v>161</v>
      </c>
      <c r="C310" s="66">
        <f>AB310</f>
        <v>85</v>
      </c>
      <c r="D310" s="67">
        <f>AB310/AF310</f>
        <v>0.26479750778816197</v>
      </c>
      <c r="E310" s="66">
        <f>AC310</f>
        <v>180</v>
      </c>
      <c r="F310" s="67">
        <f>AC310/AF310</f>
        <v>0.56074766355140182</v>
      </c>
      <c r="G310" s="66">
        <f>AD310</f>
        <v>48</v>
      </c>
      <c r="H310" s="67">
        <f>AD310/AF310</f>
        <v>0.14953271028037382</v>
      </c>
      <c r="I310" s="66">
        <f>AE310</f>
        <v>8</v>
      </c>
      <c r="J310" s="67">
        <f>AE310/AF310</f>
        <v>2.4922118380062305E-2</v>
      </c>
      <c r="K310" s="68">
        <f>(4*C310+3*E310+2*G310+1*I310)/AF310</f>
        <v>3.0654205607476634</v>
      </c>
      <c r="L310" s="5"/>
      <c r="M310" s="8"/>
      <c r="N310" s="5"/>
      <c r="O310" s="8"/>
      <c r="P310" s="5"/>
      <c r="Q310" s="5"/>
      <c r="AA310" s="63" t="s">
        <v>161</v>
      </c>
      <c r="AB310" s="69">
        <v>85</v>
      </c>
      <c r="AC310" s="69">
        <v>180</v>
      </c>
      <c r="AD310" s="69">
        <v>48</v>
      </c>
      <c r="AE310" s="69">
        <v>8</v>
      </c>
      <c r="AF310" s="26">
        <f>SUM(AB310:AE310)</f>
        <v>321</v>
      </c>
      <c r="AG310" s="63" t="s">
        <v>161</v>
      </c>
      <c r="AH310" s="33">
        <f>D310</f>
        <v>0.26479750778816197</v>
      </c>
      <c r="AI310" s="33">
        <f>F310</f>
        <v>0.56074766355140182</v>
      </c>
      <c r="AJ310" s="33">
        <f>H310</f>
        <v>0.14953271028037382</v>
      </c>
      <c r="AK310" s="33">
        <f>J310</f>
        <v>2.4922118380062305E-2</v>
      </c>
    </row>
    <row r="311" spans="1:37" ht="30" customHeight="1" x14ac:dyDescent="0.45">
      <c r="A311" s="5"/>
      <c r="B311" s="34"/>
      <c r="C311" s="35"/>
      <c r="D311" s="36"/>
      <c r="E311" s="35"/>
      <c r="F311" s="36"/>
      <c r="G311" s="35"/>
      <c r="H311" s="36"/>
      <c r="I311" s="35"/>
      <c r="J311" s="36"/>
      <c r="K311" s="37"/>
      <c r="L311" s="5"/>
      <c r="M311" s="8"/>
      <c r="N311" s="5"/>
      <c r="O311" s="8"/>
      <c r="P311" s="5"/>
      <c r="Q311" s="5"/>
    </row>
    <row r="312" spans="1:37" ht="30" customHeight="1" x14ac:dyDescent="0.45">
      <c r="C312" s="14"/>
      <c r="D312" s="11"/>
      <c r="E312" s="14"/>
      <c r="F312" s="11"/>
      <c r="G312" s="14"/>
      <c r="H312" s="11"/>
      <c r="I312" s="14"/>
      <c r="J312" s="11"/>
      <c r="K312" s="14"/>
      <c r="P312" s="38"/>
    </row>
    <row r="313" spans="1:37" s="21" customFormat="1" ht="30" customHeight="1" x14ac:dyDescent="0.45">
      <c r="A313" s="5">
        <v>26</v>
      </c>
      <c r="B313" s="10" t="s">
        <v>63</v>
      </c>
      <c r="E313" s="22"/>
      <c r="G313" s="22"/>
      <c r="I313" s="22"/>
      <c r="K313" s="22"/>
      <c r="M313" s="22"/>
      <c r="O313" s="22"/>
      <c r="P313" s="23"/>
      <c r="AA313" s="21" t="s">
        <v>13</v>
      </c>
    </row>
    <row r="314" spans="1:37" ht="30" customHeight="1" thickBot="1" x14ac:dyDescent="0.5">
      <c r="A314" s="5"/>
      <c r="B314" s="24" t="s">
        <v>3</v>
      </c>
      <c r="C314" s="114" t="s">
        <v>55</v>
      </c>
      <c r="D314" s="114"/>
      <c r="E314" s="114" t="s">
        <v>56</v>
      </c>
      <c r="F314" s="114"/>
      <c r="G314" s="114" t="s">
        <v>57</v>
      </c>
      <c r="H314" s="114"/>
      <c r="I314" s="114" t="s">
        <v>58</v>
      </c>
      <c r="J314" s="114"/>
      <c r="K314" s="25" t="s">
        <v>18</v>
      </c>
      <c r="L314" s="5"/>
      <c r="M314" s="8"/>
      <c r="N314" s="5"/>
      <c r="O314" s="8"/>
      <c r="P314" s="5"/>
      <c r="Q314" s="5"/>
      <c r="AA314" s="26"/>
      <c r="AB314" s="27" t="s">
        <v>55</v>
      </c>
      <c r="AC314" s="27" t="s">
        <v>56</v>
      </c>
      <c r="AD314" s="27" t="s">
        <v>57</v>
      </c>
      <c r="AE314" s="27" t="s">
        <v>58</v>
      </c>
      <c r="AF314" s="26" t="s">
        <v>23</v>
      </c>
      <c r="AH314" s="27" t="s">
        <v>55</v>
      </c>
      <c r="AI314" s="27" t="s">
        <v>56</v>
      </c>
      <c r="AJ314" s="27" t="s">
        <v>57</v>
      </c>
      <c r="AK314" s="27" t="s">
        <v>58</v>
      </c>
    </row>
    <row r="315" spans="1:37" ht="30" customHeight="1" thickTop="1" x14ac:dyDescent="0.45">
      <c r="A315" s="5"/>
      <c r="B315" s="16" t="s">
        <v>153</v>
      </c>
      <c r="C315" s="94">
        <f>AB315</f>
        <v>26</v>
      </c>
      <c r="D315" s="86">
        <f>AB315/AF315</f>
        <v>0.13978494623655913</v>
      </c>
      <c r="E315" s="94">
        <f>AC315</f>
        <v>65</v>
      </c>
      <c r="F315" s="86">
        <f>AC315/AF315</f>
        <v>0.34946236559139787</v>
      </c>
      <c r="G315" s="94">
        <f>AD315</f>
        <v>50</v>
      </c>
      <c r="H315" s="86">
        <f>AD315/AF315</f>
        <v>0.26881720430107525</v>
      </c>
      <c r="I315" s="94">
        <f>AE315</f>
        <v>45</v>
      </c>
      <c r="J315" s="86">
        <f>AE315/AF315</f>
        <v>0.24193548387096775</v>
      </c>
      <c r="K315" s="31">
        <f>(4*C315+3*E315+2*G315+1*I315)/AF315</f>
        <v>2.3870967741935485</v>
      </c>
      <c r="L315" s="5"/>
      <c r="M315" s="8"/>
      <c r="N315" s="5"/>
      <c r="O315" s="8"/>
      <c r="P315" s="5"/>
      <c r="Q315" s="5"/>
      <c r="AA315" s="16" t="s">
        <v>153</v>
      </c>
      <c r="AB315" s="69">
        <v>26</v>
      </c>
      <c r="AC315" s="69">
        <v>65</v>
      </c>
      <c r="AD315" s="69">
        <v>50</v>
      </c>
      <c r="AE315" s="69">
        <v>45</v>
      </c>
      <c r="AF315" s="26">
        <f>SUM(AB315:AE315)</f>
        <v>186</v>
      </c>
      <c r="AG315" s="16" t="s">
        <v>153</v>
      </c>
      <c r="AH315" s="33">
        <f>D315</f>
        <v>0.13978494623655913</v>
      </c>
      <c r="AI315" s="33">
        <f>F315</f>
        <v>0.34946236559139787</v>
      </c>
      <c r="AJ315" s="33">
        <f>H315</f>
        <v>0.26881720430107525</v>
      </c>
      <c r="AK315" s="33">
        <f>J315</f>
        <v>0.24193548387096775</v>
      </c>
    </row>
    <row r="316" spans="1:37" ht="30" customHeight="1" x14ac:dyDescent="0.45">
      <c r="A316" s="5"/>
      <c r="B316" s="16" t="s">
        <v>154</v>
      </c>
      <c r="C316" s="66">
        <f t="shared" ref="C316:C322" si="340">AB316</f>
        <v>71</v>
      </c>
      <c r="D316" s="67">
        <f t="shared" ref="D316:D322" si="341">AB316/AF316</f>
        <v>0.14915966386554622</v>
      </c>
      <c r="E316" s="66">
        <f t="shared" ref="E316:E322" si="342">AC316</f>
        <v>156</v>
      </c>
      <c r="F316" s="67">
        <f t="shared" ref="F316:F322" si="343">AC316/AF316</f>
        <v>0.32773109243697479</v>
      </c>
      <c r="G316" s="66">
        <f t="shared" ref="G316:G322" si="344">AD316</f>
        <v>144</v>
      </c>
      <c r="H316" s="67">
        <f t="shared" ref="H316:H322" si="345">AD316/AF316</f>
        <v>0.30252100840336132</v>
      </c>
      <c r="I316" s="66">
        <f t="shared" ref="I316:I322" si="346">AE316</f>
        <v>105</v>
      </c>
      <c r="J316" s="67">
        <f t="shared" ref="J316:J322" si="347">AE316/AF316</f>
        <v>0.22058823529411764</v>
      </c>
      <c r="K316" s="31">
        <f t="shared" ref="K316:K322" si="348">(4*C316+3*E316+2*G316+1*I316)/AF316</f>
        <v>2.4054621848739495</v>
      </c>
      <c r="L316" s="5"/>
      <c r="M316" s="8"/>
      <c r="N316" s="5"/>
      <c r="O316" s="8"/>
      <c r="P316" s="5"/>
      <c r="Q316" s="5"/>
      <c r="AA316" s="16" t="s">
        <v>154</v>
      </c>
      <c r="AB316" s="69">
        <v>71</v>
      </c>
      <c r="AC316" s="69">
        <v>156</v>
      </c>
      <c r="AD316" s="69">
        <v>144</v>
      </c>
      <c r="AE316" s="69">
        <v>105</v>
      </c>
      <c r="AF316" s="26">
        <f t="shared" ref="AF316:AF322" si="349">SUM(AB316:AE316)</f>
        <v>476</v>
      </c>
      <c r="AG316" s="16" t="s">
        <v>154</v>
      </c>
      <c r="AH316" s="33">
        <f t="shared" ref="AH316:AH322" si="350">D316</f>
        <v>0.14915966386554622</v>
      </c>
      <c r="AI316" s="33">
        <f t="shared" ref="AI316:AI322" si="351">F316</f>
        <v>0.32773109243697479</v>
      </c>
      <c r="AJ316" s="33">
        <f t="shared" ref="AJ316:AJ322" si="352">H316</f>
        <v>0.30252100840336132</v>
      </c>
      <c r="AK316" s="33">
        <f t="shared" ref="AK316:AK322" si="353">J316</f>
        <v>0.22058823529411764</v>
      </c>
    </row>
    <row r="317" spans="1:37" ht="30" customHeight="1" x14ac:dyDescent="0.45">
      <c r="A317" s="5"/>
      <c r="B317" s="16" t="s">
        <v>155</v>
      </c>
      <c r="C317" s="66">
        <f t="shared" si="340"/>
        <v>19</v>
      </c>
      <c r="D317" s="67">
        <f t="shared" si="341"/>
        <v>0.11874999999999999</v>
      </c>
      <c r="E317" s="66">
        <f t="shared" si="342"/>
        <v>64</v>
      </c>
      <c r="F317" s="67">
        <f t="shared" si="343"/>
        <v>0.4</v>
      </c>
      <c r="G317" s="66">
        <f t="shared" si="344"/>
        <v>51</v>
      </c>
      <c r="H317" s="67">
        <f t="shared" si="345"/>
        <v>0.31874999999999998</v>
      </c>
      <c r="I317" s="66">
        <f t="shared" si="346"/>
        <v>26</v>
      </c>
      <c r="J317" s="67">
        <f t="shared" si="347"/>
        <v>0.16250000000000001</v>
      </c>
      <c r="K317" s="31">
        <f t="shared" si="348"/>
        <v>2.4750000000000001</v>
      </c>
      <c r="L317" s="5"/>
      <c r="M317" s="8"/>
      <c r="N317" s="5"/>
      <c r="O317" s="8"/>
      <c r="P317" s="5"/>
      <c r="Q317" s="5"/>
      <c r="AA317" s="16" t="s">
        <v>155</v>
      </c>
      <c r="AB317" s="69">
        <v>19</v>
      </c>
      <c r="AC317" s="69">
        <v>64</v>
      </c>
      <c r="AD317" s="69">
        <v>51</v>
      </c>
      <c r="AE317" s="69">
        <v>26</v>
      </c>
      <c r="AF317" s="26">
        <f t="shared" si="349"/>
        <v>160</v>
      </c>
      <c r="AG317" s="16" t="s">
        <v>155</v>
      </c>
      <c r="AH317" s="33">
        <f t="shared" si="350"/>
        <v>0.11874999999999999</v>
      </c>
      <c r="AI317" s="33">
        <f t="shared" si="351"/>
        <v>0.4</v>
      </c>
      <c r="AJ317" s="33">
        <f t="shared" si="352"/>
        <v>0.31874999999999998</v>
      </c>
      <c r="AK317" s="33">
        <f t="shared" si="353"/>
        <v>0.16250000000000001</v>
      </c>
    </row>
    <row r="318" spans="1:37" ht="30" customHeight="1" x14ac:dyDescent="0.45">
      <c r="A318" s="5"/>
      <c r="B318" s="16" t="s">
        <v>156</v>
      </c>
      <c r="C318" s="66">
        <f t="shared" si="340"/>
        <v>0</v>
      </c>
      <c r="D318" s="67">
        <f t="shared" si="341"/>
        <v>0</v>
      </c>
      <c r="E318" s="66">
        <f t="shared" si="342"/>
        <v>3</v>
      </c>
      <c r="F318" s="67">
        <f t="shared" si="343"/>
        <v>0.14285714285714285</v>
      </c>
      <c r="G318" s="66">
        <f t="shared" si="344"/>
        <v>4</v>
      </c>
      <c r="H318" s="67">
        <f t="shared" si="345"/>
        <v>0.19047619047619047</v>
      </c>
      <c r="I318" s="66">
        <f t="shared" si="346"/>
        <v>14</v>
      </c>
      <c r="J318" s="67">
        <f t="shared" si="347"/>
        <v>0.66666666666666663</v>
      </c>
      <c r="K318" s="31">
        <f t="shared" si="348"/>
        <v>1.4761904761904763</v>
      </c>
      <c r="L318" s="5"/>
      <c r="M318" s="8"/>
      <c r="N318" s="5"/>
      <c r="O318" s="8"/>
      <c r="P318" s="5"/>
      <c r="Q318" s="5"/>
      <c r="AA318" s="16" t="s">
        <v>156</v>
      </c>
      <c r="AB318" s="69"/>
      <c r="AC318" s="69">
        <v>3</v>
      </c>
      <c r="AD318" s="69">
        <v>4</v>
      </c>
      <c r="AE318" s="69">
        <v>14</v>
      </c>
      <c r="AF318" s="26">
        <f t="shared" si="349"/>
        <v>21</v>
      </c>
      <c r="AG318" s="16" t="s">
        <v>156</v>
      </c>
      <c r="AH318" s="33">
        <f t="shared" si="350"/>
        <v>0</v>
      </c>
      <c r="AI318" s="33">
        <f t="shared" si="351"/>
        <v>0.14285714285714285</v>
      </c>
      <c r="AJ318" s="33">
        <f t="shared" si="352"/>
        <v>0.19047619047619047</v>
      </c>
      <c r="AK318" s="33">
        <f t="shared" si="353"/>
        <v>0.66666666666666663</v>
      </c>
    </row>
    <row r="319" spans="1:37" ht="30" customHeight="1" x14ac:dyDescent="0.45">
      <c r="A319" s="5"/>
      <c r="B319" s="16" t="s">
        <v>157</v>
      </c>
      <c r="C319" s="66">
        <f t="shared" si="340"/>
        <v>29</v>
      </c>
      <c r="D319" s="67">
        <f t="shared" si="341"/>
        <v>4.8821548821548821E-2</v>
      </c>
      <c r="E319" s="66">
        <f t="shared" si="342"/>
        <v>109</v>
      </c>
      <c r="F319" s="67">
        <f t="shared" si="343"/>
        <v>0.1835016835016835</v>
      </c>
      <c r="G319" s="66">
        <f t="shared" si="344"/>
        <v>221</v>
      </c>
      <c r="H319" s="67">
        <f t="shared" si="345"/>
        <v>0.37205387205387208</v>
      </c>
      <c r="I319" s="66">
        <f t="shared" si="346"/>
        <v>235</v>
      </c>
      <c r="J319" s="67">
        <f t="shared" si="347"/>
        <v>0.3956228956228956</v>
      </c>
      <c r="K319" s="31">
        <f t="shared" si="348"/>
        <v>1.8855218855218856</v>
      </c>
      <c r="L319" s="5"/>
      <c r="M319" s="8"/>
      <c r="N319" s="5"/>
      <c r="O319" s="8"/>
      <c r="P319" s="5"/>
      <c r="Q319" s="5"/>
      <c r="AA319" s="16" t="s">
        <v>157</v>
      </c>
      <c r="AB319" s="69">
        <v>29</v>
      </c>
      <c r="AC319" s="69">
        <v>109</v>
      </c>
      <c r="AD319" s="69">
        <v>221</v>
      </c>
      <c r="AE319" s="69">
        <v>235</v>
      </c>
      <c r="AF319" s="26">
        <f t="shared" si="349"/>
        <v>594</v>
      </c>
      <c r="AG319" s="16" t="s">
        <v>157</v>
      </c>
      <c r="AH319" s="33">
        <f t="shared" si="350"/>
        <v>4.8821548821548821E-2</v>
      </c>
      <c r="AI319" s="33">
        <f t="shared" si="351"/>
        <v>0.1835016835016835</v>
      </c>
      <c r="AJ319" s="33">
        <f t="shared" si="352"/>
        <v>0.37205387205387208</v>
      </c>
      <c r="AK319" s="33">
        <f t="shared" si="353"/>
        <v>0.3956228956228956</v>
      </c>
    </row>
    <row r="320" spans="1:37" ht="30" customHeight="1" x14ac:dyDescent="0.45">
      <c r="A320" s="5"/>
      <c r="B320" s="16" t="s">
        <v>158</v>
      </c>
      <c r="C320" s="66">
        <f t="shared" si="340"/>
        <v>69</v>
      </c>
      <c r="D320" s="67">
        <f t="shared" si="341"/>
        <v>9.6638655462184878E-2</v>
      </c>
      <c r="E320" s="66">
        <f t="shared" si="342"/>
        <v>193</v>
      </c>
      <c r="F320" s="67">
        <f t="shared" si="343"/>
        <v>0.2703081232492997</v>
      </c>
      <c r="G320" s="66">
        <f t="shared" si="344"/>
        <v>241</v>
      </c>
      <c r="H320" s="67">
        <f t="shared" si="345"/>
        <v>0.33753501400560226</v>
      </c>
      <c r="I320" s="66">
        <f t="shared" si="346"/>
        <v>211</v>
      </c>
      <c r="J320" s="67">
        <f t="shared" si="347"/>
        <v>0.29551820728291317</v>
      </c>
      <c r="K320" s="31">
        <f t="shared" si="348"/>
        <v>2.1680672268907561</v>
      </c>
      <c r="L320" s="5"/>
      <c r="M320" s="8"/>
      <c r="N320" s="5"/>
      <c r="O320" s="8"/>
      <c r="P320" s="5"/>
      <c r="Q320" s="5"/>
      <c r="AA320" s="16" t="s">
        <v>158</v>
      </c>
      <c r="AB320" s="69">
        <v>69</v>
      </c>
      <c r="AC320" s="69">
        <v>193</v>
      </c>
      <c r="AD320" s="69">
        <v>241</v>
      </c>
      <c r="AE320" s="69">
        <v>211</v>
      </c>
      <c r="AF320" s="26">
        <f t="shared" si="349"/>
        <v>714</v>
      </c>
      <c r="AG320" s="16" t="s">
        <v>158</v>
      </c>
      <c r="AH320" s="33">
        <f t="shared" si="350"/>
        <v>9.6638655462184878E-2</v>
      </c>
      <c r="AI320" s="33">
        <f t="shared" si="351"/>
        <v>0.2703081232492997</v>
      </c>
      <c r="AJ320" s="33">
        <f t="shared" si="352"/>
        <v>0.33753501400560226</v>
      </c>
      <c r="AK320" s="33">
        <f t="shared" si="353"/>
        <v>0.29551820728291317</v>
      </c>
    </row>
    <row r="321" spans="1:37" ht="30" customHeight="1" x14ac:dyDescent="0.45">
      <c r="A321" s="5"/>
      <c r="B321" s="63" t="s">
        <v>159</v>
      </c>
      <c r="C321" s="66">
        <f t="shared" si="340"/>
        <v>183</v>
      </c>
      <c r="D321" s="67">
        <f t="shared" si="341"/>
        <v>8.5514018691588783E-2</v>
      </c>
      <c r="E321" s="66">
        <f t="shared" si="342"/>
        <v>578</v>
      </c>
      <c r="F321" s="67">
        <f t="shared" si="343"/>
        <v>0.27009345794392525</v>
      </c>
      <c r="G321" s="66">
        <f t="shared" si="344"/>
        <v>855</v>
      </c>
      <c r="H321" s="67">
        <f t="shared" si="345"/>
        <v>0.39953271028037385</v>
      </c>
      <c r="I321" s="66">
        <f t="shared" si="346"/>
        <v>524</v>
      </c>
      <c r="J321" s="67">
        <f t="shared" si="347"/>
        <v>0.24485981308411214</v>
      </c>
      <c r="K321" s="31">
        <f t="shared" si="348"/>
        <v>2.1962616822429908</v>
      </c>
      <c r="L321" s="5"/>
      <c r="M321" s="8"/>
      <c r="N321" s="5"/>
      <c r="O321" s="8"/>
      <c r="P321" s="5"/>
      <c r="Q321" s="5"/>
      <c r="AA321" s="63" t="s">
        <v>159</v>
      </c>
      <c r="AB321" s="69">
        <v>183</v>
      </c>
      <c r="AC321" s="69">
        <v>578</v>
      </c>
      <c r="AD321" s="69">
        <v>855</v>
      </c>
      <c r="AE321" s="69">
        <v>524</v>
      </c>
      <c r="AF321" s="26">
        <f t="shared" si="349"/>
        <v>2140</v>
      </c>
      <c r="AG321" s="63" t="s">
        <v>159</v>
      </c>
      <c r="AH321" s="33">
        <f t="shared" si="350"/>
        <v>8.5514018691588783E-2</v>
      </c>
      <c r="AI321" s="33">
        <f t="shared" si="351"/>
        <v>0.27009345794392525</v>
      </c>
      <c r="AJ321" s="33">
        <f t="shared" si="352"/>
        <v>0.39953271028037385</v>
      </c>
      <c r="AK321" s="33">
        <f t="shared" si="353"/>
        <v>0.24485981308411214</v>
      </c>
    </row>
    <row r="322" spans="1:37" ht="30" customHeight="1" x14ac:dyDescent="0.45">
      <c r="A322" s="5"/>
      <c r="B322" s="63" t="s">
        <v>160</v>
      </c>
      <c r="C322" s="66">
        <f t="shared" si="340"/>
        <v>10</v>
      </c>
      <c r="D322" s="67">
        <f t="shared" si="341"/>
        <v>6.8493150684931503E-2</v>
      </c>
      <c r="E322" s="66">
        <f t="shared" si="342"/>
        <v>52</v>
      </c>
      <c r="F322" s="67">
        <f t="shared" si="343"/>
        <v>0.35616438356164382</v>
      </c>
      <c r="G322" s="66">
        <f t="shared" si="344"/>
        <v>54</v>
      </c>
      <c r="H322" s="67">
        <f t="shared" si="345"/>
        <v>0.36986301369863012</v>
      </c>
      <c r="I322" s="66">
        <f t="shared" si="346"/>
        <v>30</v>
      </c>
      <c r="J322" s="67">
        <f t="shared" si="347"/>
        <v>0.20547945205479451</v>
      </c>
      <c r="K322" s="31">
        <f t="shared" si="348"/>
        <v>2.2876712328767121</v>
      </c>
      <c r="L322" s="5"/>
      <c r="M322" s="8"/>
      <c r="N322" s="5"/>
      <c r="O322" s="8"/>
      <c r="P322" s="5"/>
      <c r="Q322" s="5"/>
      <c r="AA322" s="63" t="s">
        <v>160</v>
      </c>
      <c r="AB322" s="69">
        <v>10</v>
      </c>
      <c r="AC322" s="69">
        <v>52</v>
      </c>
      <c r="AD322" s="69">
        <v>54</v>
      </c>
      <c r="AE322" s="69">
        <v>30</v>
      </c>
      <c r="AF322" s="26">
        <f t="shared" si="349"/>
        <v>146</v>
      </c>
      <c r="AG322" s="63" t="s">
        <v>160</v>
      </c>
      <c r="AH322" s="33">
        <f t="shared" si="350"/>
        <v>6.8493150684931503E-2</v>
      </c>
      <c r="AI322" s="33">
        <f t="shared" si="351"/>
        <v>0.35616438356164382</v>
      </c>
      <c r="AJ322" s="33">
        <f t="shared" si="352"/>
        <v>0.36986301369863012</v>
      </c>
      <c r="AK322" s="33">
        <f t="shared" si="353"/>
        <v>0.20547945205479451</v>
      </c>
    </row>
    <row r="323" spans="1:37" ht="30" customHeight="1" x14ac:dyDescent="0.45">
      <c r="A323" s="5"/>
      <c r="B323" s="63" t="s">
        <v>161</v>
      </c>
      <c r="C323" s="66">
        <f>AB323</f>
        <v>32</v>
      </c>
      <c r="D323" s="67">
        <f>AB323/AF323</f>
        <v>9.9688473520249218E-2</v>
      </c>
      <c r="E323" s="66">
        <f>AC323</f>
        <v>78</v>
      </c>
      <c r="F323" s="67">
        <f>AC323/AF323</f>
        <v>0.24299065420560748</v>
      </c>
      <c r="G323" s="66">
        <f>AD323</f>
        <v>135</v>
      </c>
      <c r="H323" s="67">
        <f>AD323/AF323</f>
        <v>0.42056074766355139</v>
      </c>
      <c r="I323" s="66">
        <f>AE323</f>
        <v>76</v>
      </c>
      <c r="J323" s="67">
        <f>AE323/AF323</f>
        <v>0.2367601246105919</v>
      </c>
      <c r="K323" s="68">
        <f>(4*C323+3*E323+2*G323+1*I323)/AF323</f>
        <v>2.2056074766355138</v>
      </c>
      <c r="L323" s="5"/>
      <c r="M323" s="8"/>
      <c r="N323" s="5"/>
      <c r="O323" s="8"/>
      <c r="P323" s="5"/>
      <c r="Q323" s="5"/>
      <c r="AA323" s="63" t="s">
        <v>161</v>
      </c>
      <c r="AB323" s="69">
        <v>32</v>
      </c>
      <c r="AC323" s="69">
        <v>78</v>
      </c>
      <c r="AD323" s="69">
        <v>135</v>
      </c>
      <c r="AE323" s="69">
        <v>76</v>
      </c>
      <c r="AF323" s="26">
        <f>SUM(AB323:AE323)</f>
        <v>321</v>
      </c>
      <c r="AG323" s="63" t="s">
        <v>161</v>
      </c>
      <c r="AH323" s="33">
        <f>D323</f>
        <v>9.9688473520249218E-2</v>
      </c>
      <c r="AI323" s="33">
        <f>F323</f>
        <v>0.24299065420560748</v>
      </c>
      <c r="AJ323" s="33">
        <f>H323</f>
        <v>0.42056074766355139</v>
      </c>
      <c r="AK323" s="33">
        <f>J323</f>
        <v>0.2367601246105919</v>
      </c>
    </row>
    <row r="324" spans="1:37" ht="30" customHeight="1" x14ac:dyDescent="0.45">
      <c r="A324" s="5"/>
      <c r="B324" s="34"/>
      <c r="C324" s="35"/>
      <c r="D324" s="36"/>
      <c r="E324" s="35"/>
      <c r="F324" s="36"/>
      <c r="G324" s="35"/>
      <c r="H324" s="36"/>
      <c r="I324" s="35"/>
      <c r="J324" s="36"/>
      <c r="K324" s="37"/>
      <c r="L324" s="5"/>
      <c r="M324" s="8"/>
      <c r="N324" s="5"/>
      <c r="O324" s="8"/>
      <c r="P324" s="5"/>
      <c r="Q324" s="5"/>
    </row>
    <row r="325" spans="1:37" ht="30" customHeight="1" x14ac:dyDescent="0.45">
      <c r="C325" s="14"/>
      <c r="D325" s="11"/>
      <c r="E325" s="14"/>
      <c r="F325" s="11"/>
      <c r="G325" s="14"/>
      <c r="H325" s="11"/>
      <c r="I325" s="14"/>
      <c r="J325" s="11"/>
      <c r="K325" s="14"/>
      <c r="P325" s="38"/>
    </row>
    <row r="326" spans="1:37" s="21" customFormat="1" ht="30" customHeight="1" x14ac:dyDescent="0.45">
      <c r="A326" s="5">
        <v>27</v>
      </c>
      <c r="B326" s="10" t="s">
        <v>64</v>
      </c>
      <c r="E326" s="22"/>
      <c r="G326" s="22"/>
      <c r="I326" s="22"/>
      <c r="K326" s="22"/>
      <c r="M326" s="22"/>
      <c r="O326" s="22"/>
      <c r="P326" s="23"/>
      <c r="AA326" s="21" t="s">
        <v>13</v>
      </c>
    </row>
    <row r="327" spans="1:37" ht="30" customHeight="1" thickBot="1" x14ac:dyDescent="0.5">
      <c r="A327" s="5"/>
      <c r="B327" s="24" t="s">
        <v>3</v>
      </c>
      <c r="C327" s="114" t="s">
        <v>55</v>
      </c>
      <c r="D327" s="114"/>
      <c r="E327" s="114" t="s">
        <v>56</v>
      </c>
      <c r="F327" s="114"/>
      <c r="G327" s="114" t="s">
        <v>57</v>
      </c>
      <c r="H327" s="114"/>
      <c r="I327" s="114" t="s">
        <v>58</v>
      </c>
      <c r="J327" s="114"/>
      <c r="K327" s="25" t="s">
        <v>18</v>
      </c>
      <c r="L327" s="5"/>
      <c r="M327" s="8"/>
      <c r="N327" s="5"/>
      <c r="O327" s="8"/>
      <c r="P327" s="5"/>
      <c r="Q327" s="5"/>
      <c r="AA327" s="26"/>
      <c r="AB327" s="27" t="s">
        <v>55</v>
      </c>
      <c r="AC327" s="27" t="s">
        <v>56</v>
      </c>
      <c r="AD327" s="27" t="s">
        <v>57</v>
      </c>
      <c r="AE327" s="27" t="s">
        <v>58</v>
      </c>
      <c r="AF327" s="26" t="s">
        <v>23</v>
      </c>
      <c r="AH327" s="27" t="s">
        <v>55</v>
      </c>
      <c r="AI327" s="27" t="s">
        <v>56</v>
      </c>
      <c r="AJ327" s="27" t="s">
        <v>57</v>
      </c>
      <c r="AK327" s="27" t="s">
        <v>58</v>
      </c>
    </row>
    <row r="328" spans="1:37" ht="30" customHeight="1" thickTop="1" x14ac:dyDescent="0.45">
      <c r="A328" s="5"/>
      <c r="B328" s="16" t="s">
        <v>153</v>
      </c>
      <c r="C328" s="94">
        <f>AB328</f>
        <v>28</v>
      </c>
      <c r="D328" s="86">
        <f>AB328/AF328</f>
        <v>0.15053763440860216</v>
      </c>
      <c r="E328" s="94">
        <f>AC328</f>
        <v>54</v>
      </c>
      <c r="F328" s="86">
        <f>AC328/AF328</f>
        <v>0.29032258064516131</v>
      </c>
      <c r="G328" s="94">
        <f>AD328</f>
        <v>57</v>
      </c>
      <c r="H328" s="86">
        <f>AD328/AF328</f>
        <v>0.30645161290322581</v>
      </c>
      <c r="I328" s="94">
        <f>AE328</f>
        <v>47</v>
      </c>
      <c r="J328" s="86">
        <f>AE328/AF328</f>
        <v>0.25268817204301075</v>
      </c>
      <c r="K328" s="31">
        <f>(4*C328+3*E328+2*G328+1*I328)/AF328</f>
        <v>2.338709677419355</v>
      </c>
      <c r="L328" s="5"/>
      <c r="M328" s="8"/>
      <c r="N328" s="5"/>
      <c r="O328" s="8"/>
      <c r="P328" s="5"/>
      <c r="Q328" s="5"/>
      <c r="AA328" s="16" t="s">
        <v>153</v>
      </c>
      <c r="AB328" s="69">
        <v>28</v>
      </c>
      <c r="AC328" s="69">
        <v>54</v>
      </c>
      <c r="AD328" s="69">
        <v>57</v>
      </c>
      <c r="AE328" s="69">
        <v>47</v>
      </c>
      <c r="AF328" s="26">
        <f>SUM(AB328:AE328)</f>
        <v>186</v>
      </c>
      <c r="AG328" s="16" t="s">
        <v>153</v>
      </c>
      <c r="AH328" s="33">
        <f>D328</f>
        <v>0.15053763440860216</v>
      </c>
      <c r="AI328" s="33">
        <f>F328</f>
        <v>0.29032258064516131</v>
      </c>
      <c r="AJ328" s="33">
        <f>H328</f>
        <v>0.30645161290322581</v>
      </c>
      <c r="AK328" s="33">
        <f>J328</f>
        <v>0.25268817204301075</v>
      </c>
    </row>
    <row r="329" spans="1:37" ht="30" customHeight="1" x14ac:dyDescent="0.45">
      <c r="A329" s="5"/>
      <c r="B329" s="16" t="s">
        <v>154</v>
      </c>
      <c r="C329" s="66">
        <f t="shared" ref="C329:C335" si="354">AB329</f>
        <v>69</v>
      </c>
      <c r="D329" s="67">
        <f t="shared" ref="D329:D335" si="355">AB329/AF329</f>
        <v>0.14495798319327732</v>
      </c>
      <c r="E329" s="66">
        <f t="shared" ref="E329:E335" si="356">AC329</f>
        <v>153</v>
      </c>
      <c r="F329" s="67">
        <f t="shared" ref="F329:F335" si="357">AC329/AF329</f>
        <v>0.32142857142857145</v>
      </c>
      <c r="G329" s="66">
        <f t="shared" ref="G329:G335" si="358">AD329</f>
        <v>144</v>
      </c>
      <c r="H329" s="67">
        <f t="shared" ref="H329:H335" si="359">AD329/AF329</f>
        <v>0.30252100840336132</v>
      </c>
      <c r="I329" s="66">
        <f t="shared" ref="I329:I335" si="360">AE329</f>
        <v>110</v>
      </c>
      <c r="J329" s="67">
        <f t="shared" ref="J329:J335" si="361">AE329/AF329</f>
        <v>0.23109243697478993</v>
      </c>
      <c r="K329" s="31">
        <f t="shared" ref="K329:K335" si="362">(4*C329+3*E329+2*G329+1*I329)/AF329</f>
        <v>2.3802521008403361</v>
      </c>
      <c r="L329" s="5"/>
      <c r="M329" s="8"/>
      <c r="N329" s="5"/>
      <c r="O329" s="8"/>
      <c r="P329" s="5"/>
      <c r="Q329" s="5"/>
      <c r="AA329" s="16" t="s">
        <v>154</v>
      </c>
      <c r="AB329" s="69">
        <v>69</v>
      </c>
      <c r="AC329" s="69">
        <v>153</v>
      </c>
      <c r="AD329" s="69">
        <v>144</v>
      </c>
      <c r="AE329" s="69">
        <v>110</v>
      </c>
      <c r="AF329" s="26">
        <f t="shared" ref="AF329:AF335" si="363">SUM(AB329:AE329)</f>
        <v>476</v>
      </c>
      <c r="AG329" s="16" t="s">
        <v>154</v>
      </c>
      <c r="AH329" s="33">
        <f t="shared" ref="AH329:AH335" si="364">D329</f>
        <v>0.14495798319327732</v>
      </c>
      <c r="AI329" s="33">
        <f t="shared" ref="AI329:AI335" si="365">F329</f>
        <v>0.32142857142857145</v>
      </c>
      <c r="AJ329" s="33">
        <f t="shared" ref="AJ329:AJ335" si="366">H329</f>
        <v>0.30252100840336132</v>
      </c>
      <c r="AK329" s="33">
        <f t="shared" ref="AK329:AK335" si="367">J329</f>
        <v>0.23109243697478993</v>
      </c>
    </row>
    <row r="330" spans="1:37" ht="30" customHeight="1" x14ac:dyDescent="0.45">
      <c r="A330" s="5"/>
      <c r="B330" s="16" t="s">
        <v>155</v>
      </c>
      <c r="C330" s="66">
        <f t="shared" si="354"/>
        <v>19</v>
      </c>
      <c r="D330" s="67">
        <f t="shared" si="355"/>
        <v>0.11874999999999999</v>
      </c>
      <c r="E330" s="66">
        <f t="shared" si="356"/>
        <v>59</v>
      </c>
      <c r="F330" s="67">
        <f t="shared" si="357"/>
        <v>0.36875000000000002</v>
      </c>
      <c r="G330" s="66">
        <f t="shared" si="358"/>
        <v>53</v>
      </c>
      <c r="H330" s="67">
        <f t="shared" si="359"/>
        <v>0.33124999999999999</v>
      </c>
      <c r="I330" s="66">
        <f t="shared" si="360"/>
        <v>29</v>
      </c>
      <c r="J330" s="67">
        <f t="shared" si="361"/>
        <v>0.18124999999999999</v>
      </c>
      <c r="K330" s="31">
        <f t="shared" si="362"/>
        <v>2.4249999999999998</v>
      </c>
      <c r="L330" s="5"/>
      <c r="M330" s="8"/>
      <c r="N330" s="5"/>
      <c r="O330" s="8"/>
      <c r="P330" s="5"/>
      <c r="Q330" s="5"/>
      <c r="AA330" s="16" t="s">
        <v>155</v>
      </c>
      <c r="AB330" s="69">
        <v>19</v>
      </c>
      <c r="AC330" s="69">
        <v>59</v>
      </c>
      <c r="AD330" s="69">
        <v>53</v>
      </c>
      <c r="AE330" s="69">
        <v>29</v>
      </c>
      <c r="AF330" s="26">
        <f t="shared" si="363"/>
        <v>160</v>
      </c>
      <c r="AG330" s="16" t="s">
        <v>155</v>
      </c>
      <c r="AH330" s="33">
        <f t="shared" si="364"/>
        <v>0.11874999999999999</v>
      </c>
      <c r="AI330" s="33">
        <f t="shared" si="365"/>
        <v>0.36875000000000002</v>
      </c>
      <c r="AJ330" s="33">
        <f t="shared" si="366"/>
        <v>0.33124999999999999</v>
      </c>
      <c r="AK330" s="33">
        <f t="shared" si="367"/>
        <v>0.18124999999999999</v>
      </c>
    </row>
    <row r="331" spans="1:37" ht="30" customHeight="1" x14ac:dyDescent="0.45">
      <c r="A331" s="5"/>
      <c r="B331" s="16" t="s">
        <v>156</v>
      </c>
      <c r="C331" s="66">
        <f t="shared" si="354"/>
        <v>0</v>
      </c>
      <c r="D331" s="67">
        <f t="shared" si="355"/>
        <v>0</v>
      </c>
      <c r="E331" s="66">
        <f t="shared" si="356"/>
        <v>3</v>
      </c>
      <c r="F331" s="67">
        <f t="shared" si="357"/>
        <v>0.14285714285714285</v>
      </c>
      <c r="G331" s="66">
        <f t="shared" si="358"/>
        <v>2</v>
      </c>
      <c r="H331" s="67">
        <f t="shared" si="359"/>
        <v>9.5238095238095233E-2</v>
      </c>
      <c r="I331" s="66">
        <f t="shared" si="360"/>
        <v>16</v>
      </c>
      <c r="J331" s="67">
        <f t="shared" si="361"/>
        <v>0.76190476190476186</v>
      </c>
      <c r="K331" s="31">
        <f t="shared" si="362"/>
        <v>1.3809523809523809</v>
      </c>
      <c r="L331" s="5"/>
      <c r="M331" s="8"/>
      <c r="N331" s="5"/>
      <c r="O331" s="8"/>
      <c r="P331" s="5"/>
      <c r="Q331" s="5"/>
      <c r="AA331" s="16" t="s">
        <v>156</v>
      </c>
      <c r="AB331" s="69"/>
      <c r="AC331" s="69">
        <v>3</v>
      </c>
      <c r="AD331" s="69">
        <v>2</v>
      </c>
      <c r="AE331" s="69">
        <v>16</v>
      </c>
      <c r="AF331" s="26">
        <f t="shared" si="363"/>
        <v>21</v>
      </c>
      <c r="AG331" s="16" t="s">
        <v>156</v>
      </c>
      <c r="AH331" s="33">
        <f t="shared" si="364"/>
        <v>0</v>
      </c>
      <c r="AI331" s="33">
        <f t="shared" si="365"/>
        <v>0.14285714285714285</v>
      </c>
      <c r="AJ331" s="33">
        <f t="shared" si="366"/>
        <v>9.5238095238095233E-2</v>
      </c>
      <c r="AK331" s="33">
        <f t="shared" si="367"/>
        <v>0.76190476190476186</v>
      </c>
    </row>
    <row r="332" spans="1:37" ht="30" customHeight="1" x14ac:dyDescent="0.45">
      <c r="A332" s="5"/>
      <c r="B332" s="16" t="s">
        <v>157</v>
      </c>
      <c r="C332" s="66">
        <f t="shared" si="354"/>
        <v>30</v>
      </c>
      <c r="D332" s="67">
        <f t="shared" si="355"/>
        <v>5.0505050505050504E-2</v>
      </c>
      <c r="E332" s="66">
        <f t="shared" si="356"/>
        <v>99</v>
      </c>
      <c r="F332" s="67">
        <f t="shared" si="357"/>
        <v>0.16666666666666666</v>
      </c>
      <c r="G332" s="66">
        <f t="shared" si="358"/>
        <v>222</v>
      </c>
      <c r="H332" s="67">
        <f t="shared" si="359"/>
        <v>0.37373737373737376</v>
      </c>
      <c r="I332" s="66">
        <f t="shared" si="360"/>
        <v>243</v>
      </c>
      <c r="J332" s="67">
        <f t="shared" si="361"/>
        <v>0.40909090909090912</v>
      </c>
      <c r="K332" s="31">
        <f t="shared" si="362"/>
        <v>1.8585858585858586</v>
      </c>
      <c r="L332" s="5"/>
      <c r="M332" s="8"/>
      <c r="N332" s="5"/>
      <c r="O332" s="8"/>
      <c r="P332" s="5"/>
      <c r="Q332" s="5"/>
      <c r="AA332" s="16" t="s">
        <v>157</v>
      </c>
      <c r="AB332" s="69">
        <v>30</v>
      </c>
      <c r="AC332" s="69">
        <v>99</v>
      </c>
      <c r="AD332" s="69">
        <v>222</v>
      </c>
      <c r="AE332" s="69">
        <v>243</v>
      </c>
      <c r="AF332" s="26">
        <f t="shared" si="363"/>
        <v>594</v>
      </c>
      <c r="AG332" s="16" t="s">
        <v>157</v>
      </c>
      <c r="AH332" s="33">
        <f t="shared" si="364"/>
        <v>5.0505050505050504E-2</v>
      </c>
      <c r="AI332" s="33">
        <f t="shared" si="365"/>
        <v>0.16666666666666666</v>
      </c>
      <c r="AJ332" s="33">
        <f t="shared" si="366"/>
        <v>0.37373737373737376</v>
      </c>
      <c r="AK332" s="33">
        <f t="shared" si="367"/>
        <v>0.40909090909090912</v>
      </c>
    </row>
    <row r="333" spans="1:37" ht="30" customHeight="1" x14ac:dyDescent="0.45">
      <c r="A333" s="5"/>
      <c r="B333" s="16" t="s">
        <v>158</v>
      </c>
      <c r="C333" s="66">
        <f t="shared" si="354"/>
        <v>62</v>
      </c>
      <c r="D333" s="67">
        <f t="shared" si="355"/>
        <v>8.683473389355742E-2</v>
      </c>
      <c r="E333" s="66">
        <f t="shared" si="356"/>
        <v>183</v>
      </c>
      <c r="F333" s="67">
        <f t="shared" si="357"/>
        <v>0.25630252100840334</v>
      </c>
      <c r="G333" s="66">
        <f t="shared" si="358"/>
        <v>244</v>
      </c>
      <c r="H333" s="67">
        <f t="shared" si="359"/>
        <v>0.34173669467787116</v>
      </c>
      <c r="I333" s="66">
        <f t="shared" si="360"/>
        <v>225</v>
      </c>
      <c r="J333" s="67">
        <f t="shared" si="361"/>
        <v>0.31512605042016806</v>
      </c>
      <c r="K333" s="31">
        <f t="shared" si="362"/>
        <v>2.1148459383753502</v>
      </c>
      <c r="L333" s="5"/>
      <c r="M333" s="8"/>
      <c r="N333" s="5"/>
      <c r="O333" s="8"/>
      <c r="P333" s="5"/>
      <c r="Q333" s="5"/>
      <c r="AA333" s="16" t="s">
        <v>158</v>
      </c>
      <c r="AB333" s="69">
        <v>62</v>
      </c>
      <c r="AC333" s="69">
        <v>183</v>
      </c>
      <c r="AD333" s="69">
        <v>244</v>
      </c>
      <c r="AE333" s="69">
        <v>225</v>
      </c>
      <c r="AF333" s="26">
        <f t="shared" si="363"/>
        <v>714</v>
      </c>
      <c r="AG333" s="16" t="s">
        <v>158</v>
      </c>
      <c r="AH333" s="33">
        <f t="shared" si="364"/>
        <v>8.683473389355742E-2</v>
      </c>
      <c r="AI333" s="33">
        <f t="shared" si="365"/>
        <v>0.25630252100840334</v>
      </c>
      <c r="AJ333" s="33">
        <f t="shared" si="366"/>
        <v>0.34173669467787116</v>
      </c>
      <c r="AK333" s="33">
        <f t="shared" si="367"/>
        <v>0.31512605042016806</v>
      </c>
    </row>
    <row r="334" spans="1:37" ht="30" customHeight="1" x14ac:dyDescent="0.45">
      <c r="A334" s="5"/>
      <c r="B334" s="63" t="s">
        <v>159</v>
      </c>
      <c r="C334" s="66">
        <f t="shared" si="354"/>
        <v>178</v>
      </c>
      <c r="D334" s="67">
        <f t="shared" si="355"/>
        <v>8.3177570093457942E-2</v>
      </c>
      <c r="E334" s="66">
        <f t="shared" si="356"/>
        <v>578</v>
      </c>
      <c r="F334" s="67">
        <f t="shared" si="357"/>
        <v>0.27009345794392525</v>
      </c>
      <c r="G334" s="66">
        <f t="shared" si="358"/>
        <v>845</v>
      </c>
      <c r="H334" s="67">
        <f t="shared" si="359"/>
        <v>0.39485981308411217</v>
      </c>
      <c r="I334" s="66">
        <f t="shared" si="360"/>
        <v>539</v>
      </c>
      <c r="J334" s="67">
        <f t="shared" si="361"/>
        <v>0.2518691588785047</v>
      </c>
      <c r="K334" s="31">
        <f t="shared" si="362"/>
        <v>2.1845794392523366</v>
      </c>
      <c r="L334" s="5"/>
      <c r="M334" s="8"/>
      <c r="N334" s="5"/>
      <c r="O334" s="8"/>
      <c r="P334" s="5"/>
      <c r="Q334" s="5"/>
      <c r="AA334" s="63" t="s">
        <v>159</v>
      </c>
      <c r="AB334" s="69">
        <v>178</v>
      </c>
      <c r="AC334" s="69">
        <v>578</v>
      </c>
      <c r="AD334" s="69">
        <v>845</v>
      </c>
      <c r="AE334" s="69">
        <v>539</v>
      </c>
      <c r="AF334" s="26">
        <f t="shared" si="363"/>
        <v>2140</v>
      </c>
      <c r="AG334" s="63" t="s">
        <v>159</v>
      </c>
      <c r="AH334" s="33">
        <f t="shared" si="364"/>
        <v>8.3177570093457942E-2</v>
      </c>
      <c r="AI334" s="33">
        <f t="shared" si="365"/>
        <v>0.27009345794392525</v>
      </c>
      <c r="AJ334" s="33">
        <f t="shared" si="366"/>
        <v>0.39485981308411217</v>
      </c>
      <c r="AK334" s="33">
        <f t="shared" si="367"/>
        <v>0.2518691588785047</v>
      </c>
    </row>
    <row r="335" spans="1:37" ht="30" customHeight="1" x14ac:dyDescent="0.45">
      <c r="A335" s="5"/>
      <c r="B335" s="63" t="s">
        <v>160</v>
      </c>
      <c r="C335" s="66">
        <f t="shared" si="354"/>
        <v>11</v>
      </c>
      <c r="D335" s="67">
        <f t="shared" si="355"/>
        <v>7.5342465753424653E-2</v>
      </c>
      <c r="E335" s="66">
        <f t="shared" si="356"/>
        <v>47</v>
      </c>
      <c r="F335" s="67">
        <f t="shared" si="357"/>
        <v>0.32191780821917809</v>
      </c>
      <c r="G335" s="66">
        <f t="shared" si="358"/>
        <v>58</v>
      </c>
      <c r="H335" s="67">
        <f t="shared" si="359"/>
        <v>0.39726027397260272</v>
      </c>
      <c r="I335" s="66">
        <f t="shared" si="360"/>
        <v>30</v>
      </c>
      <c r="J335" s="67">
        <f t="shared" si="361"/>
        <v>0.20547945205479451</v>
      </c>
      <c r="K335" s="31">
        <f t="shared" si="362"/>
        <v>2.2671232876712328</v>
      </c>
      <c r="L335" s="5"/>
      <c r="M335" s="8"/>
      <c r="N335" s="5"/>
      <c r="O335" s="8"/>
      <c r="P335" s="5"/>
      <c r="Q335" s="5"/>
      <c r="AA335" s="63" t="s">
        <v>160</v>
      </c>
      <c r="AB335" s="69">
        <v>11</v>
      </c>
      <c r="AC335" s="69">
        <v>47</v>
      </c>
      <c r="AD335" s="69">
        <v>58</v>
      </c>
      <c r="AE335" s="69">
        <v>30</v>
      </c>
      <c r="AF335" s="26">
        <f t="shared" si="363"/>
        <v>146</v>
      </c>
      <c r="AG335" s="63" t="s">
        <v>160</v>
      </c>
      <c r="AH335" s="33">
        <f t="shared" si="364"/>
        <v>7.5342465753424653E-2</v>
      </c>
      <c r="AI335" s="33">
        <f t="shared" si="365"/>
        <v>0.32191780821917809</v>
      </c>
      <c r="AJ335" s="33">
        <f t="shared" si="366"/>
        <v>0.39726027397260272</v>
      </c>
      <c r="AK335" s="33">
        <f t="shared" si="367"/>
        <v>0.20547945205479451</v>
      </c>
    </row>
    <row r="336" spans="1:37" ht="30" customHeight="1" x14ac:dyDescent="0.45">
      <c r="A336" s="5"/>
      <c r="B336" s="63" t="s">
        <v>161</v>
      </c>
      <c r="C336" s="66">
        <f>AB336</f>
        <v>29</v>
      </c>
      <c r="D336" s="67">
        <f>AB336/AF336</f>
        <v>9.0342679127725853E-2</v>
      </c>
      <c r="E336" s="66">
        <f>AC336</f>
        <v>74</v>
      </c>
      <c r="F336" s="67">
        <f>AC336/AF336</f>
        <v>0.23052959501557632</v>
      </c>
      <c r="G336" s="66">
        <f>AD336</f>
        <v>133</v>
      </c>
      <c r="H336" s="67">
        <f>AD336/AF336</f>
        <v>0.41433021806853582</v>
      </c>
      <c r="I336" s="66">
        <f>AE336</f>
        <v>85</v>
      </c>
      <c r="J336" s="67">
        <f>AE336/AF336</f>
        <v>0.26479750778816197</v>
      </c>
      <c r="K336" s="68">
        <f>(4*C336+3*E336+2*G336+1*I336)/AF336</f>
        <v>2.1464174454828662</v>
      </c>
      <c r="L336" s="5"/>
      <c r="M336" s="8"/>
      <c r="N336" s="5"/>
      <c r="O336" s="8"/>
      <c r="P336" s="5"/>
      <c r="Q336" s="5"/>
      <c r="AA336" s="63" t="s">
        <v>161</v>
      </c>
      <c r="AB336" s="69">
        <v>29</v>
      </c>
      <c r="AC336" s="69">
        <v>74</v>
      </c>
      <c r="AD336" s="69">
        <v>133</v>
      </c>
      <c r="AE336" s="69">
        <v>85</v>
      </c>
      <c r="AF336" s="26">
        <f>SUM(AB336:AE336)</f>
        <v>321</v>
      </c>
      <c r="AG336" s="63" t="s">
        <v>161</v>
      </c>
      <c r="AH336" s="33">
        <f>D336</f>
        <v>9.0342679127725853E-2</v>
      </c>
      <c r="AI336" s="33">
        <f>F336</f>
        <v>0.23052959501557632</v>
      </c>
      <c r="AJ336" s="33">
        <f>H336</f>
        <v>0.41433021806853582</v>
      </c>
      <c r="AK336" s="33">
        <f>J336</f>
        <v>0.26479750778816197</v>
      </c>
    </row>
    <row r="337" spans="1:37" ht="30" customHeight="1" x14ac:dyDescent="0.45">
      <c r="A337" s="5"/>
      <c r="B337" s="34"/>
      <c r="C337" s="35"/>
      <c r="D337" s="36"/>
      <c r="E337" s="35"/>
      <c r="F337" s="36"/>
      <c r="G337" s="35"/>
      <c r="H337" s="36"/>
      <c r="I337" s="35"/>
      <c r="J337" s="36"/>
      <c r="K337" s="37"/>
      <c r="L337" s="5"/>
      <c r="M337" s="8"/>
      <c r="N337" s="5"/>
      <c r="O337" s="8"/>
      <c r="P337" s="5"/>
      <c r="Q337" s="5"/>
    </row>
    <row r="338" spans="1:37" ht="30" customHeight="1" x14ac:dyDescent="0.45">
      <c r="C338" s="14"/>
      <c r="D338" s="11"/>
      <c r="E338" s="14"/>
      <c r="F338" s="11"/>
      <c r="G338" s="14"/>
      <c r="H338" s="11"/>
      <c r="I338" s="14"/>
      <c r="J338" s="11"/>
      <c r="K338" s="14"/>
      <c r="P338" s="38"/>
    </row>
    <row r="339" spans="1:37" s="21" customFormat="1" ht="30" customHeight="1" x14ac:dyDescent="0.45">
      <c r="A339" s="5">
        <v>28</v>
      </c>
      <c r="B339" s="10" t="s">
        <v>65</v>
      </c>
      <c r="E339" s="22"/>
      <c r="G339" s="22"/>
      <c r="I339" s="22"/>
      <c r="K339" s="22"/>
      <c r="M339" s="22"/>
      <c r="O339" s="22"/>
      <c r="P339" s="23"/>
      <c r="AA339" s="21" t="s">
        <v>13</v>
      </c>
    </row>
    <row r="340" spans="1:37" ht="30" customHeight="1" thickBot="1" x14ac:dyDescent="0.5">
      <c r="A340" s="5"/>
      <c r="B340" s="24" t="s">
        <v>3</v>
      </c>
      <c r="C340" s="114" t="s">
        <v>55</v>
      </c>
      <c r="D340" s="114"/>
      <c r="E340" s="114" t="s">
        <v>56</v>
      </c>
      <c r="F340" s="114"/>
      <c r="G340" s="114" t="s">
        <v>57</v>
      </c>
      <c r="H340" s="114"/>
      <c r="I340" s="114" t="s">
        <v>58</v>
      </c>
      <c r="J340" s="114"/>
      <c r="K340" s="25" t="s">
        <v>18</v>
      </c>
      <c r="L340" s="5"/>
      <c r="M340" s="8"/>
      <c r="N340" s="5"/>
      <c r="O340" s="8"/>
      <c r="P340" s="5"/>
      <c r="Q340" s="5"/>
      <c r="AA340" s="26"/>
      <c r="AB340" s="27" t="s">
        <v>55</v>
      </c>
      <c r="AC340" s="27" t="s">
        <v>56</v>
      </c>
      <c r="AD340" s="27" t="s">
        <v>57</v>
      </c>
      <c r="AE340" s="27" t="s">
        <v>58</v>
      </c>
      <c r="AF340" s="26" t="s">
        <v>23</v>
      </c>
      <c r="AH340" s="27" t="s">
        <v>55</v>
      </c>
      <c r="AI340" s="27" t="s">
        <v>56</v>
      </c>
      <c r="AJ340" s="27" t="s">
        <v>57</v>
      </c>
      <c r="AK340" s="27" t="s">
        <v>58</v>
      </c>
    </row>
    <row r="341" spans="1:37" ht="30" customHeight="1" thickTop="1" x14ac:dyDescent="0.45">
      <c r="A341" s="5"/>
      <c r="B341" s="16" t="s">
        <v>153</v>
      </c>
      <c r="C341" s="94">
        <f>AB341</f>
        <v>20</v>
      </c>
      <c r="D341" s="86">
        <f>AB341/AF341</f>
        <v>0.10752688172043011</v>
      </c>
      <c r="E341" s="94">
        <f>AC341</f>
        <v>67</v>
      </c>
      <c r="F341" s="86">
        <f>AC341/AF341</f>
        <v>0.36021505376344087</v>
      </c>
      <c r="G341" s="94">
        <f>AD341</f>
        <v>59</v>
      </c>
      <c r="H341" s="86">
        <f>AD341/AF341</f>
        <v>0.31720430107526881</v>
      </c>
      <c r="I341" s="94">
        <f>AE341</f>
        <v>40</v>
      </c>
      <c r="J341" s="86">
        <f>AE341/AF341</f>
        <v>0.21505376344086022</v>
      </c>
      <c r="K341" s="31">
        <f>(4*C341+3*E341+2*G341+1*I341)/AF341</f>
        <v>2.360215053763441</v>
      </c>
      <c r="L341" s="5"/>
      <c r="M341" s="8"/>
      <c r="N341" s="5"/>
      <c r="O341" s="8"/>
      <c r="P341" s="5"/>
      <c r="Q341" s="5"/>
      <c r="AA341" s="16" t="s">
        <v>153</v>
      </c>
      <c r="AB341" s="69">
        <v>20</v>
      </c>
      <c r="AC341" s="69">
        <v>67</v>
      </c>
      <c r="AD341" s="69">
        <v>59</v>
      </c>
      <c r="AE341" s="69">
        <v>40</v>
      </c>
      <c r="AF341" s="26">
        <f>SUM(AB341:AE341)</f>
        <v>186</v>
      </c>
      <c r="AG341" s="16" t="s">
        <v>153</v>
      </c>
      <c r="AH341" s="33">
        <f>D341</f>
        <v>0.10752688172043011</v>
      </c>
      <c r="AI341" s="33">
        <f>F341</f>
        <v>0.36021505376344087</v>
      </c>
      <c r="AJ341" s="33">
        <f>H341</f>
        <v>0.31720430107526881</v>
      </c>
      <c r="AK341" s="33">
        <f>J341</f>
        <v>0.21505376344086022</v>
      </c>
    </row>
    <row r="342" spans="1:37" ht="30" customHeight="1" x14ac:dyDescent="0.45">
      <c r="A342" s="5"/>
      <c r="B342" s="16" t="s">
        <v>154</v>
      </c>
      <c r="C342" s="66">
        <f t="shared" ref="C342:C348" si="368">AB342</f>
        <v>76</v>
      </c>
      <c r="D342" s="67">
        <f t="shared" ref="D342:D348" si="369">AB342/AF342</f>
        <v>0.15966386554621848</v>
      </c>
      <c r="E342" s="66">
        <f t="shared" ref="E342:E348" si="370">AC342</f>
        <v>174</v>
      </c>
      <c r="F342" s="67">
        <f t="shared" ref="F342:F348" si="371">AC342/AF342</f>
        <v>0.36554621848739494</v>
      </c>
      <c r="G342" s="66">
        <f t="shared" ref="G342:G348" si="372">AD342</f>
        <v>144</v>
      </c>
      <c r="H342" s="67">
        <f t="shared" ref="H342:H348" si="373">AD342/AF342</f>
        <v>0.30252100840336132</v>
      </c>
      <c r="I342" s="66">
        <f t="shared" ref="I342:I348" si="374">AE342</f>
        <v>82</v>
      </c>
      <c r="J342" s="67">
        <f t="shared" ref="J342:J348" si="375">AE342/AF342</f>
        <v>0.17226890756302521</v>
      </c>
      <c r="K342" s="31">
        <f t="shared" ref="K342:K348" si="376">(4*C342+3*E342+2*G342+1*I342)/AF342</f>
        <v>2.5126050420168067</v>
      </c>
      <c r="L342" s="5"/>
      <c r="M342" s="8"/>
      <c r="N342" s="5"/>
      <c r="O342" s="8"/>
      <c r="P342" s="5"/>
      <c r="Q342" s="5"/>
      <c r="AA342" s="16" t="s">
        <v>154</v>
      </c>
      <c r="AB342" s="69">
        <v>76</v>
      </c>
      <c r="AC342" s="69">
        <v>174</v>
      </c>
      <c r="AD342" s="69">
        <v>144</v>
      </c>
      <c r="AE342" s="69">
        <v>82</v>
      </c>
      <c r="AF342" s="26">
        <f t="shared" ref="AF342:AF348" si="377">SUM(AB342:AE342)</f>
        <v>476</v>
      </c>
      <c r="AG342" s="16" t="s">
        <v>154</v>
      </c>
      <c r="AH342" s="33">
        <f t="shared" ref="AH342:AH348" si="378">D342</f>
        <v>0.15966386554621848</v>
      </c>
      <c r="AI342" s="33">
        <f t="shared" ref="AI342:AI348" si="379">F342</f>
        <v>0.36554621848739494</v>
      </c>
      <c r="AJ342" s="33">
        <f t="shared" ref="AJ342:AJ348" si="380">H342</f>
        <v>0.30252100840336132</v>
      </c>
      <c r="AK342" s="33">
        <f t="shared" ref="AK342:AK348" si="381">J342</f>
        <v>0.17226890756302521</v>
      </c>
    </row>
    <row r="343" spans="1:37" ht="30" customHeight="1" x14ac:dyDescent="0.45">
      <c r="A343" s="5"/>
      <c r="B343" s="16" t="s">
        <v>155</v>
      </c>
      <c r="C343" s="66">
        <f t="shared" si="368"/>
        <v>24</v>
      </c>
      <c r="D343" s="67">
        <f t="shared" si="369"/>
        <v>0.15</v>
      </c>
      <c r="E343" s="66">
        <f t="shared" si="370"/>
        <v>91</v>
      </c>
      <c r="F343" s="67">
        <f t="shared" si="371"/>
        <v>0.56874999999999998</v>
      </c>
      <c r="G343" s="66">
        <f t="shared" si="372"/>
        <v>34</v>
      </c>
      <c r="H343" s="67">
        <f t="shared" si="373"/>
        <v>0.21249999999999999</v>
      </c>
      <c r="I343" s="66">
        <f t="shared" si="374"/>
        <v>11</v>
      </c>
      <c r="J343" s="67">
        <f t="shared" si="375"/>
        <v>6.8750000000000006E-2</v>
      </c>
      <c r="K343" s="31">
        <f t="shared" si="376"/>
        <v>2.8</v>
      </c>
      <c r="L343" s="5"/>
      <c r="M343" s="8"/>
      <c r="N343" s="5"/>
      <c r="O343" s="8"/>
      <c r="P343" s="5"/>
      <c r="Q343" s="5"/>
      <c r="AA343" s="16" t="s">
        <v>155</v>
      </c>
      <c r="AB343" s="69">
        <v>24</v>
      </c>
      <c r="AC343" s="69">
        <v>91</v>
      </c>
      <c r="AD343" s="69">
        <v>34</v>
      </c>
      <c r="AE343" s="69">
        <v>11</v>
      </c>
      <c r="AF343" s="26">
        <f t="shared" si="377"/>
        <v>160</v>
      </c>
      <c r="AG343" s="16" t="s">
        <v>155</v>
      </c>
      <c r="AH343" s="33">
        <f t="shared" si="378"/>
        <v>0.15</v>
      </c>
      <c r="AI343" s="33">
        <f t="shared" si="379"/>
        <v>0.56874999999999998</v>
      </c>
      <c r="AJ343" s="33">
        <f t="shared" si="380"/>
        <v>0.21249999999999999</v>
      </c>
      <c r="AK343" s="33">
        <f t="shared" si="381"/>
        <v>6.8750000000000006E-2</v>
      </c>
    </row>
    <row r="344" spans="1:37" ht="30" customHeight="1" x14ac:dyDescent="0.45">
      <c r="A344" s="5"/>
      <c r="B344" s="16" t="s">
        <v>156</v>
      </c>
      <c r="C344" s="66">
        <f t="shared" si="368"/>
        <v>0</v>
      </c>
      <c r="D344" s="67">
        <f t="shared" si="369"/>
        <v>0</v>
      </c>
      <c r="E344" s="66">
        <f t="shared" si="370"/>
        <v>6</v>
      </c>
      <c r="F344" s="67">
        <f t="shared" si="371"/>
        <v>0.2857142857142857</v>
      </c>
      <c r="G344" s="66">
        <f t="shared" si="372"/>
        <v>4</v>
      </c>
      <c r="H344" s="67">
        <f t="shared" si="373"/>
        <v>0.19047619047619047</v>
      </c>
      <c r="I344" s="66">
        <f t="shared" si="374"/>
        <v>11</v>
      </c>
      <c r="J344" s="67">
        <f t="shared" si="375"/>
        <v>0.52380952380952384</v>
      </c>
      <c r="K344" s="31">
        <f t="shared" si="376"/>
        <v>1.7619047619047619</v>
      </c>
      <c r="L344" s="5"/>
      <c r="M344" s="8"/>
      <c r="N344" s="5"/>
      <c r="O344" s="8"/>
      <c r="P344" s="5"/>
      <c r="Q344" s="5"/>
      <c r="AA344" s="16" t="s">
        <v>156</v>
      </c>
      <c r="AB344" s="69"/>
      <c r="AC344" s="69">
        <v>6</v>
      </c>
      <c r="AD344" s="69">
        <v>4</v>
      </c>
      <c r="AE344" s="69">
        <v>11</v>
      </c>
      <c r="AF344" s="26">
        <f t="shared" si="377"/>
        <v>21</v>
      </c>
      <c r="AG344" s="16" t="s">
        <v>156</v>
      </c>
      <c r="AH344" s="33">
        <f t="shared" si="378"/>
        <v>0</v>
      </c>
      <c r="AI344" s="33">
        <f t="shared" si="379"/>
        <v>0.2857142857142857</v>
      </c>
      <c r="AJ344" s="33">
        <f t="shared" si="380"/>
        <v>0.19047619047619047</v>
      </c>
      <c r="AK344" s="33">
        <f t="shared" si="381"/>
        <v>0.52380952380952384</v>
      </c>
    </row>
    <row r="345" spans="1:37" ht="30" customHeight="1" x14ac:dyDescent="0.45">
      <c r="A345" s="5"/>
      <c r="B345" s="16" t="s">
        <v>157</v>
      </c>
      <c r="C345" s="66">
        <f t="shared" si="368"/>
        <v>48</v>
      </c>
      <c r="D345" s="67">
        <f t="shared" si="369"/>
        <v>8.0808080808080815E-2</v>
      </c>
      <c r="E345" s="66">
        <f t="shared" si="370"/>
        <v>196</v>
      </c>
      <c r="F345" s="67">
        <f t="shared" si="371"/>
        <v>0.32996632996632996</v>
      </c>
      <c r="G345" s="66">
        <f t="shared" si="372"/>
        <v>229</v>
      </c>
      <c r="H345" s="67">
        <f t="shared" si="373"/>
        <v>0.38552188552188554</v>
      </c>
      <c r="I345" s="66">
        <f t="shared" si="374"/>
        <v>121</v>
      </c>
      <c r="J345" s="67">
        <f t="shared" si="375"/>
        <v>0.20370370370370369</v>
      </c>
      <c r="K345" s="31">
        <f t="shared" si="376"/>
        <v>2.2878787878787881</v>
      </c>
      <c r="L345" s="5"/>
      <c r="M345" s="8"/>
      <c r="N345" s="5"/>
      <c r="O345" s="8"/>
      <c r="P345" s="5"/>
      <c r="Q345" s="5"/>
      <c r="AA345" s="16" t="s">
        <v>157</v>
      </c>
      <c r="AB345" s="69">
        <v>48</v>
      </c>
      <c r="AC345" s="69">
        <v>196</v>
      </c>
      <c r="AD345" s="69">
        <v>229</v>
      </c>
      <c r="AE345" s="69">
        <v>121</v>
      </c>
      <c r="AF345" s="26">
        <f t="shared" si="377"/>
        <v>594</v>
      </c>
      <c r="AG345" s="16" t="s">
        <v>157</v>
      </c>
      <c r="AH345" s="33">
        <f t="shared" si="378"/>
        <v>8.0808080808080815E-2</v>
      </c>
      <c r="AI345" s="33">
        <f t="shared" si="379"/>
        <v>0.32996632996632996</v>
      </c>
      <c r="AJ345" s="33">
        <f t="shared" si="380"/>
        <v>0.38552188552188554</v>
      </c>
      <c r="AK345" s="33">
        <f t="shared" si="381"/>
        <v>0.20370370370370369</v>
      </c>
    </row>
    <row r="346" spans="1:37" ht="30" customHeight="1" x14ac:dyDescent="0.45">
      <c r="A346" s="5"/>
      <c r="B346" s="16" t="s">
        <v>158</v>
      </c>
      <c r="C346" s="66">
        <f t="shared" si="368"/>
        <v>85</v>
      </c>
      <c r="D346" s="67">
        <f t="shared" si="369"/>
        <v>0.11904761904761904</v>
      </c>
      <c r="E346" s="66">
        <f t="shared" si="370"/>
        <v>241</v>
      </c>
      <c r="F346" s="67">
        <f t="shared" si="371"/>
        <v>0.33753501400560226</v>
      </c>
      <c r="G346" s="66">
        <f t="shared" si="372"/>
        <v>231</v>
      </c>
      <c r="H346" s="67">
        <f t="shared" si="373"/>
        <v>0.3235294117647059</v>
      </c>
      <c r="I346" s="66">
        <f t="shared" si="374"/>
        <v>157</v>
      </c>
      <c r="J346" s="67">
        <f t="shared" si="375"/>
        <v>0.21988795518207283</v>
      </c>
      <c r="K346" s="31">
        <f t="shared" si="376"/>
        <v>2.3557422969187676</v>
      </c>
      <c r="L346" s="5"/>
      <c r="M346" s="8"/>
      <c r="N346" s="5"/>
      <c r="O346" s="8"/>
      <c r="P346" s="5"/>
      <c r="Q346" s="5"/>
      <c r="AA346" s="16" t="s">
        <v>158</v>
      </c>
      <c r="AB346" s="69">
        <v>85</v>
      </c>
      <c r="AC346" s="69">
        <v>241</v>
      </c>
      <c r="AD346" s="69">
        <v>231</v>
      </c>
      <c r="AE346" s="69">
        <v>157</v>
      </c>
      <c r="AF346" s="26">
        <f t="shared" si="377"/>
        <v>714</v>
      </c>
      <c r="AG346" s="16" t="s">
        <v>158</v>
      </c>
      <c r="AH346" s="33">
        <f t="shared" si="378"/>
        <v>0.11904761904761904</v>
      </c>
      <c r="AI346" s="33">
        <f t="shared" si="379"/>
        <v>0.33753501400560226</v>
      </c>
      <c r="AJ346" s="33">
        <f t="shared" si="380"/>
        <v>0.3235294117647059</v>
      </c>
      <c r="AK346" s="33">
        <f t="shared" si="381"/>
        <v>0.21988795518207283</v>
      </c>
    </row>
    <row r="347" spans="1:37" ht="30" customHeight="1" x14ac:dyDescent="0.45">
      <c r="A347" s="5"/>
      <c r="B347" s="63" t="s">
        <v>159</v>
      </c>
      <c r="C347" s="66">
        <f t="shared" si="368"/>
        <v>185</v>
      </c>
      <c r="D347" s="67">
        <f t="shared" si="369"/>
        <v>8.6448598130841117E-2</v>
      </c>
      <c r="E347" s="66">
        <f t="shared" si="370"/>
        <v>519</v>
      </c>
      <c r="F347" s="67">
        <f t="shared" si="371"/>
        <v>0.2425233644859813</v>
      </c>
      <c r="G347" s="66">
        <f t="shared" si="372"/>
        <v>808</v>
      </c>
      <c r="H347" s="67">
        <f t="shared" si="373"/>
        <v>0.3775700934579439</v>
      </c>
      <c r="I347" s="66">
        <f t="shared" si="374"/>
        <v>628</v>
      </c>
      <c r="J347" s="67">
        <f t="shared" si="375"/>
        <v>0.29345794392523367</v>
      </c>
      <c r="K347" s="31">
        <f t="shared" si="376"/>
        <v>2.1219626168224299</v>
      </c>
      <c r="L347" s="5"/>
      <c r="M347" s="8"/>
      <c r="N347" s="5"/>
      <c r="O347" s="8"/>
      <c r="P347" s="5"/>
      <c r="Q347" s="5"/>
      <c r="AA347" s="63" t="s">
        <v>159</v>
      </c>
      <c r="AB347" s="69">
        <v>185</v>
      </c>
      <c r="AC347" s="69">
        <v>519</v>
      </c>
      <c r="AD347" s="69">
        <v>808</v>
      </c>
      <c r="AE347" s="69">
        <v>628</v>
      </c>
      <c r="AF347" s="26">
        <f t="shared" si="377"/>
        <v>2140</v>
      </c>
      <c r="AG347" s="63" t="s">
        <v>159</v>
      </c>
      <c r="AH347" s="33">
        <f t="shared" si="378"/>
        <v>8.6448598130841117E-2</v>
      </c>
      <c r="AI347" s="33">
        <f t="shared" si="379"/>
        <v>0.2425233644859813</v>
      </c>
      <c r="AJ347" s="33">
        <f t="shared" si="380"/>
        <v>0.3775700934579439</v>
      </c>
      <c r="AK347" s="33">
        <f t="shared" si="381"/>
        <v>0.29345794392523367</v>
      </c>
    </row>
    <row r="348" spans="1:37" ht="30" customHeight="1" x14ac:dyDescent="0.45">
      <c r="A348" s="5"/>
      <c r="B348" s="63" t="s">
        <v>160</v>
      </c>
      <c r="C348" s="66">
        <f t="shared" si="368"/>
        <v>8</v>
      </c>
      <c r="D348" s="67">
        <f t="shared" si="369"/>
        <v>5.4794520547945202E-2</v>
      </c>
      <c r="E348" s="66">
        <f t="shared" si="370"/>
        <v>35</v>
      </c>
      <c r="F348" s="67">
        <f t="shared" si="371"/>
        <v>0.23972602739726026</v>
      </c>
      <c r="G348" s="66">
        <f t="shared" si="372"/>
        <v>49</v>
      </c>
      <c r="H348" s="67">
        <f t="shared" si="373"/>
        <v>0.33561643835616439</v>
      </c>
      <c r="I348" s="66">
        <f t="shared" si="374"/>
        <v>54</v>
      </c>
      <c r="J348" s="67">
        <f t="shared" si="375"/>
        <v>0.36986301369863012</v>
      </c>
      <c r="K348" s="31">
        <f t="shared" si="376"/>
        <v>1.9794520547945205</v>
      </c>
      <c r="L348" s="5"/>
      <c r="M348" s="8"/>
      <c r="N348" s="5"/>
      <c r="O348" s="8"/>
      <c r="P348" s="5"/>
      <c r="Q348" s="5"/>
      <c r="AA348" s="63" t="s">
        <v>160</v>
      </c>
      <c r="AB348" s="69">
        <v>8</v>
      </c>
      <c r="AC348" s="69">
        <v>35</v>
      </c>
      <c r="AD348" s="69">
        <v>49</v>
      </c>
      <c r="AE348" s="69">
        <v>54</v>
      </c>
      <c r="AF348" s="26">
        <f t="shared" si="377"/>
        <v>146</v>
      </c>
      <c r="AG348" s="63" t="s">
        <v>160</v>
      </c>
      <c r="AH348" s="33">
        <f t="shared" si="378"/>
        <v>5.4794520547945202E-2</v>
      </c>
      <c r="AI348" s="33">
        <f t="shared" si="379"/>
        <v>0.23972602739726026</v>
      </c>
      <c r="AJ348" s="33">
        <f t="shared" si="380"/>
        <v>0.33561643835616439</v>
      </c>
      <c r="AK348" s="33">
        <f t="shared" si="381"/>
        <v>0.36986301369863012</v>
      </c>
    </row>
    <row r="349" spans="1:37" ht="30" customHeight="1" x14ac:dyDescent="0.45">
      <c r="A349" s="5"/>
      <c r="B349" s="63" t="s">
        <v>161</v>
      </c>
      <c r="C349" s="66">
        <f>AB349</f>
        <v>26</v>
      </c>
      <c r="D349" s="67">
        <f>AB349/AF349</f>
        <v>8.0996884735202487E-2</v>
      </c>
      <c r="E349" s="66">
        <f>AC349</f>
        <v>85</v>
      </c>
      <c r="F349" s="67">
        <f>AC349/AF349</f>
        <v>0.26479750778816197</v>
      </c>
      <c r="G349" s="66">
        <f>AD349</f>
        <v>115</v>
      </c>
      <c r="H349" s="67">
        <f>AD349/AF349</f>
        <v>0.35825545171339562</v>
      </c>
      <c r="I349" s="66">
        <f>AE349</f>
        <v>95</v>
      </c>
      <c r="J349" s="67">
        <f>AE349/AF349</f>
        <v>0.29595015576323985</v>
      </c>
      <c r="K349" s="68">
        <f>(4*C349+3*E349+2*G349+1*I349)/AF349</f>
        <v>2.1308411214953269</v>
      </c>
      <c r="L349" s="5"/>
      <c r="M349" s="8"/>
      <c r="N349" s="5"/>
      <c r="O349" s="8"/>
      <c r="P349" s="5"/>
      <c r="Q349" s="5"/>
      <c r="AA349" s="63" t="s">
        <v>161</v>
      </c>
      <c r="AB349" s="69">
        <v>26</v>
      </c>
      <c r="AC349" s="69">
        <v>85</v>
      </c>
      <c r="AD349" s="69">
        <v>115</v>
      </c>
      <c r="AE349" s="69">
        <v>95</v>
      </c>
      <c r="AF349" s="26">
        <f>SUM(AB349:AE349)</f>
        <v>321</v>
      </c>
      <c r="AG349" s="63" t="s">
        <v>161</v>
      </c>
      <c r="AH349" s="33">
        <f>D349</f>
        <v>8.0996884735202487E-2</v>
      </c>
      <c r="AI349" s="33">
        <f>F349</f>
        <v>0.26479750778816197</v>
      </c>
      <c r="AJ349" s="33">
        <f>H349</f>
        <v>0.35825545171339562</v>
      </c>
      <c r="AK349" s="33">
        <f>J349</f>
        <v>0.29595015576323985</v>
      </c>
    </row>
    <row r="350" spans="1:37" ht="30" customHeight="1" x14ac:dyDescent="0.45">
      <c r="A350" s="5"/>
      <c r="B350" s="34"/>
      <c r="C350" s="35"/>
      <c r="D350" s="36"/>
      <c r="E350" s="35"/>
      <c r="F350" s="36"/>
      <c r="G350" s="35"/>
      <c r="H350" s="36"/>
      <c r="I350" s="35"/>
      <c r="J350" s="36"/>
      <c r="K350" s="37"/>
      <c r="L350" s="5"/>
      <c r="M350" s="8"/>
      <c r="N350" s="5"/>
      <c r="O350" s="8"/>
      <c r="P350" s="5"/>
      <c r="Q350" s="5"/>
    </row>
    <row r="351" spans="1:37" ht="30" customHeight="1" x14ac:dyDescent="0.45">
      <c r="C351" s="14"/>
      <c r="D351" s="11"/>
      <c r="E351" s="14"/>
      <c r="F351" s="11"/>
      <c r="G351" s="14"/>
      <c r="H351" s="11"/>
      <c r="I351" s="14"/>
      <c r="J351" s="11"/>
      <c r="K351" s="14"/>
      <c r="P351" s="38"/>
    </row>
    <row r="352" spans="1:37" s="21" customFormat="1" ht="30" customHeight="1" x14ac:dyDescent="0.45">
      <c r="A352" s="5">
        <v>29</v>
      </c>
      <c r="B352" s="10" t="s">
        <v>66</v>
      </c>
      <c r="E352" s="22"/>
      <c r="G352" s="22"/>
      <c r="I352" s="22"/>
      <c r="K352" s="22"/>
      <c r="M352" s="22"/>
      <c r="O352" s="22"/>
      <c r="P352" s="23"/>
      <c r="AA352" s="21" t="s">
        <v>13</v>
      </c>
    </row>
    <row r="353" spans="1:37" ht="30" customHeight="1" thickBot="1" x14ac:dyDescent="0.5">
      <c r="A353" s="5"/>
      <c r="B353" s="24" t="s">
        <v>3</v>
      </c>
      <c r="C353" s="114" t="s">
        <v>55</v>
      </c>
      <c r="D353" s="114"/>
      <c r="E353" s="114" t="s">
        <v>56</v>
      </c>
      <c r="F353" s="114"/>
      <c r="G353" s="114" t="s">
        <v>57</v>
      </c>
      <c r="H353" s="114"/>
      <c r="I353" s="114" t="s">
        <v>58</v>
      </c>
      <c r="J353" s="114"/>
      <c r="K353" s="25" t="s">
        <v>18</v>
      </c>
      <c r="L353" s="5"/>
      <c r="M353" s="8"/>
      <c r="N353" s="5"/>
      <c r="O353" s="8"/>
      <c r="P353" s="5"/>
      <c r="Q353" s="5"/>
      <c r="AA353" s="26"/>
      <c r="AB353" s="27" t="s">
        <v>55</v>
      </c>
      <c r="AC353" s="27" t="s">
        <v>56</v>
      </c>
      <c r="AD353" s="27" t="s">
        <v>57</v>
      </c>
      <c r="AE353" s="27" t="s">
        <v>58</v>
      </c>
      <c r="AF353" s="26" t="s">
        <v>23</v>
      </c>
      <c r="AH353" s="27" t="s">
        <v>55</v>
      </c>
      <c r="AI353" s="27" t="s">
        <v>56</v>
      </c>
      <c r="AJ353" s="27" t="s">
        <v>57</v>
      </c>
      <c r="AK353" s="27" t="s">
        <v>58</v>
      </c>
    </row>
    <row r="354" spans="1:37" ht="30" customHeight="1" thickTop="1" x14ac:dyDescent="0.45">
      <c r="A354" s="5"/>
      <c r="B354" s="16" t="s">
        <v>153</v>
      </c>
      <c r="C354" s="94">
        <f>AB354</f>
        <v>50</v>
      </c>
      <c r="D354" s="86">
        <f>AB354/AF354</f>
        <v>0.26881720430107525</v>
      </c>
      <c r="E354" s="94">
        <f>AC354</f>
        <v>97</v>
      </c>
      <c r="F354" s="86">
        <f>AC354/AF354</f>
        <v>0.521505376344086</v>
      </c>
      <c r="G354" s="94">
        <f>AD354</f>
        <v>26</v>
      </c>
      <c r="H354" s="86">
        <f>AD354/AF354</f>
        <v>0.13978494623655913</v>
      </c>
      <c r="I354" s="94">
        <f>AE354</f>
        <v>13</v>
      </c>
      <c r="J354" s="86">
        <f>AE354/AF354</f>
        <v>6.9892473118279563E-2</v>
      </c>
      <c r="K354" s="31">
        <f>(4*C354+3*E354+2*G354+1*I354)/AF354</f>
        <v>2.989247311827957</v>
      </c>
      <c r="L354" s="5"/>
      <c r="M354" s="8"/>
      <c r="N354" s="5"/>
      <c r="O354" s="8"/>
      <c r="P354" s="5"/>
      <c r="Q354" s="5"/>
      <c r="AA354" s="16" t="s">
        <v>153</v>
      </c>
      <c r="AB354" s="69">
        <v>50</v>
      </c>
      <c r="AC354" s="69">
        <v>97</v>
      </c>
      <c r="AD354" s="69">
        <v>26</v>
      </c>
      <c r="AE354" s="69">
        <v>13</v>
      </c>
      <c r="AF354" s="26">
        <f>SUM(AB354:AE354)</f>
        <v>186</v>
      </c>
      <c r="AG354" s="16" t="s">
        <v>153</v>
      </c>
      <c r="AH354" s="33">
        <f>D354</f>
        <v>0.26881720430107525</v>
      </c>
      <c r="AI354" s="33">
        <f>F354</f>
        <v>0.521505376344086</v>
      </c>
      <c r="AJ354" s="33">
        <f>H354</f>
        <v>0.13978494623655913</v>
      </c>
      <c r="AK354" s="33">
        <f>J354</f>
        <v>6.9892473118279563E-2</v>
      </c>
    </row>
    <row r="355" spans="1:37" ht="30" customHeight="1" x14ac:dyDescent="0.45">
      <c r="A355" s="5"/>
      <c r="B355" s="16" t="s">
        <v>154</v>
      </c>
      <c r="C355" s="66">
        <f t="shared" ref="C355:C361" si="382">AB355</f>
        <v>113</v>
      </c>
      <c r="D355" s="67">
        <f t="shared" ref="D355:D361" si="383">AB355/AF355</f>
        <v>0.23739495798319327</v>
      </c>
      <c r="E355" s="66">
        <f t="shared" ref="E355:E361" si="384">AC355</f>
        <v>281</v>
      </c>
      <c r="F355" s="67">
        <f t="shared" ref="F355:F361" si="385">AC355/AF355</f>
        <v>0.59033613445378152</v>
      </c>
      <c r="G355" s="66">
        <f t="shared" ref="G355:G361" si="386">AD355</f>
        <v>67</v>
      </c>
      <c r="H355" s="67">
        <f t="shared" ref="H355:H361" si="387">AD355/AF355</f>
        <v>0.1407563025210084</v>
      </c>
      <c r="I355" s="66">
        <f t="shared" ref="I355:I361" si="388">AE355</f>
        <v>15</v>
      </c>
      <c r="J355" s="67">
        <f t="shared" ref="J355:J361" si="389">AE355/AF355</f>
        <v>3.1512605042016806E-2</v>
      </c>
      <c r="K355" s="31">
        <f t="shared" ref="K355:K361" si="390">(4*C355+3*E355+2*G355+1*I355)/AF355</f>
        <v>3.0336134453781511</v>
      </c>
      <c r="L355" s="5"/>
      <c r="M355" s="8"/>
      <c r="N355" s="5"/>
      <c r="O355" s="8"/>
      <c r="P355" s="5"/>
      <c r="Q355" s="5"/>
      <c r="AA355" s="16" t="s">
        <v>154</v>
      </c>
      <c r="AB355" s="69">
        <v>113</v>
      </c>
      <c r="AC355" s="69">
        <v>281</v>
      </c>
      <c r="AD355" s="69">
        <v>67</v>
      </c>
      <c r="AE355" s="69">
        <v>15</v>
      </c>
      <c r="AF355" s="26">
        <f t="shared" ref="AF355:AF361" si="391">SUM(AB355:AE355)</f>
        <v>476</v>
      </c>
      <c r="AG355" s="16" t="s">
        <v>154</v>
      </c>
      <c r="AH355" s="33">
        <f t="shared" ref="AH355:AH362" si="392">D355</f>
        <v>0.23739495798319327</v>
      </c>
      <c r="AI355" s="33">
        <f t="shared" ref="AI355:AI362" si="393">F355</f>
        <v>0.59033613445378152</v>
      </c>
      <c r="AJ355" s="33">
        <f t="shared" ref="AJ355:AJ362" si="394">H355</f>
        <v>0.1407563025210084</v>
      </c>
      <c r="AK355" s="33">
        <f t="shared" ref="AK355:AK362" si="395">J355</f>
        <v>3.1512605042016806E-2</v>
      </c>
    </row>
    <row r="356" spans="1:37" ht="30" customHeight="1" x14ac:dyDescent="0.45">
      <c r="A356" s="5"/>
      <c r="B356" s="16" t="s">
        <v>155</v>
      </c>
      <c r="C356" s="66">
        <f t="shared" si="382"/>
        <v>38</v>
      </c>
      <c r="D356" s="67">
        <f t="shared" si="383"/>
        <v>0.23749999999999999</v>
      </c>
      <c r="E356" s="66">
        <f t="shared" si="384"/>
        <v>95</v>
      </c>
      <c r="F356" s="67">
        <f t="shared" si="385"/>
        <v>0.59375</v>
      </c>
      <c r="G356" s="66">
        <f t="shared" si="386"/>
        <v>22</v>
      </c>
      <c r="H356" s="67">
        <f t="shared" si="387"/>
        <v>0.13750000000000001</v>
      </c>
      <c r="I356" s="66">
        <f t="shared" si="388"/>
        <v>5</v>
      </c>
      <c r="J356" s="67">
        <f t="shared" si="389"/>
        <v>3.125E-2</v>
      </c>
      <c r="K356" s="31">
        <f t="shared" si="390"/>
        <v>3.0375000000000001</v>
      </c>
      <c r="L356" s="5"/>
      <c r="M356" s="8"/>
      <c r="N356" s="5"/>
      <c r="O356" s="8"/>
      <c r="P356" s="5"/>
      <c r="Q356" s="5"/>
      <c r="AA356" s="16" t="s">
        <v>155</v>
      </c>
      <c r="AB356" s="69">
        <v>38</v>
      </c>
      <c r="AC356" s="69">
        <v>95</v>
      </c>
      <c r="AD356" s="69">
        <v>22</v>
      </c>
      <c r="AE356" s="69">
        <v>5</v>
      </c>
      <c r="AF356" s="26">
        <f t="shared" si="391"/>
        <v>160</v>
      </c>
      <c r="AG356" s="16" t="s">
        <v>155</v>
      </c>
      <c r="AH356" s="33">
        <f t="shared" si="392"/>
        <v>0.23749999999999999</v>
      </c>
      <c r="AI356" s="33">
        <f t="shared" si="393"/>
        <v>0.59375</v>
      </c>
      <c r="AJ356" s="33">
        <f t="shared" si="394"/>
        <v>0.13750000000000001</v>
      </c>
      <c r="AK356" s="33">
        <f t="shared" si="395"/>
        <v>3.125E-2</v>
      </c>
    </row>
    <row r="357" spans="1:37" ht="30" customHeight="1" x14ac:dyDescent="0.45">
      <c r="A357" s="5"/>
      <c r="B357" s="16" t="s">
        <v>156</v>
      </c>
      <c r="C357" s="66">
        <f t="shared" si="382"/>
        <v>3</v>
      </c>
      <c r="D357" s="67">
        <f t="shared" si="383"/>
        <v>0.14285714285714285</v>
      </c>
      <c r="E357" s="66">
        <f t="shared" si="384"/>
        <v>15</v>
      </c>
      <c r="F357" s="67">
        <f t="shared" si="385"/>
        <v>0.7142857142857143</v>
      </c>
      <c r="G357" s="66">
        <f t="shared" si="386"/>
        <v>2</v>
      </c>
      <c r="H357" s="67">
        <f t="shared" si="387"/>
        <v>9.5238095238095233E-2</v>
      </c>
      <c r="I357" s="66">
        <f t="shared" si="388"/>
        <v>1</v>
      </c>
      <c r="J357" s="67">
        <f t="shared" si="389"/>
        <v>4.7619047619047616E-2</v>
      </c>
      <c r="K357" s="31">
        <f t="shared" si="390"/>
        <v>2.9523809523809526</v>
      </c>
      <c r="L357" s="5"/>
      <c r="M357" s="8"/>
      <c r="N357" s="5"/>
      <c r="O357" s="8"/>
      <c r="P357" s="5"/>
      <c r="Q357" s="5"/>
      <c r="AA357" s="16" t="s">
        <v>156</v>
      </c>
      <c r="AB357" s="69">
        <v>3</v>
      </c>
      <c r="AC357" s="69">
        <v>15</v>
      </c>
      <c r="AD357" s="69">
        <v>2</v>
      </c>
      <c r="AE357" s="69">
        <v>1</v>
      </c>
      <c r="AF357" s="26">
        <f t="shared" si="391"/>
        <v>21</v>
      </c>
      <c r="AG357" s="16" t="s">
        <v>156</v>
      </c>
      <c r="AH357" s="33">
        <f t="shared" si="392"/>
        <v>0.14285714285714285</v>
      </c>
      <c r="AI357" s="33">
        <f t="shared" si="393"/>
        <v>0.7142857142857143</v>
      </c>
      <c r="AJ357" s="33">
        <f t="shared" si="394"/>
        <v>9.5238095238095233E-2</v>
      </c>
      <c r="AK357" s="33">
        <f t="shared" si="395"/>
        <v>4.7619047619047616E-2</v>
      </c>
    </row>
    <row r="358" spans="1:37" ht="30" customHeight="1" x14ac:dyDescent="0.45">
      <c r="A358" s="5"/>
      <c r="B358" s="16" t="s">
        <v>157</v>
      </c>
      <c r="C358" s="66">
        <f t="shared" si="382"/>
        <v>122</v>
      </c>
      <c r="D358" s="67">
        <f t="shared" si="383"/>
        <v>0.2053872053872054</v>
      </c>
      <c r="E358" s="66">
        <f t="shared" si="384"/>
        <v>374</v>
      </c>
      <c r="F358" s="67">
        <f t="shared" si="385"/>
        <v>0.62962962962962965</v>
      </c>
      <c r="G358" s="66">
        <f t="shared" si="386"/>
        <v>81</v>
      </c>
      <c r="H358" s="67">
        <f t="shared" si="387"/>
        <v>0.13636363636363635</v>
      </c>
      <c r="I358" s="66">
        <f t="shared" si="388"/>
        <v>17</v>
      </c>
      <c r="J358" s="67">
        <f t="shared" si="389"/>
        <v>2.8619528619528621E-2</v>
      </c>
      <c r="K358" s="31">
        <f t="shared" si="390"/>
        <v>3.0117845117845117</v>
      </c>
      <c r="L358" s="5"/>
      <c r="M358" s="8"/>
      <c r="N358" s="5"/>
      <c r="O358" s="8"/>
      <c r="P358" s="5"/>
      <c r="Q358" s="5"/>
      <c r="AA358" s="16" t="s">
        <v>157</v>
      </c>
      <c r="AB358" s="69">
        <v>122</v>
      </c>
      <c r="AC358" s="69">
        <v>374</v>
      </c>
      <c r="AD358" s="69">
        <v>81</v>
      </c>
      <c r="AE358" s="69">
        <v>17</v>
      </c>
      <c r="AF358" s="26">
        <f t="shared" si="391"/>
        <v>594</v>
      </c>
      <c r="AG358" s="16" t="s">
        <v>157</v>
      </c>
      <c r="AH358" s="33">
        <f t="shared" si="392"/>
        <v>0.2053872053872054</v>
      </c>
      <c r="AI358" s="33">
        <f t="shared" si="393"/>
        <v>0.62962962962962965</v>
      </c>
      <c r="AJ358" s="33">
        <f t="shared" si="394"/>
        <v>0.13636363636363635</v>
      </c>
      <c r="AK358" s="33">
        <f t="shared" si="395"/>
        <v>2.8619528619528621E-2</v>
      </c>
    </row>
    <row r="359" spans="1:37" ht="30" customHeight="1" x14ac:dyDescent="0.45">
      <c r="A359" s="5"/>
      <c r="B359" s="16" t="s">
        <v>158</v>
      </c>
      <c r="C359" s="66">
        <f t="shared" si="382"/>
        <v>165</v>
      </c>
      <c r="D359" s="67">
        <f t="shared" si="383"/>
        <v>0.23109243697478993</v>
      </c>
      <c r="E359" s="66">
        <f t="shared" si="384"/>
        <v>394</v>
      </c>
      <c r="F359" s="67">
        <f t="shared" si="385"/>
        <v>0.55182072829131656</v>
      </c>
      <c r="G359" s="66">
        <f t="shared" si="386"/>
        <v>121</v>
      </c>
      <c r="H359" s="67">
        <f t="shared" si="387"/>
        <v>0.16946778711484595</v>
      </c>
      <c r="I359" s="66">
        <f t="shared" si="388"/>
        <v>34</v>
      </c>
      <c r="J359" s="67">
        <f t="shared" si="389"/>
        <v>4.7619047619047616E-2</v>
      </c>
      <c r="K359" s="31">
        <f t="shared" si="390"/>
        <v>2.9663865546218489</v>
      </c>
      <c r="L359" s="5"/>
      <c r="M359" s="8"/>
      <c r="N359" s="5"/>
      <c r="O359" s="8"/>
      <c r="P359" s="5"/>
      <c r="Q359" s="5"/>
      <c r="AA359" s="16" t="s">
        <v>158</v>
      </c>
      <c r="AB359" s="69">
        <v>165</v>
      </c>
      <c r="AC359" s="69">
        <v>394</v>
      </c>
      <c r="AD359" s="69">
        <v>121</v>
      </c>
      <c r="AE359" s="69">
        <v>34</v>
      </c>
      <c r="AF359" s="26">
        <f t="shared" si="391"/>
        <v>714</v>
      </c>
      <c r="AG359" s="16" t="s">
        <v>158</v>
      </c>
      <c r="AH359" s="33">
        <f t="shared" si="392"/>
        <v>0.23109243697478993</v>
      </c>
      <c r="AI359" s="33">
        <f t="shared" si="393"/>
        <v>0.55182072829131656</v>
      </c>
      <c r="AJ359" s="33">
        <f t="shared" si="394"/>
        <v>0.16946778711484595</v>
      </c>
      <c r="AK359" s="33">
        <f t="shared" si="395"/>
        <v>4.7619047619047616E-2</v>
      </c>
    </row>
    <row r="360" spans="1:37" ht="30" customHeight="1" x14ac:dyDescent="0.45">
      <c r="A360" s="5"/>
      <c r="B360" s="63" t="s">
        <v>159</v>
      </c>
      <c r="C360" s="66">
        <f t="shared" si="382"/>
        <v>500</v>
      </c>
      <c r="D360" s="67">
        <f t="shared" si="383"/>
        <v>0.23364485981308411</v>
      </c>
      <c r="E360" s="66">
        <f t="shared" si="384"/>
        <v>1270</v>
      </c>
      <c r="F360" s="67">
        <f t="shared" si="385"/>
        <v>0.59345794392523366</v>
      </c>
      <c r="G360" s="66">
        <f t="shared" si="386"/>
        <v>279</v>
      </c>
      <c r="H360" s="67">
        <f t="shared" si="387"/>
        <v>0.13037383177570094</v>
      </c>
      <c r="I360" s="66">
        <f t="shared" si="388"/>
        <v>91</v>
      </c>
      <c r="J360" s="67">
        <f t="shared" si="389"/>
        <v>4.2523364485981312E-2</v>
      </c>
      <c r="K360" s="31">
        <f t="shared" si="390"/>
        <v>3.0182242990654204</v>
      </c>
      <c r="L360" s="5"/>
      <c r="M360" s="8"/>
      <c r="N360" s="5"/>
      <c r="O360" s="8"/>
      <c r="P360" s="5"/>
      <c r="Q360" s="5"/>
      <c r="AA360" s="63" t="s">
        <v>159</v>
      </c>
      <c r="AB360" s="69">
        <v>500</v>
      </c>
      <c r="AC360" s="69">
        <v>1270</v>
      </c>
      <c r="AD360" s="69">
        <v>279</v>
      </c>
      <c r="AE360" s="69">
        <v>91</v>
      </c>
      <c r="AF360" s="26">
        <f t="shared" si="391"/>
        <v>2140</v>
      </c>
      <c r="AG360" s="63" t="s">
        <v>159</v>
      </c>
      <c r="AH360" s="33">
        <f t="shared" si="392"/>
        <v>0.23364485981308411</v>
      </c>
      <c r="AI360" s="33">
        <f t="shared" si="393"/>
        <v>0.59345794392523366</v>
      </c>
      <c r="AJ360" s="33">
        <f t="shared" si="394"/>
        <v>0.13037383177570094</v>
      </c>
      <c r="AK360" s="33">
        <f t="shared" si="395"/>
        <v>4.2523364485981312E-2</v>
      </c>
    </row>
    <row r="361" spans="1:37" ht="30" customHeight="1" x14ac:dyDescent="0.45">
      <c r="A361" s="5"/>
      <c r="B361" s="63" t="s">
        <v>160</v>
      </c>
      <c r="C361" s="66">
        <f t="shared" si="382"/>
        <v>35</v>
      </c>
      <c r="D361" s="67">
        <f t="shared" si="383"/>
        <v>0.23972602739726026</v>
      </c>
      <c r="E361" s="66">
        <f t="shared" si="384"/>
        <v>82</v>
      </c>
      <c r="F361" s="67">
        <f t="shared" si="385"/>
        <v>0.56164383561643838</v>
      </c>
      <c r="G361" s="66">
        <f t="shared" si="386"/>
        <v>22</v>
      </c>
      <c r="H361" s="67">
        <f t="shared" si="387"/>
        <v>0.15068493150684931</v>
      </c>
      <c r="I361" s="66">
        <f t="shared" si="388"/>
        <v>7</v>
      </c>
      <c r="J361" s="67">
        <f t="shared" si="389"/>
        <v>4.7945205479452052E-2</v>
      </c>
      <c r="K361" s="31">
        <f t="shared" si="390"/>
        <v>2.993150684931507</v>
      </c>
      <c r="L361" s="5"/>
      <c r="M361" s="8"/>
      <c r="N361" s="5"/>
      <c r="O361" s="8"/>
      <c r="P361" s="5"/>
      <c r="Q361" s="5"/>
      <c r="AA361" s="63" t="s">
        <v>160</v>
      </c>
      <c r="AB361" s="69">
        <v>35</v>
      </c>
      <c r="AC361" s="69">
        <v>82</v>
      </c>
      <c r="AD361" s="69">
        <v>22</v>
      </c>
      <c r="AE361" s="69">
        <v>7</v>
      </c>
      <c r="AF361" s="26">
        <f t="shared" si="391"/>
        <v>146</v>
      </c>
      <c r="AG361" s="63" t="s">
        <v>160</v>
      </c>
      <c r="AH361" s="33">
        <f t="shared" si="392"/>
        <v>0.23972602739726026</v>
      </c>
      <c r="AI361" s="33">
        <f t="shared" si="393"/>
        <v>0.56164383561643838</v>
      </c>
      <c r="AJ361" s="33">
        <f t="shared" si="394"/>
        <v>0.15068493150684931</v>
      </c>
      <c r="AK361" s="33">
        <f t="shared" si="395"/>
        <v>4.7945205479452052E-2</v>
      </c>
    </row>
    <row r="362" spans="1:37" ht="30" customHeight="1" x14ac:dyDescent="0.45">
      <c r="A362" s="5"/>
      <c r="B362" s="63" t="s">
        <v>161</v>
      </c>
      <c r="C362" s="66">
        <f>AB362</f>
        <v>64</v>
      </c>
      <c r="D362" s="67">
        <f>AB362/AF362</f>
        <v>0.19937694704049844</v>
      </c>
      <c r="E362" s="66">
        <f>AC362</f>
        <v>188</v>
      </c>
      <c r="F362" s="67">
        <f>AC362/AF362</f>
        <v>0.58566978193146413</v>
      </c>
      <c r="G362" s="66">
        <f>AD362</f>
        <v>54</v>
      </c>
      <c r="H362" s="67">
        <f>AD362/AF362</f>
        <v>0.16822429906542055</v>
      </c>
      <c r="I362" s="66">
        <f>AE362</f>
        <v>15</v>
      </c>
      <c r="J362" s="67">
        <f>AE362/AF362</f>
        <v>4.6728971962616821E-2</v>
      </c>
      <c r="K362" s="68">
        <f>(4*C362+3*E362+2*G362+1*I362)/AF362</f>
        <v>2.9376947040498442</v>
      </c>
      <c r="L362" s="5"/>
      <c r="M362" s="8"/>
      <c r="N362" s="5"/>
      <c r="O362" s="8"/>
      <c r="P362" s="5"/>
      <c r="Q362" s="5"/>
      <c r="AA362" s="63" t="s">
        <v>161</v>
      </c>
      <c r="AB362" s="69">
        <v>64</v>
      </c>
      <c r="AC362" s="69">
        <v>188</v>
      </c>
      <c r="AD362" s="69">
        <v>54</v>
      </c>
      <c r="AE362" s="69">
        <v>15</v>
      </c>
      <c r="AF362" s="26">
        <f>SUM(AB362:AE362)</f>
        <v>321</v>
      </c>
      <c r="AG362" s="63" t="s">
        <v>161</v>
      </c>
      <c r="AH362" s="33">
        <f t="shared" si="392"/>
        <v>0.19937694704049844</v>
      </c>
      <c r="AI362" s="33">
        <f t="shared" si="393"/>
        <v>0.58566978193146413</v>
      </c>
      <c r="AJ362" s="33">
        <f t="shared" si="394"/>
        <v>0.16822429906542055</v>
      </c>
      <c r="AK362" s="33">
        <f t="shared" si="395"/>
        <v>4.6728971962616821E-2</v>
      </c>
    </row>
    <row r="363" spans="1:37" ht="30" customHeight="1" x14ac:dyDescent="0.45">
      <c r="A363" s="5"/>
      <c r="B363" s="34"/>
      <c r="C363" s="35"/>
      <c r="D363" s="36"/>
      <c r="E363" s="35"/>
      <c r="F363" s="36"/>
      <c r="G363" s="35"/>
      <c r="H363" s="36"/>
      <c r="I363" s="35"/>
      <c r="J363" s="36"/>
      <c r="K363" s="37"/>
      <c r="L363" s="5"/>
      <c r="M363" s="8"/>
      <c r="N363" s="5"/>
      <c r="O363" s="8"/>
      <c r="P363" s="5"/>
      <c r="Q363" s="5"/>
    </row>
    <row r="364" spans="1:37" ht="30" customHeight="1" x14ac:dyDescent="0.45">
      <c r="C364" s="14"/>
      <c r="D364" s="11"/>
      <c r="E364" s="14"/>
      <c r="F364" s="11"/>
      <c r="G364" s="14"/>
      <c r="H364" s="11"/>
      <c r="I364" s="14"/>
      <c r="J364" s="11"/>
      <c r="K364" s="14"/>
      <c r="P364" s="38"/>
    </row>
    <row r="365" spans="1:37" s="21" customFormat="1" ht="30" customHeight="1" x14ac:dyDescent="0.45">
      <c r="A365" s="5">
        <v>30</v>
      </c>
      <c r="B365" s="10" t="s">
        <v>67</v>
      </c>
      <c r="E365" s="22"/>
      <c r="G365" s="22"/>
      <c r="I365" s="22"/>
      <c r="K365" s="22"/>
      <c r="M365" s="22"/>
      <c r="O365" s="22"/>
      <c r="P365" s="23"/>
      <c r="AA365" s="21" t="s">
        <v>13</v>
      </c>
    </row>
    <row r="366" spans="1:37" ht="30" customHeight="1" thickBot="1" x14ac:dyDescent="0.5">
      <c r="A366" s="5"/>
      <c r="B366" s="24" t="s">
        <v>3</v>
      </c>
      <c r="C366" s="114" t="s">
        <v>55</v>
      </c>
      <c r="D366" s="114"/>
      <c r="E366" s="114" t="s">
        <v>56</v>
      </c>
      <c r="F366" s="114"/>
      <c r="G366" s="114" t="s">
        <v>57</v>
      </c>
      <c r="H366" s="114"/>
      <c r="I366" s="114" t="s">
        <v>58</v>
      </c>
      <c r="J366" s="114"/>
      <c r="K366" s="25" t="s">
        <v>18</v>
      </c>
      <c r="L366" s="5"/>
      <c r="M366" s="8"/>
      <c r="N366" s="5"/>
      <c r="O366" s="8"/>
      <c r="P366" s="5"/>
      <c r="Q366" s="5"/>
      <c r="AA366" s="26"/>
      <c r="AB366" s="27" t="s">
        <v>55</v>
      </c>
      <c r="AC366" s="27" t="s">
        <v>56</v>
      </c>
      <c r="AD366" s="27" t="s">
        <v>57</v>
      </c>
      <c r="AE366" s="27" t="s">
        <v>58</v>
      </c>
      <c r="AF366" s="26" t="s">
        <v>23</v>
      </c>
      <c r="AH366" s="27" t="s">
        <v>55</v>
      </c>
      <c r="AI366" s="27" t="s">
        <v>56</v>
      </c>
      <c r="AJ366" s="27" t="s">
        <v>57</v>
      </c>
      <c r="AK366" s="27" t="s">
        <v>58</v>
      </c>
    </row>
    <row r="367" spans="1:37" ht="30" customHeight="1" thickTop="1" x14ac:dyDescent="0.45">
      <c r="A367" s="5"/>
      <c r="B367" s="16" t="s">
        <v>153</v>
      </c>
      <c r="C367" s="94">
        <f>AB367</f>
        <v>74</v>
      </c>
      <c r="D367" s="86">
        <f>AB367/AF367</f>
        <v>0.39784946236559138</v>
      </c>
      <c r="E367" s="94">
        <f>AC367</f>
        <v>86</v>
      </c>
      <c r="F367" s="86">
        <f>AC367/AF367</f>
        <v>0.46236559139784944</v>
      </c>
      <c r="G367" s="94">
        <f>AD367</f>
        <v>15</v>
      </c>
      <c r="H367" s="86">
        <f>AD367/AF367</f>
        <v>8.0645161290322578E-2</v>
      </c>
      <c r="I367" s="94">
        <f>AE367</f>
        <v>11</v>
      </c>
      <c r="J367" s="86">
        <f>AE367/AF367</f>
        <v>5.9139784946236562E-2</v>
      </c>
      <c r="K367" s="31">
        <f>(4*C367+3*E367+2*G367+1*I367)/AF367</f>
        <v>3.1989247311827955</v>
      </c>
      <c r="L367" s="5"/>
      <c r="M367" s="8"/>
      <c r="N367" s="5"/>
      <c r="O367" s="8"/>
      <c r="P367" s="5"/>
      <c r="Q367" s="5"/>
      <c r="AA367" s="16" t="s">
        <v>153</v>
      </c>
      <c r="AB367" s="69">
        <v>74</v>
      </c>
      <c r="AC367" s="69">
        <v>86</v>
      </c>
      <c r="AD367" s="69">
        <v>15</v>
      </c>
      <c r="AE367" s="69">
        <v>11</v>
      </c>
      <c r="AF367" s="26">
        <f>SUM(AB367:AE367)</f>
        <v>186</v>
      </c>
      <c r="AG367" s="16" t="s">
        <v>153</v>
      </c>
      <c r="AH367" s="33">
        <f>D367</f>
        <v>0.39784946236559138</v>
      </c>
      <c r="AI367" s="33">
        <f>F367</f>
        <v>0.46236559139784944</v>
      </c>
      <c r="AJ367" s="33">
        <f>H367</f>
        <v>8.0645161290322578E-2</v>
      </c>
      <c r="AK367" s="33">
        <f>J367</f>
        <v>5.9139784946236562E-2</v>
      </c>
    </row>
    <row r="368" spans="1:37" ht="30" customHeight="1" x14ac:dyDescent="0.45">
      <c r="A368" s="5"/>
      <c r="B368" s="16" t="s">
        <v>154</v>
      </c>
      <c r="C368" s="66">
        <f t="shared" ref="C368:C374" si="396">AB368</f>
        <v>167</v>
      </c>
      <c r="D368" s="67">
        <f t="shared" ref="D368:D374" si="397">AB368/AF368</f>
        <v>0.35084033613445376</v>
      </c>
      <c r="E368" s="66">
        <f t="shared" ref="E368:E374" si="398">AC368</f>
        <v>241</v>
      </c>
      <c r="F368" s="67">
        <f t="shared" ref="F368:F374" si="399">AC368/AF368</f>
        <v>0.50630252100840334</v>
      </c>
      <c r="G368" s="66">
        <f t="shared" ref="G368:G374" si="400">AD368</f>
        <v>56</v>
      </c>
      <c r="H368" s="67">
        <f t="shared" ref="H368:H374" si="401">AD368/AF368</f>
        <v>0.11764705882352941</v>
      </c>
      <c r="I368" s="66">
        <f t="shared" ref="I368:I374" si="402">AE368</f>
        <v>12</v>
      </c>
      <c r="J368" s="67">
        <f t="shared" ref="J368:J374" si="403">AE368/AF368</f>
        <v>2.5210084033613446E-2</v>
      </c>
      <c r="K368" s="31">
        <f t="shared" ref="K368:K374" si="404">(4*C368+3*E368+2*G368+1*I368)/AF368</f>
        <v>3.1827731092436973</v>
      </c>
      <c r="L368" s="5"/>
      <c r="M368" s="8"/>
      <c r="N368" s="5"/>
      <c r="O368" s="8"/>
      <c r="P368" s="5"/>
      <c r="Q368" s="5"/>
      <c r="AA368" s="16" t="s">
        <v>154</v>
      </c>
      <c r="AB368" s="69">
        <v>167</v>
      </c>
      <c r="AC368" s="69">
        <v>241</v>
      </c>
      <c r="AD368" s="69">
        <v>56</v>
      </c>
      <c r="AE368" s="69">
        <v>12</v>
      </c>
      <c r="AF368" s="26">
        <f t="shared" ref="AF368:AF374" si="405">SUM(AB368:AE368)</f>
        <v>476</v>
      </c>
      <c r="AG368" s="16" t="s">
        <v>154</v>
      </c>
      <c r="AH368" s="33">
        <f t="shared" ref="AH368:AH374" si="406">D368</f>
        <v>0.35084033613445376</v>
      </c>
      <c r="AI368" s="33">
        <f t="shared" ref="AI368:AI374" si="407">F368</f>
        <v>0.50630252100840334</v>
      </c>
      <c r="AJ368" s="33">
        <f t="shared" ref="AJ368:AJ374" si="408">H368</f>
        <v>0.11764705882352941</v>
      </c>
      <c r="AK368" s="33">
        <f t="shared" ref="AK368:AK374" si="409">J368</f>
        <v>2.5210084033613446E-2</v>
      </c>
    </row>
    <row r="369" spans="1:37" ht="30" customHeight="1" x14ac:dyDescent="0.45">
      <c r="A369" s="5"/>
      <c r="B369" s="16" t="s">
        <v>155</v>
      </c>
      <c r="C369" s="66">
        <f t="shared" si="396"/>
        <v>44</v>
      </c>
      <c r="D369" s="67">
        <f t="shared" si="397"/>
        <v>0.27500000000000002</v>
      </c>
      <c r="E369" s="66">
        <f t="shared" si="398"/>
        <v>86</v>
      </c>
      <c r="F369" s="67">
        <f t="shared" si="399"/>
        <v>0.53749999999999998</v>
      </c>
      <c r="G369" s="66">
        <f t="shared" si="400"/>
        <v>25</v>
      </c>
      <c r="H369" s="67">
        <f t="shared" si="401"/>
        <v>0.15625</v>
      </c>
      <c r="I369" s="66">
        <f t="shared" si="402"/>
        <v>5</v>
      </c>
      <c r="J369" s="67">
        <f t="shared" si="403"/>
        <v>3.125E-2</v>
      </c>
      <c r="K369" s="31">
        <f t="shared" si="404"/>
        <v>3.0562499999999999</v>
      </c>
      <c r="L369" s="5"/>
      <c r="M369" s="8"/>
      <c r="N369" s="5"/>
      <c r="O369" s="8"/>
      <c r="P369" s="5"/>
      <c r="Q369" s="5"/>
      <c r="AA369" s="16" t="s">
        <v>155</v>
      </c>
      <c r="AB369" s="69">
        <v>44</v>
      </c>
      <c r="AC369" s="69">
        <v>86</v>
      </c>
      <c r="AD369" s="69">
        <v>25</v>
      </c>
      <c r="AE369" s="69">
        <v>5</v>
      </c>
      <c r="AF369" s="26">
        <f t="shared" si="405"/>
        <v>160</v>
      </c>
      <c r="AG369" s="16" t="s">
        <v>155</v>
      </c>
      <c r="AH369" s="33">
        <f t="shared" si="406"/>
        <v>0.27500000000000002</v>
      </c>
      <c r="AI369" s="33">
        <f t="shared" si="407"/>
        <v>0.53749999999999998</v>
      </c>
      <c r="AJ369" s="33">
        <f t="shared" si="408"/>
        <v>0.15625</v>
      </c>
      <c r="AK369" s="33">
        <f t="shared" si="409"/>
        <v>3.125E-2</v>
      </c>
    </row>
    <row r="370" spans="1:37" ht="30" customHeight="1" x14ac:dyDescent="0.45">
      <c r="A370" s="5"/>
      <c r="B370" s="16" t="s">
        <v>156</v>
      </c>
      <c r="C370" s="66">
        <f t="shared" si="396"/>
        <v>3</v>
      </c>
      <c r="D370" s="67">
        <f t="shared" si="397"/>
        <v>0.14285714285714285</v>
      </c>
      <c r="E370" s="66">
        <f t="shared" si="398"/>
        <v>16</v>
      </c>
      <c r="F370" s="67">
        <f t="shared" si="399"/>
        <v>0.76190476190476186</v>
      </c>
      <c r="G370" s="66">
        <f t="shared" si="400"/>
        <v>1</v>
      </c>
      <c r="H370" s="67">
        <f t="shared" si="401"/>
        <v>4.7619047619047616E-2</v>
      </c>
      <c r="I370" s="66">
        <f t="shared" si="402"/>
        <v>1</v>
      </c>
      <c r="J370" s="67">
        <f t="shared" si="403"/>
        <v>4.7619047619047616E-2</v>
      </c>
      <c r="K370" s="31">
        <f t="shared" si="404"/>
        <v>3</v>
      </c>
      <c r="L370" s="5"/>
      <c r="M370" s="8"/>
      <c r="N370" s="5"/>
      <c r="O370" s="8"/>
      <c r="P370" s="5"/>
      <c r="Q370" s="5"/>
      <c r="AA370" s="16" t="s">
        <v>156</v>
      </c>
      <c r="AB370" s="69">
        <v>3</v>
      </c>
      <c r="AC370" s="69">
        <v>16</v>
      </c>
      <c r="AD370" s="69">
        <v>1</v>
      </c>
      <c r="AE370" s="69">
        <v>1</v>
      </c>
      <c r="AF370" s="26">
        <f t="shared" si="405"/>
        <v>21</v>
      </c>
      <c r="AG370" s="16" t="s">
        <v>156</v>
      </c>
      <c r="AH370" s="33">
        <f t="shared" si="406"/>
        <v>0.14285714285714285</v>
      </c>
      <c r="AI370" s="33">
        <f t="shared" si="407"/>
        <v>0.76190476190476186</v>
      </c>
      <c r="AJ370" s="33">
        <f t="shared" si="408"/>
        <v>4.7619047619047616E-2</v>
      </c>
      <c r="AK370" s="33">
        <f t="shared" si="409"/>
        <v>4.7619047619047616E-2</v>
      </c>
    </row>
    <row r="371" spans="1:37" ht="30" customHeight="1" x14ac:dyDescent="0.45">
      <c r="A371" s="5"/>
      <c r="B371" s="16" t="s">
        <v>157</v>
      </c>
      <c r="C371" s="66">
        <f t="shared" si="396"/>
        <v>185</v>
      </c>
      <c r="D371" s="67">
        <f t="shared" si="397"/>
        <v>0.31144781144781147</v>
      </c>
      <c r="E371" s="66">
        <f t="shared" si="398"/>
        <v>340</v>
      </c>
      <c r="F371" s="67">
        <f t="shared" si="399"/>
        <v>0.57239057239057234</v>
      </c>
      <c r="G371" s="66">
        <f t="shared" si="400"/>
        <v>52</v>
      </c>
      <c r="H371" s="67">
        <f t="shared" si="401"/>
        <v>8.7542087542087546E-2</v>
      </c>
      <c r="I371" s="66">
        <f t="shared" si="402"/>
        <v>17</v>
      </c>
      <c r="J371" s="67">
        <f t="shared" si="403"/>
        <v>2.8619528619528621E-2</v>
      </c>
      <c r="K371" s="31">
        <f t="shared" si="404"/>
        <v>3.1666666666666665</v>
      </c>
      <c r="L371" s="5"/>
      <c r="M371" s="8"/>
      <c r="N371" s="5"/>
      <c r="O371" s="8"/>
      <c r="P371" s="5"/>
      <c r="Q371" s="5"/>
      <c r="AA371" s="16" t="s">
        <v>157</v>
      </c>
      <c r="AB371" s="69">
        <v>185</v>
      </c>
      <c r="AC371" s="69">
        <v>340</v>
      </c>
      <c r="AD371" s="69">
        <v>52</v>
      </c>
      <c r="AE371" s="69">
        <v>17</v>
      </c>
      <c r="AF371" s="26">
        <f t="shared" si="405"/>
        <v>594</v>
      </c>
      <c r="AG371" s="16" t="s">
        <v>157</v>
      </c>
      <c r="AH371" s="33">
        <f t="shared" si="406"/>
        <v>0.31144781144781147</v>
      </c>
      <c r="AI371" s="33">
        <f t="shared" si="407"/>
        <v>0.57239057239057234</v>
      </c>
      <c r="AJ371" s="33">
        <f t="shared" si="408"/>
        <v>8.7542087542087546E-2</v>
      </c>
      <c r="AK371" s="33">
        <f t="shared" si="409"/>
        <v>2.8619528619528621E-2</v>
      </c>
    </row>
    <row r="372" spans="1:37" ht="30" customHeight="1" x14ac:dyDescent="0.45">
      <c r="A372" s="5"/>
      <c r="B372" s="16" t="s">
        <v>158</v>
      </c>
      <c r="C372" s="66">
        <f t="shared" si="396"/>
        <v>239</v>
      </c>
      <c r="D372" s="67">
        <f t="shared" si="397"/>
        <v>0.33473389355742295</v>
      </c>
      <c r="E372" s="66">
        <f t="shared" si="398"/>
        <v>377</v>
      </c>
      <c r="F372" s="67">
        <f t="shared" si="399"/>
        <v>0.52801120448179273</v>
      </c>
      <c r="G372" s="66">
        <f t="shared" si="400"/>
        <v>69</v>
      </c>
      <c r="H372" s="67">
        <f t="shared" si="401"/>
        <v>9.6638655462184878E-2</v>
      </c>
      <c r="I372" s="66">
        <f t="shared" si="402"/>
        <v>29</v>
      </c>
      <c r="J372" s="67">
        <f t="shared" si="403"/>
        <v>4.0616246498599441E-2</v>
      </c>
      <c r="K372" s="31">
        <f t="shared" si="404"/>
        <v>3.1568627450980391</v>
      </c>
      <c r="L372" s="5"/>
      <c r="M372" s="8"/>
      <c r="N372" s="5"/>
      <c r="O372" s="8"/>
      <c r="P372" s="5"/>
      <c r="Q372" s="5"/>
      <c r="AA372" s="16" t="s">
        <v>158</v>
      </c>
      <c r="AB372" s="69">
        <v>239</v>
      </c>
      <c r="AC372" s="69">
        <v>377</v>
      </c>
      <c r="AD372" s="69">
        <v>69</v>
      </c>
      <c r="AE372" s="69">
        <v>29</v>
      </c>
      <c r="AF372" s="26">
        <f t="shared" si="405"/>
        <v>714</v>
      </c>
      <c r="AG372" s="16" t="s">
        <v>158</v>
      </c>
      <c r="AH372" s="33">
        <f t="shared" si="406"/>
        <v>0.33473389355742295</v>
      </c>
      <c r="AI372" s="33">
        <f t="shared" si="407"/>
        <v>0.52801120448179273</v>
      </c>
      <c r="AJ372" s="33">
        <f t="shared" si="408"/>
        <v>9.6638655462184878E-2</v>
      </c>
      <c r="AK372" s="33">
        <f t="shared" si="409"/>
        <v>4.0616246498599441E-2</v>
      </c>
    </row>
    <row r="373" spans="1:37" ht="30" customHeight="1" x14ac:dyDescent="0.45">
      <c r="A373" s="5"/>
      <c r="B373" s="63" t="s">
        <v>159</v>
      </c>
      <c r="C373" s="66">
        <f t="shared" si="396"/>
        <v>799</v>
      </c>
      <c r="D373" s="67">
        <f t="shared" si="397"/>
        <v>0.37336448598130839</v>
      </c>
      <c r="E373" s="66">
        <f t="shared" si="398"/>
        <v>1146</v>
      </c>
      <c r="F373" s="67">
        <f t="shared" si="399"/>
        <v>0.53551401869158877</v>
      </c>
      <c r="G373" s="66">
        <f t="shared" si="400"/>
        <v>146</v>
      </c>
      <c r="H373" s="67">
        <f t="shared" si="401"/>
        <v>6.822429906542056E-2</v>
      </c>
      <c r="I373" s="66">
        <f t="shared" si="402"/>
        <v>49</v>
      </c>
      <c r="J373" s="67">
        <f t="shared" si="403"/>
        <v>2.2897196261682243E-2</v>
      </c>
      <c r="K373" s="31">
        <f t="shared" si="404"/>
        <v>3.2593457943925235</v>
      </c>
      <c r="L373" s="5"/>
      <c r="M373" s="8"/>
      <c r="N373" s="5"/>
      <c r="O373" s="8"/>
      <c r="P373" s="5"/>
      <c r="Q373" s="5"/>
      <c r="AA373" s="63" t="s">
        <v>159</v>
      </c>
      <c r="AB373" s="69">
        <v>799</v>
      </c>
      <c r="AC373" s="69">
        <v>1146</v>
      </c>
      <c r="AD373" s="69">
        <v>146</v>
      </c>
      <c r="AE373" s="69">
        <v>49</v>
      </c>
      <c r="AF373" s="26">
        <f t="shared" si="405"/>
        <v>2140</v>
      </c>
      <c r="AG373" s="63" t="s">
        <v>159</v>
      </c>
      <c r="AH373" s="33">
        <f t="shared" si="406"/>
        <v>0.37336448598130839</v>
      </c>
      <c r="AI373" s="33">
        <f t="shared" si="407"/>
        <v>0.53551401869158877</v>
      </c>
      <c r="AJ373" s="33">
        <f t="shared" si="408"/>
        <v>6.822429906542056E-2</v>
      </c>
      <c r="AK373" s="33">
        <f t="shared" si="409"/>
        <v>2.2897196261682243E-2</v>
      </c>
    </row>
    <row r="374" spans="1:37" ht="30" customHeight="1" x14ac:dyDescent="0.45">
      <c r="A374" s="5"/>
      <c r="B374" s="63" t="s">
        <v>160</v>
      </c>
      <c r="C374" s="66">
        <f t="shared" si="396"/>
        <v>46</v>
      </c>
      <c r="D374" s="67">
        <f t="shared" si="397"/>
        <v>0.31506849315068491</v>
      </c>
      <c r="E374" s="66">
        <f t="shared" si="398"/>
        <v>76</v>
      </c>
      <c r="F374" s="67">
        <f t="shared" si="399"/>
        <v>0.52054794520547942</v>
      </c>
      <c r="G374" s="66">
        <f t="shared" si="400"/>
        <v>18</v>
      </c>
      <c r="H374" s="67">
        <f t="shared" si="401"/>
        <v>0.12328767123287671</v>
      </c>
      <c r="I374" s="66">
        <f t="shared" si="402"/>
        <v>6</v>
      </c>
      <c r="J374" s="67">
        <f t="shared" si="403"/>
        <v>4.1095890410958902E-2</v>
      </c>
      <c r="K374" s="31">
        <f t="shared" si="404"/>
        <v>3.1095890410958904</v>
      </c>
      <c r="L374" s="5"/>
      <c r="M374" s="8"/>
      <c r="N374" s="5"/>
      <c r="O374" s="8"/>
      <c r="P374" s="5"/>
      <c r="Q374" s="5"/>
      <c r="AA374" s="63" t="s">
        <v>160</v>
      </c>
      <c r="AB374" s="69">
        <v>46</v>
      </c>
      <c r="AC374" s="69">
        <v>76</v>
      </c>
      <c r="AD374" s="69">
        <v>18</v>
      </c>
      <c r="AE374" s="69">
        <v>6</v>
      </c>
      <c r="AF374" s="26">
        <f t="shared" si="405"/>
        <v>146</v>
      </c>
      <c r="AG374" s="63" t="s">
        <v>160</v>
      </c>
      <c r="AH374" s="33">
        <f t="shared" si="406"/>
        <v>0.31506849315068491</v>
      </c>
      <c r="AI374" s="33">
        <f t="shared" si="407"/>
        <v>0.52054794520547942</v>
      </c>
      <c r="AJ374" s="33">
        <f t="shared" si="408"/>
        <v>0.12328767123287671</v>
      </c>
      <c r="AK374" s="33">
        <f t="shared" si="409"/>
        <v>4.1095890410958902E-2</v>
      </c>
    </row>
    <row r="375" spans="1:37" ht="30" customHeight="1" x14ac:dyDescent="0.45">
      <c r="A375" s="5"/>
      <c r="B375" s="63" t="s">
        <v>161</v>
      </c>
      <c r="C375" s="66">
        <f>AB375</f>
        <v>108</v>
      </c>
      <c r="D375" s="67">
        <f>AB375/AF375</f>
        <v>0.3364485981308411</v>
      </c>
      <c r="E375" s="66">
        <f>AC375</f>
        <v>162</v>
      </c>
      <c r="F375" s="67">
        <f>AC375/AF375</f>
        <v>0.50467289719626163</v>
      </c>
      <c r="G375" s="66">
        <f>AD375</f>
        <v>37</v>
      </c>
      <c r="H375" s="67">
        <f>AD375/AF375</f>
        <v>0.11526479750778816</v>
      </c>
      <c r="I375" s="66">
        <f>AE375</f>
        <v>14</v>
      </c>
      <c r="J375" s="67">
        <f>AE375/AF375</f>
        <v>4.3613707165109032E-2</v>
      </c>
      <c r="K375" s="68">
        <f>(4*C375+3*E375+2*G375+1*I375)/AF375</f>
        <v>3.133956386292835</v>
      </c>
      <c r="L375" s="5"/>
      <c r="M375" s="8"/>
      <c r="N375" s="5"/>
      <c r="O375" s="8"/>
      <c r="P375" s="5"/>
      <c r="Q375" s="5"/>
      <c r="AA375" s="63" t="s">
        <v>161</v>
      </c>
      <c r="AB375" s="69">
        <v>108</v>
      </c>
      <c r="AC375" s="69">
        <v>162</v>
      </c>
      <c r="AD375" s="69">
        <v>37</v>
      </c>
      <c r="AE375" s="69">
        <v>14</v>
      </c>
      <c r="AF375" s="26">
        <f>SUM(AB375:AE375)</f>
        <v>321</v>
      </c>
      <c r="AG375" s="63" t="s">
        <v>161</v>
      </c>
      <c r="AH375" s="33">
        <f>D375</f>
        <v>0.3364485981308411</v>
      </c>
      <c r="AI375" s="33">
        <f>F375</f>
        <v>0.50467289719626163</v>
      </c>
      <c r="AJ375" s="33">
        <f>H375</f>
        <v>0.11526479750778816</v>
      </c>
      <c r="AK375" s="33">
        <f>J375</f>
        <v>4.3613707165109032E-2</v>
      </c>
    </row>
    <row r="376" spans="1:37" ht="30" customHeight="1" x14ac:dyDescent="0.45">
      <c r="A376" s="5"/>
      <c r="B376" s="34"/>
      <c r="C376" s="35"/>
      <c r="D376" s="36"/>
      <c r="E376" s="35"/>
      <c r="F376" s="36"/>
      <c r="G376" s="35"/>
      <c r="H376" s="36"/>
      <c r="I376" s="35"/>
      <c r="J376" s="36"/>
      <c r="K376" s="37"/>
      <c r="L376" s="5"/>
      <c r="M376" s="8"/>
      <c r="N376" s="5"/>
      <c r="O376" s="8"/>
      <c r="P376" s="5"/>
      <c r="Q376" s="5"/>
    </row>
    <row r="377" spans="1:37" ht="30" customHeight="1" x14ac:dyDescent="0.45">
      <c r="C377" s="14"/>
      <c r="D377" s="11"/>
      <c r="E377" s="14"/>
      <c r="F377" s="11"/>
      <c r="G377" s="14"/>
      <c r="H377" s="11"/>
      <c r="I377" s="14"/>
      <c r="J377" s="11"/>
      <c r="K377" s="14"/>
      <c r="P377" s="38"/>
    </row>
    <row r="378" spans="1:37" s="21" customFormat="1" ht="30" customHeight="1" x14ac:dyDescent="0.45">
      <c r="A378" s="5">
        <v>31</v>
      </c>
      <c r="B378" s="10" t="s">
        <v>68</v>
      </c>
      <c r="E378" s="22"/>
      <c r="G378" s="22"/>
      <c r="I378" s="22"/>
      <c r="K378" s="22"/>
      <c r="M378" s="22"/>
      <c r="O378" s="22"/>
      <c r="P378" s="23"/>
      <c r="AA378" s="21" t="s">
        <v>13</v>
      </c>
    </row>
    <row r="379" spans="1:37" ht="30" customHeight="1" thickBot="1" x14ac:dyDescent="0.5">
      <c r="A379" s="5"/>
      <c r="B379" s="24" t="s">
        <v>3</v>
      </c>
      <c r="C379" s="114" t="s">
        <v>55</v>
      </c>
      <c r="D379" s="114"/>
      <c r="E379" s="114" t="s">
        <v>56</v>
      </c>
      <c r="F379" s="114"/>
      <c r="G379" s="114" t="s">
        <v>57</v>
      </c>
      <c r="H379" s="114"/>
      <c r="I379" s="114" t="s">
        <v>58</v>
      </c>
      <c r="J379" s="114"/>
      <c r="K379" s="25" t="s">
        <v>18</v>
      </c>
      <c r="L379" s="5"/>
      <c r="M379" s="8"/>
      <c r="N379" s="5"/>
      <c r="O379" s="8"/>
      <c r="P379" s="5"/>
      <c r="Q379" s="5"/>
      <c r="AA379" s="26"/>
      <c r="AB379" s="27" t="s">
        <v>55</v>
      </c>
      <c r="AC379" s="27" t="s">
        <v>56</v>
      </c>
      <c r="AD379" s="27" t="s">
        <v>57</v>
      </c>
      <c r="AE379" s="27" t="s">
        <v>58</v>
      </c>
      <c r="AF379" s="26" t="s">
        <v>23</v>
      </c>
      <c r="AH379" s="27" t="s">
        <v>55</v>
      </c>
      <c r="AI379" s="27" t="s">
        <v>56</v>
      </c>
      <c r="AJ379" s="27" t="s">
        <v>57</v>
      </c>
      <c r="AK379" s="27" t="s">
        <v>58</v>
      </c>
    </row>
    <row r="380" spans="1:37" ht="30" customHeight="1" thickTop="1" x14ac:dyDescent="0.45">
      <c r="A380" s="5"/>
      <c r="B380" s="16" t="s">
        <v>153</v>
      </c>
      <c r="C380" s="94">
        <f>AB380</f>
        <v>57</v>
      </c>
      <c r="D380" s="86">
        <f>AB380/AF380</f>
        <v>0.30645161290322581</v>
      </c>
      <c r="E380" s="94">
        <f>AC380</f>
        <v>85</v>
      </c>
      <c r="F380" s="86">
        <f>AC380/AF380</f>
        <v>0.45698924731182794</v>
      </c>
      <c r="G380" s="94">
        <f>AD380</f>
        <v>31</v>
      </c>
      <c r="H380" s="86">
        <f>AD380/AF380</f>
        <v>0.16666666666666666</v>
      </c>
      <c r="I380" s="94">
        <f>AE380</f>
        <v>13</v>
      </c>
      <c r="J380" s="86">
        <f>AE380/AF380</f>
        <v>6.9892473118279563E-2</v>
      </c>
      <c r="K380" s="31">
        <f>(4*C380+3*E380+2*G380+1*I380)/AF380</f>
        <v>3</v>
      </c>
      <c r="L380" s="5"/>
      <c r="M380" s="8"/>
      <c r="N380" s="5"/>
      <c r="O380" s="8"/>
      <c r="P380" s="5"/>
      <c r="Q380" s="5"/>
      <c r="AA380" s="16" t="s">
        <v>153</v>
      </c>
      <c r="AB380" s="69">
        <v>57</v>
      </c>
      <c r="AC380" s="69">
        <v>85</v>
      </c>
      <c r="AD380" s="69">
        <v>31</v>
      </c>
      <c r="AE380" s="69">
        <v>13</v>
      </c>
      <c r="AF380" s="26">
        <f>SUM(AB380:AE380)</f>
        <v>186</v>
      </c>
      <c r="AG380" s="16" t="s">
        <v>153</v>
      </c>
      <c r="AH380" s="33">
        <f>D380</f>
        <v>0.30645161290322581</v>
      </c>
      <c r="AI380" s="33">
        <f>F380</f>
        <v>0.45698924731182794</v>
      </c>
      <c r="AJ380" s="33">
        <f>H380</f>
        <v>0.16666666666666666</v>
      </c>
      <c r="AK380" s="33">
        <f>J380</f>
        <v>6.9892473118279563E-2</v>
      </c>
    </row>
    <row r="381" spans="1:37" ht="30" customHeight="1" x14ac:dyDescent="0.45">
      <c r="A381" s="5"/>
      <c r="B381" s="16" t="s">
        <v>154</v>
      </c>
      <c r="C381" s="66">
        <f t="shared" ref="C381:C387" si="410">AB381</f>
        <v>124</v>
      </c>
      <c r="D381" s="67">
        <f t="shared" ref="D381:D387" si="411">AB381/AF381</f>
        <v>0.26050420168067229</v>
      </c>
      <c r="E381" s="66">
        <f t="shared" ref="E381:E387" si="412">AC381</f>
        <v>233</v>
      </c>
      <c r="F381" s="67">
        <f t="shared" ref="F381:F387" si="413">AC381/AF381</f>
        <v>0.48949579831932771</v>
      </c>
      <c r="G381" s="66">
        <f t="shared" ref="G381:G387" si="414">AD381</f>
        <v>93</v>
      </c>
      <c r="H381" s="67">
        <f t="shared" ref="H381:H387" si="415">AD381/AF381</f>
        <v>0.1953781512605042</v>
      </c>
      <c r="I381" s="66">
        <f t="shared" ref="I381:I387" si="416">AE381</f>
        <v>26</v>
      </c>
      <c r="J381" s="67">
        <f t="shared" ref="J381:J387" si="417">AE381/AF381</f>
        <v>5.4621848739495799E-2</v>
      </c>
      <c r="K381" s="31">
        <f t="shared" ref="K381:K387" si="418">(4*C381+3*E381+2*G381+1*I381)/AF381</f>
        <v>2.9558823529411766</v>
      </c>
      <c r="L381" s="5"/>
      <c r="M381" s="8"/>
      <c r="N381" s="5"/>
      <c r="O381" s="8"/>
      <c r="P381" s="5"/>
      <c r="Q381" s="5"/>
      <c r="AA381" s="16" t="s">
        <v>154</v>
      </c>
      <c r="AB381" s="69">
        <v>124</v>
      </c>
      <c r="AC381" s="69">
        <v>233</v>
      </c>
      <c r="AD381" s="69">
        <v>93</v>
      </c>
      <c r="AE381" s="69">
        <v>26</v>
      </c>
      <c r="AF381" s="26">
        <f t="shared" ref="AF381:AF387" si="419">SUM(AB381:AE381)</f>
        <v>476</v>
      </c>
      <c r="AG381" s="16" t="s">
        <v>154</v>
      </c>
      <c r="AH381" s="33">
        <f t="shared" ref="AH381:AH387" si="420">D381</f>
        <v>0.26050420168067229</v>
      </c>
      <c r="AI381" s="33">
        <f t="shared" ref="AI381:AI387" si="421">F381</f>
        <v>0.48949579831932771</v>
      </c>
      <c r="AJ381" s="33">
        <f t="shared" ref="AJ381:AJ387" si="422">H381</f>
        <v>0.1953781512605042</v>
      </c>
      <c r="AK381" s="33">
        <f t="shared" ref="AK381:AK387" si="423">J381</f>
        <v>5.4621848739495799E-2</v>
      </c>
    </row>
    <row r="382" spans="1:37" ht="30" customHeight="1" x14ac:dyDescent="0.45">
      <c r="A382" s="5"/>
      <c r="B382" s="16" t="s">
        <v>155</v>
      </c>
      <c r="C382" s="66">
        <f t="shared" si="410"/>
        <v>32</v>
      </c>
      <c r="D382" s="67">
        <f t="shared" si="411"/>
        <v>0.2</v>
      </c>
      <c r="E382" s="66">
        <f t="shared" si="412"/>
        <v>86</v>
      </c>
      <c r="F382" s="67">
        <f t="shared" si="413"/>
        <v>0.53749999999999998</v>
      </c>
      <c r="G382" s="66">
        <f t="shared" si="414"/>
        <v>33</v>
      </c>
      <c r="H382" s="67">
        <f t="shared" si="415"/>
        <v>0.20624999999999999</v>
      </c>
      <c r="I382" s="66">
        <f t="shared" si="416"/>
        <v>9</v>
      </c>
      <c r="J382" s="67">
        <f t="shared" si="417"/>
        <v>5.6250000000000001E-2</v>
      </c>
      <c r="K382" s="31">
        <f t="shared" si="418"/>
        <v>2.8812500000000001</v>
      </c>
      <c r="L382" s="5"/>
      <c r="M382" s="8"/>
      <c r="N382" s="5"/>
      <c r="O382" s="8"/>
      <c r="P382" s="5"/>
      <c r="Q382" s="5"/>
      <c r="AA382" s="16" t="s">
        <v>155</v>
      </c>
      <c r="AB382" s="69">
        <v>32</v>
      </c>
      <c r="AC382" s="69">
        <v>86</v>
      </c>
      <c r="AD382" s="69">
        <v>33</v>
      </c>
      <c r="AE382" s="69">
        <v>9</v>
      </c>
      <c r="AF382" s="26">
        <f t="shared" si="419"/>
        <v>160</v>
      </c>
      <c r="AG382" s="16" t="s">
        <v>155</v>
      </c>
      <c r="AH382" s="33">
        <f t="shared" si="420"/>
        <v>0.2</v>
      </c>
      <c r="AI382" s="33">
        <f t="shared" si="421"/>
        <v>0.53749999999999998</v>
      </c>
      <c r="AJ382" s="33">
        <f t="shared" si="422"/>
        <v>0.20624999999999999</v>
      </c>
      <c r="AK382" s="33">
        <f t="shared" si="423"/>
        <v>5.6250000000000001E-2</v>
      </c>
    </row>
    <row r="383" spans="1:37" ht="30" customHeight="1" x14ac:dyDescent="0.45">
      <c r="A383" s="5"/>
      <c r="B383" s="16" t="s">
        <v>156</v>
      </c>
      <c r="C383" s="66">
        <f t="shared" si="410"/>
        <v>3</v>
      </c>
      <c r="D383" s="67">
        <f t="shared" si="411"/>
        <v>0.14285714285714285</v>
      </c>
      <c r="E383" s="66">
        <f t="shared" si="412"/>
        <v>9</v>
      </c>
      <c r="F383" s="67">
        <f t="shared" si="413"/>
        <v>0.42857142857142855</v>
      </c>
      <c r="G383" s="66">
        <f t="shared" si="414"/>
        <v>4</v>
      </c>
      <c r="H383" s="67">
        <f t="shared" si="415"/>
        <v>0.19047619047619047</v>
      </c>
      <c r="I383" s="66">
        <f t="shared" si="416"/>
        <v>5</v>
      </c>
      <c r="J383" s="67">
        <f t="shared" si="417"/>
        <v>0.23809523809523808</v>
      </c>
      <c r="K383" s="31">
        <f t="shared" si="418"/>
        <v>2.4761904761904763</v>
      </c>
      <c r="L383" s="5"/>
      <c r="M383" s="8"/>
      <c r="N383" s="5"/>
      <c r="O383" s="8"/>
      <c r="P383" s="5"/>
      <c r="Q383" s="5"/>
      <c r="AA383" s="16" t="s">
        <v>156</v>
      </c>
      <c r="AB383" s="69">
        <v>3</v>
      </c>
      <c r="AC383" s="69">
        <v>9</v>
      </c>
      <c r="AD383" s="69">
        <v>4</v>
      </c>
      <c r="AE383" s="69">
        <v>5</v>
      </c>
      <c r="AF383" s="26">
        <f t="shared" si="419"/>
        <v>21</v>
      </c>
      <c r="AG383" s="16" t="s">
        <v>156</v>
      </c>
      <c r="AH383" s="33">
        <f t="shared" si="420"/>
        <v>0.14285714285714285</v>
      </c>
      <c r="AI383" s="33">
        <f t="shared" si="421"/>
        <v>0.42857142857142855</v>
      </c>
      <c r="AJ383" s="33">
        <f t="shared" si="422"/>
        <v>0.19047619047619047</v>
      </c>
      <c r="AK383" s="33">
        <f t="shared" si="423"/>
        <v>0.23809523809523808</v>
      </c>
    </row>
    <row r="384" spans="1:37" ht="30" customHeight="1" x14ac:dyDescent="0.45">
      <c r="A384" s="5"/>
      <c r="B384" s="16" t="s">
        <v>157</v>
      </c>
      <c r="C384" s="66">
        <f t="shared" si="410"/>
        <v>109</v>
      </c>
      <c r="D384" s="67">
        <f t="shared" si="411"/>
        <v>0.1835016835016835</v>
      </c>
      <c r="E384" s="66">
        <f t="shared" si="412"/>
        <v>322</v>
      </c>
      <c r="F384" s="67">
        <f t="shared" si="413"/>
        <v>0.54208754208754206</v>
      </c>
      <c r="G384" s="66">
        <f t="shared" si="414"/>
        <v>118</v>
      </c>
      <c r="H384" s="67">
        <f t="shared" si="415"/>
        <v>0.19865319865319866</v>
      </c>
      <c r="I384" s="66">
        <f t="shared" si="416"/>
        <v>45</v>
      </c>
      <c r="J384" s="67">
        <f t="shared" si="417"/>
        <v>7.575757575757576E-2</v>
      </c>
      <c r="K384" s="31">
        <f t="shared" si="418"/>
        <v>2.8333333333333335</v>
      </c>
      <c r="L384" s="5"/>
      <c r="M384" s="8"/>
      <c r="N384" s="5"/>
      <c r="O384" s="8"/>
      <c r="P384" s="5"/>
      <c r="Q384" s="5"/>
      <c r="AA384" s="16" t="s">
        <v>157</v>
      </c>
      <c r="AB384" s="69">
        <v>109</v>
      </c>
      <c r="AC384" s="69">
        <v>322</v>
      </c>
      <c r="AD384" s="69">
        <v>118</v>
      </c>
      <c r="AE384" s="69">
        <v>45</v>
      </c>
      <c r="AF384" s="26">
        <f t="shared" si="419"/>
        <v>594</v>
      </c>
      <c r="AG384" s="16" t="s">
        <v>157</v>
      </c>
      <c r="AH384" s="33">
        <f t="shared" si="420"/>
        <v>0.1835016835016835</v>
      </c>
      <c r="AI384" s="33">
        <f t="shared" si="421"/>
        <v>0.54208754208754206</v>
      </c>
      <c r="AJ384" s="33">
        <f t="shared" si="422"/>
        <v>0.19865319865319866</v>
      </c>
      <c r="AK384" s="33">
        <f t="shared" si="423"/>
        <v>7.575757575757576E-2</v>
      </c>
    </row>
    <row r="385" spans="1:37" ht="30" customHeight="1" x14ac:dyDescent="0.45">
      <c r="A385" s="5"/>
      <c r="B385" s="16" t="s">
        <v>158</v>
      </c>
      <c r="C385" s="66">
        <f t="shared" si="410"/>
        <v>160</v>
      </c>
      <c r="D385" s="67">
        <f t="shared" si="411"/>
        <v>0.22408963585434175</v>
      </c>
      <c r="E385" s="66">
        <f t="shared" si="412"/>
        <v>376</v>
      </c>
      <c r="F385" s="67">
        <f t="shared" si="413"/>
        <v>0.5266106442577031</v>
      </c>
      <c r="G385" s="66">
        <f t="shared" si="414"/>
        <v>136</v>
      </c>
      <c r="H385" s="67">
        <f t="shared" si="415"/>
        <v>0.19047619047619047</v>
      </c>
      <c r="I385" s="66">
        <f t="shared" si="416"/>
        <v>42</v>
      </c>
      <c r="J385" s="67">
        <f t="shared" si="417"/>
        <v>5.8823529411764705E-2</v>
      </c>
      <c r="K385" s="31">
        <f t="shared" si="418"/>
        <v>2.9159663865546217</v>
      </c>
      <c r="L385" s="5"/>
      <c r="M385" s="8"/>
      <c r="N385" s="5"/>
      <c r="O385" s="8"/>
      <c r="P385" s="5"/>
      <c r="Q385" s="5"/>
      <c r="AA385" s="16" t="s">
        <v>158</v>
      </c>
      <c r="AB385" s="69">
        <v>160</v>
      </c>
      <c r="AC385" s="69">
        <v>376</v>
      </c>
      <c r="AD385" s="69">
        <v>136</v>
      </c>
      <c r="AE385" s="69">
        <v>42</v>
      </c>
      <c r="AF385" s="26">
        <f t="shared" si="419"/>
        <v>714</v>
      </c>
      <c r="AG385" s="16" t="s">
        <v>158</v>
      </c>
      <c r="AH385" s="33">
        <f t="shared" si="420"/>
        <v>0.22408963585434175</v>
      </c>
      <c r="AI385" s="33">
        <f t="shared" si="421"/>
        <v>0.5266106442577031</v>
      </c>
      <c r="AJ385" s="33">
        <f t="shared" si="422"/>
        <v>0.19047619047619047</v>
      </c>
      <c r="AK385" s="33">
        <f t="shared" si="423"/>
        <v>5.8823529411764705E-2</v>
      </c>
    </row>
    <row r="386" spans="1:37" ht="30" customHeight="1" x14ac:dyDescent="0.45">
      <c r="A386" s="5"/>
      <c r="B386" s="63" t="s">
        <v>159</v>
      </c>
      <c r="C386" s="66">
        <f t="shared" si="410"/>
        <v>414</v>
      </c>
      <c r="D386" s="67">
        <f t="shared" si="411"/>
        <v>0.19345794392523363</v>
      </c>
      <c r="E386" s="66">
        <f t="shared" si="412"/>
        <v>1110</v>
      </c>
      <c r="F386" s="67">
        <f t="shared" si="413"/>
        <v>0.51869158878504673</v>
      </c>
      <c r="G386" s="66">
        <f t="shared" si="414"/>
        <v>456</v>
      </c>
      <c r="H386" s="67">
        <f t="shared" si="415"/>
        <v>0.21308411214953271</v>
      </c>
      <c r="I386" s="66">
        <f t="shared" si="416"/>
        <v>160</v>
      </c>
      <c r="J386" s="67">
        <f t="shared" si="417"/>
        <v>7.476635514018691E-2</v>
      </c>
      <c r="K386" s="31">
        <f t="shared" si="418"/>
        <v>2.8308411214953271</v>
      </c>
      <c r="L386" s="5"/>
      <c r="M386" s="8"/>
      <c r="N386" s="5"/>
      <c r="O386" s="8"/>
      <c r="P386" s="5"/>
      <c r="Q386" s="5"/>
      <c r="AA386" s="63" t="s">
        <v>159</v>
      </c>
      <c r="AB386" s="69">
        <v>414</v>
      </c>
      <c r="AC386" s="69">
        <v>1110</v>
      </c>
      <c r="AD386" s="69">
        <v>456</v>
      </c>
      <c r="AE386" s="69">
        <v>160</v>
      </c>
      <c r="AF386" s="26">
        <f t="shared" si="419"/>
        <v>2140</v>
      </c>
      <c r="AG386" s="63" t="s">
        <v>159</v>
      </c>
      <c r="AH386" s="33">
        <f t="shared" si="420"/>
        <v>0.19345794392523363</v>
      </c>
      <c r="AI386" s="33">
        <f t="shared" si="421"/>
        <v>0.51869158878504673</v>
      </c>
      <c r="AJ386" s="33">
        <f t="shared" si="422"/>
        <v>0.21308411214953271</v>
      </c>
      <c r="AK386" s="33">
        <f t="shared" si="423"/>
        <v>7.476635514018691E-2</v>
      </c>
    </row>
    <row r="387" spans="1:37" ht="30" customHeight="1" x14ac:dyDescent="0.45">
      <c r="A387" s="5"/>
      <c r="B387" s="63" t="s">
        <v>160</v>
      </c>
      <c r="C387" s="66">
        <f t="shared" si="410"/>
        <v>31</v>
      </c>
      <c r="D387" s="67">
        <f t="shared" si="411"/>
        <v>0.21232876712328766</v>
      </c>
      <c r="E387" s="66">
        <f t="shared" si="412"/>
        <v>71</v>
      </c>
      <c r="F387" s="67">
        <f t="shared" si="413"/>
        <v>0.4863013698630137</v>
      </c>
      <c r="G387" s="66">
        <f t="shared" si="414"/>
        <v>24</v>
      </c>
      <c r="H387" s="67">
        <f t="shared" si="415"/>
        <v>0.16438356164383561</v>
      </c>
      <c r="I387" s="66">
        <f t="shared" si="416"/>
        <v>20</v>
      </c>
      <c r="J387" s="67">
        <f t="shared" si="417"/>
        <v>0.13698630136986301</v>
      </c>
      <c r="K387" s="31">
        <f t="shared" si="418"/>
        <v>2.7739726027397262</v>
      </c>
      <c r="L387" s="5"/>
      <c r="M387" s="8"/>
      <c r="N387" s="5"/>
      <c r="O387" s="8"/>
      <c r="P387" s="5"/>
      <c r="Q387" s="5"/>
      <c r="AA387" s="63" t="s">
        <v>160</v>
      </c>
      <c r="AB387" s="69">
        <v>31</v>
      </c>
      <c r="AC387" s="69">
        <v>71</v>
      </c>
      <c r="AD387" s="69">
        <v>24</v>
      </c>
      <c r="AE387" s="69">
        <v>20</v>
      </c>
      <c r="AF387" s="26">
        <f t="shared" si="419"/>
        <v>146</v>
      </c>
      <c r="AG387" s="63" t="s">
        <v>160</v>
      </c>
      <c r="AH387" s="33">
        <f t="shared" si="420"/>
        <v>0.21232876712328766</v>
      </c>
      <c r="AI387" s="33">
        <f t="shared" si="421"/>
        <v>0.4863013698630137</v>
      </c>
      <c r="AJ387" s="33">
        <f t="shared" si="422"/>
        <v>0.16438356164383561</v>
      </c>
      <c r="AK387" s="33">
        <f t="shared" si="423"/>
        <v>0.13698630136986301</v>
      </c>
    </row>
    <row r="388" spans="1:37" ht="30" customHeight="1" x14ac:dyDescent="0.45">
      <c r="A388" s="5"/>
      <c r="B388" s="63" t="s">
        <v>161</v>
      </c>
      <c r="C388" s="66">
        <f>AB388</f>
        <v>68</v>
      </c>
      <c r="D388" s="67">
        <f>AB388/AF388</f>
        <v>0.21183800623052959</v>
      </c>
      <c r="E388" s="66">
        <f>AC388</f>
        <v>154</v>
      </c>
      <c r="F388" s="67">
        <f>AC388/AF388</f>
        <v>0.47975077881619937</v>
      </c>
      <c r="G388" s="66">
        <f>AD388</f>
        <v>74</v>
      </c>
      <c r="H388" s="67">
        <f>AD388/AF388</f>
        <v>0.23052959501557632</v>
      </c>
      <c r="I388" s="66">
        <f>AE388</f>
        <v>25</v>
      </c>
      <c r="J388" s="67">
        <f>AE388/AF388</f>
        <v>7.7881619937694699E-2</v>
      </c>
      <c r="K388" s="68">
        <f>(4*C388+3*E388+2*G388+1*I388)/AF388</f>
        <v>2.8255451713395638</v>
      </c>
      <c r="L388" s="5"/>
      <c r="M388" s="8"/>
      <c r="N388" s="5"/>
      <c r="O388" s="8"/>
      <c r="P388" s="5"/>
      <c r="Q388" s="5"/>
      <c r="AA388" s="63" t="s">
        <v>161</v>
      </c>
      <c r="AB388" s="69">
        <v>68</v>
      </c>
      <c r="AC388" s="69">
        <v>154</v>
      </c>
      <c r="AD388" s="69">
        <v>74</v>
      </c>
      <c r="AE388" s="69">
        <v>25</v>
      </c>
      <c r="AF388" s="26">
        <f>SUM(AB388:AE388)</f>
        <v>321</v>
      </c>
      <c r="AG388" s="63" t="s">
        <v>161</v>
      </c>
      <c r="AH388" s="33">
        <f>D388</f>
        <v>0.21183800623052959</v>
      </c>
      <c r="AI388" s="33">
        <f>F388</f>
        <v>0.47975077881619937</v>
      </c>
      <c r="AJ388" s="33">
        <f>H388</f>
        <v>0.23052959501557632</v>
      </c>
      <c r="AK388" s="33">
        <f>J388</f>
        <v>7.7881619937694699E-2</v>
      </c>
    </row>
    <row r="389" spans="1:37" ht="30" customHeight="1" x14ac:dyDescent="0.45">
      <c r="A389" s="5"/>
      <c r="B389" s="34"/>
      <c r="C389" s="35"/>
      <c r="D389" s="36"/>
      <c r="E389" s="35"/>
      <c r="F389" s="36"/>
      <c r="G389" s="35"/>
      <c r="H389" s="36"/>
      <c r="I389" s="35"/>
      <c r="J389" s="36"/>
      <c r="K389" s="37"/>
      <c r="L389" s="5"/>
      <c r="M389" s="8"/>
      <c r="N389" s="5"/>
      <c r="O389" s="8"/>
      <c r="P389" s="5"/>
      <c r="Q389" s="5"/>
      <c r="AB389" s="60"/>
      <c r="AC389" s="60"/>
      <c r="AD389" s="60"/>
      <c r="AE389" s="60"/>
    </row>
    <row r="390" spans="1:37" ht="30" customHeight="1" x14ac:dyDescent="0.45">
      <c r="C390" s="14"/>
      <c r="D390" s="11"/>
      <c r="E390" s="14"/>
      <c r="F390" s="11"/>
      <c r="G390" s="14"/>
      <c r="H390" s="11"/>
      <c r="I390" s="14"/>
      <c r="J390" s="11"/>
      <c r="K390" s="14"/>
      <c r="P390" s="38"/>
    </row>
    <row r="391" spans="1:37" s="21" customFormat="1" ht="30" customHeight="1" x14ac:dyDescent="0.45">
      <c r="A391" s="5">
        <v>32</v>
      </c>
      <c r="B391" s="10" t="s">
        <v>69</v>
      </c>
      <c r="E391" s="22"/>
      <c r="G391" s="22"/>
      <c r="I391" s="22"/>
      <c r="K391" s="22"/>
      <c r="M391" s="22"/>
      <c r="O391" s="22"/>
      <c r="P391" s="23"/>
      <c r="AA391" s="21" t="s">
        <v>13</v>
      </c>
    </row>
    <row r="392" spans="1:37" ht="30" customHeight="1" thickBot="1" x14ac:dyDescent="0.5">
      <c r="A392" s="5"/>
      <c r="B392" s="24" t="s">
        <v>3</v>
      </c>
      <c r="C392" s="114" t="s">
        <v>55</v>
      </c>
      <c r="D392" s="114"/>
      <c r="E392" s="114" t="s">
        <v>56</v>
      </c>
      <c r="F392" s="114"/>
      <c r="G392" s="114" t="s">
        <v>57</v>
      </c>
      <c r="H392" s="114"/>
      <c r="I392" s="114" t="s">
        <v>58</v>
      </c>
      <c r="J392" s="114"/>
      <c r="K392" s="25" t="s">
        <v>18</v>
      </c>
      <c r="L392" s="5"/>
      <c r="M392" s="8"/>
      <c r="N392" s="5"/>
      <c r="O392" s="8"/>
      <c r="P392" s="5"/>
      <c r="Q392" s="5"/>
      <c r="AA392" s="26"/>
      <c r="AB392" s="27" t="s">
        <v>55</v>
      </c>
      <c r="AC392" s="27" t="s">
        <v>56</v>
      </c>
      <c r="AD392" s="27" t="s">
        <v>57</v>
      </c>
      <c r="AE392" s="27" t="s">
        <v>58</v>
      </c>
      <c r="AF392" s="26" t="s">
        <v>23</v>
      </c>
      <c r="AH392" s="27" t="s">
        <v>55</v>
      </c>
      <c r="AI392" s="27" t="s">
        <v>56</v>
      </c>
      <c r="AJ392" s="27" t="s">
        <v>57</v>
      </c>
      <c r="AK392" s="27" t="s">
        <v>58</v>
      </c>
    </row>
    <row r="393" spans="1:37" ht="30" customHeight="1" thickTop="1" x14ac:dyDescent="0.45">
      <c r="A393" s="5"/>
      <c r="B393" s="16" t="s">
        <v>153</v>
      </c>
      <c r="C393" s="94">
        <f>AB393</f>
        <v>70</v>
      </c>
      <c r="D393" s="86">
        <f>AB393/AF393</f>
        <v>0.37634408602150538</v>
      </c>
      <c r="E393" s="94">
        <f>AC393</f>
        <v>77</v>
      </c>
      <c r="F393" s="86">
        <f>AC393/AF393</f>
        <v>0.41397849462365593</v>
      </c>
      <c r="G393" s="94">
        <f>AD393</f>
        <v>23</v>
      </c>
      <c r="H393" s="86">
        <f>AD393/AF393</f>
        <v>0.12365591397849462</v>
      </c>
      <c r="I393" s="94">
        <f>AE393</f>
        <v>16</v>
      </c>
      <c r="J393" s="86">
        <f>AE393/AF393</f>
        <v>8.6021505376344093E-2</v>
      </c>
      <c r="K393" s="31">
        <f>(4*C393+3*E393+2*G393+1*I393)/AF393</f>
        <v>3.0806451612903225</v>
      </c>
      <c r="L393" s="5"/>
      <c r="M393" s="8"/>
      <c r="N393" s="5"/>
      <c r="O393" s="8"/>
      <c r="P393" s="5"/>
      <c r="Q393" s="5"/>
      <c r="AA393" s="16" t="s">
        <v>153</v>
      </c>
      <c r="AB393" s="69">
        <v>70</v>
      </c>
      <c r="AC393" s="69">
        <v>77</v>
      </c>
      <c r="AD393" s="69">
        <v>23</v>
      </c>
      <c r="AE393" s="69">
        <v>16</v>
      </c>
      <c r="AF393" s="26">
        <f>SUM(AB393:AE393)</f>
        <v>186</v>
      </c>
      <c r="AG393" s="16" t="s">
        <v>153</v>
      </c>
      <c r="AH393" s="33">
        <f>D393</f>
        <v>0.37634408602150538</v>
      </c>
      <c r="AI393" s="33">
        <f>F393</f>
        <v>0.41397849462365593</v>
      </c>
      <c r="AJ393" s="33">
        <f>H393</f>
        <v>0.12365591397849462</v>
      </c>
      <c r="AK393" s="33">
        <f>J393</f>
        <v>8.6021505376344093E-2</v>
      </c>
    </row>
    <row r="394" spans="1:37" ht="30" customHeight="1" x14ac:dyDescent="0.45">
      <c r="A394" s="5"/>
      <c r="B394" s="16" t="s">
        <v>154</v>
      </c>
      <c r="C394" s="66">
        <f t="shared" ref="C394:C400" si="424">AB394</f>
        <v>118</v>
      </c>
      <c r="D394" s="67">
        <f t="shared" ref="D394:D400" si="425">AB394/AF394</f>
        <v>0.24789915966386555</v>
      </c>
      <c r="E394" s="66">
        <f t="shared" ref="E394:E400" si="426">AC394</f>
        <v>220</v>
      </c>
      <c r="F394" s="67">
        <f t="shared" ref="F394:F400" si="427">AC394/AF394</f>
        <v>0.46218487394957986</v>
      </c>
      <c r="G394" s="66">
        <f t="shared" ref="G394:G400" si="428">AD394</f>
        <v>88</v>
      </c>
      <c r="H394" s="67">
        <f t="shared" ref="H394:H400" si="429">AD394/AF394</f>
        <v>0.18487394957983194</v>
      </c>
      <c r="I394" s="66">
        <f t="shared" ref="I394:I400" si="430">AE394</f>
        <v>50</v>
      </c>
      <c r="J394" s="67">
        <f t="shared" ref="J394:J400" si="431">AE394/AF394</f>
        <v>0.10504201680672269</v>
      </c>
      <c r="K394" s="31">
        <f t="shared" ref="K394:K400" si="432">(4*C394+3*E394+2*G394+1*I394)/AF394</f>
        <v>2.8529411764705883</v>
      </c>
      <c r="L394" s="5"/>
      <c r="M394" s="8"/>
      <c r="N394" s="5"/>
      <c r="O394" s="8"/>
      <c r="P394" s="5"/>
      <c r="Q394" s="5"/>
      <c r="AA394" s="16" t="s">
        <v>154</v>
      </c>
      <c r="AB394" s="69">
        <v>118</v>
      </c>
      <c r="AC394" s="69">
        <v>220</v>
      </c>
      <c r="AD394" s="69">
        <v>88</v>
      </c>
      <c r="AE394" s="69">
        <v>50</v>
      </c>
      <c r="AF394" s="26">
        <f t="shared" ref="AF394:AF400" si="433">SUM(AB394:AE394)</f>
        <v>476</v>
      </c>
      <c r="AG394" s="16" t="s">
        <v>154</v>
      </c>
      <c r="AH394" s="33">
        <f t="shared" ref="AH394:AH400" si="434">D394</f>
        <v>0.24789915966386555</v>
      </c>
      <c r="AI394" s="33">
        <f t="shared" ref="AI394:AI400" si="435">F394</f>
        <v>0.46218487394957986</v>
      </c>
      <c r="AJ394" s="33">
        <f t="shared" ref="AJ394:AJ400" si="436">H394</f>
        <v>0.18487394957983194</v>
      </c>
      <c r="AK394" s="33">
        <f t="shared" ref="AK394:AK400" si="437">J394</f>
        <v>0.10504201680672269</v>
      </c>
    </row>
    <row r="395" spans="1:37" ht="30" customHeight="1" x14ac:dyDescent="0.45">
      <c r="A395" s="5"/>
      <c r="B395" s="16" t="s">
        <v>155</v>
      </c>
      <c r="C395" s="66">
        <f t="shared" si="424"/>
        <v>28</v>
      </c>
      <c r="D395" s="67">
        <f t="shared" si="425"/>
        <v>0.17499999999999999</v>
      </c>
      <c r="E395" s="66">
        <f t="shared" si="426"/>
        <v>74</v>
      </c>
      <c r="F395" s="67">
        <f t="shared" si="427"/>
        <v>0.46250000000000002</v>
      </c>
      <c r="G395" s="66">
        <f t="shared" si="428"/>
        <v>38</v>
      </c>
      <c r="H395" s="67">
        <f t="shared" si="429"/>
        <v>0.23749999999999999</v>
      </c>
      <c r="I395" s="66">
        <f t="shared" si="430"/>
        <v>20</v>
      </c>
      <c r="J395" s="67">
        <f t="shared" si="431"/>
        <v>0.125</v>
      </c>
      <c r="K395" s="31">
        <f t="shared" si="432"/>
        <v>2.6875</v>
      </c>
      <c r="L395" s="5"/>
      <c r="M395" s="8"/>
      <c r="N395" s="5"/>
      <c r="O395" s="8"/>
      <c r="P395" s="5"/>
      <c r="Q395" s="5"/>
      <c r="AA395" s="16" t="s">
        <v>155</v>
      </c>
      <c r="AB395" s="69">
        <v>28</v>
      </c>
      <c r="AC395" s="69">
        <v>74</v>
      </c>
      <c r="AD395" s="69">
        <v>38</v>
      </c>
      <c r="AE395" s="69">
        <v>20</v>
      </c>
      <c r="AF395" s="26">
        <f t="shared" si="433"/>
        <v>160</v>
      </c>
      <c r="AG395" s="16" t="s">
        <v>155</v>
      </c>
      <c r="AH395" s="33">
        <f t="shared" si="434"/>
        <v>0.17499999999999999</v>
      </c>
      <c r="AI395" s="33">
        <f t="shared" si="435"/>
        <v>0.46250000000000002</v>
      </c>
      <c r="AJ395" s="33">
        <f t="shared" si="436"/>
        <v>0.23749999999999999</v>
      </c>
      <c r="AK395" s="33">
        <f t="shared" si="437"/>
        <v>0.125</v>
      </c>
    </row>
    <row r="396" spans="1:37" ht="30" customHeight="1" x14ac:dyDescent="0.45">
      <c r="A396" s="5"/>
      <c r="B396" s="16" t="s">
        <v>156</v>
      </c>
      <c r="C396" s="66">
        <f t="shared" si="424"/>
        <v>2</v>
      </c>
      <c r="D396" s="67">
        <f t="shared" si="425"/>
        <v>9.5238095238095233E-2</v>
      </c>
      <c r="E396" s="66">
        <f t="shared" si="426"/>
        <v>6</v>
      </c>
      <c r="F396" s="67">
        <f t="shared" si="427"/>
        <v>0.2857142857142857</v>
      </c>
      <c r="G396" s="66">
        <f t="shared" si="428"/>
        <v>5</v>
      </c>
      <c r="H396" s="67">
        <f t="shared" si="429"/>
        <v>0.23809523809523808</v>
      </c>
      <c r="I396" s="66">
        <f t="shared" si="430"/>
        <v>8</v>
      </c>
      <c r="J396" s="67">
        <f t="shared" si="431"/>
        <v>0.38095238095238093</v>
      </c>
      <c r="K396" s="31">
        <f t="shared" si="432"/>
        <v>2.0952380952380953</v>
      </c>
      <c r="L396" s="5"/>
      <c r="M396" s="8"/>
      <c r="N396" s="5"/>
      <c r="O396" s="8"/>
      <c r="P396" s="5"/>
      <c r="Q396" s="5"/>
      <c r="AA396" s="16" t="s">
        <v>156</v>
      </c>
      <c r="AB396" s="69">
        <v>2</v>
      </c>
      <c r="AC396" s="69">
        <v>6</v>
      </c>
      <c r="AD396" s="69">
        <v>5</v>
      </c>
      <c r="AE396" s="69">
        <v>8</v>
      </c>
      <c r="AF396" s="26">
        <f t="shared" si="433"/>
        <v>21</v>
      </c>
      <c r="AG396" s="16" t="s">
        <v>156</v>
      </c>
      <c r="AH396" s="33">
        <f t="shared" si="434"/>
        <v>9.5238095238095233E-2</v>
      </c>
      <c r="AI396" s="33">
        <f t="shared" si="435"/>
        <v>0.2857142857142857</v>
      </c>
      <c r="AJ396" s="33">
        <f t="shared" si="436"/>
        <v>0.23809523809523808</v>
      </c>
      <c r="AK396" s="33">
        <f t="shared" si="437"/>
        <v>0.38095238095238093</v>
      </c>
    </row>
    <row r="397" spans="1:37" ht="30" customHeight="1" x14ac:dyDescent="0.45">
      <c r="A397" s="5"/>
      <c r="B397" s="16" t="s">
        <v>157</v>
      </c>
      <c r="C397" s="66">
        <f t="shared" si="424"/>
        <v>82</v>
      </c>
      <c r="D397" s="67">
        <f t="shared" si="425"/>
        <v>0.13804713804713806</v>
      </c>
      <c r="E397" s="66">
        <f t="shared" si="426"/>
        <v>251</v>
      </c>
      <c r="F397" s="67">
        <f t="shared" si="427"/>
        <v>0.42255892255892258</v>
      </c>
      <c r="G397" s="66">
        <f t="shared" si="428"/>
        <v>157</v>
      </c>
      <c r="H397" s="67">
        <f t="shared" si="429"/>
        <v>0.26430976430976433</v>
      </c>
      <c r="I397" s="66">
        <f t="shared" si="430"/>
        <v>104</v>
      </c>
      <c r="J397" s="67">
        <f t="shared" si="431"/>
        <v>0.17508417508417509</v>
      </c>
      <c r="K397" s="31">
        <f t="shared" si="432"/>
        <v>2.5235690235690234</v>
      </c>
      <c r="L397" s="5"/>
      <c r="M397" s="8"/>
      <c r="N397" s="5"/>
      <c r="O397" s="8"/>
      <c r="P397" s="5"/>
      <c r="Q397" s="5"/>
      <c r="AA397" s="16" t="s">
        <v>157</v>
      </c>
      <c r="AB397" s="69">
        <v>82</v>
      </c>
      <c r="AC397" s="69">
        <v>251</v>
      </c>
      <c r="AD397" s="69">
        <v>157</v>
      </c>
      <c r="AE397" s="69">
        <v>104</v>
      </c>
      <c r="AF397" s="26">
        <f t="shared" si="433"/>
        <v>594</v>
      </c>
      <c r="AG397" s="16" t="s">
        <v>157</v>
      </c>
      <c r="AH397" s="33">
        <f t="shared" si="434"/>
        <v>0.13804713804713806</v>
      </c>
      <c r="AI397" s="33">
        <f t="shared" si="435"/>
        <v>0.42255892255892258</v>
      </c>
      <c r="AJ397" s="33">
        <f t="shared" si="436"/>
        <v>0.26430976430976433</v>
      </c>
      <c r="AK397" s="33">
        <f t="shared" si="437"/>
        <v>0.17508417508417509</v>
      </c>
    </row>
    <row r="398" spans="1:37" ht="30" customHeight="1" x14ac:dyDescent="0.45">
      <c r="A398" s="5"/>
      <c r="B398" s="16" t="s">
        <v>158</v>
      </c>
      <c r="C398" s="66">
        <f t="shared" si="424"/>
        <v>168</v>
      </c>
      <c r="D398" s="67">
        <f t="shared" si="425"/>
        <v>0.23529411764705882</v>
      </c>
      <c r="E398" s="66">
        <f t="shared" si="426"/>
        <v>340</v>
      </c>
      <c r="F398" s="67">
        <f t="shared" si="427"/>
        <v>0.47619047619047616</v>
      </c>
      <c r="G398" s="66">
        <f t="shared" si="428"/>
        <v>132</v>
      </c>
      <c r="H398" s="67">
        <f t="shared" si="429"/>
        <v>0.18487394957983194</v>
      </c>
      <c r="I398" s="66">
        <f t="shared" si="430"/>
        <v>74</v>
      </c>
      <c r="J398" s="67">
        <f t="shared" si="431"/>
        <v>0.10364145658263306</v>
      </c>
      <c r="K398" s="31">
        <f t="shared" si="432"/>
        <v>2.8431372549019609</v>
      </c>
      <c r="L398" s="5"/>
      <c r="M398" s="8"/>
      <c r="N398" s="5"/>
      <c r="O398" s="8"/>
      <c r="P398" s="5"/>
      <c r="Q398" s="5"/>
      <c r="AA398" s="16" t="s">
        <v>158</v>
      </c>
      <c r="AB398" s="69">
        <v>168</v>
      </c>
      <c r="AC398" s="69">
        <v>340</v>
      </c>
      <c r="AD398" s="69">
        <v>132</v>
      </c>
      <c r="AE398" s="69">
        <v>74</v>
      </c>
      <c r="AF398" s="26">
        <f t="shared" si="433"/>
        <v>714</v>
      </c>
      <c r="AG398" s="16" t="s">
        <v>158</v>
      </c>
      <c r="AH398" s="33">
        <f t="shared" si="434"/>
        <v>0.23529411764705882</v>
      </c>
      <c r="AI398" s="33">
        <f t="shared" si="435"/>
        <v>0.47619047619047616</v>
      </c>
      <c r="AJ398" s="33">
        <f t="shared" si="436"/>
        <v>0.18487394957983194</v>
      </c>
      <c r="AK398" s="33">
        <f t="shared" si="437"/>
        <v>0.10364145658263306</v>
      </c>
    </row>
    <row r="399" spans="1:37" ht="30" customHeight="1" x14ac:dyDescent="0.45">
      <c r="A399" s="5"/>
      <c r="B399" s="63" t="s">
        <v>159</v>
      </c>
      <c r="C399" s="66">
        <f t="shared" si="424"/>
        <v>404</v>
      </c>
      <c r="D399" s="67">
        <f t="shared" si="425"/>
        <v>0.18878504672897195</v>
      </c>
      <c r="E399" s="66">
        <f t="shared" si="426"/>
        <v>1006</v>
      </c>
      <c r="F399" s="67">
        <f t="shared" si="427"/>
        <v>0.47009345794392521</v>
      </c>
      <c r="G399" s="66">
        <f t="shared" si="428"/>
        <v>508</v>
      </c>
      <c r="H399" s="67">
        <f t="shared" si="429"/>
        <v>0.23738317757009345</v>
      </c>
      <c r="I399" s="66">
        <f t="shared" si="430"/>
        <v>222</v>
      </c>
      <c r="J399" s="67">
        <f t="shared" si="431"/>
        <v>0.10373831775700934</v>
      </c>
      <c r="K399" s="31">
        <f t="shared" si="432"/>
        <v>2.7439252336448599</v>
      </c>
      <c r="L399" s="5"/>
      <c r="M399" s="8"/>
      <c r="N399" s="5"/>
      <c r="O399" s="8"/>
      <c r="P399" s="5"/>
      <c r="Q399" s="5"/>
      <c r="AA399" s="63" t="s">
        <v>159</v>
      </c>
      <c r="AB399" s="69">
        <v>404</v>
      </c>
      <c r="AC399" s="69">
        <v>1006</v>
      </c>
      <c r="AD399" s="69">
        <v>508</v>
      </c>
      <c r="AE399" s="69">
        <v>222</v>
      </c>
      <c r="AF399" s="26">
        <f t="shared" si="433"/>
        <v>2140</v>
      </c>
      <c r="AG399" s="63" t="s">
        <v>159</v>
      </c>
      <c r="AH399" s="33">
        <f t="shared" si="434"/>
        <v>0.18878504672897195</v>
      </c>
      <c r="AI399" s="33">
        <f t="shared" si="435"/>
        <v>0.47009345794392521</v>
      </c>
      <c r="AJ399" s="33">
        <f t="shared" si="436"/>
        <v>0.23738317757009345</v>
      </c>
      <c r="AK399" s="33">
        <f t="shared" si="437"/>
        <v>0.10373831775700934</v>
      </c>
    </row>
    <row r="400" spans="1:37" ht="30" customHeight="1" x14ac:dyDescent="0.45">
      <c r="A400" s="5"/>
      <c r="B400" s="63" t="s">
        <v>160</v>
      </c>
      <c r="C400" s="66">
        <f t="shared" si="424"/>
        <v>34</v>
      </c>
      <c r="D400" s="67">
        <f t="shared" si="425"/>
        <v>0.23287671232876711</v>
      </c>
      <c r="E400" s="66">
        <f t="shared" si="426"/>
        <v>75</v>
      </c>
      <c r="F400" s="67">
        <f t="shared" si="427"/>
        <v>0.51369863013698636</v>
      </c>
      <c r="G400" s="66">
        <f t="shared" si="428"/>
        <v>23</v>
      </c>
      <c r="H400" s="67">
        <f t="shared" si="429"/>
        <v>0.15753424657534246</v>
      </c>
      <c r="I400" s="66">
        <f t="shared" si="430"/>
        <v>14</v>
      </c>
      <c r="J400" s="67">
        <f t="shared" si="431"/>
        <v>9.5890410958904104E-2</v>
      </c>
      <c r="K400" s="31">
        <f t="shared" si="432"/>
        <v>2.8835616438356166</v>
      </c>
      <c r="L400" s="5"/>
      <c r="M400" s="8"/>
      <c r="N400" s="5"/>
      <c r="O400" s="8"/>
      <c r="P400" s="5"/>
      <c r="Q400" s="5"/>
      <c r="AA400" s="63" t="s">
        <v>160</v>
      </c>
      <c r="AB400" s="69">
        <v>34</v>
      </c>
      <c r="AC400" s="69">
        <v>75</v>
      </c>
      <c r="AD400" s="69">
        <v>23</v>
      </c>
      <c r="AE400" s="69">
        <v>14</v>
      </c>
      <c r="AF400" s="26">
        <f t="shared" si="433"/>
        <v>146</v>
      </c>
      <c r="AG400" s="63" t="s">
        <v>160</v>
      </c>
      <c r="AH400" s="33">
        <f t="shared" si="434"/>
        <v>0.23287671232876711</v>
      </c>
      <c r="AI400" s="33">
        <f t="shared" si="435"/>
        <v>0.51369863013698636</v>
      </c>
      <c r="AJ400" s="33">
        <f t="shared" si="436"/>
        <v>0.15753424657534246</v>
      </c>
      <c r="AK400" s="33">
        <f t="shared" si="437"/>
        <v>9.5890410958904104E-2</v>
      </c>
    </row>
    <row r="401" spans="1:37" ht="30" customHeight="1" x14ac:dyDescent="0.45">
      <c r="A401" s="5"/>
      <c r="B401" s="63" t="s">
        <v>161</v>
      </c>
      <c r="C401" s="66">
        <f>AB401</f>
        <v>75</v>
      </c>
      <c r="D401" s="67">
        <f>AB401/AF401</f>
        <v>0.23364485981308411</v>
      </c>
      <c r="E401" s="66">
        <f>AC401</f>
        <v>136</v>
      </c>
      <c r="F401" s="67">
        <f>AC401/AF401</f>
        <v>0.42367601246105918</v>
      </c>
      <c r="G401" s="66">
        <f>AD401</f>
        <v>74</v>
      </c>
      <c r="H401" s="67">
        <f>AD401/AF401</f>
        <v>0.23052959501557632</v>
      </c>
      <c r="I401" s="66">
        <f>AE401</f>
        <v>36</v>
      </c>
      <c r="J401" s="67">
        <f>AE401/AF401</f>
        <v>0.11214953271028037</v>
      </c>
      <c r="K401" s="68">
        <f>(4*C401+3*E401+2*G401+1*I401)/AF401</f>
        <v>2.7788161993769469</v>
      </c>
      <c r="L401" s="5"/>
      <c r="M401" s="8"/>
      <c r="N401" s="5"/>
      <c r="O401" s="8"/>
      <c r="P401" s="5"/>
      <c r="Q401" s="5"/>
      <c r="AA401" s="63" t="s">
        <v>161</v>
      </c>
      <c r="AB401" s="69">
        <v>75</v>
      </c>
      <c r="AC401" s="69">
        <v>136</v>
      </c>
      <c r="AD401" s="69">
        <v>74</v>
      </c>
      <c r="AE401" s="69">
        <v>36</v>
      </c>
      <c r="AF401" s="26">
        <f>SUM(AB401:AE401)</f>
        <v>321</v>
      </c>
      <c r="AG401" s="63" t="s">
        <v>161</v>
      </c>
      <c r="AH401" s="33">
        <f>D401</f>
        <v>0.23364485981308411</v>
      </c>
      <c r="AI401" s="33">
        <f>F401</f>
        <v>0.42367601246105918</v>
      </c>
      <c r="AJ401" s="33">
        <f>H401</f>
        <v>0.23052959501557632</v>
      </c>
      <c r="AK401" s="33">
        <f>J401</f>
        <v>0.11214953271028037</v>
      </c>
    </row>
    <row r="402" spans="1:37" ht="30" customHeight="1" x14ac:dyDescent="0.45">
      <c r="A402" s="5"/>
      <c r="B402" s="34"/>
      <c r="C402" s="35"/>
      <c r="D402" s="36"/>
      <c r="E402" s="35"/>
      <c r="F402" s="36"/>
      <c r="G402" s="35"/>
      <c r="H402" s="36"/>
      <c r="I402" s="35"/>
      <c r="J402" s="36"/>
      <c r="K402" s="37"/>
      <c r="L402" s="5"/>
      <c r="M402" s="8"/>
      <c r="N402" s="5"/>
      <c r="O402" s="8"/>
      <c r="P402" s="5"/>
      <c r="Q402" s="5"/>
    </row>
    <row r="403" spans="1:37" ht="30" customHeight="1" x14ac:dyDescent="0.45">
      <c r="C403" s="14"/>
      <c r="D403" s="11"/>
      <c r="E403" s="14"/>
      <c r="F403" s="11"/>
      <c r="G403" s="14"/>
      <c r="H403" s="11"/>
      <c r="I403" s="14"/>
      <c r="J403" s="11"/>
      <c r="K403" s="14"/>
      <c r="P403" s="38"/>
    </row>
    <row r="404" spans="1:37" s="21" customFormat="1" ht="30" customHeight="1" x14ac:dyDescent="0.45">
      <c r="A404" s="5">
        <v>33</v>
      </c>
      <c r="B404" s="10" t="s">
        <v>70</v>
      </c>
      <c r="E404" s="22"/>
      <c r="G404" s="22"/>
      <c r="I404" s="22"/>
      <c r="K404" s="22"/>
      <c r="M404" s="22"/>
      <c r="O404" s="22"/>
      <c r="P404" s="23"/>
      <c r="AA404" s="21" t="s">
        <v>13</v>
      </c>
    </row>
    <row r="405" spans="1:37" ht="30" customHeight="1" thickBot="1" x14ac:dyDescent="0.5">
      <c r="A405" s="5"/>
      <c r="B405" s="24" t="s">
        <v>3</v>
      </c>
      <c r="C405" s="114" t="s">
        <v>55</v>
      </c>
      <c r="D405" s="114"/>
      <c r="E405" s="114" t="s">
        <v>56</v>
      </c>
      <c r="F405" s="114"/>
      <c r="G405" s="114" t="s">
        <v>57</v>
      </c>
      <c r="H405" s="114"/>
      <c r="I405" s="114" t="s">
        <v>58</v>
      </c>
      <c r="J405" s="114"/>
      <c r="K405" s="25" t="s">
        <v>18</v>
      </c>
      <c r="L405" s="5"/>
      <c r="M405" s="8"/>
      <c r="N405" s="5"/>
      <c r="O405" s="8"/>
      <c r="P405" s="5"/>
      <c r="Q405" s="5"/>
      <c r="AA405" s="26"/>
      <c r="AB405" s="27" t="s">
        <v>55</v>
      </c>
      <c r="AC405" s="27" t="s">
        <v>56</v>
      </c>
      <c r="AD405" s="27" t="s">
        <v>57</v>
      </c>
      <c r="AE405" s="27" t="s">
        <v>58</v>
      </c>
      <c r="AF405" s="26" t="s">
        <v>23</v>
      </c>
      <c r="AH405" s="27" t="s">
        <v>55</v>
      </c>
      <c r="AI405" s="27" t="s">
        <v>56</v>
      </c>
      <c r="AJ405" s="27" t="s">
        <v>57</v>
      </c>
      <c r="AK405" s="27" t="s">
        <v>58</v>
      </c>
    </row>
    <row r="406" spans="1:37" ht="30" customHeight="1" thickTop="1" x14ac:dyDescent="0.45">
      <c r="A406" s="5"/>
      <c r="B406" s="16" t="s">
        <v>153</v>
      </c>
      <c r="C406" s="94">
        <f>AB406</f>
        <v>52</v>
      </c>
      <c r="D406" s="86">
        <f>AB406/AF406</f>
        <v>0.27956989247311825</v>
      </c>
      <c r="E406" s="94">
        <f>AC406</f>
        <v>86</v>
      </c>
      <c r="F406" s="86">
        <f>AC406/AF406</f>
        <v>0.46236559139784944</v>
      </c>
      <c r="G406" s="94">
        <f>AD406</f>
        <v>34</v>
      </c>
      <c r="H406" s="86">
        <f>AD406/AF406</f>
        <v>0.18279569892473119</v>
      </c>
      <c r="I406" s="94">
        <f>AE406</f>
        <v>14</v>
      </c>
      <c r="J406" s="86">
        <f>AE406/AF406</f>
        <v>7.5268817204301078E-2</v>
      </c>
      <c r="K406" s="31">
        <f>(4*C406+3*E406+2*G406+1*I406)/AF406</f>
        <v>2.946236559139785</v>
      </c>
      <c r="L406" s="5"/>
      <c r="M406" s="8"/>
      <c r="N406" s="5"/>
      <c r="O406" s="8"/>
      <c r="P406" s="5"/>
      <c r="Q406" s="5"/>
      <c r="AA406" s="16" t="s">
        <v>153</v>
      </c>
      <c r="AB406" s="69">
        <v>52</v>
      </c>
      <c r="AC406" s="69">
        <v>86</v>
      </c>
      <c r="AD406" s="69">
        <v>34</v>
      </c>
      <c r="AE406" s="69">
        <v>14</v>
      </c>
      <c r="AF406" s="26">
        <f>SUM(AB406:AE406)</f>
        <v>186</v>
      </c>
      <c r="AG406" s="16" t="s">
        <v>153</v>
      </c>
      <c r="AH406" s="33">
        <f>D406</f>
        <v>0.27956989247311825</v>
      </c>
      <c r="AI406" s="33">
        <f>F406</f>
        <v>0.46236559139784944</v>
      </c>
      <c r="AJ406" s="33">
        <f>H406</f>
        <v>0.18279569892473119</v>
      </c>
      <c r="AK406" s="33">
        <f>J406</f>
        <v>7.5268817204301078E-2</v>
      </c>
    </row>
    <row r="407" spans="1:37" ht="30" customHeight="1" x14ac:dyDescent="0.45">
      <c r="A407" s="5"/>
      <c r="B407" s="16" t="s">
        <v>154</v>
      </c>
      <c r="C407" s="66">
        <f t="shared" ref="C407:C413" si="438">AB407</f>
        <v>130</v>
      </c>
      <c r="D407" s="67">
        <f t="shared" ref="D407:D413" si="439">AB407/AF407</f>
        <v>0.27310924369747897</v>
      </c>
      <c r="E407" s="66">
        <f t="shared" ref="E407:E413" si="440">AC407</f>
        <v>255</v>
      </c>
      <c r="F407" s="67">
        <f t="shared" ref="F407:F413" si="441">AC407/AF407</f>
        <v>0.5357142857142857</v>
      </c>
      <c r="G407" s="66">
        <f t="shared" ref="G407:G413" si="442">AD407</f>
        <v>77</v>
      </c>
      <c r="H407" s="67">
        <f t="shared" ref="H407:H413" si="443">AD407/AF407</f>
        <v>0.16176470588235295</v>
      </c>
      <c r="I407" s="66">
        <f t="shared" ref="I407:I413" si="444">AE407</f>
        <v>14</v>
      </c>
      <c r="J407" s="67">
        <f t="shared" ref="J407:J413" si="445">AE407/AF407</f>
        <v>2.9411764705882353E-2</v>
      </c>
      <c r="K407" s="31">
        <f t="shared" ref="K407:K413" si="446">(4*C407+3*E407+2*G407+1*I407)/AF407</f>
        <v>3.0525210084033612</v>
      </c>
      <c r="L407" s="5"/>
      <c r="M407" s="8"/>
      <c r="N407" s="5"/>
      <c r="O407" s="8"/>
      <c r="P407" s="5"/>
      <c r="Q407" s="5"/>
      <c r="AA407" s="16" t="s">
        <v>154</v>
      </c>
      <c r="AB407" s="69">
        <v>130</v>
      </c>
      <c r="AC407" s="69">
        <v>255</v>
      </c>
      <c r="AD407" s="69">
        <v>77</v>
      </c>
      <c r="AE407" s="69">
        <v>14</v>
      </c>
      <c r="AF407" s="26">
        <f t="shared" ref="AF407:AF414" si="447">SUM(AB407:AE407)</f>
        <v>476</v>
      </c>
      <c r="AG407" s="16" t="s">
        <v>154</v>
      </c>
      <c r="AH407" s="33">
        <f t="shared" ref="AH407:AH413" si="448">D407</f>
        <v>0.27310924369747897</v>
      </c>
      <c r="AI407" s="33">
        <f t="shared" ref="AI407:AI413" si="449">F407</f>
        <v>0.5357142857142857</v>
      </c>
      <c r="AJ407" s="33">
        <f t="shared" ref="AJ407:AJ413" si="450">H407</f>
        <v>0.16176470588235295</v>
      </c>
      <c r="AK407" s="33">
        <f t="shared" ref="AK407:AK413" si="451">J407</f>
        <v>2.9411764705882353E-2</v>
      </c>
    </row>
    <row r="408" spans="1:37" ht="30" customHeight="1" x14ac:dyDescent="0.45">
      <c r="A408" s="5"/>
      <c r="B408" s="16" t="s">
        <v>155</v>
      </c>
      <c r="C408" s="66">
        <f t="shared" si="438"/>
        <v>30</v>
      </c>
      <c r="D408" s="67">
        <f t="shared" si="439"/>
        <v>0.1875</v>
      </c>
      <c r="E408" s="66">
        <f t="shared" si="440"/>
        <v>100</v>
      </c>
      <c r="F408" s="67">
        <f t="shared" si="441"/>
        <v>0.625</v>
      </c>
      <c r="G408" s="66">
        <f t="shared" si="442"/>
        <v>25</v>
      </c>
      <c r="H408" s="67">
        <f t="shared" si="443"/>
        <v>0.15625</v>
      </c>
      <c r="I408" s="66">
        <f t="shared" si="444"/>
        <v>5</v>
      </c>
      <c r="J408" s="67">
        <f t="shared" si="445"/>
        <v>3.125E-2</v>
      </c>
      <c r="K408" s="31">
        <f t="shared" si="446"/>
        <v>2.96875</v>
      </c>
      <c r="L408" s="5"/>
      <c r="M408" s="8"/>
      <c r="N408" s="5"/>
      <c r="O408" s="8"/>
      <c r="P408" s="5"/>
      <c r="Q408" s="5"/>
      <c r="AA408" s="16" t="s">
        <v>155</v>
      </c>
      <c r="AB408" s="69">
        <v>30</v>
      </c>
      <c r="AC408" s="69">
        <v>100</v>
      </c>
      <c r="AD408" s="69">
        <v>25</v>
      </c>
      <c r="AE408" s="69">
        <v>5</v>
      </c>
      <c r="AF408" s="26">
        <f t="shared" si="447"/>
        <v>160</v>
      </c>
      <c r="AG408" s="16" t="s">
        <v>155</v>
      </c>
      <c r="AH408" s="33">
        <f t="shared" si="448"/>
        <v>0.1875</v>
      </c>
      <c r="AI408" s="33">
        <f t="shared" si="449"/>
        <v>0.625</v>
      </c>
      <c r="AJ408" s="33">
        <f t="shared" si="450"/>
        <v>0.15625</v>
      </c>
      <c r="AK408" s="33">
        <f t="shared" si="451"/>
        <v>3.125E-2</v>
      </c>
    </row>
    <row r="409" spans="1:37" ht="30" customHeight="1" x14ac:dyDescent="0.45">
      <c r="A409" s="5"/>
      <c r="B409" s="16" t="s">
        <v>156</v>
      </c>
      <c r="C409" s="66">
        <f t="shared" si="438"/>
        <v>7</v>
      </c>
      <c r="D409" s="67">
        <f t="shared" si="439"/>
        <v>0.33333333333333331</v>
      </c>
      <c r="E409" s="66">
        <f t="shared" si="440"/>
        <v>11</v>
      </c>
      <c r="F409" s="67">
        <f t="shared" si="441"/>
        <v>0.52380952380952384</v>
      </c>
      <c r="G409" s="66">
        <f t="shared" si="442"/>
        <v>2</v>
      </c>
      <c r="H409" s="67">
        <f t="shared" si="443"/>
        <v>9.5238095238095233E-2</v>
      </c>
      <c r="I409" s="66">
        <f t="shared" si="444"/>
        <v>1</v>
      </c>
      <c r="J409" s="67">
        <f t="shared" si="445"/>
        <v>4.7619047619047616E-2</v>
      </c>
      <c r="K409" s="31">
        <f t="shared" si="446"/>
        <v>3.1428571428571428</v>
      </c>
      <c r="L409" s="5"/>
      <c r="M409" s="8"/>
      <c r="N409" s="5"/>
      <c r="O409" s="8"/>
      <c r="P409" s="5"/>
      <c r="Q409" s="5"/>
      <c r="AA409" s="16" t="s">
        <v>156</v>
      </c>
      <c r="AB409" s="69">
        <v>7</v>
      </c>
      <c r="AC409" s="69">
        <v>11</v>
      </c>
      <c r="AD409" s="69">
        <v>2</v>
      </c>
      <c r="AE409" s="69">
        <v>1</v>
      </c>
      <c r="AF409" s="26">
        <f t="shared" si="447"/>
        <v>21</v>
      </c>
      <c r="AG409" s="16" t="s">
        <v>156</v>
      </c>
      <c r="AH409" s="33">
        <f t="shared" si="448"/>
        <v>0.33333333333333331</v>
      </c>
      <c r="AI409" s="33">
        <f t="shared" si="449"/>
        <v>0.52380952380952384</v>
      </c>
      <c r="AJ409" s="33">
        <f t="shared" si="450"/>
        <v>9.5238095238095233E-2</v>
      </c>
      <c r="AK409" s="33">
        <f t="shared" si="451"/>
        <v>4.7619047619047616E-2</v>
      </c>
    </row>
    <row r="410" spans="1:37" ht="30" customHeight="1" x14ac:dyDescent="0.45">
      <c r="A410" s="5"/>
      <c r="B410" s="16" t="s">
        <v>157</v>
      </c>
      <c r="C410" s="66">
        <f t="shared" si="438"/>
        <v>129</v>
      </c>
      <c r="D410" s="67">
        <f t="shared" si="439"/>
        <v>0.21717171717171718</v>
      </c>
      <c r="E410" s="66">
        <f t="shared" si="440"/>
        <v>335</v>
      </c>
      <c r="F410" s="67">
        <f t="shared" si="441"/>
        <v>0.56397306397306401</v>
      </c>
      <c r="G410" s="66">
        <f t="shared" si="442"/>
        <v>97</v>
      </c>
      <c r="H410" s="67">
        <f t="shared" si="443"/>
        <v>0.16329966329966331</v>
      </c>
      <c r="I410" s="66">
        <f t="shared" si="444"/>
        <v>33</v>
      </c>
      <c r="J410" s="67">
        <f t="shared" si="445"/>
        <v>5.5555555555555552E-2</v>
      </c>
      <c r="K410" s="31">
        <f t="shared" si="446"/>
        <v>2.9427609427609429</v>
      </c>
      <c r="L410" s="5"/>
      <c r="M410" s="8"/>
      <c r="N410" s="5"/>
      <c r="O410" s="8"/>
      <c r="P410" s="5"/>
      <c r="Q410" s="5"/>
      <c r="AA410" s="16" t="s">
        <v>157</v>
      </c>
      <c r="AB410" s="69">
        <v>129</v>
      </c>
      <c r="AC410" s="69">
        <v>335</v>
      </c>
      <c r="AD410" s="69">
        <v>97</v>
      </c>
      <c r="AE410" s="69">
        <v>33</v>
      </c>
      <c r="AF410" s="26">
        <f t="shared" si="447"/>
        <v>594</v>
      </c>
      <c r="AG410" s="16" t="s">
        <v>157</v>
      </c>
      <c r="AH410" s="33">
        <f t="shared" si="448"/>
        <v>0.21717171717171718</v>
      </c>
      <c r="AI410" s="33">
        <f t="shared" si="449"/>
        <v>0.56397306397306401</v>
      </c>
      <c r="AJ410" s="33">
        <f t="shared" si="450"/>
        <v>0.16329966329966331</v>
      </c>
      <c r="AK410" s="33">
        <f t="shared" si="451"/>
        <v>5.5555555555555552E-2</v>
      </c>
    </row>
    <row r="411" spans="1:37" ht="30" customHeight="1" x14ac:dyDescent="0.45">
      <c r="A411" s="5"/>
      <c r="B411" s="16" t="s">
        <v>158</v>
      </c>
      <c r="C411" s="66">
        <f t="shared" si="438"/>
        <v>205</v>
      </c>
      <c r="D411" s="67">
        <f t="shared" si="439"/>
        <v>0.28711484593837533</v>
      </c>
      <c r="E411" s="66">
        <f t="shared" si="440"/>
        <v>391</v>
      </c>
      <c r="F411" s="67">
        <f t="shared" si="441"/>
        <v>0.54761904761904767</v>
      </c>
      <c r="G411" s="66">
        <f t="shared" si="442"/>
        <v>89</v>
      </c>
      <c r="H411" s="67">
        <f t="shared" si="443"/>
        <v>0.12464985994397759</v>
      </c>
      <c r="I411" s="66">
        <f t="shared" si="444"/>
        <v>29</v>
      </c>
      <c r="J411" s="67">
        <f t="shared" si="445"/>
        <v>4.0616246498599441E-2</v>
      </c>
      <c r="K411" s="31">
        <f t="shared" si="446"/>
        <v>3.081232492997199</v>
      </c>
      <c r="L411" s="5"/>
      <c r="M411" s="8"/>
      <c r="N411" s="5"/>
      <c r="O411" s="8"/>
      <c r="P411" s="5"/>
      <c r="Q411" s="5"/>
      <c r="AA411" s="16" t="s">
        <v>158</v>
      </c>
      <c r="AB411" s="69">
        <v>205</v>
      </c>
      <c r="AC411" s="69">
        <v>391</v>
      </c>
      <c r="AD411" s="69">
        <v>89</v>
      </c>
      <c r="AE411" s="69">
        <v>29</v>
      </c>
      <c r="AF411" s="26">
        <f t="shared" si="447"/>
        <v>714</v>
      </c>
      <c r="AG411" s="16" t="s">
        <v>158</v>
      </c>
      <c r="AH411" s="33">
        <f t="shared" si="448"/>
        <v>0.28711484593837533</v>
      </c>
      <c r="AI411" s="33">
        <f t="shared" si="449"/>
        <v>0.54761904761904767</v>
      </c>
      <c r="AJ411" s="33">
        <f t="shared" si="450"/>
        <v>0.12464985994397759</v>
      </c>
      <c r="AK411" s="33">
        <f t="shared" si="451"/>
        <v>4.0616246498599441E-2</v>
      </c>
    </row>
    <row r="412" spans="1:37" ht="30" customHeight="1" x14ac:dyDescent="0.45">
      <c r="A412" s="5"/>
      <c r="B412" s="63" t="s">
        <v>159</v>
      </c>
      <c r="C412" s="66">
        <f t="shared" si="438"/>
        <v>557</v>
      </c>
      <c r="D412" s="67">
        <f t="shared" si="439"/>
        <v>0.26028037383177571</v>
      </c>
      <c r="E412" s="66">
        <f t="shared" si="440"/>
        <v>1245</v>
      </c>
      <c r="F412" s="67">
        <f t="shared" si="441"/>
        <v>0.58177570093457942</v>
      </c>
      <c r="G412" s="66">
        <f t="shared" si="442"/>
        <v>274</v>
      </c>
      <c r="H412" s="67">
        <f t="shared" si="443"/>
        <v>0.1280373831775701</v>
      </c>
      <c r="I412" s="66">
        <f t="shared" si="444"/>
        <v>64</v>
      </c>
      <c r="J412" s="67">
        <f t="shared" si="445"/>
        <v>2.9906542056074768E-2</v>
      </c>
      <c r="K412" s="31">
        <f t="shared" si="446"/>
        <v>3.0724299065420562</v>
      </c>
      <c r="L412" s="5"/>
      <c r="M412" s="8"/>
      <c r="N412" s="5"/>
      <c r="O412" s="8"/>
      <c r="P412" s="5"/>
      <c r="Q412" s="5"/>
      <c r="AA412" s="63" t="s">
        <v>159</v>
      </c>
      <c r="AB412" s="69">
        <v>557</v>
      </c>
      <c r="AC412" s="69">
        <v>1245</v>
      </c>
      <c r="AD412" s="69">
        <v>274</v>
      </c>
      <c r="AE412" s="69">
        <v>64</v>
      </c>
      <c r="AF412" s="26">
        <f t="shared" si="447"/>
        <v>2140</v>
      </c>
      <c r="AG412" s="63" t="s">
        <v>159</v>
      </c>
      <c r="AH412" s="33">
        <f t="shared" si="448"/>
        <v>0.26028037383177571</v>
      </c>
      <c r="AI412" s="33">
        <f t="shared" si="449"/>
        <v>0.58177570093457942</v>
      </c>
      <c r="AJ412" s="33">
        <f t="shared" si="450"/>
        <v>0.1280373831775701</v>
      </c>
      <c r="AK412" s="33">
        <f t="shared" si="451"/>
        <v>2.9906542056074768E-2</v>
      </c>
    </row>
    <row r="413" spans="1:37" ht="30" customHeight="1" x14ac:dyDescent="0.45">
      <c r="A413" s="5"/>
      <c r="B413" s="63" t="s">
        <v>160</v>
      </c>
      <c r="C413" s="66">
        <f t="shared" si="438"/>
        <v>59</v>
      </c>
      <c r="D413" s="67">
        <f t="shared" si="439"/>
        <v>0.4041095890410959</v>
      </c>
      <c r="E413" s="66">
        <f t="shared" si="440"/>
        <v>69</v>
      </c>
      <c r="F413" s="67">
        <f t="shared" si="441"/>
        <v>0.4726027397260274</v>
      </c>
      <c r="G413" s="66">
        <f t="shared" si="442"/>
        <v>15</v>
      </c>
      <c r="H413" s="67">
        <f t="shared" si="443"/>
        <v>0.10273972602739725</v>
      </c>
      <c r="I413" s="66">
        <f t="shared" si="444"/>
        <v>3</v>
      </c>
      <c r="J413" s="67">
        <f t="shared" si="445"/>
        <v>2.0547945205479451E-2</v>
      </c>
      <c r="K413" s="31">
        <f t="shared" si="446"/>
        <v>3.2602739726027399</v>
      </c>
      <c r="L413" s="5"/>
      <c r="M413" s="8"/>
      <c r="N413" s="5"/>
      <c r="O413" s="8"/>
      <c r="P413" s="5"/>
      <c r="Q413" s="5"/>
      <c r="AA413" s="63" t="s">
        <v>160</v>
      </c>
      <c r="AB413" s="69">
        <v>59</v>
      </c>
      <c r="AC413" s="69">
        <v>69</v>
      </c>
      <c r="AD413" s="69">
        <v>15</v>
      </c>
      <c r="AE413" s="69">
        <v>3</v>
      </c>
      <c r="AF413" s="26">
        <f t="shared" si="447"/>
        <v>146</v>
      </c>
      <c r="AG413" s="63" t="s">
        <v>160</v>
      </c>
      <c r="AH413" s="33">
        <f t="shared" si="448"/>
        <v>0.4041095890410959</v>
      </c>
      <c r="AI413" s="33">
        <f t="shared" si="449"/>
        <v>0.4726027397260274</v>
      </c>
      <c r="AJ413" s="33">
        <f t="shared" si="450"/>
        <v>0.10273972602739725</v>
      </c>
      <c r="AK413" s="33">
        <f t="shared" si="451"/>
        <v>2.0547945205479451E-2</v>
      </c>
    </row>
    <row r="414" spans="1:37" ht="30" customHeight="1" x14ac:dyDescent="0.45">
      <c r="A414" s="5"/>
      <c r="B414" s="63" t="s">
        <v>161</v>
      </c>
      <c r="C414" s="66">
        <f>AB414</f>
        <v>63</v>
      </c>
      <c r="D414" s="67">
        <f>AB414/AF414</f>
        <v>0.19626168224299065</v>
      </c>
      <c r="E414" s="66">
        <f>AC414</f>
        <v>182</v>
      </c>
      <c r="F414" s="67">
        <f>AC414/AF414</f>
        <v>0.5669781931464174</v>
      </c>
      <c r="G414" s="66">
        <f>AD414</f>
        <v>54</v>
      </c>
      <c r="H414" s="67">
        <f>AD414/AF414</f>
        <v>0.16822429906542055</v>
      </c>
      <c r="I414" s="66">
        <f>AE414</f>
        <v>22</v>
      </c>
      <c r="J414" s="67">
        <f>AE414/AF414</f>
        <v>6.8535825545171333E-2</v>
      </c>
      <c r="K414" s="68">
        <f>(4*C414+3*E414+2*G414+1*I414)/AF414</f>
        <v>2.8909657320872273</v>
      </c>
      <c r="L414" s="5"/>
      <c r="M414" s="8"/>
      <c r="N414" s="5"/>
      <c r="O414" s="8"/>
      <c r="P414" s="5"/>
      <c r="Q414" s="5"/>
      <c r="AA414" s="63" t="s">
        <v>161</v>
      </c>
      <c r="AB414" s="69">
        <v>63</v>
      </c>
      <c r="AC414" s="69">
        <v>182</v>
      </c>
      <c r="AD414" s="69">
        <v>54</v>
      </c>
      <c r="AE414" s="69">
        <v>22</v>
      </c>
      <c r="AF414" s="26">
        <f t="shared" si="447"/>
        <v>321</v>
      </c>
      <c r="AG414" s="63" t="s">
        <v>161</v>
      </c>
      <c r="AH414" s="33">
        <f>D414</f>
        <v>0.19626168224299065</v>
      </c>
      <c r="AI414" s="33">
        <f>F414</f>
        <v>0.5669781931464174</v>
      </c>
      <c r="AJ414" s="33">
        <f>H414</f>
        <v>0.16822429906542055</v>
      </c>
      <c r="AK414" s="33">
        <f>J414</f>
        <v>6.8535825545171333E-2</v>
      </c>
    </row>
    <row r="415" spans="1:37" ht="30" customHeight="1" x14ac:dyDescent="0.45">
      <c r="A415" s="5"/>
      <c r="B415" s="34"/>
      <c r="C415" s="35"/>
      <c r="D415" s="36"/>
      <c r="E415" s="35"/>
      <c r="F415" s="36"/>
      <c r="G415" s="35"/>
      <c r="H415" s="36"/>
      <c r="I415" s="35"/>
      <c r="J415" s="36"/>
      <c r="K415" s="37"/>
      <c r="L415" s="5"/>
      <c r="M415" s="8"/>
      <c r="N415" s="5"/>
      <c r="O415" s="8"/>
      <c r="P415" s="5"/>
      <c r="Q415" s="5"/>
    </row>
    <row r="416" spans="1:37" ht="30" customHeight="1" x14ac:dyDescent="0.45">
      <c r="A416" s="5"/>
      <c r="B416" s="34"/>
      <c r="C416" s="35"/>
      <c r="D416" s="36"/>
      <c r="E416" s="35"/>
      <c r="F416" s="36"/>
      <c r="G416" s="35"/>
      <c r="H416" s="36"/>
      <c r="I416" s="35"/>
      <c r="J416" s="36"/>
      <c r="K416" s="37"/>
      <c r="L416" s="5"/>
      <c r="M416" s="8"/>
      <c r="N416" s="5"/>
      <c r="O416" s="8"/>
      <c r="P416" s="5"/>
      <c r="Q416" s="5"/>
    </row>
    <row r="417" spans="1:37" s="21" customFormat="1" ht="30" customHeight="1" x14ac:dyDescent="0.45">
      <c r="A417" s="5">
        <v>34</v>
      </c>
      <c r="B417" s="10" t="s">
        <v>71</v>
      </c>
      <c r="E417" s="22"/>
      <c r="G417" s="22"/>
      <c r="I417" s="22"/>
      <c r="K417" s="22"/>
      <c r="M417" s="22"/>
      <c r="O417" s="22"/>
      <c r="P417" s="23"/>
      <c r="AA417" s="21" t="s">
        <v>13</v>
      </c>
    </row>
    <row r="418" spans="1:37" ht="30" customHeight="1" thickBot="1" x14ac:dyDescent="0.5">
      <c r="A418" s="5"/>
      <c r="B418" s="24" t="s">
        <v>3</v>
      </c>
      <c r="C418" s="114" t="s">
        <v>55</v>
      </c>
      <c r="D418" s="114"/>
      <c r="E418" s="114" t="s">
        <v>56</v>
      </c>
      <c r="F418" s="114"/>
      <c r="G418" s="114" t="s">
        <v>57</v>
      </c>
      <c r="H418" s="114"/>
      <c r="I418" s="114" t="s">
        <v>58</v>
      </c>
      <c r="J418" s="114"/>
      <c r="K418" s="25" t="s">
        <v>18</v>
      </c>
      <c r="L418" s="5"/>
      <c r="M418" s="8"/>
      <c r="N418" s="5"/>
      <c r="O418" s="8"/>
      <c r="P418" s="5"/>
      <c r="Q418" s="5"/>
      <c r="AA418" s="26"/>
      <c r="AB418" s="27" t="s">
        <v>55</v>
      </c>
      <c r="AC418" s="27" t="s">
        <v>56</v>
      </c>
      <c r="AD418" s="27" t="s">
        <v>57</v>
      </c>
      <c r="AE418" s="27" t="s">
        <v>58</v>
      </c>
      <c r="AF418" s="26" t="s">
        <v>23</v>
      </c>
      <c r="AH418" s="27" t="s">
        <v>55</v>
      </c>
      <c r="AI418" s="27" t="s">
        <v>56</v>
      </c>
      <c r="AJ418" s="27" t="s">
        <v>57</v>
      </c>
      <c r="AK418" s="27" t="s">
        <v>58</v>
      </c>
    </row>
    <row r="419" spans="1:37" ht="30" customHeight="1" thickTop="1" x14ac:dyDescent="0.45">
      <c r="A419" s="5"/>
      <c r="B419" s="16" t="s">
        <v>153</v>
      </c>
      <c r="C419" s="94">
        <f>AB419</f>
        <v>75</v>
      </c>
      <c r="D419" s="86">
        <f>AB419/AF419</f>
        <v>0.40322580645161288</v>
      </c>
      <c r="E419" s="94">
        <f>AC419</f>
        <v>89</v>
      </c>
      <c r="F419" s="86">
        <f>AC419/AF419</f>
        <v>0.478494623655914</v>
      </c>
      <c r="G419" s="94">
        <f>AD419</f>
        <v>18</v>
      </c>
      <c r="H419" s="86">
        <f>AD419/AF419</f>
        <v>9.6774193548387094E-2</v>
      </c>
      <c r="I419" s="94">
        <f>AE419</f>
        <v>4</v>
      </c>
      <c r="J419" s="86">
        <f>AE419/AF419</f>
        <v>2.1505376344086023E-2</v>
      </c>
      <c r="K419" s="31">
        <f>(4*C419+3*E419+2*G419+1*I419)/AF419</f>
        <v>3.263440860215054</v>
      </c>
      <c r="L419" s="5"/>
      <c r="M419" s="8"/>
      <c r="N419" s="5"/>
      <c r="O419" s="8"/>
      <c r="P419" s="5"/>
      <c r="Q419" s="5"/>
      <c r="AA419" s="16" t="s">
        <v>153</v>
      </c>
      <c r="AB419" s="69">
        <v>75</v>
      </c>
      <c r="AC419" s="69">
        <v>89</v>
      </c>
      <c r="AD419" s="69">
        <v>18</v>
      </c>
      <c r="AE419" s="69">
        <v>4</v>
      </c>
      <c r="AF419" s="26">
        <f>SUM(AB419:AE419)</f>
        <v>186</v>
      </c>
      <c r="AG419" s="16" t="s">
        <v>153</v>
      </c>
      <c r="AH419" s="33">
        <f>D419</f>
        <v>0.40322580645161288</v>
      </c>
      <c r="AI419" s="33">
        <f>F419</f>
        <v>0.478494623655914</v>
      </c>
      <c r="AJ419" s="33">
        <f>H419</f>
        <v>9.6774193548387094E-2</v>
      </c>
      <c r="AK419" s="33">
        <f>J419</f>
        <v>2.1505376344086023E-2</v>
      </c>
    </row>
    <row r="420" spans="1:37" ht="30" customHeight="1" x14ac:dyDescent="0.45">
      <c r="A420" s="5"/>
      <c r="B420" s="16" t="s">
        <v>154</v>
      </c>
      <c r="C420" s="66">
        <f t="shared" ref="C420:C426" si="452">AB420</f>
        <v>159</v>
      </c>
      <c r="D420" s="67">
        <f t="shared" ref="D420:D426" si="453">AB420/AF420</f>
        <v>0.33403361344537813</v>
      </c>
      <c r="E420" s="66">
        <f t="shared" ref="E420:E426" si="454">AC420</f>
        <v>265</v>
      </c>
      <c r="F420" s="67">
        <f t="shared" ref="F420:F426" si="455">AC420/AF420</f>
        <v>0.55672268907563027</v>
      </c>
      <c r="G420" s="66">
        <f t="shared" ref="G420:G426" si="456">AD420</f>
        <v>41</v>
      </c>
      <c r="H420" s="67">
        <f t="shared" ref="H420:H426" si="457">AD420/AF420</f>
        <v>8.6134453781512604E-2</v>
      </c>
      <c r="I420" s="66">
        <f t="shared" ref="I420:I426" si="458">AE420</f>
        <v>11</v>
      </c>
      <c r="J420" s="67">
        <f t="shared" ref="J420:J426" si="459">AE420/AF420</f>
        <v>2.3109243697478993E-2</v>
      </c>
      <c r="K420" s="31">
        <f t="shared" ref="K420:K426" si="460">(4*C420+3*E420+2*G420+1*I420)/AF420</f>
        <v>3.2016806722689077</v>
      </c>
      <c r="L420" s="5"/>
      <c r="M420" s="8"/>
      <c r="N420" s="5"/>
      <c r="O420" s="8"/>
      <c r="P420" s="5"/>
      <c r="Q420" s="5"/>
      <c r="AA420" s="16" t="s">
        <v>154</v>
      </c>
      <c r="AB420" s="69">
        <v>159</v>
      </c>
      <c r="AC420" s="69">
        <v>265</v>
      </c>
      <c r="AD420" s="69">
        <v>41</v>
      </c>
      <c r="AE420" s="69">
        <v>11</v>
      </c>
      <c r="AF420" s="26">
        <f t="shared" ref="AF420:AF427" si="461">SUM(AB420:AE420)</f>
        <v>476</v>
      </c>
      <c r="AG420" s="16" t="s">
        <v>154</v>
      </c>
      <c r="AH420" s="33">
        <f t="shared" ref="AH420:AH426" si="462">D420</f>
        <v>0.33403361344537813</v>
      </c>
      <c r="AI420" s="33">
        <f t="shared" ref="AI420:AI426" si="463">F420</f>
        <v>0.55672268907563027</v>
      </c>
      <c r="AJ420" s="33">
        <f t="shared" ref="AJ420:AJ426" si="464">H420</f>
        <v>8.6134453781512604E-2</v>
      </c>
      <c r="AK420" s="33">
        <f t="shared" ref="AK420:AK426" si="465">J420</f>
        <v>2.3109243697478993E-2</v>
      </c>
    </row>
    <row r="421" spans="1:37" ht="30" customHeight="1" x14ac:dyDescent="0.45">
      <c r="A421" s="5"/>
      <c r="B421" s="16" t="s">
        <v>155</v>
      </c>
      <c r="C421" s="66">
        <f t="shared" si="452"/>
        <v>40</v>
      </c>
      <c r="D421" s="67">
        <f t="shared" si="453"/>
        <v>0.25</v>
      </c>
      <c r="E421" s="66">
        <f t="shared" si="454"/>
        <v>99</v>
      </c>
      <c r="F421" s="67">
        <f t="shared" si="455"/>
        <v>0.61875000000000002</v>
      </c>
      <c r="G421" s="66">
        <f t="shared" si="456"/>
        <v>13</v>
      </c>
      <c r="H421" s="67">
        <f t="shared" si="457"/>
        <v>8.1250000000000003E-2</v>
      </c>
      <c r="I421" s="66">
        <f t="shared" si="458"/>
        <v>8</v>
      </c>
      <c r="J421" s="67">
        <f t="shared" si="459"/>
        <v>0.05</v>
      </c>
      <c r="K421" s="31">
        <f t="shared" si="460"/>
        <v>3.0687500000000001</v>
      </c>
      <c r="L421" s="5"/>
      <c r="M421" s="8"/>
      <c r="N421" s="5"/>
      <c r="O421" s="8"/>
      <c r="P421" s="5"/>
      <c r="Q421" s="5"/>
      <c r="AA421" s="16" t="s">
        <v>155</v>
      </c>
      <c r="AB421" s="69">
        <v>40</v>
      </c>
      <c r="AC421" s="69">
        <v>99</v>
      </c>
      <c r="AD421" s="69">
        <v>13</v>
      </c>
      <c r="AE421" s="69">
        <v>8</v>
      </c>
      <c r="AF421" s="26">
        <f t="shared" si="461"/>
        <v>160</v>
      </c>
      <c r="AG421" s="16" t="s">
        <v>155</v>
      </c>
      <c r="AH421" s="33">
        <f t="shared" si="462"/>
        <v>0.25</v>
      </c>
      <c r="AI421" s="33">
        <f t="shared" si="463"/>
        <v>0.61875000000000002</v>
      </c>
      <c r="AJ421" s="33">
        <f t="shared" si="464"/>
        <v>8.1250000000000003E-2</v>
      </c>
      <c r="AK421" s="33">
        <f t="shared" si="465"/>
        <v>0.05</v>
      </c>
    </row>
    <row r="422" spans="1:37" ht="30" customHeight="1" x14ac:dyDescent="0.45">
      <c r="A422" s="5"/>
      <c r="B422" s="16" t="s">
        <v>156</v>
      </c>
      <c r="C422" s="66">
        <f t="shared" si="452"/>
        <v>4</v>
      </c>
      <c r="D422" s="67">
        <f t="shared" si="453"/>
        <v>0.19047619047619047</v>
      </c>
      <c r="E422" s="66">
        <f t="shared" si="454"/>
        <v>13</v>
      </c>
      <c r="F422" s="67">
        <f t="shared" si="455"/>
        <v>0.61904761904761907</v>
      </c>
      <c r="G422" s="66">
        <f t="shared" si="456"/>
        <v>4</v>
      </c>
      <c r="H422" s="67">
        <f t="shared" si="457"/>
        <v>0.19047619047619047</v>
      </c>
      <c r="I422" s="66">
        <f t="shared" si="458"/>
        <v>0</v>
      </c>
      <c r="J422" s="67">
        <f t="shared" si="459"/>
        <v>0</v>
      </c>
      <c r="K422" s="31">
        <f t="shared" si="460"/>
        <v>3</v>
      </c>
      <c r="L422" s="5"/>
      <c r="M422" s="8"/>
      <c r="N422" s="5"/>
      <c r="O422" s="8"/>
      <c r="P422" s="5"/>
      <c r="Q422" s="5"/>
      <c r="AA422" s="16" t="s">
        <v>156</v>
      </c>
      <c r="AB422" s="69">
        <v>4</v>
      </c>
      <c r="AC422" s="69">
        <v>13</v>
      </c>
      <c r="AD422" s="69">
        <v>4</v>
      </c>
      <c r="AE422" s="69"/>
      <c r="AF422" s="26">
        <f t="shared" si="461"/>
        <v>21</v>
      </c>
      <c r="AG422" s="16" t="s">
        <v>156</v>
      </c>
      <c r="AH422" s="33">
        <f t="shared" si="462"/>
        <v>0.19047619047619047</v>
      </c>
      <c r="AI422" s="33">
        <f t="shared" si="463"/>
        <v>0.61904761904761907</v>
      </c>
      <c r="AJ422" s="33">
        <f t="shared" si="464"/>
        <v>0.19047619047619047</v>
      </c>
      <c r="AK422" s="33">
        <f t="shared" si="465"/>
        <v>0</v>
      </c>
    </row>
    <row r="423" spans="1:37" ht="30" customHeight="1" x14ac:dyDescent="0.45">
      <c r="A423" s="5"/>
      <c r="B423" s="16" t="s">
        <v>157</v>
      </c>
      <c r="C423" s="66">
        <f t="shared" si="452"/>
        <v>189</v>
      </c>
      <c r="D423" s="67">
        <f t="shared" si="453"/>
        <v>0.31818181818181818</v>
      </c>
      <c r="E423" s="66">
        <f t="shared" si="454"/>
        <v>339</v>
      </c>
      <c r="F423" s="67">
        <f t="shared" si="455"/>
        <v>0.57070707070707072</v>
      </c>
      <c r="G423" s="66">
        <f t="shared" si="456"/>
        <v>49</v>
      </c>
      <c r="H423" s="67">
        <f t="shared" si="457"/>
        <v>8.2491582491582491E-2</v>
      </c>
      <c r="I423" s="66">
        <f t="shared" si="458"/>
        <v>17</v>
      </c>
      <c r="J423" s="67">
        <f t="shared" si="459"/>
        <v>2.8619528619528621E-2</v>
      </c>
      <c r="K423" s="31">
        <f t="shared" si="460"/>
        <v>3.1784511784511786</v>
      </c>
      <c r="L423" s="5"/>
      <c r="M423" s="8"/>
      <c r="N423" s="5"/>
      <c r="O423" s="8"/>
      <c r="P423" s="5"/>
      <c r="Q423" s="5"/>
      <c r="AA423" s="16" t="s">
        <v>157</v>
      </c>
      <c r="AB423" s="69">
        <v>189</v>
      </c>
      <c r="AC423" s="69">
        <v>339</v>
      </c>
      <c r="AD423" s="69">
        <v>49</v>
      </c>
      <c r="AE423" s="69">
        <v>17</v>
      </c>
      <c r="AF423" s="26">
        <f t="shared" si="461"/>
        <v>594</v>
      </c>
      <c r="AG423" s="16" t="s">
        <v>157</v>
      </c>
      <c r="AH423" s="33">
        <f t="shared" si="462"/>
        <v>0.31818181818181818</v>
      </c>
      <c r="AI423" s="33">
        <f t="shared" si="463"/>
        <v>0.57070707070707072</v>
      </c>
      <c r="AJ423" s="33">
        <f t="shared" si="464"/>
        <v>8.2491582491582491E-2</v>
      </c>
      <c r="AK423" s="33">
        <f t="shared" si="465"/>
        <v>2.8619528619528621E-2</v>
      </c>
    </row>
    <row r="424" spans="1:37" ht="30" customHeight="1" x14ac:dyDescent="0.45">
      <c r="A424" s="5"/>
      <c r="B424" s="16" t="s">
        <v>158</v>
      </c>
      <c r="C424" s="66">
        <f t="shared" si="452"/>
        <v>230</v>
      </c>
      <c r="D424" s="67">
        <f t="shared" si="453"/>
        <v>0.32212885154061627</v>
      </c>
      <c r="E424" s="66">
        <f t="shared" si="454"/>
        <v>376</v>
      </c>
      <c r="F424" s="67">
        <f t="shared" si="455"/>
        <v>0.5266106442577031</v>
      </c>
      <c r="G424" s="66">
        <f t="shared" si="456"/>
        <v>80</v>
      </c>
      <c r="H424" s="67">
        <f t="shared" si="457"/>
        <v>0.11204481792717087</v>
      </c>
      <c r="I424" s="66">
        <f t="shared" si="458"/>
        <v>28</v>
      </c>
      <c r="J424" s="67">
        <f t="shared" si="459"/>
        <v>3.9215686274509803E-2</v>
      </c>
      <c r="K424" s="31">
        <f t="shared" si="460"/>
        <v>3.1316526610644257</v>
      </c>
      <c r="L424" s="5"/>
      <c r="M424" s="8"/>
      <c r="N424" s="5"/>
      <c r="O424" s="8"/>
      <c r="P424" s="5"/>
      <c r="Q424" s="5"/>
      <c r="AA424" s="16" t="s">
        <v>158</v>
      </c>
      <c r="AB424" s="69">
        <v>230</v>
      </c>
      <c r="AC424" s="69">
        <v>376</v>
      </c>
      <c r="AD424" s="69">
        <v>80</v>
      </c>
      <c r="AE424" s="69">
        <v>28</v>
      </c>
      <c r="AF424" s="26">
        <f t="shared" si="461"/>
        <v>714</v>
      </c>
      <c r="AG424" s="16" t="s">
        <v>158</v>
      </c>
      <c r="AH424" s="33">
        <f t="shared" si="462"/>
        <v>0.32212885154061627</v>
      </c>
      <c r="AI424" s="33">
        <f t="shared" si="463"/>
        <v>0.5266106442577031</v>
      </c>
      <c r="AJ424" s="33">
        <f t="shared" si="464"/>
        <v>0.11204481792717087</v>
      </c>
      <c r="AK424" s="33">
        <f t="shared" si="465"/>
        <v>3.9215686274509803E-2</v>
      </c>
    </row>
    <row r="425" spans="1:37" ht="30" customHeight="1" x14ac:dyDescent="0.45">
      <c r="A425" s="5"/>
      <c r="B425" s="63" t="s">
        <v>159</v>
      </c>
      <c r="C425" s="66">
        <f t="shared" si="452"/>
        <v>707</v>
      </c>
      <c r="D425" s="67">
        <f t="shared" si="453"/>
        <v>0.33037383177570095</v>
      </c>
      <c r="E425" s="66">
        <f t="shared" si="454"/>
        <v>1183</v>
      </c>
      <c r="F425" s="67">
        <f t="shared" si="455"/>
        <v>0.55280373831775698</v>
      </c>
      <c r="G425" s="66">
        <f t="shared" si="456"/>
        <v>199</v>
      </c>
      <c r="H425" s="67">
        <f t="shared" si="457"/>
        <v>9.2990654205607481E-2</v>
      </c>
      <c r="I425" s="66">
        <f t="shared" si="458"/>
        <v>51</v>
      </c>
      <c r="J425" s="67">
        <f t="shared" si="459"/>
        <v>2.3831775700934581E-2</v>
      </c>
      <c r="K425" s="31">
        <f t="shared" si="460"/>
        <v>3.1897196261682241</v>
      </c>
      <c r="L425" s="5"/>
      <c r="M425" s="8"/>
      <c r="N425" s="5"/>
      <c r="O425" s="8"/>
      <c r="P425" s="5"/>
      <c r="Q425" s="5"/>
      <c r="AA425" s="63" t="s">
        <v>159</v>
      </c>
      <c r="AB425" s="69">
        <v>707</v>
      </c>
      <c r="AC425" s="69">
        <v>1183</v>
      </c>
      <c r="AD425" s="69">
        <v>199</v>
      </c>
      <c r="AE425" s="69">
        <v>51</v>
      </c>
      <c r="AF425" s="26">
        <f t="shared" si="461"/>
        <v>2140</v>
      </c>
      <c r="AG425" s="63" t="s">
        <v>159</v>
      </c>
      <c r="AH425" s="33">
        <f t="shared" si="462"/>
        <v>0.33037383177570095</v>
      </c>
      <c r="AI425" s="33">
        <f t="shared" si="463"/>
        <v>0.55280373831775698</v>
      </c>
      <c r="AJ425" s="33">
        <f t="shared" si="464"/>
        <v>9.2990654205607481E-2</v>
      </c>
      <c r="AK425" s="33">
        <f t="shared" si="465"/>
        <v>2.3831775700934581E-2</v>
      </c>
    </row>
    <row r="426" spans="1:37" ht="30" customHeight="1" x14ac:dyDescent="0.45">
      <c r="A426" s="5"/>
      <c r="B426" s="63" t="s">
        <v>160</v>
      </c>
      <c r="C426" s="66">
        <f t="shared" si="452"/>
        <v>48</v>
      </c>
      <c r="D426" s="67">
        <f t="shared" si="453"/>
        <v>0.32876712328767121</v>
      </c>
      <c r="E426" s="66">
        <f t="shared" si="454"/>
        <v>71</v>
      </c>
      <c r="F426" s="67">
        <f t="shared" si="455"/>
        <v>0.4863013698630137</v>
      </c>
      <c r="G426" s="66">
        <f t="shared" si="456"/>
        <v>20</v>
      </c>
      <c r="H426" s="67">
        <f t="shared" si="457"/>
        <v>0.13698630136986301</v>
      </c>
      <c r="I426" s="66">
        <f t="shared" si="458"/>
        <v>7</v>
      </c>
      <c r="J426" s="67">
        <f t="shared" si="459"/>
        <v>4.7945205479452052E-2</v>
      </c>
      <c r="K426" s="31">
        <f t="shared" si="460"/>
        <v>3.095890410958904</v>
      </c>
      <c r="L426" s="5"/>
      <c r="M426" s="8"/>
      <c r="N426" s="5"/>
      <c r="O426" s="8"/>
      <c r="P426" s="5"/>
      <c r="Q426" s="5"/>
      <c r="AA426" s="63" t="s">
        <v>160</v>
      </c>
      <c r="AB426" s="69">
        <v>48</v>
      </c>
      <c r="AC426" s="69">
        <v>71</v>
      </c>
      <c r="AD426" s="69">
        <v>20</v>
      </c>
      <c r="AE426" s="69">
        <v>7</v>
      </c>
      <c r="AF426" s="26">
        <f t="shared" si="461"/>
        <v>146</v>
      </c>
      <c r="AG426" s="63" t="s">
        <v>160</v>
      </c>
      <c r="AH426" s="33">
        <f t="shared" si="462"/>
        <v>0.32876712328767121</v>
      </c>
      <c r="AI426" s="33">
        <f t="shared" si="463"/>
        <v>0.4863013698630137</v>
      </c>
      <c r="AJ426" s="33">
        <f t="shared" si="464"/>
        <v>0.13698630136986301</v>
      </c>
      <c r="AK426" s="33">
        <f t="shared" si="465"/>
        <v>4.7945205479452052E-2</v>
      </c>
    </row>
    <row r="427" spans="1:37" ht="30" customHeight="1" x14ac:dyDescent="0.45">
      <c r="A427" s="5"/>
      <c r="B427" s="63" t="s">
        <v>161</v>
      </c>
      <c r="C427" s="66">
        <f>AB427</f>
        <v>100</v>
      </c>
      <c r="D427" s="67">
        <f>AB427/AF427</f>
        <v>0.3115264797507788</v>
      </c>
      <c r="E427" s="66">
        <f>AC427</f>
        <v>171</v>
      </c>
      <c r="F427" s="67">
        <f>AC427/AF427</f>
        <v>0.53271028037383172</v>
      </c>
      <c r="G427" s="66">
        <f>AD427</f>
        <v>37</v>
      </c>
      <c r="H427" s="67">
        <f>AD427/AF427</f>
        <v>0.11526479750778816</v>
      </c>
      <c r="I427" s="66">
        <f>AE427</f>
        <v>13</v>
      </c>
      <c r="J427" s="67">
        <f>AE427/AF427</f>
        <v>4.0498442367601244E-2</v>
      </c>
      <c r="K427" s="68">
        <f>(4*C427+3*E427+2*G427+1*I427)/AF427</f>
        <v>3.1152647975077881</v>
      </c>
      <c r="L427" s="5"/>
      <c r="M427" s="8"/>
      <c r="N427" s="5"/>
      <c r="O427" s="8"/>
      <c r="P427" s="5"/>
      <c r="Q427" s="5"/>
      <c r="AA427" s="63" t="s">
        <v>161</v>
      </c>
      <c r="AB427" s="69">
        <v>100</v>
      </c>
      <c r="AC427" s="69">
        <v>171</v>
      </c>
      <c r="AD427" s="69">
        <v>37</v>
      </c>
      <c r="AE427" s="69">
        <v>13</v>
      </c>
      <c r="AF427" s="26">
        <f t="shared" si="461"/>
        <v>321</v>
      </c>
      <c r="AG427" s="63" t="s">
        <v>161</v>
      </c>
      <c r="AH427" s="33">
        <f>D427</f>
        <v>0.3115264797507788</v>
      </c>
      <c r="AI427" s="33">
        <f>F427</f>
        <v>0.53271028037383172</v>
      </c>
      <c r="AJ427" s="33">
        <f>H427</f>
        <v>0.11526479750778816</v>
      </c>
      <c r="AK427" s="33">
        <f>J427</f>
        <v>4.0498442367601244E-2</v>
      </c>
    </row>
    <row r="428" spans="1:37" ht="30" customHeight="1" x14ac:dyDescent="0.45">
      <c r="A428" s="5"/>
      <c r="C428" s="35"/>
      <c r="D428" s="36"/>
      <c r="E428" s="35"/>
      <c r="F428" s="36"/>
      <c r="G428" s="35"/>
      <c r="H428" s="36"/>
      <c r="I428" s="35"/>
      <c r="J428" s="36"/>
      <c r="K428" s="37"/>
      <c r="L428" s="5"/>
      <c r="M428" s="8"/>
      <c r="N428" s="5"/>
      <c r="O428" s="8"/>
      <c r="P428" s="5"/>
      <c r="Q428" s="5"/>
      <c r="AA428" s="91"/>
      <c r="AB428" s="69"/>
      <c r="AC428" s="69"/>
      <c r="AD428" s="69"/>
      <c r="AE428" s="69"/>
      <c r="AG428" s="91"/>
      <c r="AH428" s="33"/>
      <c r="AI428" s="33"/>
      <c r="AJ428" s="33"/>
      <c r="AK428" s="33"/>
    </row>
    <row r="429" spans="1:37" ht="30" customHeight="1" x14ac:dyDescent="0.45">
      <c r="A429" s="5"/>
      <c r="C429" s="35"/>
      <c r="D429" s="36"/>
      <c r="E429" s="35"/>
      <c r="F429" s="36"/>
      <c r="G429" s="35"/>
      <c r="H429" s="36"/>
      <c r="I429" s="35"/>
      <c r="J429" s="36"/>
      <c r="K429" s="37"/>
      <c r="L429" s="5"/>
      <c r="M429" s="8"/>
      <c r="N429" s="5"/>
      <c r="O429" s="8"/>
      <c r="P429" s="5"/>
      <c r="Q429" s="5"/>
      <c r="AA429" s="91"/>
      <c r="AB429" s="69"/>
      <c r="AC429" s="69"/>
      <c r="AD429" s="69"/>
      <c r="AE429" s="69"/>
      <c r="AG429" s="91"/>
      <c r="AH429" s="33"/>
      <c r="AI429" s="33"/>
      <c r="AJ429" s="33"/>
      <c r="AK429" s="33"/>
    </row>
    <row r="430" spans="1:37" ht="30" customHeight="1" x14ac:dyDescent="0.45">
      <c r="A430" s="5"/>
      <c r="B430" s="10" t="s">
        <v>72</v>
      </c>
      <c r="C430" s="35"/>
      <c r="D430" s="36"/>
      <c r="E430" s="35"/>
      <c r="F430" s="36"/>
      <c r="G430" s="35"/>
      <c r="H430" s="36"/>
      <c r="I430" s="35"/>
      <c r="J430" s="36"/>
      <c r="K430" s="37"/>
      <c r="L430" s="5"/>
      <c r="M430" s="8"/>
      <c r="N430" s="5"/>
      <c r="O430" s="8"/>
      <c r="P430" s="5"/>
      <c r="Q430" s="5"/>
    </row>
    <row r="431" spans="1:37" ht="30" customHeight="1" x14ac:dyDescent="0.45">
      <c r="A431" s="5"/>
      <c r="B431" s="14" t="s">
        <v>73</v>
      </c>
      <c r="C431" s="35"/>
      <c r="D431" s="36"/>
      <c r="E431" s="35"/>
      <c r="F431" s="36"/>
      <c r="G431" s="35"/>
      <c r="H431" s="36"/>
      <c r="I431" s="35"/>
      <c r="J431" s="36"/>
      <c r="K431" s="37"/>
      <c r="L431" s="5"/>
      <c r="M431" s="8"/>
      <c r="N431" s="5"/>
      <c r="O431" s="8"/>
      <c r="P431" s="5"/>
      <c r="Q431" s="5"/>
    </row>
    <row r="432" spans="1:37" ht="30" customHeight="1" x14ac:dyDescent="0.45">
      <c r="C432" s="14"/>
      <c r="D432" s="11"/>
      <c r="E432" s="14"/>
      <c r="F432" s="11"/>
      <c r="G432" s="14"/>
      <c r="H432" s="11"/>
      <c r="I432" s="14"/>
      <c r="J432" s="11"/>
      <c r="K432" s="14"/>
      <c r="P432" s="38"/>
    </row>
    <row r="433" spans="1:37" s="21" customFormat="1" ht="30" customHeight="1" x14ac:dyDescent="0.45">
      <c r="A433" s="5">
        <v>35</v>
      </c>
      <c r="B433" s="10" t="s">
        <v>74</v>
      </c>
      <c r="E433" s="22"/>
      <c r="G433" s="22"/>
      <c r="I433" s="22"/>
      <c r="K433" s="22"/>
      <c r="M433" s="22"/>
      <c r="O433" s="22"/>
      <c r="P433" s="23"/>
      <c r="AA433" s="21" t="s">
        <v>13</v>
      </c>
    </row>
    <row r="434" spans="1:37" ht="30" customHeight="1" thickBot="1" x14ac:dyDescent="0.5">
      <c r="A434" s="5"/>
      <c r="B434" s="24" t="s">
        <v>3</v>
      </c>
      <c r="C434" s="114" t="s">
        <v>75</v>
      </c>
      <c r="D434" s="114"/>
      <c r="E434" s="114" t="s">
        <v>76</v>
      </c>
      <c r="F434" s="114"/>
      <c r="G434" s="114" t="s">
        <v>77</v>
      </c>
      <c r="H434" s="114"/>
      <c r="I434" s="114" t="s">
        <v>78</v>
      </c>
      <c r="J434" s="114"/>
      <c r="K434" s="25" t="s">
        <v>18</v>
      </c>
      <c r="L434" s="5"/>
      <c r="M434" s="8"/>
      <c r="N434" s="5"/>
      <c r="O434" s="8"/>
      <c r="P434" s="5"/>
      <c r="Q434" s="5"/>
      <c r="AA434" s="26"/>
      <c r="AB434" s="27" t="s">
        <v>75</v>
      </c>
      <c r="AC434" s="27" t="s">
        <v>76</v>
      </c>
      <c r="AD434" s="27" t="s">
        <v>77</v>
      </c>
      <c r="AE434" s="27" t="s">
        <v>78</v>
      </c>
      <c r="AF434" s="26" t="s">
        <v>23</v>
      </c>
      <c r="AH434" s="27" t="s">
        <v>75</v>
      </c>
      <c r="AI434" s="27" t="s">
        <v>76</v>
      </c>
      <c r="AJ434" s="27" t="s">
        <v>77</v>
      </c>
      <c r="AK434" s="27" t="s">
        <v>78</v>
      </c>
    </row>
    <row r="435" spans="1:37" ht="30" customHeight="1" thickTop="1" x14ac:dyDescent="0.45">
      <c r="A435" s="5"/>
      <c r="B435" s="16" t="s">
        <v>153</v>
      </c>
      <c r="C435" s="94">
        <f>AB435</f>
        <v>59</v>
      </c>
      <c r="D435" s="86">
        <f>AB435/AF435</f>
        <v>0.31720430107526881</v>
      </c>
      <c r="E435" s="94">
        <f>AC435</f>
        <v>110</v>
      </c>
      <c r="F435" s="86">
        <f>AC435/AF435</f>
        <v>0.59139784946236562</v>
      </c>
      <c r="G435" s="94">
        <f>AD435</f>
        <v>15</v>
      </c>
      <c r="H435" s="86">
        <f>AD435/AF435</f>
        <v>8.0645161290322578E-2</v>
      </c>
      <c r="I435" s="94">
        <f>AE435</f>
        <v>2</v>
      </c>
      <c r="J435" s="86">
        <f>AE435/AF435</f>
        <v>1.0752688172043012E-2</v>
      </c>
      <c r="K435" s="31">
        <f>(4*C435+3*E435+2*G435+1*I435)/AF435</f>
        <v>3.21505376344086</v>
      </c>
      <c r="L435" s="5"/>
      <c r="M435" s="8"/>
      <c r="N435" s="5"/>
      <c r="O435" s="8"/>
      <c r="P435" s="5"/>
      <c r="Q435" s="5"/>
      <c r="AA435" s="16" t="s">
        <v>153</v>
      </c>
      <c r="AB435" s="69">
        <v>59</v>
      </c>
      <c r="AC435" s="69">
        <v>110</v>
      </c>
      <c r="AD435" s="69">
        <v>15</v>
      </c>
      <c r="AE435" s="69">
        <v>2</v>
      </c>
      <c r="AF435" s="26">
        <f>SUM(AB435:AE435)</f>
        <v>186</v>
      </c>
      <c r="AG435" s="16" t="s">
        <v>153</v>
      </c>
      <c r="AH435" s="33">
        <f>D435</f>
        <v>0.31720430107526881</v>
      </c>
      <c r="AI435" s="33">
        <f>F435</f>
        <v>0.59139784946236562</v>
      </c>
      <c r="AJ435" s="33">
        <f>H435</f>
        <v>8.0645161290322578E-2</v>
      </c>
      <c r="AK435" s="33">
        <f>J435</f>
        <v>1.0752688172043012E-2</v>
      </c>
    </row>
    <row r="436" spans="1:37" ht="30" customHeight="1" x14ac:dyDescent="0.45">
      <c r="A436" s="5"/>
      <c r="B436" s="16" t="s">
        <v>154</v>
      </c>
      <c r="C436" s="66">
        <f t="shared" ref="C436:C442" si="466">AB436</f>
        <v>167</v>
      </c>
      <c r="D436" s="67">
        <f t="shared" ref="D436:D442" si="467">AB436/AF436</f>
        <v>0.35084033613445376</v>
      </c>
      <c r="E436" s="66">
        <f t="shared" ref="E436:E442" si="468">AC436</f>
        <v>269</v>
      </c>
      <c r="F436" s="67">
        <f t="shared" ref="F436:F442" si="469">AC436/AF436</f>
        <v>0.56512605042016806</v>
      </c>
      <c r="G436" s="66">
        <f t="shared" ref="G436:G442" si="470">AD436</f>
        <v>35</v>
      </c>
      <c r="H436" s="67">
        <f t="shared" ref="H436:H442" si="471">AD436/AF436</f>
        <v>7.3529411764705885E-2</v>
      </c>
      <c r="I436" s="66">
        <f t="shared" ref="I436:I442" si="472">AE436</f>
        <v>5</v>
      </c>
      <c r="J436" s="67">
        <f t="shared" ref="J436:J442" si="473">AE436/AF436</f>
        <v>1.050420168067227E-2</v>
      </c>
      <c r="K436" s="31">
        <f t="shared" ref="K436:K442" si="474">(4*C436+3*E436+2*G436+1*I436)/AF436</f>
        <v>3.2563025210084033</v>
      </c>
      <c r="L436" s="5"/>
      <c r="M436" s="8"/>
      <c r="N436" s="5"/>
      <c r="O436" s="8"/>
      <c r="P436" s="5"/>
      <c r="Q436" s="5"/>
      <c r="AA436" s="16" t="s">
        <v>154</v>
      </c>
      <c r="AB436" s="69">
        <v>167</v>
      </c>
      <c r="AC436" s="69">
        <v>269</v>
      </c>
      <c r="AD436" s="69">
        <v>35</v>
      </c>
      <c r="AE436" s="69">
        <v>5</v>
      </c>
      <c r="AF436" s="26">
        <f t="shared" ref="AF436:AF442" si="475">SUM(AB436:AE436)</f>
        <v>476</v>
      </c>
      <c r="AG436" s="16" t="s">
        <v>154</v>
      </c>
      <c r="AH436" s="33">
        <f t="shared" ref="AH436:AH442" si="476">D436</f>
        <v>0.35084033613445376</v>
      </c>
      <c r="AI436" s="33">
        <f t="shared" ref="AI436:AI442" si="477">F436</f>
        <v>0.56512605042016806</v>
      </c>
      <c r="AJ436" s="33">
        <f t="shared" ref="AJ436:AJ442" si="478">H436</f>
        <v>7.3529411764705885E-2</v>
      </c>
      <c r="AK436" s="33">
        <f t="shared" ref="AK436:AK442" si="479">J436</f>
        <v>1.050420168067227E-2</v>
      </c>
    </row>
    <row r="437" spans="1:37" ht="30" customHeight="1" x14ac:dyDescent="0.45">
      <c r="A437" s="5"/>
      <c r="B437" s="16" t="s">
        <v>155</v>
      </c>
      <c r="C437" s="66">
        <f t="shared" si="466"/>
        <v>48</v>
      </c>
      <c r="D437" s="67">
        <f t="shared" si="467"/>
        <v>0.3</v>
      </c>
      <c r="E437" s="66">
        <f t="shared" si="468"/>
        <v>91</v>
      </c>
      <c r="F437" s="67">
        <f t="shared" si="469"/>
        <v>0.56874999999999998</v>
      </c>
      <c r="G437" s="66">
        <f t="shared" si="470"/>
        <v>18</v>
      </c>
      <c r="H437" s="67">
        <f t="shared" si="471"/>
        <v>0.1125</v>
      </c>
      <c r="I437" s="66">
        <f t="shared" si="472"/>
        <v>3</v>
      </c>
      <c r="J437" s="67">
        <f t="shared" si="473"/>
        <v>1.8749999999999999E-2</v>
      </c>
      <c r="K437" s="31">
        <f t="shared" si="474"/>
        <v>3.15</v>
      </c>
      <c r="L437" s="5"/>
      <c r="M437" s="8"/>
      <c r="N437" s="5"/>
      <c r="O437" s="8"/>
      <c r="P437" s="5"/>
      <c r="Q437" s="5"/>
      <c r="AA437" s="16" t="s">
        <v>155</v>
      </c>
      <c r="AB437" s="69">
        <v>48</v>
      </c>
      <c r="AC437" s="69">
        <v>91</v>
      </c>
      <c r="AD437" s="69">
        <v>18</v>
      </c>
      <c r="AE437" s="69">
        <v>3</v>
      </c>
      <c r="AF437" s="26">
        <f t="shared" si="475"/>
        <v>160</v>
      </c>
      <c r="AG437" s="16" t="s">
        <v>155</v>
      </c>
      <c r="AH437" s="33">
        <f t="shared" si="476"/>
        <v>0.3</v>
      </c>
      <c r="AI437" s="33">
        <f t="shared" si="477"/>
        <v>0.56874999999999998</v>
      </c>
      <c r="AJ437" s="33">
        <f t="shared" si="478"/>
        <v>0.1125</v>
      </c>
      <c r="AK437" s="33">
        <f t="shared" si="479"/>
        <v>1.8749999999999999E-2</v>
      </c>
    </row>
    <row r="438" spans="1:37" ht="30" customHeight="1" x14ac:dyDescent="0.45">
      <c r="A438" s="5"/>
      <c r="B438" s="16" t="s">
        <v>156</v>
      </c>
      <c r="C438" s="66">
        <f t="shared" si="466"/>
        <v>5</v>
      </c>
      <c r="D438" s="67">
        <f t="shared" si="467"/>
        <v>0.23809523809523808</v>
      </c>
      <c r="E438" s="66">
        <f t="shared" si="468"/>
        <v>10</v>
      </c>
      <c r="F438" s="67">
        <f t="shared" si="469"/>
        <v>0.47619047619047616</v>
      </c>
      <c r="G438" s="66">
        <f t="shared" si="470"/>
        <v>4</v>
      </c>
      <c r="H438" s="67">
        <f t="shared" si="471"/>
        <v>0.19047619047619047</v>
      </c>
      <c r="I438" s="66">
        <f t="shared" si="472"/>
        <v>2</v>
      </c>
      <c r="J438" s="67">
        <f t="shared" si="473"/>
        <v>9.5238095238095233E-2</v>
      </c>
      <c r="K438" s="31">
        <f t="shared" si="474"/>
        <v>2.8571428571428572</v>
      </c>
      <c r="L438" s="5"/>
      <c r="M438" s="8"/>
      <c r="N438" s="5"/>
      <c r="O438" s="8"/>
      <c r="P438" s="5"/>
      <c r="Q438" s="5"/>
      <c r="AA438" s="16" t="s">
        <v>156</v>
      </c>
      <c r="AB438" s="69">
        <v>5</v>
      </c>
      <c r="AC438" s="69">
        <v>10</v>
      </c>
      <c r="AD438" s="69">
        <v>4</v>
      </c>
      <c r="AE438" s="69">
        <v>2</v>
      </c>
      <c r="AF438" s="26">
        <f t="shared" si="475"/>
        <v>21</v>
      </c>
      <c r="AG438" s="16" t="s">
        <v>156</v>
      </c>
      <c r="AH438" s="33">
        <f t="shared" si="476"/>
        <v>0.23809523809523808</v>
      </c>
      <c r="AI438" s="33">
        <f t="shared" si="477"/>
        <v>0.47619047619047616</v>
      </c>
      <c r="AJ438" s="33">
        <f t="shared" si="478"/>
        <v>0.19047619047619047</v>
      </c>
      <c r="AK438" s="33">
        <f t="shared" si="479"/>
        <v>9.5238095238095233E-2</v>
      </c>
    </row>
    <row r="439" spans="1:37" ht="30" customHeight="1" x14ac:dyDescent="0.45">
      <c r="A439" s="5"/>
      <c r="B439" s="16" t="s">
        <v>157</v>
      </c>
      <c r="C439" s="66">
        <f t="shared" si="466"/>
        <v>199</v>
      </c>
      <c r="D439" s="67">
        <f t="shared" si="467"/>
        <v>0.33501683501683499</v>
      </c>
      <c r="E439" s="66">
        <f t="shared" si="468"/>
        <v>339</v>
      </c>
      <c r="F439" s="67">
        <f t="shared" si="469"/>
        <v>0.57070707070707072</v>
      </c>
      <c r="G439" s="66">
        <f t="shared" si="470"/>
        <v>52</v>
      </c>
      <c r="H439" s="67">
        <f t="shared" si="471"/>
        <v>8.7542087542087546E-2</v>
      </c>
      <c r="I439" s="66">
        <f t="shared" si="472"/>
        <v>4</v>
      </c>
      <c r="J439" s="67">
        <f t="shared" si="473"/>
        <v>6.7340067340067337E-3</v>
      </c>
      <c r="K439" s="31">
        <f t="shared" si="474"/>
        <v>3.234006734006734</v>
      </c>
      <c r="L439" s="5"/>
      <c r="M439" s="8"/>
      <c r="N439" s="5"/>
      <c r="O439" s="8"/>
      <c r="P439" s="5"/>
      <c r="Q439" s="5"/>
      <c r="AA439" s="16" t="s">
        <v>157</v>
      </c>
      <c r="AB439" s="69">
        <v>199</v>
      </c>
      <c r="AC439" s="69">
        <v>339</v>
      </c>
      <c r="AD439" s="69">
        <v>52</v>
      </c>
      <c r="AE439" s="69">
        <v>4</v>
      </c>
      <c r="AF439" s="26">
        <f t="shared" si="475"/>
        <v>594</v>
      </c>
      <c r="AG439" s="16" t="s">
        <v>157</v>
      </c>
      <c r="AH439" s="33">
        <f t="shared" si="476"/>
        <v>0.33501683501683499</v>
      </c>
      <c r="AI439" s="33">
        <f t="shared" si="477"/>
        <v>0.57070707070707072</v>
      </c>
      <c r="AJ439" s="33">
        <f t="shared" si="478"/>
        <v>8.7542087542087546E-2</v>
      </c>
      <c r="AK439" s="33">
        <f t="shared" si="479"/>
        <v>6.7340067340067337E-3</v>
      </c>
    </row>
    <row r="440" spans="1:37" ht="30" customHeight="1" x14ac:dyDescent="0.45">
      <c r="A440" s="5"/>
      <c r="B440" s="16" t="s">
        <v>158</v>
      </c>
      <c r="C440" s="66">
        <f t="shared" si="466"/>
        <v>252</v>
      </c>
      <c r="D440" s="67">
        <f t="shared" si="467"/>
        <v>0.35294117647058826</v>
      </c>
      <c r="E440" s="66">
        <f t="shared" si="468"/>
        <v>375</v>
      </c>
      <c r="F440" s="67">
        <f t="shared" si="469"/>
        <v>0.52521008403361347</v>
      </c>
      <c r="G440" s="66">
        <f t="shared" si="470"/>
        <v>67</v>
      </c>
      <c r="H440" s="67">
        <f t="shared" si="471"/>
        <v>9.3837535014005602E-2</v>
      </c>
      <c r="I440" s="66">
        <f t="shared" si="472"/>
        <v>20</v>
      </c>
      <c r="J440" s="67">
        <f t="shared" si="473"/>
        <v>2.8011204481792718E-2</v>
      </c>
      <c r="K440" s="31">
        <f t="shared" si="474"/>
        <v>3.2030812324929974</v>
      </c>
      <c r="L440" s="5"/>
      <c r="M440" s="8"/>
      <c r="N440" s="5"/>
      <c r="O440" s="8"/>
      <c r="P440" s="5"/>
      <c r="Q440" s="5"/>
      <c r="AA440" s="16" t="s">
        <v>158</v>
      </c>
      <c r="AB440" s="69">
        <v>252</v>
      </c>
      <c r="AC440" s="69">
        <v>375</v>
      </c>
      <c r="AD440" s="69">
        <v>67</v>
      </c>
      <c r="AE440" s="69">
        <v>20</v>
      </c>
      <c r="AF440" s="26">
        <f t="shared" si="475"/>
        <v>714</v>
      </c>
      <c r="AG440" s="16" t="s">
        <v>158</v>
      </c>
      <c r="AH440" s="33">
        <f t="shared" si="476"/>
        <v>0.35294117647058826</v>
      </c>
      <c r="AI440" s="33">
        <f t="shared" si="477"/>
        <v>0.52521008403361347</v>
      </c>
      <c r="AJ440" s="33">
        <f t="shared" si="478"/>
        <v>9.3837535014005602E-2</v>
      </c>
      <c r="AK440" s="33">
        <f t="shared" si="479"/>
        <v>2.8011204481792718E-2</v>
      </c>
    </row>
    <row r="441" spans="1:37" ht="30" customHeight="1" x14ac:dyDescent="0.45">
      <c r="A441" s="5"/>
      <c r="B441" s="63" t="s">
        <v>159</v>
      </c>
      <c r="C441" s="66">
        <f t="shared" si="466"/>
        <v>744</v>
      </c>
      <c r="D441" s="67">
        <f t="shared" si="467"/>
        <v>0.34766355140186916</v>
      </c>
      <c r="E441" s="66">
        <f t="shared" si="468"/>
        <v>1217</v>
      </c>
      <c r="F441" s="67">
        <f t="shared" si="469"/>
        <v>0.56869158878504678</v>
      </c>
      <c r="G441" s="66">
        <f t="shared" si="470"/>
        <v>156</v>
      </c>
      <c r="H441" s="67">
        <f t="shared" si="471"/>
        <v>7.2897196261682243E-2</v>
      </c>
      <c r="I441" s="66">
        <f t="shared" si="472"/>
        <v>23</v>
      </c>
      <c r="J441" s="67">
        <f t="shared" si="473"/>
        <v>1.074766355140187E-2</v>
      </c>
      <c r="K441" s="31">
        <f t="shared" si="474"/>
        <v>3.2532710280373833</v>
      </c>
      <c r="L441" s="5"/>
      <c r="M441" s="8"/>
      <c r="N441" s="5"/>
      <c r="O441" s="8"/>
      <c r="P441" s="5"/>
      <c r="Q441" s="5"/>
      <c r="AA441" s="63" t="s">
        <v>159</v>
      </c>
      <c r="AB441" s="69">
        <v>744</v>
      </c>
      <c r="AC441" s="69">
        <v>1217</v>
      </c>
      <c r="AD441" s="69">
        <v>156</v>
      </c>
      <c r="AE441" s="69">
        <v>23</v>
      </c>
      <c r="AF441" s="26">
        <f t="shared" si="475"/>
        <v>2140</v>
      </c>
      <c r="AG441" s="63" t="s">
        <v>159</v>
      </c>
      <c r="AH441" s="33">
        <f t="shared" si="476"/>
        <v>0.34766355140186916</v>
      </c>
      <c r="AI441" s="33">
        <f t="shared" si="477"/>
        <v>0.56869158878504678</v>
      </c>
      <c r="AJ441" s="33">
        <f t="shared" si="478"/>
        <v>7.2897196261682243E-2</v>
      </c>
      <c r="AK441" s="33">
        <f t="shared" si="479"/>
        <v>1.074766355140187E-2</v>
      </c>
    </row>
    <row r="442" spans="1:37" ht="30" customHeight="1" x14ac:dyDescent="0.45">
      <c r="A442" s="5"/>
      <c r="B442" s="63" t="s">
        <v>160</v>
      </c>
      <c r="C442" s="66">
        <f t="shared" si="466"/>
        <v>55</v>
      </c>
      <c r="D442" s="67">
        <f t="shared" si="467"/>
        <v>0.37671232876712329</v>
      </c>
      <c r="E442" s="66">
        <f t="shared" si="468"/>
        <v>72</v>
      </c>
      <c r="F442" s="67">
        <f t="shared" si="469"/>
        <v>0.49315068493150682</v>
      </c>
      <c r="G442" s="66">
        <f t="shared" si="470"/>
        <v>16</v>
      </c>
      <c r="H442" s="67">
        <f t="shared" si="471"/>
        <v>0.1095890410958904</v>
      </c>
      <c r="I442" s="66">
        <f t="shared" si="472"/>
        <v>3</v>
      </c>
      <c r="J442" s="67">
        <f t="shared" si="473"/>
        <v>2.0547945205479451E-2</v>
      </c>
      <c r="K442" s="31">
        <f t="shared" si="474"/>
        <v>3.2260273972602738</v>
      </c>
      <c r="L442" s="5"/>
      <c r="M442" s="8"/>
      <c r="N442" s="5"/>
      <c r="O442" s="8"/>
      <c r="P442" s="5"/>
      <c r="Q442" s="5"/>
      <c r="AA442" s="63" t="s">
        <v>160</v>
      </c>
      <c r="AB442" s="69">
        <v>55</v>
      </c>
      <c r="AC442" s="69">
        <v>72</v>
      </c>
      <c r="AD442" s="69">
        <v>16</v>
      </c>
      <c r="AE442" s="69">
        <v>3</v>
      </c>
      <c r="AF442" s="26">
        <f t="shared" si="475"/>
        <v>146</v>
      </c>
      <c r="AG442" s="63" t="s">
        <v>160</v>
      </c>
      <c r="AH442" s="33">
        <f t="shared" si="476"/>
        <v>0.37671232876712329</v>
      </c>
      <c r="AI442" s="33">
        <f t="shared" si="477"/>
        <v>0.49315068493150682</v>
      </c>
      <c r="AJ442" s="33">
        <f t="shared" si="478"/>
        <v>0.1095890410958904</v>
      </c>
      <c r="AK442" s="33">
        <f t="shared" si="479"/>
        <v>2.0547945205479451E-2</v>
      </c>
    </row>
    <row r="443" spans="1:37" ht="30" customHeight="1" x14ac:dyDescent="0.45">
      <c r="A443" s="5"/>
      <c r="B443" s="63" t="s">
        <v>161</v>
      </c>
      <c r="C443" s="66">
        <f>AB443</f>
        <v>88</v>
      </c>
      <c r="D443" s="67">
        <f>AB443/AF443</f>
        <v>0.27414330218068533</v>
      </c>
      <c r="E443" s="66">
        <f>AC443</f>
        <v>195</v>
      </c>
      <c r="F443" s="67">
        <f>AC443/AF443</f>
        <v>0.60747663551401865</v>
      </c>
      <c r="G443" s="66">
        <f>AD443</f>
        <v>26</v>
      </c>
      <c r="H443" s="67">
        <f>AD443/AF443</f>
        <v>8.0996884735202487E-2</v>
      </c>
      <c r="I443" s="66">
        <f>AE443</f>
        <v>12</v>
      </c>
      <c r="J443" s="67">
        <f>AE443/AF443</f>
        <v>3.7383177570093455E-2</v>
      </c>
      <c r="K443" s="68">
        <f>(4*C443+3*E443+2*G443+1*I443)/AF443</f>
        <v>3.1183800623052957</v>
      </c>
      <c r="L443" s="5"/>
      <c r="M443" s="8"/>
      <c r="N443" s="5"/>
      <c r="O443" s="8"/>
      <c r="P443" s="5"/>
      <c r="Q443" s="5"/>
      <c r="AA443" s="63" t="s">
        <v>161</v>
      </c>
      <c r="AB443" s="69">
        <v>88</v>
      </c>
      <c r="AC443" s="69">
        <v>195</v>
      </c>
      <c r="AD443" s="69">
        <v>26</v>
      </c>
      <c r="AE443" s="69">
        <v>12</v>
      </c>
      <c r="AF443" s="26">
        <f>SUM(AB443:AE443)</f>
        <v>321</v>
      </c>
      <c r="AG443" s="63" t="s">
        <v>161</v>
      </c>
      <c r="AH443" s="33">
        <f>D443</f>
        <v>0.27414330218068533</v>
      </c>
      <c r="AI443" s="33">
        <f>F443</f>
        <v>0.60747663551401865</v>
      </c>
      <c r="AJ443" s="33">
        <f>H443</f>
        <v>8.0996884735202487E-2</v>
      </c>
      <c r="AK443" s="33">
        <f>J443</f>
        <v>3.7383177570093455E-2</v>
      </c>
    </row>
    <row r="444" spans="1:37" ht="30" customHeight="1" x14ac:dyDescent="0.45">
      <c r="A444" s="5"/>
      <c r="B444" s="34"/>
      <c r="C444" s="35"/>
      <c r="D444" s="36"/>
      <c r="E444" s="35"/>
      <c r="F444" s="36"/>
      <c r="G444" s="35"/>
      <c r="H444" s="36"/>
      <c r="I444" s="35"/>
      <c r="J444" s="36"/>
      <c r="K444" s="37"/>
      <c r="L444" s="5"/>
      <c r="M444" s="8"/>
      <c r="N444" s="5"/>
      <c r="O444" s="8"/>
      <c r="P444" s="5"/>
      <c r="Q444" s="5"/>
    </row>
    <row r="445" spans="1:37" ht="30" customHeight="1" x14ac:dyDescent="0.45">
      <c r="C445" s="14"/>
      <c r="D445" s="11"/>
      <c r="E445" s="14"/>
      <c r="F445" s="11"/>
      <c r="G445" s="14"/>
      <c r="H445" s="11"/>
      <c r="I445" s="14"/>
      <c r="J445" s="11"/>
      <c r="K445" s="14"/>
      <c r="P445" s="38"/>
    </row>
    <row r="446" spans="1:37" s="21" customFormat="1" ht="30" customHeight="1" x14ac:dyDescent="0.45">
      <c r="A446" s="5">
        <v>36</v>
      </c>
      <c r="B446" s="10" t="s">
        <v>79</v>
      </c>
      <c r="E446" s="22"/>
      <c r="G446" s="22"/>
      <c r="I446" s="22"/>
      <c r="K446" s="22"/>
      <c r="M446" s="22"/>
      <c r="O446" s="22"/>
      <c r="P446" s="23"/>
      <c r="AA446" s="21" t="s">
        <v>13</v>
      </c>
    </row>
    <row r="447" spans="1:37" ht="30" customHeight="1" thickBot="1" x14ac:dyDescent="0.5">
      <c r="A447" s="5"/>
      <c r="B447" s="24" t="s">
        <v>3</v>
      </c>
      <c r="C447" s="114" t="s">
        <v>75</v>
      </c>
      <c r="D447" s="114"/>
      <c r="E447" s="114" t="s">
        <v>76</v>
      </c>
      <c r="F447" s="114"/>
      <c r="G447" s="114" t="s">
        <v>77</v>
      </c>
      <c r="H447" s="114"/>
      <c r="I447" s="114" t="s">
        <v>78</v>
      </c>
      <c r="J447" s="114"/>
      <c r="K447" s="25" t="s">
        <v>18</v>
      </c>
      <c r="L447" s="5"/>
      <c r="M447" s="8"/>
      <c r="N447" s="5"/>
      <c r="O447" s="8"/>
      <c r="P447" s="5"/>
      <c r="Q447" s="5"/>
      <c r="AA447" s="26"/>
      <c r="AB447" s="27" t="s">
        <v>75</v>
      </c>
      <c r="AC447" s="27" t="s">
        <v>76</v>
      </c>
      <c r="AD447" s="27" t="s">
        <v>77</v>
      </c>
      <c r="AE447" s="27" t="s">
        <v>78</v>
      </c>
      <c r="AF447" s="26" t="s">
        <v>23</v>
      </c>
      <c r="AH447" s="27" t="s">
        <v>75</v>
      </c>
      <c r="AI447" s="27" t="s">
        <v>76</v>
      </c>
      <c r="AJ447" s="27" t="s">
        <v>77</v>
      </c>
      <c r="AK447" s="27" t="s">
        <v>78</v>
      </c>
    </row>
    <row r="448" spans="1:37" ht="30" customHeight="1" thickTop="1" x14ac:dyDescent="0.45">
      <c r="A448" s="5"/>
      <c r="B448" s="16" t="s">
        <v>153</v>
      </c>
      <c r="C448" s="94">
        <f>AB448</f>
        <v>49</v>
      </c>
      <c r="D448" s="86">
        <f>AB448/AF448</f>
        <v>0.26344086021505375</v>
      </c>
      <c r="E448" s="94">
        <f>AC448</f>
        <v>83</v>
      </c>
      <c r="F448" s="86">
        <f>AC448/AF448</f>
        <v>0.44623655913978494</v>
      </c>
      <c r="G448" s="94">
        <f>AD448</f>
        <v>42</v>
      </c>
      <c r="H448" s="86">
        <f>AD448/AF448</f>
        <v>0.22580645161290322</v>
      </c>
      <c r="I448" s="94">
        <f>AE448</f>
        <v>12</v>
      </c>
      <c r="J448" s="86">
        <f>AE448/AF448</f>
        <v>6.4516129032258063E-2</v>
      </c>
      <c r="K448" s="31">
        <f>(4*C448+3*E448+2*G448+1*I448)/AF448</f>
        <v>2.9086021505376345</v>
      </c>
      <c r="L448" s="5"/>
      <c r="M448" s="8"/>
      <c r="N448" s="5"/>
      <c r="O448" s="8"/>
      <c r="P448" s="5"/>
      <c r="Q448" s="5"/>
      <c r="AA448" s="16" t="s">
        <v>153</v>
      </c>
      <c r="AB448" s="69">
        <v>49</v>
      </c>
      <c r="AC448" s="69">
        <v>83</v>
      </c>
      <c r="AD448" s="69">
        <v>42</v>
      </c>
      <c r="AE448" s="69">
        <v>12</v>
      </c>
      <c r="AF448" s="26">
        <f>SUM(AB448:AE448)</f>
        <v>186</v>
      </c>
      <c r="AG448" s="16" t="s">
        <v>153</v>
      </c>
      <c r="AH448" s="33">
        <f>D448</f>
        <v>0.26344086021505375</v>
      </c>
      <c r="AI448" s="33">
        <f>F448</f>
        <v>0.44623655913978494</v>
      </c>
      <c r="AJ448" s="33">
        <f>H448</f>
        <v>0.22580645161290322</v>
      </c>
      <c r="AK448" s="33">
        <f>J448</f>
        <v>6.4516129032258063E-2</v>
      </c>
    </row>
    <row r="449" spans="1:37" ht="30" customHeight="1" x14ac:dyDescent="0.45">
      <c r="A449" s="5"/>
      <c r="B449" s="16" t="s">
        <v>154</v>
      </c>
      <c r="C449" s="66">
        <f t="shared" ref="C449:C455" si="480">AB449</f>
        <v>120</v>
      </c>
      <c r="D449" s="67">
        <f t="shared" ref="D449:D455" si="481">AB449/AF449</f>
        <v>0.25210084033613445</v>
      </c>
      <c r="E449" s="66">
        <f t="shared" ref="E449:E455" si="482">AC449</f>
        <v>221</v>
      </c>
      <c r="F449" s="67">
        <f t="shared" ref="F449:F455" si="483">AC449/AF449</f>
        <v>0.4642857142857143</v>
      </c>
      <c r="G449" s="66">
        <f t="shared" ref="G449:G455" si="484">AD449</f>
        <v>115</v>
      </c>
      <c r="H449" s="67">
        <f t="shared" ref="H449:H455" si="485">AD449/AF449</f>
        <v>0.24159663865546219</v>
      </c>
      <c r="I449" s="66">
        <f t="shared" ref="I449:I455" si="486">AE449</f>
        <v>20</v>
      </c>
      <c r="J449" s="67">
        <f t="shared" ref="J449:J455" si="487">AE449/AF449</f>
        <v>4.2016806722689079E-2</v>
      </c>
      <c r="K449" s="31">
        <f t="shared" ref="K449:K455" si="488">(4*C449+3*E449+2*G449+1*I449)/AF449</f>
        <v>2.9264705882352939</v>
      </c>
      <c r="L449" s="5"/>
      <c r="M449" s="8"/>
      <c r="N449" s="5"/>
      <c r="O449" s="8"/>
      <c r="P449" s="5"/>
      <c r="Q449" s="5"/>
      <c r="AA449" s="16" t="s">
        <v>154</v>
      </c>
      <c r="AB449" s="69">
        <v>120</v>
      </c>
      <c r="AC449" s="69">
        <v>221</v>
      </c>
      <c r="AD449" s="69">
        <v>115</v>
      </c>
      <c r="AE449" s="69">
        <v>20</v>
      </c>
      <c r="AF449" s="26">
        <f t="shared" ref="AF449:AF455" si="489">SUM(AB449:AE449)</f>
        <v>476</v>
      </c>
      <c r="AG449" s="16" t="s">
        <v>154</v>
      </c>
      <c r="AH449" s="33">
        <f t="shared" ref="AH449:AH455" si="490">D449</f>
        <v>0.25210084033613445</v>
      </c>
      <c r="AI449" s="33">
        <f t="shared" ref="AI449:AI455" si="491">F449</f>
        <v>0.4642857142857143</v>
      </c>
      <c r="AJ449" s="33">
        <f t="shared" ref="AJ449:AJ455" si="492">H449</f>
        <v>0.24159663865546219</v>
      </c>
      <c r="AK449" s="33">
        <f t="shared" ref="AK449:AK455" si="493">J449</f>
        <v>4.2016806722689079E-2</v>
      </c>
    </row>
    <row r="450" spans="1:37" ht="30" customHeight="1" x14ac:dyDescent="0.45">
      <c r="A450" s="5"/>
      <c r="B450" s="16" t="s">
        <v>155</v>
      </c>
      <c r="C450" s="66">
        <f t="shared" si="480"/>
        <v>38</v>
      </c>
      <c r="D450" s="67">
        <f t="shared" si="481"/>
        <v>0.23749999999999999</v>
      </c>
      <c r="E450" s="66">
        <f t="shared" si="482"/>
        <v>72</v>
      </c>
      <c r="F450" s="67">
        <f t="shared" si="483"/>
        <v>0.45</v>
      </c>
      <c r="G450" s="66">
        <f t="shared" si="484"/>
        <v>37</v>
      </c>
      <c r="H450" s="67">
        <f t="shared" si="485"/>
        <v>0.23125000000000001</v>
      </c>
      <c r="I450" s="66">
        <f t="shared" si="486"/>
        <v>13</v>
      </c>
      <c r="J450" s="67">
        <f t="shared" si="487"/>
        <v>8.1250000000000003E-2</v>
      </c>
      <c r="K450" s="31">
        <f t="shared" si="488"/>
        <v>2.84375</v>
      </c>
      <c r="L450" s="5"/>
      <c r="M450" s="8"/>
      <c r="N450" s="5"/>
      <c r="O450" s="8"/>
      <c r="P450" s="5"/>
      <c r="Q450" s="5"/>
      <c r="AA450" s="16" t="s">
        <v>155</v>
      </c>
      <c r="AB450" s="69">
        <v>38</v>
      </c>
      <c r="AC450" s="69">
        <v>72</v>
      </c>
      <c r="AD450" s="69">
        <v>37</v>
      </c>
      <c r="AE450" s="69">
        <v>13</v>
      </c>
      <c r="AF450" s="26">
        <f t="shared" si="489"/>
        <v>160</v>
      </c>
      <c r="AG450" s="16" t="s">
        <v>155</v>
      </c>
      <c r="AH450" s="33">
        <f t="shared" si="490"/>
        <v>0.23749999999999999</v>
      </c>
      <c r="AI450" s="33">
        <f t="shared" si="491"/>
        <v>0.45</v>
      </c>
      <c r="AJ450" s="33">
        <f t="shared" si="492"/>
        <v>0.23125000000000001</v>
      </c>
      <c r="AK450" s="33">
        <f t="shared" si="493"/>
        <v>8.1250000000000003E-2</v>
      </c>
    </row>
    <row r="451" spans="1:37" ht="30" customHeight="1" x14ac:dyDescent="0.45">
      <c r="A451" s="5"/>
      <c r="B451" s="16" t="s">
        <v>156</v>
      </c>
      <c r="C451" s="66">
        <f t="shared" si="480"/>
        <v>2</v>
      </c>
      <c r="D451" s="67">
        <f t="shared" si="481"/>
        <v>9.5238095238095233E-2</v>
      </c>
      <c r="E451" s="66">
        <f t="shared" si="482"/>
        <v>7</v>
      </c>
      <c r="F451" s="67">
        <f t="shared" si="483"/>
        <v>0.33333333333333331</v>
      </c>
      <c r="G451" s="66">
        <f t="shared" si="484"/>
        <v>4</v>
      </c>
      <c r="H451" s="67">
        <f t="shared" si="485"/>
        <v>0.19047619047619047</v>
      </c>
      <c r="I451" s="66">
        <f t="shared" si="486"/>
        <v>8</v>
      </c>
      <c r="J451" s="67">
        <f t="shared" si="487"/>
        <v>0.38095238095238093</v>
      </c>
      <c r="K451" s="31">
        <f t="shared" si="488"/>
        <v>2.1428571428571428</v>
      </c>
      <c r="L451" s="5"/>
      <c r="M451" s="8"/>
      <c r="N451" s="5"/>
      <c r="O451" s="8"/>
      <c r="P451" s="5"/>
      <c r="Q451" s="5"/>
      <c r="AA451" s="16" t="s">
        <v>156</v>
      </c>
      <c r="AB451" s="69">
        <v>2</v>
      </c>
      <c r="AC451" s="69">
        <v>7</v>
      </c>
      <c r="AD451" s="69">
        <v>4</v>
      </c>
      <c r="AE451" s="69">
        <v>8</v>
      </c>
      <c r="AF451" s="26">
        <f t="shared" si="489"/>
        <v>21</v>
      </c>
      <c r="AG451" s="16" t="s">
        <v>156</v>
      </c>
      <c r="AH451" s="33">
        <f t="shared" si="490"/>
        <v>9.5238095238095233E-2</v>
      </c>
      <c r="AI451" s="33">
        <f t="shared" si="491"/>
        <v>0.33333333333333331</v>
      </c>
      <c r="AJ451" s="33">
        <f t="shared" si="492"/>
        <v>0.19047619047619047</v>
      </c>
      <c r="AK451" s="33">
        <f t="shared" si="493"/>
        <v>0.38095238095238093</v>
      </c>
    </row>
    <row r="452" spans="1:37" ht="30" customHeight="1" x14ac:dyDescent="0.45">
      <c r="A452" s="5"/>
      <c r="B452" s="16" t="s">
        <v>157</v>
      </c>
      <c r="C452" s="66">
        <f t="shared" si="480"/>
        <v>113</v>
      </c>
      <c r="D452" s="67">
        <f t="shared" si="481"/>
        <v>0.19023569023569023</v>
      </c>
      <c r="E452" s="66">
        <f t="shared" si="482"/>
        <v>268</v>
      </c>
      <c r="F452" s="67">
        <f t="shared" si="483"/>
        <v>0.45117845117845118</v>
      </c>
      <c r="G452" s="66">
        <f t="shared" si="484"/>
        <v>161</v>
      </c>
      <c r="H452" s="67">
        <f t="shared" si="485"/>
        <v>0.27104377104377103</v>
      </c>
      <c r="I452" s="66">
        <f t="shared" si="486"/>
        <v>52</v>
      </c>
      <c r="J452" s="67">
        <f t="shared" si="487"/>
        <v>8.7542087542087546E-2</v>
      </c>
      <c r="K452" s="31">
        <f t="shared" si="488"/>
        <v>2.7441077441077439</v>
      </c>
      <c r="L452" s="5"/>
      <c r="M452" s="8"/>
      <c r="N452" s="5"/>
      <c r="O452" s="8"/>
      <c r="P452" s="5"/>
      <c r="Q452" s="5"/>
      <c r="AA452" s="16" t="s">
        <v>157</v>
      </c>
      <c r="AB452" s="69">
        <v>113</v>
      </c>
      <c r="AC452" s="69">
        <v>268</v>
      </c>
      <c r="AD452" s="69">
        <v>161</v>
      </c>
      <c r="AE452" s="69">
        <v>52</v>
      </c>
      <c r="AF452" s="26">
        <f t="shared" si="489"/>
        <v>594</v>
      </c>
      <c r="AG452" s="16" t="s">
        <v>157</v>
      </c>
      <c r="AH452" s="33">
        <f t="shared" si="490"/>
        <v>0.19023569023569023</v>
      </c>
      <c r="AI452" s="33">
        <f t="shared" si="491"/>
        <v>0.45117845117845118</v>
      </c>
      <c r="AJ452" s="33">
        <f t="shared" si="492"/>
        <v>0.27104377104377103</v>
      </c>
      <c r="AK452" s="33">
        <f t="shared" si="493"/>
        <v>8.7542087542087546E-2</v>
      </c>
    </row>
    <row r="453" spans="1:37" ht="30" customHeight="1" x14ac:dyDescent="0.45">
      <c r="A453" s="5"/>
      <c r="B453" s="16" t="s">
        <v>158</v>
      </c>
      <c r="C453" s="66">
        <f t="shared" si="480"/>
        <v>157</v>
      </c>
      <c r="D453" s="67">
        <f t="shared" si="481"/>
        <v>0.21988795518207283</v>
      </c>
      <c r="E453" s="66">
        <f t="shared" si="482"/>
        <v>315</v>
      </c>
      <c r="F453" s="67">
        <f t="shared" si="483"/>
        <v>0.44117647058823528</v>
      </c>
      <c r="G453" s="66">
        <f t="shared" si="484"/>
        <v>196</v>
      </c>
      <c r="H453" s="67">
        <f t="shared" si="485"/>
        <v>0.27450980392156865</v>
      </c>
      <c r="I453" s="66">
        <f t="shared" si="486"/>
        <v>46</v>
      </c>
      <c r="J453" s="67">
        <f t="shared" si="487"/>
        <v>6.4425770308123242E-2</v>
      </c>
      <c r="K453" s="31">
        <f t="shared" si="488"/>
        <v>2.8165266106442579</v>
      </c>
      <c r="L453" s="5"/>
      <c r="M453" s="8"/>
      <c r="N453" s="5"/>
      <c r="O453" s="8"/>
      <c r="P453" s="5"/>
      <c r="Q453" s="5"/>
      <c r="AA453" s="16" t="s">
        <v>158</v>
      </c>
      <c r="AB453" s="69">
        <v>157</v>
      </c>
      <c r="AC453" s="69">
        <v>315</v>
      </c>
      <c r="AD453" s="69">
        <v>196</v>
      </c>
      <c r="AE453" s="69">
        <v>46</v>
      </c>
      <c r="AF453" s="26">
        <f t="shared" si="489"/>
        <v>714</v>
      </c>
      <c r="AG453" s="16" t="s">
        <v>158</v>
      </c>
      <c r="AH453" s="33">
        <f t="shared" si="490"/>
        <v>0.21988795518207283</v>
      </c>
      <c r="AI453" s="33">
        <f t="shared" si="491"/>
        <v>0.44117647058823528</v>
      </c>
      <c r="AJ453" s="33">
        <f t="shared" si="492"/>
        <v>0.27450980392156865</v>
      </c>
      <c r="AK453" s="33">
        <f t="shared" si="493"/>
        <v>6.4425770308123242E-2</v>
      </c>
    </row>
    <row r="454" spans="1:37" ht="30" customHeight="1" x14ac:dyDescent="0.45">
      <c r="A454" s="5"/>
      <c r="B454" s="63" t="s">
        <v>159</v>
      </c>
      <c r="C454" s="66">
        <f t="shared" si="480"/>
        <v>422</v>
      </c>
      <c r="D454" s="67">
        <f t="shared" si="481"/>
        <v>0.197196261682243</v>
      </c>
      <c r="E454" s="66">
        <f t="shared" si="482"/>
        <v>951</v>
      </c>
      <c r="F454" s="67">
        <f t="shared" si="483"/>
        <v>0.44439252336448598</v>
      </c>
      <c r="G454" s="66">
        <f t="shared" si="484"/>
        <v>607</v>
      </c>
      <c r="H454" s="67">
        <f t="shared" si="485"/>
        <v>0.28364485981308413</v>
      </c>
      <c r="I454" s="66">
        <f t="shared" si="486"/>
        <v>160</v>
      </c>
      <c r="J454" s="67">
        <f t="shared" si="487"/>
        <v>7.476635514018691E-2</v>
      </c>
      <c r="K454" s="31">
        <f t="shared" si="488"/>
        <v>2.764018691588785</v>
      </c>
      <c r="L454" s="5"/>
      <c r="M454" s="8"/>
      <c r="N454" s="5"/>
      <c r="O454" s="8"/>
      <c r="P454" s="5"/>
      <c r="Q454" s="5"/>
      <c r="AA454" s="63" t="s">
        <v>159</v>
      </c>
      <c r="AB454" s="69">
        <v>422</v>
      </c>
      <c r="AC454" s="69">
        <v>951</v>
      </c>
      <c r="AD454" s="69">
        <v>607</v>
      </c>
      <c r="AE454" s="69">
        <v>160</v>
      </c>
      <c r="AF454" s="26">
        <f t="shared" si="489"/>
        <v>2140</v>
      </c>
      <c r="AG454" s="63" t="s">
        <v>159</v>
      </c>
      <c r="AH454" s="33">
        <f t="shared" si="490"/>
        <v>0.197196261682243</v>
      </c>
      <c r="AI454" s="33">
        <f t="shared" si="491"/>
        <v>0.44439252336448598</v>
      </c>
      <c r="AJ454" s="33">
        <f t="shared" si="492"/>
        <v>0.28364485981308413</v>
      </c>
      <c r="AK454" s="33">
        <f t="shared" si="493"/>
        <v>7.476635514018691E-2</v>
      </c>
    </row>
    <row r="455" spans="1:37" ht="30" customHeight="1" x14ac:dyDescent="0.45">
      <c r="A455" s="5"/>
      <c r="B455" s="63" t="s">
        <v>160</v>
      </c>
      <c r="C455" s="66">
        <f t="shared" si="480"/>
        <v>30</v>
      </c>
      <c r="D455" s="67">
        <f t="shared" si="481"/>
        <v>0.20547945205479451</v>
      </c>
      <c r="E455" s="66">
        <f t="shared" si="482"/>
        <v>56</v>
      </c>
      <c r="F455" s="67">
        <f t="shared" si="483"/>
        <v>0.38356164383561642</v>
      </c>
      <c r="G455" s="66">
        <f t="shared" si="484"/>
        <v>49</v>
      </c>
      <c r="H455" s="67">
        <f t="shared" si="485"/>
        <v>0.33561643835616439</v>
      </c>
      <c r="I455" s="66">
        <f t="shared" si="486"/>
        <v>11</v>
      </c>
      <c r="J455" s="67">
        <f t="shared" si="487"/>
        <v>7.5342465753424653E-2</v>
      </c>
      <c r="K455" s="31">
        <f t="shared" si="488"/>
        <v>2.7191780821917808</v>
      </c>
      <c r="L455" s="5"/>
      <c r="M455" s="8"/>
      <c r="N455" s="5"/>
      <c r="O455" s="8"/>
      <c r="P455" s="5"/>
      <c r="Q455" s="5"/>
      <c r="AA455" s="63" t="s">
        <v>160</v>
      </c>
      <c r="AB455" s="69">
        <v>30</v>
      </c>
      <c r="AC455" s="69">
        <v>56</v>
      </c>
      <c r="AD455" s="69">
        <v>49</v>
      </c>
      <c r="AE455" s="69">
        <v>11</v>
      </c>
      <c r="AF455" s="26">
        <f t="shared" si="489"/>
        <v>146</v>
      </c>
      <c r="AG455" s="63" t="s">
        <v>160</v>
      </c>
      <c r="AH455" s="33">
        <f t="shared" si="490"/>
        <v>0.20547945205479451</v>
      </c>
      <c r="AI455" s="33">
        <f t="shared" si="491"/>
        <v>0.38356164383561642</v>
      </c>
      <c r="AJ455" s="33">
        <f t="shared" si="492"/>
        <v>0.33561643835616439</v>
      </c>
      <c r="AK455" s="33">
        <f t="shared" si="493"/>
        <v>7.5342465753424653E-2</v>
      </c>
    </row>
    <row r="456" spans="1:37" ht="30" customHeight="1" x14ac:dyDescent="0.45">
      <c r="A456" s="5"/>
      <c r="B456" s="63" t="s">
        <v>161</v>
      </c>
      <c r="C456" s="66">
        <f>AB456</f>
        <v>54</v>
      </c>
      <c r="D456" s="67">
        <f>AB456/AF456</f>
        <v>0.16822429906542055</v>
      </c>
      <c r="E456" s="66">
        <f>AC456</f>
        <v>147</v>
      </c>
      <c r="F456" s="67">
        <f>AC456/AF456</f>
        <v>0.45794392523364486</v>
      </c>
      <c r="G456" s="66">
        <f>AD456</f>
        <v>95</v>
      </c>
      <c r="H456" s="67">
        <f>AD456/AF456</f>
        <v>0.29595015576323985</v>
      </c>
      <c r="I456" s="66">
        <f>AE456</f>
        <v>25</v>
      </c>
      <c r="J456" s="67">
        <f>AE456/AF456</f>
        <v>7.7881619937694699E-2</v>
      </c>
      <c r="K456" s="68">
        <f>(4*C456+3*E456+2*G456+1*I456)/AF456</f>
        <v>2.7165109034267911</v>
      </c>
      <c r="L456" s="5"/>
      <c r="M456" s="8"/>
      <c r="N456" s="5"/>
      <c r="O456" s="8"/>
      <c r="P456" s="5"/>
      <c r="Q456" s="5"/>
      <c r="AA456" s="63" t="s">
        <v>161</v>
      </c>
      <c r="AB456" s="69">
        <v>54</v>
      </c>
      <c r="AC456" s="69">
        <v>147</v>
      </c>
      <c r="AD456" s="69">
        <v>95</v>
      </c>
      <c r="AE456" s="69">
        <v>25</v>
      </c>
      <c r="AF456" s="26">
        <f>SUM(AB456:AE456)</f>
        <v>321</v>
      </c>
      <c r="AG456" s="63" t="s">
        <v>161</v>
      </c>
      <c r="AH456" s="33">
        <f>D456</f>
        <v>0.16822429906542055</v>
      </c>
      <c r="AI456" s="33">
        <f>F456</f>
        <v>0.45794392523364486</v>
      </c>
      <c r="AJ456" s="33">
        <f>H456</f>
        <v>0.29595015576323985</v>
      </c>
      <c r="AK456" s="33">
        <f>J456</f>
        <v>7.7881619937694699E-2</v>
      </c>
    </row>
    <row r="457" spans="1:37" ht="30" customHeight="1" x14ac:dyDescent="0.45">
      <c r="A457" s="5"/>
      <c r="B457" s="34"/>
      <c r="C457" s="35"/>
      <c r="D457" s="36"/>
      <c r="E457" s="35"/>
      <c r="F457" s="36"/>
      <c r="G457" s="35"/>
      <c r="H457" s="36"/>
      <c r="I457" s="35"/>
      <c r="J457" s="36"/>
      <c r="K457" s="37"/>
      <c r="L457" s="5"/>
      <c r="M457" s="8"/>
      <c r="N457" s="5"/>
      <c r="O457" s="8"/>
      <c r="P457" s="5"/>
      <c r="Q457" s="5"/>
    </row>
    <row r="458" spans="1:37" ht="30" customHeight="1" x14ac:dyDescent="0.45">
      <c r="C458" s="14"/>
      <c r="D458" s="11"/>
      <c r="E458" s="14"/>
      <c r="F458" s="11"/>
      <c r="G458" s="14"/>
      <c r="H458" s="11"/>
      <c r="I458" s="14"/>
      <c r="J458" s="11"/>
      <c r="K458" s="14"/>
      <c r="P458" s="38"/>
    </row>
    <row r="459" spans="1:37" s="21" customFormat="1" ht="30" customHeight="1" x14ac:dyDescent="0.45">
      <c r="A459" s="5">
        <v>37</v>
      </c>
      <c r="B459" s="10" t="s">
        <v>165</v>
      </c>
      <c r="E459" s="22"/>
      <c r="G459" s="22"/>
      <c r="I459" s="22"/>
      <c r="K459" s="22"/>
      <c r="M459" s="22"/>
      <c r="O459" s="22"/>
      <c r="P459" s="23"/>
      <c r="AA459" s="21" t="s">
        <v>13</v>
      </c>
    </row>
    <row r="460" spans="1:37" ht="30" customHeight="1" thickBot="1" x14ac:dyDescent="0.5">
      <c r="A460" s="5"/>
      <c r="B460" s="24" t="s">
        <v>3</v>
      </c>
      <c r="C460" s="114" t="s">
        <v>75</v>
      </c>
      <c r="D460" s="114"/>
      <c r="E460" s="114" t="s">
        <v>76</v>
      </c>
      <c r="F460" s="114"/>
      <c r="G460" s="114" t="s">
        <v>77</v>
      </c>
      <c r="H460" s="114"/>
      <c r="I460" s="114" t="s">
        <v>78</v>
      </c>
      <c r="J460" s="114"/>
      <c r="K460" s="25" t="s">
        <v>18</v>
      </c>
      <c r="L460" s="5"/>
      <c r="M460" s="8"/>
      <c r="N460" s="5"/>
      <c r="O460" s="8"/>
      <c r="P460" s="5"/>
      <c r="Q460" s="5"/>
      <c r="AA460" s="26"/>
      <c r="AB460" s="27" t="s">
        <v>75</v>
      </c>
      <c r="AC460" s="27" t="s">
        <v>76</v>
      </c>
      <c r="AD460" s="27" t="s">
        <v>77</v>
      </c>
      <c r="AE460" s="27" t="s">
        <v>78</v>
      </c>
      <c r="AF460" s="26" t="s">
        <v>23</v>
      </c>
      <c r="AH460" s="27" t="s">
        <v>75</v>
      </c>
      <c r="AI460" s="27" t="s">
        <v>76</v>
      </c>
      <c r="AJ460" s="27" t="s">
        <v>77</v>
      </c>
      <c r="AK460" s="27" t="s">
        <v>78</v>
      </c>
    </row>
    <row r="461" spans="1:37" ht="30" customHeight="1" thickTop="1" x14ac:dyDescent="0.45">
      <c r="A461" s="5"/>
      <c r="B461" s="16" t="s">
        <v>153</v>
      </c>
      <c r="C461" s="94">
        <f>AB461</f>
        <v>80</v>
      </c>
      <c r="D461" s="86">
        <f>AB461/AF461</f>
        <v>0.43010752688172044</v>
      </c>
      <c r="E461" s="94">
        <f>AC461</f>
        <v>90</v>
      </c>
      <c r="F461" s="86">
        <f>AC461/AF461</f>
        <v>0.4838709677419355</v>
      </c>
      <c r="G461" s="94">
        <f>AD461</f>
        <v>14</v>
      </c>
      <c r="H461" s="86">
        <f>AD461/AF461</f>
        <v>7.5268817204301078E-2</v>
      </c>
      <c r="I461" s="94">
        <f>AE461</f>
        <v>2</v>
      </c>
      <c r="J461" s="86">
        <f>AE461/AF461</f>
        <v>1.0752688172043012E-2</v>
      </c>
      <c r="K461" s="31">
        <f>(4*C461+3*E461+2*G461+1*I461)/AF461</f>
        <v>3.3333333333333335</v>
      </c>
      <c r="L461" s="5"/>
      <c r="M461" s="8"/>
      <c r="N461" s="5"/>
      <c r="O461" s="8"/>
      <c r="P461" s="5"/>
      <c r="Q461" s="5"/>
      <c r="AA461" s="16" t="s">
        <v>153</v>
      </c>
      <c r="AB461" s="69">
        <v>80</v>
      </c>
      <c r="AC461" s="69">
        <v>90</v>
      </c>
      <c r="AD461" s="69">
        <v>14</v>
      </c>
      <c r="AE461" s="69">
        <v>2</v>
      </c>
      <c r="AF461" s="26">
        <f>SUM(AB461:AE461)</f>
        <v>186</v>
      </c>
      <c r="AG461" s="16" t="s">
        <v>153</v>
      </c>
      <c r="AH461" s="33">
        <f>D461</f>
        <v>0.43010752688172044</v>
      </c>
      <c r="AI461" s="33">
        <f>F461</f>
        <v>0.4838709677419355</v>
      </c>
      <c r="AJ461" s="33">
        <f>H461</f>
        <v>7.5268817204301078E-2</v>
      </c>
      <c r="AK461" s="33">
        <f>J461</f>
        <v>1.0752688172043012E-2</v>
      </c>
    </row>
    <row r="462" spans="1:37" ht="30" customHeight="1" x14ac:dyDescent="0.45">
      <c r="A462" s="5"/>
      <c r="B462" s="16" t="s">
        <v>154</v>
      </c>
      <c r="C462" s="66">
        <f t="shared" ref="C462:C468" si="494">AB462</f>
        <v>194</v>
      </c>
      <c r="D462" s="67">
        <f t="shared" ref="D462:D468" si="495">AB462/AF462</f>
        <v>0.40756302521008403</v>
      </c>
      <c r="E462" s="66">
        <f t="shared" ref="E462:E468" si="496">AC462</f>
        <v>233</v>
      </c>
      <c r="F462" s="67">
        <f t="shared" ref="F462:F468" si="497">AC462/AF462</f>
        <v>0.48949579831932771</v>
      </c>
      <c r="G462" s="66">
        <f t="shared" ref="G462:G468" si="498">AD462</f>
        <v>41</v>
      </c>
      <c r="H462" s="67">
        <f t="shared" ref="H462:H468" si="499">AD462/AF462</f>
        <v>8.6134453781512604E-2</v>
      </c>
      <c r="I462" s="66">
        <f t="shared" ref="I462:I468" si="500">AE462</f>
        <v>8</v>
      </c>
      <c r="J462" s="67">
        <f t="shared" ref="J462:J468" si="501">AE462/AF462</f>
        <v>1.680672268907563E-2</v>
      </c>
      <c r="K462" s="31">
        <f t="shared" ref="K462:K468" si="502">(4*C462+3*E462+2*G462+1*I462)/AF462</f>
        <v>3.28781512605042</v>
      </c>
      <c r="L462" s="5"/>
      <c r="M462" s="8"/>
      <c r="N462" s="5"/>
      <c r="O462" s="8"/>
      <c r="P462" s="5"/>
      <c r="Q462" s="5"/>
      <c r="AA462" s="16" t="s">
        <v>154</v>
      </c>
      <c r="AB462" s="69">
        <v>194</v>
      </c>
      <c r="AC462" s="69">
        <v>233</v>
      </c>
      <c r="AD462" s="69">
        <v>41</v>
      </c>
      <c r="AE462" s="69">
        <v>8</v>
      </c>
      <c r="AF462" s="26">
        <f t="shared" ref="AF462:AF468" si="503">SUM(AB462:AE462)</f>
        <v>476</v>
      </c>
      <c r="AG462" s="16" t="s">
        <v>154</v>
      </c>
      <c r="AH462" s="33">
        <f t="shared" ref="AH462:AH468" si="504">D462</f>
        <v>0.40756302521008403</v>
      </c>
      <c r="AI462" s="33">
        <f t="shared" ref="AI462:AI468" si="505">F462</f>
        <v>0.48949579831932771</v>
      </c>
      <c r="AJ462" s="33">
        <f t="shared" ref="AJ462:AJ468" si="506">H462</f>
        <v>8.6134453781512604E-2</v>
      </c>
      <c r="AK462" s="33">
        <f t="shared" ref="AK462:AK468" si="507">J462</f>
        <v>1.680672268907563E-2</v>
      </c>
    </row>
    <row r="463" spans="1:37" ht="30" customHeight="1" x14ac:dyDescent="0.45">
      <c r="A463" s="5"/>
      <c r="B463" s="16" t="s">
        <v>155</v>
      </c>
      <c r="C463" s="66">
        <f t="shared" si="494"/>
        <v>54</v>
      </c>
      <c r="D463" s="67">
        <f t="shared" si="495"/>
        <v>0.33750000000000002</v>
      </c>
      <c r="E463" s="66">
        <f t="shared" si="496"/>
        <v>85</v>
      </c>
      <c r="F463" s="67">
        <f t="shared" si="497"/>
        <v>0.53125</v>
      </c>
      <c r="G463" s="66">
        <f t="shared" si="498"/>
        <v>19</v>
      </c>
      <c r="H463" s="67">
        <f t="shared" si="499"/>
        <v>0.11874999999999999</v>
      </c>
      <c r="I463" s="66">
        <f t="shared" si="500"/>
        <v>2</v>
      </c>
      <c r="J463" s="67">
        <f t="shared" si="501"/>
        <v>1.2500000000000001E-2</v>
      </c>
      <c r="K463" s="31">
        <f t="shared" si="502"/>
        <v>3.1937500000000001</v>
      </c>
      <c r="L463" s="5"/>
      <c r="M463" s="8"/>
      <c r="N463" s="5"/>
      <c r="O463" s="8"/>
      <c r="P463" s="5"/>
      <c r="Q463" s="5"/>
      <c r="AA463" s="16" t="s">
        <v>155</v>
      </c>
      <c r="AB463" s="69">
        <v>54</v>
      </c>
      <c r="AC463" s="69">
        <v>85</v>
      </c>
      <c r="AD463" s="69">
        <v>19</v>
      </c>
      <c r="AE463" s="69">
        <v>2</v>
      </c>
      <c r="AF463" s="26">
        <f t="shared" si="503"/>
        <v>160</v>
      </c>
      <c r="AG463" s="16" t="s">
        <v>155</v>
      </c>
      <c r="AH463" s="33">
        <f t="shared" si="504"/>
        <v>0.33750000000000002</v>
      </c>
      <c r="AI463" s="33">
        <f t="shared" si="505"/>
        <v>0.53125</v>
      </c>
      <c r="AJ463" s="33">
        <f t="shared" si="506"/>
        <v>0.11874999999999999</v>
      </c>
      <c r="AK463" s="33">
        <f t="shared" si="507"/>
        <v>1.2500000000000001E-2</v>
      </c>
    </row>
    <row r="464" spans="1:37" ht="30" customHeight="1" x14ac:dyDescent="0.45">
      <c r="A464" s="5"/>
      <c r="B464" s="16" t="s">
        <v>156</v>
      </c>
      <c r="C464" s="66">
        <f t="shared" si="494"/>
        <v>4</v>
      </c>
      <c r="D464" s="67">
        <f t="shared" si="495"/>
        <v>0.19047619047619047</v>
      </c>
      <c r="E464" s="66">
        <f t="shared" si="496"/>
        <v>11</v>
      </c>
      <c r="F464" s="67">
        <f t="shared" si="497"/>
        <v>0.52380952380952384</v>
      </c>
      <c r="G464" s="66">
        <f t="shared" si="498"/>
        <v>3</v>
      </c>
      <c r="H464" s="67">
        <f t="shared" si="499"/>
        <v>0.14285714285714285</v>
      </c>
      <c r="I464" s="66">
        <f t="shared" si="500"/>
        <v>3</v>
      </c>
      <c r="J464" s="67">
        <f t="shared" si="501"/>
        <v>0.14285714285714285</v>
      </c>
      <c r="K464" s="31">
        <f t="shared" si="502"/>
        <v>2.7619047619047619</v>
      </c>
      <c r="L464" s="5"/>
      <c r="M464" s="8"/>
      <c r="N464" s="5"/>
      <c r="O464" s="8"/>
      <c r="P464" s="5"/>
      <c r="Q464" s="5"/>
      <c r="AA464" s="16" t="s">
        <v>156</v>
      </c>
      <c r="AB464" s="69">
        <v>4</v>
      </c>
      <c r="AC464" s="69">
        <v>11</v>
      </c>
      <c r="AD464" s="69">
        <v>3</v>
      </c>
      <c r="AE464" s="69">
        <v>3</v>
      </c>
      <c r="AF464" s="26">
        <f t="shared" si="503"/>
        <v>21</v>
      </c>
      <c r="AG464" s="16" t="s">
        <v>156</v>
      </c>
      <c r="AH464" s="33">
        <f t="shared" si="504"/>
        <v>0.19047619047619047</v>
      </c>
      <c r="AI464" s="33">
        <f t="shared" si="505"/>
        <v>0.52380952380952384</v>
      </c>
      <c r="AJ464" s="33">
        <f t="shared" si="506"/>
        <v>0.14285714285714285</v>
      </c>
      <c r="AK464" s="33">
        <f t="shared" si="507"/>
        <v>0.14285714285714285</v>
      </c>
    </row>
    <row r="465" spans="1:37" ht="30" customHeight="1" x14ac:dyDescent="0.45">
      <c r="A465" s="5"/>
      <c r="B465" s="16" t="s">
        <v>157</v>
      </c>
      <c r="C465" s="66">
        <f t="shared" si="494"/>
        <v>180</v>
      </c>
      <c r="D465" s="67">
        <f t="shared" si="495"/>
        <v>0.30303030303030304</v>
      </c>
      <c r="E465" s="66">
        <f t="shared" si="496"/>
        <v>340</v>
      </c>
      <c r="F465" s="67">
        <f t="shared" si="497"/>
        <v>0.57239057239057234</v>
      </c>
      <c r="G465" s="66">
        <f t="shared" si="498"/>
        <v>58</v>
      </c>
      <c r="H465" s="67">
        <f t="shared" si="499"/>
        <v>9.7643097643097643E-2</v>
      </c>
      <c r="I465" s="66">
        <f t="shared" si="500"/>
        <v>16</v>
      </c>
      <c r="J465" s="67">
        <f t="shared" si="501"/>
        <v>2.6936026936026935E-2</v>
      </c>
      <c r="K465" s="31">
        <f t="shared" si="502"/>
        <v>3.1515151515151514</v>
      </c>
      <c r="L465" s="5"/>
      <c r="M465" s="8"/>
      <c r="N465" s="5"/>
      <c r="O465" s="8"/>
      <c r="P465" s="5"/>
      <c r="Q465" s="5"/>
      <c r="AA465" s="16" t="s">
        <v>157</v>
      </c>
      <c r="AB465" s="69">
        <v>180</v>
      </c>
      <c r="AC465" s="69">
        <v>340</v>
      </c>
      <c r="AD465" s="69">
        <v>58</v>
      </c>
      <c r="AE465" s="69">
        <v>16</v>
      </c>
      <c r="AF465" s="26">
        <f t="shared" si="503"/>
        <v>594</v>
      </c>
      <c r="AG465" s="16" t="s">
        <v>157</v>
      </c>
      <c r="AH465" s="33">
        <f t="shared" si="504"/>
        <v>0.30303030303030304</v>
      </c>
      <c r="AI465" s="33">
        <f t="shared" si="505"/>
        <v>0.57239057239057234</v>
      </c>
      <c r="AJ465" s="33">
        <f t="shared" si="506"/>
        <v>9.7643097643097643E-2</v>
      </c>
      <c r="AK465" s="33">
        <f t="shared" si="507"/>
        <v>2.6936026936026935E-2</v>
      </c>
    </row>
    <row r="466" spans="1:37" ht="30" customHeight="1" x14ac:dyDescent="0.45">
      <c r="A466" s="5"/>
      <c r="B466" s="16" t="s">
        <v>158</v>
      </c>
      <c r="C466" s="66">
        <f t="shared" si="494"/>
        <v>267</v>
      </c>
      <c r="D466" s="67">
        <f t="shared" si="495"/>
        <v>0.37394957983193278</v>
      </c>
      <c r="E466" s="66">
        <f t="shared" si="496"/>
        <v>361</v>
      </c>
      <c r="F466" s="67">
        <f t="shared" si="497"/>
        <v>0.50560224089635852</v>
      </c>
      <c r="G466" s="66">
        <f t="shared" si="498"/>
        <v>63</v>
      </c>
      <c r="H466" s="67">
        <f t="shared" si="499"/>
        <v>8.8235294117647065E-2</v>
      </c>
      <c r="I466" s="66">
        <f t="shared" si="500"/>
        <v>23</v>
      </c>
      <c r="J466" s="67">
        <f t="shared" si="501"/>
        <v>3.2212885154061621E-2</v>
      </c>
      <c r="K466" s="31">
        <f t="shared" si="502"/>
        <v>3.2212885154061626</v>
      </c>
      <c r="L466" s="5"/>
      <c r="M466" s="8"/>
      <c r="N466" s="5"/>
      <c r="O466" s="8"/>
      <c r="P466" s="5"/>
      <c r="Q466" s="5"/>
      <c r="AA466" s="16" t="s">
        <v>158</v>
      </c>
      <c r="AB466" s="69">
        <v>267</v>
      </c>
      <c r="AC466" s="69">
        <v>361</v>
      </c>
      <c r="AD466" s="69">
        <v>63</v>
      </c>
      <c r="AE466" s="69">
        <v>23</v>
      </c>
      <c r="AF466" s="26">
        <f t="shared" si="503"/>
        <v>714</v>
      </c>
      <c r="AG466" s="16" t="s">
        <v>158</v>
      </c>
      <c r="AH466" s="33">
        <f t="shared" si="504"/>
        <v>0.37394957983193278</v>
      </c>
      <c r="AI466" s="33">
        <f t="shared" si="505"/>
        <v>0.50560224089635852</v>
      </c>
      <c r="AJ466" s="33">
        <f t="shared" si="506"/>
        <v>8.8235294117647065E-2</v>
      </c>
      <c r="AK466" s="33">
        <f t="shared" si="507"/>
        <v>3.2212885154061621E-2</v>
      </c>
    </row>
    <row r="467" spans="1:37" ht="30" customHeight="1" x14ac:dyDescent="0.45">
      <c r="A467" s="5"/>
      <c r="B467" s="63" t="s">
        <v>159</v>
      </c>
      <c r="C467" s="66">
        <f t="shared" si="494"/>
        <v>727</v>
      </c>
      <c r="D467" s="67">
        <f t="shared" si="495"/>
        <v>0.33971962616822432</v>
      </c>
      <c r="E467" s="66">
        <f t="shared" si="496"/>
        <v>1151</v>
      </c>
      <c r="F467" s="67">
        <f t="shared" si="497"/>
        <v>0.53785046728971964</v>
      </c>
      <c r="G467" s="66">
        <f t="shared" si="498"/>
        <v>200</v>
      </c>
      <c r="H467" s="67">
        <f t="shared" si="499"/>
        <v>9.3457943925233641E-2</v>
      </c>
      <c r="I467" s="66">
        <f t="shared" si="500"/>
        <v>62</v>
      </c>
      <c r="J467" s="67">
        <f t="shared" si="501"/>
        <v>2.897196261682243E-2</v>
      </c>
      <c r="K467" s="31">
        <f t="shared" si="502"/>
        <v>3.1883177570093459</v>
      </c>
      <c r="L467" s="5"/>
      <c r="M467" s="8"/>
      <c r="N467" s="5"/>
      <c r="O467" s="8"/>
      <c r="P467" s="5"/>
      <c r="Q467" s="5"/>
      <c r="AA467" s="63" t="s">
        <v>159</v>
      </c>
      <c r="AB467" s="69">
        <v>727</v>
      </c>
      <c r="AC467" s="69">
        <v>1151</v>
      </c>
      <c r="AD467" s="69">
        <v>200</v>
      </c>
      <c r="AE467" s="69">
        <v>62</v>
      </c>
      <c r="AF467" s="26">
        <f t="shared" si="503"/>
        <v>2140</v>
      </c>
      <c r="AG467" s="63" t="s">
        <v>159</v>
      </c>
      <c r="AH467" s="33">
        <f t="shared" si="504"/>
        <v>0.33971962616822432</v>
      </c>
      <c r="AI467" s="33">
        <f t="shared" si="505"/>
        <v>0.53785046728971964</v>
      </c>
      <c r="AJ467" s="33">
        <f t="shared" si="506"/>
        <v>9.3457943925233641E-2</v>
      </c>
      <c r="AK467" s="33">
        <f t="shared" si="507"/>
        <v>2.897196261682243E-2</v>
      </c>
    </row>
    <row r="468" spans="1:37" ht="30" customHeight="1" x14ac:dyDescent="0.45">
      <c r="A468" s="5"/>
      <c r="B468" s="63" t="s">
        <v>160</v>
      </c>
      <c r="C468" s="66">
        <f t="shared" si="494"/>
        <v>57</v>
      </c>
      <c r="D468" s="67">
        <f t="shared" si="495"/>
        <v>0.3904109589041096</v>
      </c>
      <c r="E468" s="66">
        <f t="shared" si="496"/>
        <v>69</v>
      </c>
      <c r="F468" s="67">
        <f t="shared" si="497"/>
        <v>0.4726027397260274</v>
      </c>
      <c r="G468" s="66">
        <f t="shared" si="498"/>
        <v>17</v>
      </c>
      <c r="H468" s="67">
        <f t="shared" si="499"/>
        <v>0.11643835616438356</v>
      </c>
      <c r="I468" s="66">
        <f t="shared" si="500"/>
        <v>3</v>
      </c>
      <c r="J468" s="67">
        <f t="shared" si="501"/>
        <v>2.0547945205479451E-2</v>
      </c>
      <c r="K468" s="31">
        <f t="shared" si="502"/>
        <v>3.2328767123287672</v>
      </c>
      <c r="L468" s="5"/>
      <c r="M468" s="8"/>
      <c r="N468" s="5"/>
      <c r="O468" s="8"/>
      <c r="P468" s="5"/>
      <c r="Q468" s="5"/>
      <c r="AA468" s="63" t="s">
        <v>160</v>
      </c>
      <c r="AB468" s="69">
        <v>57</v>
      </c>
      <c r="AC468" s="69">
        <v>69</v>
      </c>
      <c r="AD468" s="69">
        <v>17</v>
      </c>
      <c r="AE468" s="69">
        <v>3</v>
      </c>
      <c r="AF468" s="26">
        <f t="shared" si="503"/>
        <v>146</v>
      </c>
      <c r="AG468" s="63" t="s">
        <v>160</v>
      </c>
      <c r="AH468" s="33">
        <f t="shared" si="504"/>
        <v>0.3904109589041096</v>
      </c>
      <c r="AI468" s="33">
        <f t="shared" si="505"/>
        <v>0.4726027397260274</v>
      </c>
      <c r="AJ468" s="33">
        <f t="shared" si="506"/>
        <v>0.11643835616438356</v>
      </c>
      <c r="AK468" s="33">
        <f t="shared" si="507"/>
        <v>2.0547945205479451E-2</v>
      </c>
    </row>
    <row r="469" spans="1:37" ht="30" customHeight="1" x14ac:dyDescent="0.45">
      <c r="A469" s="5"/>
      <c r="B469" s="63" t="s">
        <v>161</v>
      </c>
      <c r="C469" s="66">
        <f>AB469</f>
        <v>102</v>
      </c>
      <c r="D469" s="67">
        <f>AB469/AF469</f>
        <v>0.31775700934579437</v>
      </c>
      <c r="E469" s="66">
        <f>AC469</f>
        <v>171</v>
      </c>
      <c r="F469" s="67">
        <f>AC469/AF469</f>
        <v>0.53271028037383172</v>
      </c>
      <c r="G469" s="66">
        <f>AD469</f>
        <v>36</v>
      </c>
      <c r="H469" s="67">
        <f>AD469/AF469</f>
        <v>0.11214953271028037</v>
      </c>
      <c r="I469" s="66">
        <f>AE469</f>
        <v>12</v>
      </c>
      <c r="J469" s="67">
        <f>AE469/AF469</f>
        <v>3.7383177570093455E-2</v>
      </c>
      <c r="K469" s="68">
        <f>(4*C469+3*E469+2*G469+1*I469)/AF469</f>
        <v>3.1308411214953269</v>
      </c>
      <c r="L469" s="5"/>
      <c r="M469" s="8"/>
      <c r="N469" s="5"/>
      <c r="O469" s="8"/>
      <c r="P469" s="5"/>
      <c r="Q469" s="5"/>
      <c r="AA469" s="63" t="s">
        <v>161</v>
      </c>
      <c r="AB469" s="69">
        <v>102</v>
      </c>
      <c r="AC469" s="69">
        <v>171</v>
      </c>
      <c r="AD469" s="69">
        <v>36</v>
      </c>
      <c r="AE469" s="69">
        <v>12</v>
      </c>
      <c r="AF469" s="26">
        <f>SUM(AB469:AE469)</f>
        <v>321</v>
      </c>
      <c r="AG469" s="63" t="s">
        <v>161</v>
      </c>
      <c r="AH469" s="33">
        <f>D469</f>
        <v>0.31775700934579437</v>
      </c>
      <c r="AI469" s="33">
        <f>F469</f>
        <v>0.53271028037383172</v>
      </c>
      <c r="AJ469" s="33">
        <f>H469</f>
        <v>0.11214953271028037</v>
      </c>
      <c r="AK469" s="33">
        <f>J469</f>
        <v>3.7383177570093455E-2</v>
      </c>
    </row>
    <row r="470" spans="1:37" ht="30" customHeight="1" x14ac:dyDescent="0.45">
      <c r="A470" s="5"/>
      <c r="B470" s="34"/>
      <c r="C470" s="35"/>
      <c r="D470" s="36"/>
      <c r="E470" s="35"/>
      <c r="F470" s="36"/>
      <c r="G470" s="35"/>
      <c r="H470" s="36"/>
      <c r="I470" s="35"/>
      <c r="J470" s="36"/>
      <c r="K470" s="37"/>
      <c r="L470" s="5"/>
      <c r="M470" s="8"/>
      <c r="N470" s="5"/>
      <c r="O470" s="8"/>
      <c r="P470" s="5"/>
      <c r="Q470" s="5"/>
    </row>
    <row r="471" spans="1:37" ht="30" customHeight="1" x14ac:dyDescent="0.45">
      <c r="C471" s="14"/>
      <c r="D471" s="11"/>
      <c r="E471" s="14"/>
      <c r="F471" s="11"/>
      <c r="G471" s="14"/>
      <c r="H471" s="11"/>
      <c r="I471" s="14"/>
      <c r="J471" s="11"/>
      <c r="K471" s="14"/>
      <c r="P471" s="38"/>
    </row>
    <row r="472" spans="1:37" s="21" customFormat="1" ht="30" customHeight="1" x14ac:dyDescent="0.45">
      <c r="A472" s="5">
        <v>38</v>
      </c>
      <c r="B472" s="79" t="s">
        <v>131</v>
      </c>
      <c r="C472" s="80"/>
      <c r="D472" s="80"/>
      <c r="E472" s="80"/>
      <c r="F472" s="80"/>
      <c r="G472" s="80"/>
      <c r="H472" s="80"/>
      <c r="I472" s="80"/>
      <c r="J472" s="80"/>
      <c r="K472" s="80"/>
      <c r="M472" s="22"/>
      <c r="O472" s="22"/>
      <c r="P472" s="23"/>
      <c r="AA472" s="21" t="s">
        <v>13</v>
      </c>
    </row>
    <row r="473" spans="1:37" ht="30" customHeight="1" thickBot="1" x14ac:dyDescent="0.5">
      <c r="A473" s="5"/>
      <c r="B473" s="24" t="s">
        <v>3</v>
      </c>
      <c r="C473" s="114" t="s">
        <v>75</v>
      </c>
      <c r="D473" s="114"/>
      <c r="E473" s="114" t="s">
        <v>76</v>
      </c>
      <c r="F473" s="114"/>
      <c r="G473" s="114" t="s">
        <v>77</v>
      </c>
      <c r="H473" s="114"/>
      <c r="I473" s="114" t="s">
        <v>78</v>
      </c>
      <c r="J473" s="114"/>
      <c r="K473" s="25" t="s">
        <v>18</v>
      </c>
      <c r="L473" s="5"/>
      <c r="M473" s="8"/>
      <c r="N473" s="5"/>
      <c r="O473" s="8"/>
      <c r="P473" s="5"/>
      <c r="Q473" s="5"/>
      <c r="AA473" s="26"/>
      <c r="AB473" s="27" t="s">
        <v>75</v>
      </c>
      <c r="AC473" s="27" t="s">
        <v>76</v>
      </c>
      <c r="AD473" s="27" t="s">
        <v>77</v>
      </c>
      <c r="AE473" s="27" t="s">
        <v>78</v>
      </c>
      <c r="AF473" s="26" t="s">
        <v>23</v>
      </c>
      <c r="AH473" s="27" t="s">
        <v>75</v>
      </c>
      <c r="AI473" s="27" t="s">
        <v>76</v>
      </c>
      <c r="AJ473" s="27" t="s">
        <v>77</v>
      </c>
      <c r="AK473" s="27" t="s">
        <v>78</v>
      </c>
    </row>
    <row r="474" spans="1:37" ht="30" customHeight="1" thickTop="1" x14ac:dyDescent="0.45">
      <c r="A474" s="5"/>
      <c r="B474" s="16" t="s">
        <v>153</v>
      </c>
      <c r="C474" s="94">
        <f>AB474</f>
        <v>83</v>
      </c>
      <c r="D474" s="86">
        <f>AB474/AF474</f>
        <v>0.44623655913978494</v>
      </c>
      <c r="E474" s="94">
        <f>AC474</f>
        <v>82</v>
      </c>
      <c r="F474" s="86">
        <f>AC474/AF474</f>
        <v>0.44086021505376344</v>
      </c>
      <c r="G474" s="94">
        <f>AD474</f>
        <v>16</v>
      </c>
      <c r="H474" s="86">
        <f>AD474/AF474</f>
        <v>8.6021505376344093E-2</v>
      </c>
      <c r="I474" s="94">
        <f>AE474</f>
        <v>5</v>
      </c>
      <c r="J474" s="86">
        <f>AE474/AF474</f>
        <v>2.6881720430107527E-2</v>
      </c>
      <c r="K474" s="31">
        <f>(4*C474+3*E474+2*G474+1*I474)/AF474</f>
        <v>3.306451612903226</v>
      </c>
      <c r="L474" s="5"/>
      <c r="M474" s="8"/>
      <c r="N474" s="5"/>
      <c r="O474" s="8"/>
      <c r="P474" s="5"/>
      <c r="Q474" s="5"/>
      <c r="AA474" s="16" t="s">
        <v>153</v>
      </c>
      <c r="AB474" s="69">
        <v>83</v>
      </c>
      <c r="AC474" s="69">
        <v>82</v>
      </c>
      <c r="AD474" s="69">
        <v>16</v>
      </c>
      <c r="AE474" s="69">
        <v>5</v>
      </c>
      <c r="AF474" s="26">
        <f>SUM(AB474:AE474)</f>
        <v>186</v>
      </c>
      <c r="AG474" s="16" t="s">
        <v>153</v>
      </c>
      <c r="AH474" s="33">
        <f>D474</f>
        <v>0.44623655913978494</v>
      </c>
      <c r="AI474" s="33">
        <f>F474</f>
        <v>0.44086021505376344</v>
      </c>
      <c r="AJ474" s="33">
        <f>H474</f>
        <v>8.6021505376344093E-2</v>
      </c>
      <c r="AK474" s="33">
        <f>J474</f>
        <v>2.6881720430107527E-2</v>
      </c>
    </row>
    <row r="475" spans="1:37" ht="30" customHeight="1" x14ac:dyDescent="0.45">
      <c r="A475" s="5"/>
      <c r="B475" s="16" t="s">
        <v>154</v>
      </c>
      <c r="C475" s="66">
        <f t="shared" ref="C475:C481" si="508">AB475</f>
        <v>183</v>
      </c>
      <c r="D475" s="67">
        <f t="shared" ref="D475:D481" si="509">AB475/AF475</f>
        <v>0.38445378151260506</v>
      </c>
      <c r="E475" s="66">
        <f t="shared" ref="E475:E481" si="510">AC475</f>
        <v>244</v>
      </c>
      <c r="F475" s="67">
        <f t="shared" ref="F475:F481" si="511">AC475/AF475</f>
        <v>0.51260504201680668</v>
      </c>
      <c r="G475" s="66">
        <f t="shared" ref="G475:G481" si="512">AD475</f>
        <v>37</v>
      </c>
      <c r="H475" s="67">
        <f t="shared" ref="H475:H481" si="513">AD475/AF475</f>
        <v>7.7731092436974791E-2</v>
      </c>
      <c r="I475" s="66">
        <f t="shared" ref="I475:I481" si="514">AE475</f>
        <v>12</v>
      </c>
      <c r="J475" s="67">
        <f t="shared" ref="J475:J481" si="515">AE475/AF475</f>
        <v>2.5210084033613446E-2</v>
      </c>
      <c r="K475" s="31">
        <f t="shared" ref="K475:K481" si="516">(4*C475+3*E475+2*G475+1*I475)/AF475</f>
        <v>3.2563025210084033</v>
      </c>
      <c r="L475" s="5"/>
      <c r="M475" s="8"/>
      <c r="N475" s="5"/>
      <c r="O475" s="8"/>
      <c r="P475" s="5"/>
      <c r="Q475" s="5"/>
      <c r="AA475" s="16" t="s">
        <v>154</v>
      </c>
      <c r="AB475" s="69">
        <v>183</v>
      </c>
      <c r="AC475" s="69">
        <v>244</v>
      </c>
      <c r="AD475" s="69">
        <v>37</v>
      </c>
      <c r="AE475" s="69">
        <v>12</v>
      </c>
      <c r="AF475" s="26">
        <f t="shared" ref="AF475:AF481" si="517">SUM(AB475:AE475)</f>
        <v>476</v>
      </c>
      <c r="AG475" s="16" t="s">
        <v>154</v>
      </c>
      <c r="AH475" s="33">
        <f t="shared" ref="AH475:AH481" si="518">D475</f>
        <v>0.38445378151260506</v>
      </c>
      <c r="AI475" s="33">
        <f t="shared" ref="AI475:AI481" si="519">F475</f>
        <v>0.51260504201680668</v>
      </c>
      <c r="AJ475" s="33">
        <f t="shared" ref="AJ475:AJ481" si="520">H475</f>
        <v>7.7731092436974791E-2</v>
      </c>
      <c r="AK475" s="33">
        <f t="shared" ref="AK475:AK481" si="521">J475</f>
        <v>2.5210084033613446E-2</v>
      </c>
    </row>
    <row r="476" spans="1:37" ht="30" customHeight="1" x14ac:dyDescent="0.45">
      <c r="A476" s="5"/>
      <c r="B476" s="16" t="s">
        <v>155</v>
      </c>
      <c r="C476" s="66">
        <f t="shared" si="508"/>
        <v>54</v>
      </c>
      <c r="D476" s="67">
        <f t="shared" si="509"/>
        <v>0.33750000000000002</v>
      </c>
      <c r="E476" s="66">
        <f t="shared" si="510"/>
        <v>88</v>
      </c>
      <c r="F476" s="67">
        <f t="shared" si="511"/>
        <v>0.55000000000000004</v>
      </c>
      <c r="G476" s="66">
        <f t="shared" si="512"/>
        <v>14</v>
      </c>
      <c r="H476" s="67">
        <f t="shared" si="513"/>
        <v>8.7499999999999994E-2</v>
      </c>
      <c r="I476" s="66">
        <f t="shared" si="514"/>
        <v>4</v>
      </c>
      <c r="J476" s="67">
        <f t="shared" si="515"/>
        <v>2.5000000000000001E-2</v>
      </c>
      <c r="K476" s="31">
        <f t="shared" si="516"/>
        <v>3.2</v>
      </c>
      <c r="L476" s="5"/>
      <c r="M476" s="8"/>
      <c r="N476" s="5"/>
      <c r="O476" s="8"/>
      <c r="P476" s="5"/>
      <c r="Q476" s="5"/>
      <c r="AA476" s="16" t="s">
        <v>155</v>
      </c>
      <c r="AB476" s="69">
        <v>54</v>
      </c>
      <c r="AC476" s="69">
        <v>88</v>
      </c>
      <c r="AD476" s="69">
        <v>14</v>
      </c>
      <c r="AE476" s="69">
        <v>4</v>
      </c>
      <c r="AF476" s="26">
        <f t="shared" si="517"/>
        <v>160</v>
      </c>
      <c r="AG476" s="16" t="s">
        <v>155</v>
      </c>
      <c r="AH476" s="33">
        <f t="shared" si="518"/>
        <v>0.33750000000000002</v>
      </c>
      <c r="AI476" s="33">
        <f t="shared" si="519"/>
        <v>0.55000000000000004</v>
      </c>
      <c r="AJ476" s="33">
        <f t="shared" si="520"/>
        <v>8.7499999999999994E-2</v>
      </c>
      <c r="AK476" s="33">
        <f t="shared" si="521"/>
        <v>2.5000000000000001E-2</v>
      </c>
    </row>
    <row r="477" spans="1:37" ht="30" customHeight="1" x14ac:dyDescent="0.45">
      <c r="A477" s="5"/>
      <c r="B477" s="16" t="s">
        <v>156</v>
      </c>
      <c r="C477" s="66">
        <f t="shared" si="508"/>
        <v>3</v>
      </c>
      <c r="D477" s="67">
        <f t="shared" si="509"/>
        <v>0.14285714285714285</v>
      </c>
      <c r="E477" s="66">
        <f t="shared" si="510"/>
        <v>13</v>
      </c>
      <c r="F477" s="67">
        <f t="shared" si="511"/>
        <v>0.61904761904761907</v>
      </c>
      <c r="G477" s="66">
        <f t="shared" si="512"/>
        <v>4</v>
      </c>
      <c r="H477" s="67">
        <f t="shared" si="513"/>
        <v>0.19047619047619047</v>
      </c>
      <c r="I477" s="66">
        <f t="shared" si="514"/>
        <v>1</v>
      </c>
      <c r="J477" s="67">
        <f t="shared" si="515"/>
        <v>4.7619047619047616E-2</v>
      </c>
      <c r="K477" s="31">
        <f t="shared" si="516"/>
        <v>2.8571428571428572</v>
      </c>
      <c r="L477" s="5"/>
      <c r="M477" s="8"/>
      <c r="N477" s="5"/>
      <c r="O477" s="8"/>
      <c r="P477" s="5"/>
      <c r="Q477" s="5"/>
      <c r="AA477" s="16" t="s">
        <v>156</v>
      </c>
      <c r="AB477" s="69">
        <v>3</v>
      </c>
      <c r="AC477" s="69">
        <v>13</v>
      </c>
      <c r="AD477" s="69">
        <v>4</v>
      </c>
      <c r="AE477" s="69">
        <v>1</v>
      </c>
      <c r="AF477" s="26">
        <f t="shared" si="517"/>
        <v>21</v>
      </c>
      <c r="AG477" s="16" t="s">
        <v>156</v>
      </c>
      <c r="AH477" s="33">
        <f t="shared" si="518"/>
        <v>0.14285714285714285</v>
      </c>
      <c r="AI477" s="33">
        <f t="shared" si="519"/>
        <v>0.61904761904761907</v>
      </c>
      <c r="AJ477" s="33">
        <f t="shared" si="520"/>
        <v>0.19047619047619047</v>
      </c>
      <c r="AK477" s="33">
        <f t="shared" si="521"/>
        <v>4.7619047619047616E-2</v>
      </c>
    </row>
    <row r="478" spans="1:37" ht="30" customHeight="1" x14ac:dyDescent="0.45">
      <c r="A478" s="5"/>
      <c r="B478" s="16" t="s">
        <v>157</v>
      </c>
      <c r="C478" s="66">
        <f t="shared" si="508"/>
        <v>214</v>
      </c>
      <c r="D478" s="67">
        <f t="shared" si="509"/>
        <v>0.36026936026936029</v>
      </c>
      <c r="E478" s="66">
        <f t="shared" si="510"/>
        <v>324</v>
      </c>
      <c r="F478" s="67">
        <f t="shared" si="511"/>
        <v>0.54545454545454541</v>
      </c>
      <c r="G478" s="66">
        <f t="shared" si="512"/>
        <v>48</v>
      </c>
      <c r="H478" s="67">
        <f t="shared" si="513"/>
        <v>8.0808080808080815E-2</v>
      </c>
      <c r="I478" s="66">
        <f t="shared" si="514"/>
        <v>8</v>
      </c>
      <c r="J478" s="67">
        <f t="shared" si="515"/>
        <v>1.3468013468013467E-2</v>
      </c>
      <c r="K478" s="31">
        <f t="shared" si="516"/>
        <v>3.2525252525252526</v>
      </c>
      <c r="L478" s="5"/>
      <c r="M478" s="8"/>
      <c r="N478" s="5"/>
      <c r="O478" s="8"/>
      <c r="P478" s="5"/>
      <c r="Q478" s="5"/>
      <c r="AA478" s="16" t="s">
        <v>157</v>
      </c>
      <c r="AB478" s="69">
        <v>214</v>
      </c>
      <c r="AC478" s="69">
        <v>324</v>
      </c>
      <c r="AD478" s="69">
        <v>48</v>
      </c>
      <c r="AE478" s="69">
        <v>8</v>
      </c>
      <c r="AF478" s="26">
        <f t="shared" si="517"/>
        <v>594</v>
      </c>
      <c r="AG478" s="16" t="s">
        <v>157</v>
      </c>
      <c r="AH478" s="33">
        <f t="shared" si="518"/>
        <v>0.36026936026936029</v>
      </c>
      <c r="AI478" s="33">
        <f t="shared" si="519"/>
        <v>0.54545454545454541</v>
      </c>
      <c r="AJ478" s="33">
        <f t="shared" si="520"/>
        <v>8.0808080808080815E-2</v>
      </c>
      <c r="AK478" s="33">
        <f t="shared" si="521"/>
        <v>1.3468013468013467E-2</v>
      </c>
    </row>
    <row r="479" spans="1:37" ht="30" customHeight="1" x14ac:dyDescent="0.45">
      <c r="A479" s="5"/>
      <c r="B479" s="16" t="s">
        <v>158</v>
      </c>
      <c r="C479" s="66">
        <f t="shared" si="508"/>
        <v>272</v>
      </c>
      <c r="D479" s="67">
        <f t="shared" si="509"/>
        <v>0.38095238095238093</v>
      </c>
      <c r="E479" s="66">
        <f t="shared" si="510"/>
        <v>358</v>
      </c>
      <c r="F479" s="67">
        <f t="shared" si="511"/>
        <v>0.50140056022408963</v>
      </c>
      <c r="G479" s="66">
        <f t="shared" si="512"/>
        <v>59</v>
      </c>
      <c r="H479" s="67">
        <f t="shared" si="513"/>
        <v>8.2633053221288513E-2</v>
      </c>
      <c r="I479" s="66">
        <f t="shared" si="514"/>
        <v>25</v>
      </c>
      <c r="J479" s="67">
        <f t="shared" si="515"/>
        <v>3.5014005602240897E-2</v>
      </c>
      <c r="K479" s="31">
        <f t="shared" si="516"/>
        <v>3.2282913165266107</v>
      </c>
      <c r="L479" s="5"/>
      <c r="M479" s="8"/>
      <c r="N479" s="5"/>
      <c r="O479" s="8"/>
      <c r="P479" s="5"/>
      <c r="Q479" s="5"/>
      <c r="AA479" s="16" t="s">
        <v>158</v>
      </c>
      <c r="AB479" s="69">
        <v>272</v>
      </c>
      <c r="AC479" s="69">
        <v>358</v>
      </c>
      <c r="AD479" s="69">
        <v>59</v>
      </c>
      <c r="AE479" s="69">
        <v>25</v>
      </c>
      <c r="AF479" s="26">
        <f t="shared" si="517"/>
        <v>714</v>
      </c>
      <c r="AG479" s="16" t="s">
        <v>158</v>
      </c>
      <c r="AH479" s="33">
        <f t="shared" si="518"/>
        <v>0.38095238095238093</v>
      </c>
      <c r="AI479" s="33">
        <f t="shared" si="519"/>
        <v>0.50140056022408963</v>
      </c>
      <c r="AJ479" s="33">
        <f t="shared" si="520"/>
        <v>8.2633053221288513E-2</v>
      </c>
      <c r="AK479" s="33">
        <f t="shared" si="521"/>
        <v>3.5014005602240897E-2</v>
      </c>
    </row>
    <row r="480" spans="1:37" ht="30" customHeight="1" x14ac:dyDescent="0.45">
      <c r="A480" s="5"/>
      <c r="B480" s="63" t="s">
        <v>159</v>
      </c>
      <c r="C480" s="66">
        <f t="shared" si="508"/>
        <v>874</v>
      </c>
      <c r="D480" s="67">
        <f t="shared" si="509"/>
        <v>0.40841121495327104</v>
      </c>
      <c r="E480" s="66">
        <f t="shared" si="510"/>
        <v>1083</v>
      </c>
      <c r="F480" s="67">
        <f t="shared" si="511"/>
        <v>0.50607476635514015</v>
      </c>
      <c r="G480" s="66">
        <f t="shared" si="512"/>
        <v>157</v>
      </c>
      <c r="H480" s="67">
        <f t="shared" si="513"/>
        <v>7.3364485981308417E-2</v>
      </c>
      <c r="I480" s="66">
        <f t="shared" si="514"/>
        <v>26</v>
      </c>
      <c r="J480" s="67">
        <f t="shared" si="515"/>
        <v>1.2149532710280374E-2</v>
      </c>
      <c r="K480" s="31">
        <f t="shared" si="516"/>
        <v>3.3107476635514019</v>
      </c>
      <c r="L480" s="5"/>
      <c r="M480" s="8"/>
      <c r="N480" s="5"/>
      <c r="O480" s="8"/>
      <c r="P480" s="5"/>
      <c r="Q480" s="5"/>
      <c r="AA480" s="63" t="s">
        <v>159</v>
      </c>
      <c r="AB480" s="69">
        <v>874</v>
      </c>
      <c r="AC480" s="69">
        <v>1083</v>
      </c>
      <c r="AD480" s="69">
        <v>157</v>
      </c>
      <c r="AE480" s="69">
        <v>26</v>
      </c>
      <c r="AF480" s="26">
        <f t="shared" si="517"/>
        <v>2140</v>
      </c>
      <c r="AG480" s="63" t="s">
        <v>159</v>
      </c>
      <c r="AH480" s="33">
        <f t="shared" si="518"/>
        <v>0.40841121495327104</v>
      </c>
      <c r="AI480" s="33">
        <f t="shared" si="519"/>
        <v>0.50607476635514015</v>
      </c>
      <c r="AJ480" s="33">
        <f t="shared" si="520"/>
        <v>7.3364485981308417E-2</v>
      </c>
      <c r="AK480" s="33">
        <f t="shared" si="521"/>
        <v>1.2149532710280374E-2</v>
      </c>
    </row>
    <row r="481" spans="1:43" ht="30" customHeight="1" x14ac:dyDescent="0.45">
      <c r="A481" s="5"/>
      <c r="B481" s="63" t="s">
        <v>160</v>
      </c>
      <c r="C481" s="66">
        <f t="shared" si="508"/>
        <v>60</v>
      </c>
      <c r="D481" s="67">
        <f t="shared" si="509"/>
        <v>0.41095890410958902</v>
      </c>
      <c r="E481" s="66">
        <f t="shared" si="510"/>
        <v>75</v>
      </c>
      <c r="F481" s="67">
        <f t="shared" si="511"/>
        <v>0.51369863013698636</v>
      </c>
      <c r="G481" s="66">
        <f t="shared" si="512"/>
        <v>10</v>
      </c>
      <c r="H481" s="67">
        <f t="shared" si="513"/>
        <v>6.8493150684931503E-2</v>
      </c>
      <c r="I481" s="66">
        <f t="shared" si="514"/>
        <v>1</v>
      </c>
      <c r="J481" s="67">
        <f t="shared" si="515"/>
        <v>6.8493150684931503E-3</v>
      </c>
      <c r="K481" s="31">
        <f t="shared" si="516"/>
        <v>3.3287671232876712</v>
      </c>
      <c r="L481" s="5"/>
      <c r="M481" s="8"/>
      <c r="N481" s="5"/>
      <c r="O481" s="8"/>
      <c r="P481" s="5"/>
      <c r="Q481" s="5"/>
      <c r="AA481" s="63" t="s">
        <v>160</v>
      </c>
      <c r="AB481" s="69">
        <v>60</v>
      </c>
      <c r="AC481" s="69">
        <v>75</v>
      </c>
      <c r="AD481" s="69">
        <v>10</v>
      </c>
      <c r="AE481" s="69">
        <v>1</v>
      </c>
      <c r="AF481" s="26">
        <f t="shared" si="517"/>
        <v>146</v>
      </c>
      <c r="AG481" s="63" t="s">
        <v>160</v>
      </c>
      <c r="AH481" s="33">
        <f t="shared" si="518"/>
        <v>0.41095890410958902</v>
      </c>
      <c r="AI481" s="33">
        <f t="shared" si="519"/>
        <v>0.51369863013698636</v>
      </c>
      <c r="AJ481" s="33">
        <f t="shared" si="520"/>
        <v>6.8493150684931503E-2</v>
      </c>
      <c r="AK481" s="33">
        <f t="shared" si="521"/>
        <v>6.8493150684931503E-3</v>
      </c>
    </row>
    <row r="482" spans="1:43" ht="30" customHeight="1" x14ac:dyDescent="0.45">
      <c r="A482" s="5"/>
      <c r="B482" s="63" t="s">
        <v>161</v>
      </c>
      <c r="C482" s="66">
        <f>AB482</f>
        <v>103</v>
      </c>
      <c r="D482" s="67">
        <f>AB482/AF482</f>
        <v>0.32087227414330216</v>
      </c>
      <c r="E482" s="66">
        <f>AC482</f>
        <v>180</v>
      </c>
      <c r="F482" s="67">
        <f>AC482/AF482</f>
        <v>0.56074766355140182</v>
      </c>
      <c r="G482" s="66">
        <f>AD482</f>
        <v>28</v>
      </c>
      <c r="H482" s="67">
        <f>AD482/AF482</f>
        <v>8.7227414330218064E-2</v>
      </c>
      <c r="I482" s="66">
        <f>AE482</f>
        <v>10</v>
      </c>
      <c r="J482" s="67">
        <f>AE482/AF482</f>
        <v>3.1152647975077882E-2</v>
      </c>
      <c r="K482" s="68">
        <f>(4*C482+3*E482+2*G482+1*I482)/AF482</f>
        <v>3.1713395638629285</v>
      </c>
      <c r="L482" s="5"/>
      <c r="M482" s="8"/>
      <c r="N482" s="5"/>
      <c r="O482" s="8"/>
      <c r="P482" s="5"/>
      <c r="Q482" s="5"/>
      <c r="AA482" s="63" t="s">
        <v>161</v>
      </c>
      <c r="AB482" s="69">
        <v>103</v>
      </c>
      <c r="AC482" s="69">
        <v>180</v>
      </c>
      <c r="AD482" s="69">
        <v>28</v>
      </c>
      <c r="AE482" s="69">
        <v>10</v>
      </c>
      <c r="AF482" s="26">
        <f>SUM(AB482:AE482)</f>
        <v>321</v>
      </c>
      <c r="AG482" s="63" t="s">
        <v>161</v>
      </c>
      <c r="AH482" s="33">
        <f>D482</f>
        <v>0.32087227414330216</v>
      </c>
      <c r="AI482" s="33">
        <f>F482</f>
        <v>0.56074766355140182</v>
      </c>
      <c r="AJ482" s="33">
        <f>H482</f>
        <v>8.7227414330218064E-2</v>
      </c>
      <c r="AK482" s="33">
        <f>J482</f>
        <v>3.1152647975077882E-2</v>
      </c>
    </row>
    <row r="483" spans="1:43" ht="30" customHeight="1" x14ac:dyDescent="0.45">
      <c r="A483" s="5"/>
      <c r="B483" s="34"/>
      <c r="C483" s="35"/>
      <c r="D483" s="36"/>
      <c r="E483" s="35"/>
      <c r="F483" s="36"/>
      <c r="G483" s="35"/>
      <c r="H483" s="36"/>
      <c r="I483" s="35"/>
      <c r="J483" s="36"/>
      <c r="K483" s="37"/>
      <c r="L483" s="5"/>
      <c r="M483" s="8"/>
      <c r="N483" s="5"/>
      <c r="O483" s="8"/>
      <c r="P483" s="5"/>
      <c r="Q483" s="5"/>
    </row>
    <row r="484" spans="1:43" ht="30" customHeight="1" x14ac:dyDescent="0.45">
      <c r="A484" s="5"/>
      <c r="B484" s="34"/>
      <c r="C484" s="35"/>
      <c r="D484" s="36"/>
      <c r="E484" s="35"/>
      <c r="F484" s="36"/>
      <c r="G484" s="35"/>
      <c r="H484" s="36"/>
      <c r="I484" s="35"/>
      <c r="J484" s="36"/>
      <c r="K484" s="37"/>
      <c r="L484" s="5"/>
      <c r="M484" s="8"/>
      <c r="N484" s="5"/>
      <c r="O484" s="8"/>
      <c r="P484" s="5"/>
      <c r="Q484" s="5"/>
    </row>
    <row r="485" spans="1:43" ht="30" customHeight="1" x14ac:dyDescent="0.45">
      <c r="A485" s="5"/>
      <c r="B485" s="10" t="s">
        <v>82</v>
      </c>
      <c r="C485" s="35"/>
      <c r="D485" s="36"/>
      <c r="E485" s="35"/>
      <c r="F485" s="36"/>
      <c r="G485" s="35"/>
      <c r="H485" s="36"/>
      <c r="I485" s="35"/>
      <c r="J485" s="36"/>
      <c r="K485" s="37"/>
      <c r="L485" s="5"/>
      <c r="M485" s="8"/>
      <c r="N485" s="5"/>
      <c r="O485" s="8"/>
      <c r="P485" s="5"/>
      <c r="Q485" s="5"/>
    </row>
    <row r="486" spans="1:43" ht="30" customHeight="1" x14ac:dyDescent="0.45">
      <c r="C486" s="14"/>
      <c r="D486" s="11"/>
      <c r="E486" s="14"/>
      <c r="F486" s="11"/>
      <c r="G486" s="14"/>
      <c r="H486" s="11"/>
      <c r="I486" s="14"/>
      <c r="J486" s="11"/>
      <c r="K486" s="14"/>
      <c r="P486" s="38"/>
    </row>
    <row r="487" spans="1:43" s="21" customFormat="1" ht="30" customHeight="1" x14ac:dyDescent="0.45">
      <c r="A487" s="5">
        <v>39</v>
      </c>
      <c r="B487" s="10" t="s">
        <v>132</v>
      </c>
      <c r="E487" s="22"/>
      <c r="G487" s="22"/>
      <c r="I487" s="22"/>
      <c r="K487" s="22"/>
      <c r="M487" s="22"/>
      <c r="O487" s="22"/>
      <c r="P487" s="23"/>
      <c r="AA487" s="21" t="s">
        <v>13</v>
      </c>
    </row>
    <row r="488" spans="1:43" ht="30" customHeight="1" thickBot="1" x14ac:dyDescent="0.5">
      <c r="A488" s="5"/>
      <c r="B488" s="24" t="s">
        <v>3</v>
      </c>
      <c r="C488" s="117" t="s">
        <v>84</v>
      </c>
      <c r="D488" s="119"/>
      <c r="E488" s="117" t="s">
        <v>85</v>
      </c>
      <c r="F488" s="119"/>
      <c r="G488" s="117" t="s">
        <v>86</v>
      </c>
      <c r="H488" s="119"/>
      <c r="I488" s="117" t="s">
        <v>87</v>
      </c>
      <c r="J488" s="119"/>
      <c r="K488" s="117" t="s">
        <v>88</v>
      </c>
      <c r="L488" s="119"/>
      <c r="M488" s="117" t="s">
        <v>89</v>
      </c>
      <c r="N488" s="119"/>
      <c r="O488" s="117" t="s">
        <v>90</v>
      </c>
      <c r="P488" s="118"/>
      <c r="Q488" s="5"/>
      <c r="AA488" s="26"/>
      <c r="AB488" s="27" t="s">
        <v>84</v>
      </c>
      <c r="AC488" s="27" t="s">
        <v>85</v>
      </c>
      <c r="AD488" s="27" t="s">
        <v>86</v>
      </c>
      <c r="AE488" s="27" t="s">
        <v>87</v>
      </c>
      <c r="AF488" s="27" t="s">
        <v>88</v>
      </c>
      <c r="AG488" s="27" t="s">
        <v>89</v>
      </c>
      <c r="AH488" s="27" t="s">
        <v>91</v>
      </c>
      <c r="AI488" s="26" t="s">
        <v>23</v>
      </c>
      <c r="AK488" s="27" t="s">
        <v>84</v>
      </c>
      <c r="AL488" s="27" t="s">
        <v>85</v>
      </c>
      <c r="AM488" s="27" t="s">
        <v>86</v>
      </c>
      <c r="AN488" s="27" t="s">
        <v>87</v>
      </c>
      <c r="AO488" s="27" t="s">
        <v>88</v>
      </c>
      <c r="AP488" s="27" t="s">
        <v>89</v>
      </c>
      <c r="AQ488" s="27" t="s">
        <v>91</v>
      </c>
    </row>
    <row r="489" spans="1:43" ht="30" customHeight="1" thickTop="1" x14ac:dyDescent="0.45">
      <c r="A489" s="5"/>
      <c r="B489" s="16" t="s">
        <v>153</v>
      </c>
      <c r="C489" s="94">
        <f>AB489</f>
        <v>0</v>
      </c>
      <c r="D489" s="95">
        <f>C489/AI489</f>
        <v>0</v>
      </c>
      <c r="E489" s="77">
        <f>AC489</f>
        <v>16</v>
      </c>
      <c r="F489" s="95">
        <f>E489/AI489</f>
        <v>8.6021505376344093E-2</v>
      </c>
      <c r="G489" s="77">
        <f>AD489</f>
        <v>64</v>
      </c>
      <c r="H489" s="95">
        <f>G489/AI489</f>
        <v>0.34408602150537637</v>
      </c>
      <c r="I489" s="77">
        <f>AE489</f>
        <v>65</v>
      </c>
      <c r="J489" s="95">
        <f>I489/AI489</f>
        <v>0.34946236559139787</v>
      </c>
      <c r="K489" s="77">
        <f>AF489</f>
        <v>13</v>
      </c>
      <c r="L489" s="95">
        <f>K489/AI489</f>
        <v>6.9892473118279563E-2</v>
      </c>
      <c r="M489" s="77">
        <f>AG489</f>
        <v>16</v>
      </c>
      <c r="N489" s="96">
        <f>M489/AI489</f>
        <v>8.6021505376344093E-2</v>
      </c>
      <c r="O489" s="94">
        <f>AH489</f>
        <v>12</v>
      </c>
      <c r="P489" s="82">
        <f>O489/AI489</f>
        <v>6.4516129032258063E-2</v>
      </c>
      <c r="Q489" s="5"/>
      <c r="AA489" s="16" t="s">
        <v>153</v>
      </c>
      <c r="AB489" s="69"/>
      <c r="AC489" s="69">
        <v>16</v>
      </c>
      <c r="AD489" s="69">
        <v>64</v>
      </c>
      <c r="AE489" s="69">
        <v>65</v>
      </c>
      <c r="AF489" s="69">
        <v>13</v>
      </c>
      <c r="AG489" s="69">
        <v>16</v>
      </c>
      <c r="AH489" s="69">
        <v>12</v>
      </c>
      <c r="AI489" s="26">
        <f>SUM(AB489:AH489)</f>
        <v>186</v>
      </c>
      <c r="AJ489" s="16" t="s">
        <v>153</v>
      </c>
      <c r="AK489" s="33">
        <f>D489</f>
        <v>0</v>
      </c>
      <c r="AL489" s="33">
        <f>F489</f>
        <v>8.6021505376344093E-2</v>
      </c>
      <c r="AM489" s="33">
        <f>H489</f>
        <v>0.34408602150537637</v>
      </c>
      <c r="AN489" s="33">
        <f>J489</f>
        <v>0.34946236559139787</v>
      </c>
      <c r="AO489" s="51">
        <f>L489</f>
        <v>6.9892473118279563E-2</v>
      </c>
      <c r="AP489" s="51">
        <f>N489</f>
        <v>8.6021505376344093E-2</v>
      </c>
      <c r="AQ489" s="51">
        <f>P489</f>
        <v>6.4516129032258063E-2</v>
      </c>
    </row>
    <row r="490" spans="1:43" ht="30" customHeight="1" x14ac:dyDescent="0.45">
      <c r="A490" s="5"/>
      <c r="B490" s="16" t="s">
        <v>154</v>
      </c>
      <c r="C490" s="88">
        <f t="shared" ref="C490:C496" si="522">AB490</f>
        <v>6</v>
      </c>
      <c r="D490" s="97">
        <f t="shared" ref="D490:D496" si="523">C490/AI490</f>
        <v>1.2605042016806723E-2</v>
      </c>
      <c r="E490" s="98">
        <f t="shared" ref="E490:E496" si="524">AC490</f>
        <v>128</v>
      </c>
      <c r="F490" s="97">
        <f t="shared" ref="F490:F496" si="525">E490/AI490</f>
        <v>0.26890756302521007</v>
      </c>
      <c r="G490" s="98">
        <f t="shared" ref="G490:G496" si="526">AD490</f>
        <v>143</v>
      </c>
      <c r="H490" s="97">
        <f t="shared" ref="H490:H496" si="527">G490/AI490</f>
        <v>0.30042016806722688</v>
      </c>
      <c r="I490" s="98">
        <f t="shared" ref="I490:I496" si="528">AE490</f>
        <v>74</v>
      </c>
      <c r="J490" s="97">
        <f t="shared" ref="J490:J496" si="529">I490/AI490</f>
        <v>0.15546218487394958</v>
      </c>
      <c r="K490" s="98">
        <f t="shared" ref="K490:K496" si="530">AF490</f>
        <v>39</v>
      </c>
      <c r="L490" s="97">
        <f t="shared" ref="L490:L496" si="531">K490/AI490</f>
        <v>8.1932773109243698E-2</v>
      </c>
      <c r="M490" s="98">
        <f t="shared" ref="M490:M496" si="532">AG490</f>
        <v>26</v>
      </c>
      <c r="N490" s="99">
        <f t="shared" ref="N490:N496" si="533">M490/AI490</f>
        <v>5.4621848739495799E-2</v>
      </c>
      <c r="O490" s="88">
        <f t="shared" ref="O490:O496" si="534">AH490</f>
        <v>60</v>
      </c>
      <c r="P490" s="48">
        <f t="shared" ref="P490:P496" si="535">O490/AI490</f>
        <v>0.12605042016806722</v>
      </c>
      <c r="Q490" s="5"/>
      <c r="AA490" s="16" t="s">
        <v>154</v>
      </c>
      <c r="AB490" s="69">
        <v>6</v>
      </c>
      <c r="AC490" s="69">
        <v>128</v>
      </c>
      <c r="AD490" s="69">
        <v>143</v>
      </c>
      <c r="AE490" s="69">
        <v>74</v>
      </c>
      <c r="AF490" s="69">
        <v>39</v>
      </c>
      <c r="AG490" s="69">
        <v>26</v>
      </c>
      <c r="AH490" s="69">
        <v>60</v>
      </c>
      <c r="AI490" s="26">
        <f t="shared" ref="AI490:AI496" si="536">SUM(AB490:AH490)</f>
        <v>476</v>
      </c>
      <c r="AJ490" s="16" t="s">
        <v>154</v>
      </c>
      <c r="AK490" s="33">
        <f t="shared" ref="AK490:AK496" si="537">D490</f>
        <v>1.2605042016806723E-2</v>
      </c>
      <c r="AL490" s="33">
        <f t="shared" ref="AL490:AL496" si="538">F490</f>
        <v>0.26890756302521007</v>
      </c>
      <c r="AM490" s="33">
        <f t="shared" ref="AM490:AM496" si="539">H490</f>
        <v>0.30042016806722688</v>
      </c>
      <c r="AN490" s="33">
        <f t="shared" ref="AN490:AN496" si="540">J490</f>
        <v>0.15546218487394958</v>
      </c>
      <c r="AO490" s="51">
        <f t="shared" ref="AO490:AO496" si="541">L490</f>
        <v>8.1932773109243698E-2</v>
      </c>
      <c r="AP490" s="51">
        <f t="shared" ref="AP490:AP496" si="542">N490</f>
        <v>5.4621848739495799E-2</v>
      </c>
      <c r="AQ490" s="51">
        <f t="shared" ref="AQ490:AQ496" si="543">P490</f>
        <v>0.12605042016806722</v>
      </c>
    </row>
    <row r="491" spans="1:43" ht="30" customHeight="1" x14ac:dyDescent="0.45">
      <c r="A491" s="5"/>
      <c r="B491" s="16" t="s">
        <v>155</v>
      </c>
      <c r="C491" s="66">
        <f t="shared" si="522"/>
        <v>2</v>
      </c>
      <c r="D491" s="92">
        <f t="shared" si="523"/>
        <v>1.2500000000000001E-2</v>
      </c>
      <c r="E491" s="93">
        <f t="shared" si="524"/>
        <v>16</v>
      </c>
      <c r="F491" s="92">
        <f t="shared" si="525"/>
        <v>0.1</v>
      </c>
      <c r="G491" s="93">
        <f t="shared" si="526"/>
        <v>39</v>
      </c>
      <c r="H491" s="92">
        <f t="shared" si="527"/>
        <v>0.24374999999999999</v>
      </c>
      <c r="I491" s="93">
        <f t="shared" si="528"/>
        <v>26</v>
      </c>
      <c r="J491" s="92">
        <f t="shared" si="529"/>
        <v>0.16250000000000001</v>
      </c>
      <c r="K491" s="93">
        <f t="shared" si="530"/>
        <v>29</v>
      </c>
      <c r="L491" s="92">
        <f t="shared" si="531"/>
        <v>0.18124999999999999</v>
      </c>
      <c r="M491" s="93">
        <f t="shared" si="532"/>
        <v>25</v>
      </c>
      <c r="N491" s="48">
        <f t="shared" si="533"/>
        <v>0.15625</v>
      </c>
      <c r="O491" s="66">
        <f t="shared" si="534"/>
        <v>23</v>
      </c>
      <c r="P491" s="48">
        <f t="shared" si="535"/>
        <v>0.14374999999999999</v>
      </c>
      <c r="Q491" s="5"/>
      <c r="AA491" s="16" t="s">
        <v>155</v>
      </c>
      <c r="AB491" s="69">
        <v>2</v>
      </c>
      <c r="AC491" s="69">
        <v>16</v>
      </c>
      <c r="AD491" s="69">
        <v>39</v>
      </c>
      <c r="AE491" s="69">
        <v>26</v>
      </c>
      <c r="AF491" s="69">
        <v>29</v>
      </c>
      <c r="AG491" s="69">
        <v>25</v>
      </c>
      <c r="AH491" s="69">
        <v>23</v>
      </c>
      <c r="AI491" s="26">
        <f t="shared" si="536"/>
        <v>160</v>
      </c>
      <c r="AJ491" s="16" t="s">
        <v>155</v>
      </c>
      <c r="AK491" s="33">
        <f t="shared" si="537"/>
        <v>1.2500000000000001E-2</v>
      </c>
      <c r="AL491" s="33">
        <f t="shared" si="538"/>
        <v>0.1</v>
      </c>
      <c r="AM491" s="33">
        <f t="shared" si="539"/>
        <v>0.24374999999999999</v>
      </c>
      <c r="AN491" s="33">
        <f t="shared" si="540"/>
        <v>0.16250000000000001</v>
      </c>
      <c r="AO491" s="51">
        <f t="shared" si="541"/>
        <v>0.18124999999999999</v>
      </c>
      <c r="AP491" s="51">
        <f t="shared" si="542"/>
        <v>0.15625</v>
      </c>
      <c r="AQ491" s="51">
        <f t="shared" si="543"/>
        <v>0.14374999999999999</v>
      </c>
    </row>
    <row r="492" spans="1:43" ht="30" customHeight="1" x14ac:dyDescent="0.45">
      <c r="A492" s="5"/>
      <c r="B492" s="16" t="s">
        <v>156</v>
      </c>
      <c r="C492" s="66">
        <f t="shared" si="522"/>
        <v>0</v>
      </c>
      <c r="D492" s="92">
        <f t="shared" si="523"/>
        <v>0</v>
      </c>
      <c r="E492" s="93">
        <f t="shared" si="524"/>
        <v>2</v>
      </c>
      <c r="F492" s="92">
        <f t="shared" si="525"/>
        <v>9.5238095238095233E-2</v>
      </c>
      <c r="G492" s="93">
        <f t="shared" si="526"/>
        <v>1</v>
      </c>
      <c r="H492" s="92">
        <f t="shared" si="527"/>
        <v>4.7619047619047616E-2</v>
      </c>
      <c r="I492" s="93">
        <f t="shared" si="528"/>
        <v>5</v>
      </c>
      <c r="J492" s="92">
        <f t="shared" si="529"/>
        <v>0.23809523809523808</v>
      </c>
      <c r="K492" s="93">
        <f t="shared" si="530"/>
        <v>3</v>
      </c>
      <c r="L492" s="92">
        <f t="shared" si="531"/>
        <v>0.14285714285714285</v>
      </c>
      <c r="M492" s="93">
        <f t="shared" si="532"/>
        <v>4</v>
      </c>
      <c r="N492" s="48">
        <f t="shared" si="533"/>
        <v>0.19047619047619047</v>
      </c>
      <c r="O492" s="66">
        <f t="shared" si="534"/>
        <v>6</v>
      </c>
      <c r="P492" s="48">
        <f t="shared" si="535"/>
        <v>0.2857142857142857</v>
      </c>
      <c r="Q492" s="5"/>
      <c r="AA492" s="16" t="s">
        <v>156</v>
      </c>
      <c r="AB492" s="69"/>
      <c r="AC492" s="69">
        <v>2</v>
      </c>
      <c r="AD492" s="69">
        <v>1</v>
      </c>
      <c r="AE492" s="69">
        <v>5</v>
      </c>
      <c r="AF492" s="69">
        <v>3</v>
      </c>
      <c r="AG492" s="69">
        <v>4</v>
      </c>
      <c r="AH492" s="69">
        <v>6</v>
      </c>
      <c r="AI492" s="26">
        <f t="shared" si="536"/>
        <v>21</v>
      </c>
      <c r="AJ492" s="16" t="s">
        <v>156</v>
      </c>
      <c r="AK492" s="33">
        <f t="shared" si="537"/>
        <v>0</v>
      </c>
      <c r="AL492" s="33">
        <f t="shared" si="538"/>
        <v>9.5238095238095233E-2</v>
      </c>
      <c r="AM492" s="33">
        <f t="shared" si="539"/>
        <v>4.7619047619047616E-2</v>
      </c>
      <c r="AN492" s="33">
        <f t="shared" si="540"/>
        <v>0.23809523809523808</v>
      </c>
      <c r="AO492" s="51">
        <f t="shared" si="541"/>
        <v>0.14285714285714285</v>
      </c>
      <c r="AP492" s="51">
        <f t="shared" si="542"/>
        <v>0.19047619047619047</v>
      </c>
      <c r="AQ492" s="51">
        <f t="shared" si="543"/>
        <v>0.2857142857142857</v>
      </c>
    </row>
    <row r="493" spans="1:43" ht="30" customHeight="1" x14ac:dyDescent="0.45">
      <c r="A493" s="5"/>
      <c r="B493" s="16" t="s">
        <v>157</v>
      </c>
      <c r="C493" s="66">
        <f t="shared" si="522"/>
        <v>6</v>
      </c>
      <c r="D493" s="92">
        <f t="shared" si="523"/>
        <v>1.0101010101010102E-2</v>
      </c>
      <c r="E493" s="93">
        <f t="shared" si="524"/>
        <v>41</v>
      </c>
      <c r="F493" s="92">
        <f t="shared" si="525"/>
        <v>6.9023569023569029E-2</v>
      </c>
      <c r="G493" s="93">
        <f t="shared" si="526"/>
        <v>106</v>
      </c>
      <c r="H493" s="92">
        <f t="shared" si="527"/>
        <v>0.17845117845117844</v>
      </c>
      <c r="I493" s="93">
        <f t="shared" si="528"/>
        <v>68</v>
      </c>
      <c r="J493" s="92">
        <f t="shared" si="529"/>
        <v>0.11447811447811448</v>
      </c>
      <c r="K493" s="93">
        <f t="shared" si="530"/>
        <v>86</v>
      </c>
      <c r="L493" s="92">
        <f t="shared" si="531"/>
        <v>0.14478114478114479</v>
      </c>
      <c r="M493" s="93">
        <f t="shared" si="532"/>
        <v>126</v>
      </c>
      <c r="N493" s="48">
        <f t="shared" si="533"/>
        <v>0.21212121212121213</v>
      </c>
      <c r="O493" s="66">
        <f t="shared" si="534"/>
        <v>161</v>
      </c>
      <c r="P493" s="48">
        <f t="shared" si="535"/>
        <v>0.27104377104377103</v>
      </c>
      <c r="Q493" s="5"/>
      <c r="AA493" s="16" t="s">
        <v>157</v>
      </c>
      <c r="AB493" s="69">
        <v>6</v>
      </c>
      <c r="AC493" s="69">
        <v>41</v>
      </c>
      <c r="AD493" s="69">
        <v>106</v>
      </c>
      <c r="AE493" s="69">
        <v>68</v>
      </c>
      <c r="AF493" s="69">
        <v>86</v>
      </c>
      <c r="AG493" s="69">
        <v>126</v>
      </c>
      <c r="AH493" s="69">
        <v>161</v>
      </c>
      <c r="AI493" s="26">
        <f t="shared" si="536"/>
        <v>594</v>
      </c>
      <c r="AJ493" s="16" t="s">
        <v>157</v>
      </c>
      <c r="AK493" s="33">
        <f t="shared" si="537"/>
        <v>1.0101010101010102E-2</v>
      </c>
      <c r="AL493" s="33">
        <f t="shared" si="538"/>
        <v>6.9023569023569029E-2</v>
      </c>
      <c r="AM493" s="33">
        <f t="shared" si="539"/>
        <v>0.17845117845117844</v>
      </c>
      <c r="AN493" s="33">
        <f t="shared" si="540"/>
        <v>0.11447811447811448</v>
      </c>
      <c r="AO493" s="51">
        <f t="shared" si="541"/>
        <v>0.14478114478114479</v>
      </c>
      <c r="AP493" s="51">
        <f t="shared" si="542"/>
        <v>0.21212121212121213</v>
      </c>
      <c r="AQ493" s="51">
        <f t="shared" si="543"/>
        <v>0.27104377104377103</v>
      </c>
    </row>
    <row r="494" spans="1:43" ht="30" customHeight="1" x14ac:dyDescent="0.45">
      <c r="A494" s="5"/>
      <c r="B494" s="16" t="s">
        <v>158</v>
      </c>
      <c r="C494" s="66">
        <f t="shared" si="522"/>
        <v>7</v>
      </c>
      <c r="D494" s="92">
        <f t="shared" si="523"/>
        <v>9.8039215686274508E-3</v>
      </c>
      <c r="E494" s="93">
        <f t="shared" si="524"/>
        <v>80</v>
      </c>
      <c r="F494" s="92">
        <f t="shared" si="525"/>
        <v>0.11204481792717087</v>
      </c>
      <c r="G494" s="93">
        <f t="shared" si="526"/>
        <v>127</v>
      </c>
      <c r="H494" s="92">
        <f t="shared" si="527"/>
        <v>0.17787114845938376</v>
      </c>
      <c r="I494" s="93">
        <f t="shared" si="528"/>
        <v>137</v>
      </c>
      <c r="J494" s="92">
        <f t="shared" si="529"/>
        <v>0.19187675070028012</v>
      </c>
      <c r="K494" s="93">
        <f t="shared" si="530"/>
        <v>146</v>
      </c>
      <c r="L494" s="92">
        <f t="shared" si="531"/>
        <v>0.20448179271708683</v>
      </c>
      <c r="M494" s="93">
        <f t="shared" si="532"/>
        <v>123</v>
      </c>
      <c r="N494" s="48">
        <f t="shared" si="533"/>
        <v>0.17226890756302521</v>
      </c>
      <c r="O494" s="66">
        <f t="shared" si="534"/>
        <v>94</v>
      </c>
      <c r="P494" s="48">
        <f t="shared" si="535"/>
        <v>0.13165266106442577</v>
      </c>
      <c r="Q494" s="5"/>
      <c r="AA494" s="16" t="s">
        <v>158</v>
      </c>
      <c r="AB494" s="69">
        <v>7</v>
      </c>
      <c r="AC494" s="69">
        <v>80</v>
      </c>
      <c r="AD494" s="69">
        <v>127</v>
      </c>
      <c r="AE494" s="69">
        <v>137</v>
      </c>
      <c r="AF494" s="69">
        <v>146</v>
      </c>
      <c r="AG494" s="69">
        <v>123</v>
      </c>
      <c r="AH494" s="69">
        <v>94</v>
      </c>
      <c r="AI494" s="26">
        <f t="shared" si="536"/>
        <v>714</v>
      </c>
      <c r="AJ494" s="16" t="s">
        <v>158</v>
      </c>
      <c r="AK494" s="33">
        <f t="shared" si="537"/>
        <v>9.8039215686274508E-3</v>
      </c>
      <c r="AL494" s="33">
        <f t="shared" si="538"/>
        <v>0.11204481792717087</v>
      </c>
      <c r="AM494" s="33">
        <f t="shared" si="539"/>
        <v>0.17787114845938376</v>
      </c>
      <c r="AN494" s="33">
        <f t="shared" si="540"/>
        <v>0.19187675070028012</v>
      </c>
      <c r="AO494" s="51">
        <f t="shared" si="541"/>
        <v>0.20448179271708683</v>
      </c>
      <c r="AP494" s="51">
        <f t="shared" si="542"/>
        <v>0.17226890756302521</v>
      </c>
      <c r="AQ494" s="51">
        <f t="shared" si="543"/>
        <v>0.13165266106442577</v>
      </c>
    </row>
    <row r="495" spans="1:43" ht="30" customHeight="1" x14ac:dyDescent="0.45">
      <c r="A495" s="5"/>
      <c r="B495" s="63" t="s">
        <v>159</v>
      </c>
      <c r="C495" s="66">
        <f t="shared" si="522"/>
        <v>12</v>
      </c>
      <c r="D495" s="92">
        <f t="shared" si="523"/>
        <v>5.6074766355140183E-3</v>
      </c>
      <c r="E495" s="93">
        <f t="shared" si="524"/>
        <v>112</v>
      </c>
      <c r="F495" s="92">
        <f t="shared" si="525"/>
        <v>5.2336448598130844E-2</v>
      </c>
      <c r="G495" s="93">
        <f t="shared" si="526"/>
        <v>228</v>
      </c>
      <c r="H495" s="92">
        <f t="shared" si="527"/>
        <v>0.10654205607476636</v>
      </c>
      <c r="I495" s="93">
        <f t="shared" si="528"/>
        <v>302</v>
      </c>
      <c r="J495" s="92">
        <f t="shared" si="529"/>
        <v>0.1411214953271028</v>
      </c>
      <c r="K495" s="93">
        <f t="shared" si="530"/>
        <v>434</v>
      </c>
      <c r="L495" s="92">
        <f t="shared" si="531"/>
        <v>0.202803738317757</v>
      </c>
      <c r="M495" s="93">
        <f t="shared" si="532"/>
        <v>438</v>
      </c>
      <c r="N495" s="48">
        <f t="shared" si="533"/>
        <v>0.20467289719626169</v>
      </c>
      <c r="O495" s="66">
        <f t="shared" si="534"/>
        <v>614</v>
      </c>
      <c r="P495" s="48">
        <f t="shared" si="535"/>
        <v>0.28691588785046729</v>
      </c>
      <c r="Q495" s="5"/>
      <c r="AA495" s="63" t="s">
        <v>159</v>
      </c>
      <c r="AB495" s="69">
        <v>12</v>
      </c>
      <c r="AC495" s="69">
        <v>112</v>
      </c>
      <c r="AD495" s="69">
        <v>228</v>
      </c>
      <c r="AE495" s="69">
        <v>302</v>
      </c>
      <c r="AF495" s="69">
        <v>434</v>
      </c>
      <c r="AG495" s="69">
        <v>438</v>
      </c>
      <c r="AH495" s="69">
        <v>614</v>
      </c>
      <c r="AI495" s="26">
        <f t="shared" si="536"/>
        <v>2140</v>
      </c>
      <c r="AJ495" s="63" t="s">
        <v>159</v>
      </c>
      <c r="AK495" s="33">
        <f t="shared" si="537"/>
        <v>5.6074766355140183E-3</v>
      </c>
      <c r="AL495" s="33">
        <f t="shared" si="538"/>
        <v>5.2336448598130844E-2</v>
      </c>
      <c r="AM495" s="33">
        <f t="shared" si="539"/>
        <v>0.10654205607476636</v>
      </c>
      <c r="AN495" s="33">
        <f t="shared" si="540"/>
        <v>0.1411214953271028</v>
      </c>
      <c r="AO495" s="51">
        <f t="shared" si="541"/>
        <v>0.202803738317757</v>
      </c>
      <c r="AP495" s="51">
        <f t="shared" si="542"/>
        <v>0.20467289719626169</v>
      </c>
      <c r="AQ495" s="51">
        <f t="shared" si="543"/>
        <v>0.28691588785046729</v>
      </c>
    </row>
    <row r="496" spans="1:43" ht="30" customHeight="1" x14ac:dyDescent="0.45">
      <c r="A496" s="5"/>
      <c r="B496" s="63" t="s">
        <v>160</v>
      </c>
      <c r="C496" s="66">
        <f t="shared" si="522"/>
        <v>0</v>
      </c>
      <c r="D496" s="92">
        <f t="shared" si="523"/>
        <v>0</v>
      </c>
      <c r="E496" s="93">
        <f t="shared" si="524"/>
        <v>21</v>
      </c>
      <c r="F496" s="92">
        <f t="shared" si="525"/>
        <v>0.14383561643835616</v>
      </c>
      <c r="G496" s="93">
        <f t="shared" si="526"/>
        <v>41</v>
      </c>
      <c r="H496" s="92">
        <f t="shared" si="527"/>
        <v>0.28082191780821919</v>
      </c>
      <c r="I496" s="93">
        <f t="shared" si="528"/>
        <v>33</v>
      </c>
      <c r="J496" s="92">
        <f t="shared" si="529"/>
        <v>0.22602739726027396</v>
      </c>
      <c r="K496" s="93">
        <f t="shared" si="530"/>
        <v>29</v>
      </c>
      <c r="L496" s="92">
        <f t="shared" si="531"/>
        <v>0.19863013698630136</v>
      </c>
      <c r="M496" s="93">
        <f t="shared" si="532"/>
        <v>6</v>
      </c>
      <c r="N496" s="48">
        <f t="shared" si="533"/>
        <v>4.1095890410958902E-2</v>
      </c>
      <c r="O496" s="66">
        <f t="shared" si="534"/>
        <v>16</v>
      </c>
      <c r="P496" s="48">
        <f t="shared" si="535"/>
        <v>0.1095890410958904</v>
      </c>
      <c r="Q496" s="5"/>
      <c r="AA496" s="63" t="s">
        <v>160</v>
      </c>
      <c r="AB496" s="69"/>
      <c r="AC496" s="69">
        <v>21</v>
      </c>
      <c r="AD496" s="69">
        <v>41</v>
      </c>
      <c r="AE496" s="69">
        <v>33</v>
      </c>
      <c r="AF496" s="69">
        <v>29</v>
      </c>
      <c r="AG496" s="69">
        <v>6</v>
      </c>
      <c r="AH496" s="69">
        <v>16</v>
      </c>
      <c r="AI496" s="26">
        <f t="shared" si="536"/>
        <v>146</v>
      </c>
      <c r="AJ496" s="63" t="s">
        <v>160</v>
      </c>
      <c r="AK496" s="33">
        <f t="shared" si="537"/>
        <v>0</v>
      </c>
      <c r="AL496" s="33">
        <f t="shared" si="538"/>
        <v>0.14383561643835616</v>
      </c>
      <c r="AM496" s="33">
        <f t="shared" si="539"/>
        <v>0.28082191780821919</v>
      </c>
      <c r="AN496" s="33">
        <f t="shared" si="540"/>
        <v>0.22602739726027396</v>
      </c>
      <c r="AO496" s="51">
        <f t="shared" si="541"/>
        <v>0.19863013698630136</v>
      </c>
      <c r="AP496" s="51">
        <f t="shared" si="542"/>
        <v>4.1095890410958902E-2</v>
      </c>
      <c r="AQ496" s="51">
        <f t="shared" si="543"/>
        <v>0.1095890410958904</v>
      </c>
    </row>
    <row r="497" spans="1:43" ht="30" customHeight="1" x14ac:dyDescent="0.45">
      <c r="A497" s="5"/>
      <c r="B497" s="63" t="s">
        <v>161</v>
      </c>
      <c r="C497" s="66">
        <f>AB497</f>
        <v>4</v>
      </c>
      <c r="D497" s="48">
        <f>C497/AI497</f>
        <v>1.2461059190031152E-2</v>
      </c>
      <c r="E497" s="66">
        <f>AC497</f>
        <v>59</v>
      </c>
      <c r="F497" s="48">
        <f>E497/AI497</f>
        <v>0.18380062305295949</v>
      </c>
      <c r="G497" s="66">
        <f>AD497</f>
        <v>108</v>
      </c>
      <c r="H497" s="48">
        <f>G497/AI497</f>
        <v>0.3364485981308411</v>
      </c>
      <c r="I497" s="66">
        <f>AE497</f>
        <v>58</v>
      </c>
      <c r="J497" s="48">
        <f>I497/AI497</f>
        <v>0.18068535825545171</v>
      </c>
      <c r="K497" s="66">
        <f>AF497</f>
        <v>29</v>
      </c>
      <c r="L497" s="48">
        <f>K497/AI497</f>
        <v>9.0342679127725853E-2</v>
      </c>
      <c r="M497" s="66">
        <f>AG497</f>
        <v>18</v>
      </c>
      <c r="N497" s="48">
        <f>M497/AI497</f>
        <v>5.6074766355140186E-2</v>
      </c>
      <c r="O497" s="66">
        <f>AH497</f>
        <v>45</v>
      </c>
      <c r="P497" s="48">
        <f>O497/AI497</f>
        <v>0.14018691588785046</v>
      </c>
      <c r="Q497" s="5"/>
      <c r="AA497" s="63" t="s">
        <v>161</v>
      </c>
      <c r="AB497" s="69">
        <v>4</v>
      </c>
      <c r="AC497" s="69">
        <v>59</v>
      </c>
      <c r="AD497" s="69">
        <v>108</v>
      </c>
      <c r="AE497" s="69">
        <v>58</v>
      </c>
      <c r="AF497" s="69">
        <v>29</v>
      </c>
      <c r="AG497" s="69">
        <v>18</v>
      </c>
      <c r="AH497" s="69">
        <v>45</v>
      </c>
      <c r="AI497" s="26">
        <f>SUM(AB497:AH497)</f>
        <v>321</v>
      </c>
      <c r="AJ497" s="63" t="s">
        <v>161</v>
      </c>
      <c r="AK497" s="33">
        <f>D497</f>
        <v>1.2461059190031152E-2</v>
      </c>
      <c r="AL497" s="33">
        <f>F497</f>
        <v>0.18380062305295949</v>
      </c>
      <c r="AM497" s="33">
        <f>H497</f>
        <v>0.3364485981308411</v>
      </c>
      <c r="AN497" s="33">
        <f>J497</f>
        <v>0.18068535825545171</v>
      </c>
      <c r="AO497" s="51">
        <f>L497</f>
        <v>9.0342679127725853E-2</v>
      </c>
      <c r="AP497" s="51">
        <f>N497</f>
        <v>5.6074766355140186E-2</v>
      </c>
      <c r="AQ497" s="51">
        <f>P497</f>
        <v>0.14018691588785046</v>
      </c>
    </row>
    <row r="498" spans="1:43" ht="30" customHeight="1" x14ac:dyDescent="0.45">
      <c r="A498" s="5"/>
      <c r="B498" s="34"/>
      <c r="C498" s="35"/>
      <c r="D498" s="36"/>
      <c r="E498" s="35"/>
      <c r="F498" s="36"/>
      <c r="G498" s="35"/>
      <c r="H498" s="36"/>
      <c r="I498" s="35"/>
      <c r="J498" s="36"/>
      <c r="K498" s="37"/>
      <c r="L498" s="5"/>
      <c r="M498" s="8"/>
      <c r="N498" s="5"/>
      <c r="O498" s="8"/>
      <c r="P498" s="5"/>
      <c r="Q498" s="5"/>
    </row>
    <row r="499" spans="1:43" ht="30" customHeight="1" x14ac:dyDescent="0.45">
      <c r="A499" s="5"/>
      <c r="B499" s="34"/>
      <c r="C499" s="35"/>
      <c r="D499" s="36"/>
      <c r="E499" s="35"/>
      <c r="F499" s="36"/>
      <c r="G499" s="35"/>
      <c r="H499" s="36"/>
      <c r="I499" s="35"/>
      <c r="J499" s="36"/>
      <c r="K499" s="37"/>
      <c r="L499" s="5"/>
      <c r="M499" s="8"/>
      <c r="N499" s="5"/>
      <c r="O499" s="8"/>
      <c r="P499" s="5"/>
      <c r="Q499" s="5"/>
    </row>
    <row r="500" spans="1:43" ht="30" customHeight="1" x14ac:dyDescent="0.45">
      <c r="A500" s="5"/>
      <c r="B500" s="34"/>
      <c r="C500" s="35"/>
      <c r="D500" s="36"/>
      <c r="E500" s="35"/>
      <c r="F500" s="36"/>
      <c r="G500" s="35"/>
      <c r="H500" s="36"/>
      <c r="I500" s="35"/>
      <c r="J500" s="36"/>
      <c r="K500" s="37"/>
      <c r="L500" s="5"/>
      <c r="M500" s="8"/>
      <c r="N500" s="5"/>
      <c r="O500" s="8"/>
      <c r="P500" s="5"/>
      <c r="Q500" s="5"/>
    </row>
    <row r="501" spans="1:43" ht="30" customHeight="1" x14ac:dyDescent="0.45">
      <c r="A501" s="5"/>
      <c r="B501" s="34"/>
      <c r="C501" s="35"/>
      <c r="D501" s="36"/>
      <c r="E501" s="35"/>
      <c r="F501" s="36"/>
      <c r="G501" s="35"/>
      <c r="H501" s="36"/>
      <c r="I501" s="35"/>
      <c r="J501" s="36"/>
      <c r="K501" s="37"/>
      <c r="L501" s="5"/>
      <c r="M501" s="8"/>
      <c r="N501" s="5"/>
      <c r="O501" s="8"/>
      <c r="P501" s="5"/>
      <c r="Q501" s="5"/>
    </row>
    <row r="502" spans="1:43" ht="30" customHeight="1" x14ac:dyDescent="0.45">
      <c r="A502" s="5"/>
      <c r="B502" s="34"/>
      <c r="C502" s="35"/>
      <c r="D502" s="36"/>
      <c r="E502" s="35"/>
      <c r="F502" s="36"/>
      <c r="G502" s="35"/>
      <c r="H502" s="36"/>
      <c r="I502" s="35"/>
      <c r="J502" s="36"/>
      <c r="K502" s="37"/>
      <c r="L502" s="5"/>
      <c r="M502" s="8"/>
      <c r="N502" s="5"/>
      <c r="O502" s="8"/>
      <c r="P502" s="5"/>
      <c r="Q502" s="5"/>
    </row>
    <row r="503" spans="1:43" ht="30" customHeight="1" x14ac:dyDescent="0.45">
      <c r="A503" s="5"/>
      <c r="B503" s="34"/>
      <c r="C503" s="35"/>
      <c r="D503" s="36"/>
      <c r="E503" s="35"/>
      <c r="F503" s="36"/>
      <c r="G503" s="35"/>
      <c r="H503" s="36"/>
      <c r="I503" s="35"/>
      <c r="J503" s="36"/>
      <c r="K503" s="37"/>
      <c r="L503" s="5"/>
      <c r="M503" s="8"/>
      <c r="N503" s="5"/>
      <c r="O503" s="8"/>
      <c r="P503" s="5"/>
      <c r="Q503" s="5"/>
    </row>
    <row r="504" spans="1:43" ht="30" customHeight="1" x14ac:dyDescent="0.45">
      <c r="A504" s="5"/>
      <c r="B504" s="34"/>
      <c r="C504" s="35"/>
      <c r="D504" s="36"/>
      <c r="E504" s="35"/>
      <c r="F504" s="36"/>
      <c r="G504" s="35"/>
      <c r="H504" s="36"/>
      <c r="I504" s="35"/>
      <c r="J504" s="36"/>
      <c r="K504" s="37"/>
      <c r="L504" s="5"/>
      <c r="M504" s="8"/>
      <c r="N504" s="5"/>
      <c r="O504" s="8"/>
      <c r="P504" s="5"/>
      <c r="Q504" s="5"/>
    </row>
    <row r="505" spans="1:43" ht="30" customHeight="1" x14ac:dyDescent="0.45">
      <c r="A505" s="5"/>
      <c r="B505" s="34"/>
      <c r="C505" s="35"/>
      <c r="D505" s="36"/>
      <c r="E505" s="35"/>
      <c r="F505" s="36"/>
      <c r="G505" s="35"/>
      <c r="H505" s="36"/>
      <c r="I505" s="35"/>
      <c r="J505" s="36"/>
      <c r="K505" s="37"/>
      <c r="L505" s="5"/>
      <c r="M505" s="8"/>
      <c r="N505" s="5"/>
      <c r="O505" s="8"/>
      <c r="P505" s="5"/>
      <c r="Q505" s="5"/>
    </row>
    <row r="506" spans="1:43" ht="30" customHeight="1" x14ac:dyDescent="0.45">
      <c r="A506" s="5"/>
      <c r="B506" s="34"/>
      <c r="C506" s="35"/>
      <c r="D506" s="36"/>
      <c r="E506" s="35"/>
      <c r="F506" s="36"/>
      <c r="G506" s="35"/>
      <c r="H506" s="36"/>
      <c r="I506" s="35"/>
      <c r="J506" s="36"/>
      <c r="K506" s="37"/>
      <c r="L506" s="5"/>
      <c r="M506" s="8"/>
      <c r="N506" s="5"/>
      <c r="O506" s="8"/>
      <c r="P506" s="5"/>
      <c r="Q506" s="5"/>
    </row>
    <row r="507" spans="1:43" ht="30" customHeight="1" x14ac:dyDescent="0.45">
      <c r="A507" s="5"/>
      <c r="B507" s="34"/>
      <c r="C507" s="35"/>
      <c r="D507" s="36"/>
      <c r="E507" s="35"/>
      <c r="F507" s="36"/>
      <c r="G507" s="35"/>
      <c r="H507" s="36"/>
      <c r="I507" s="35"/>
      <c r="J507" s="36"/>
      <c r="K507" s="37"/>
      <c r="L507" s="5"/>
      <c r="M507" s="8"/>
      <c r="N507" s="5"/>
      <c r="O507" s="8"/>
      <c r="P507" s="5"/>
      <c r="Q507" s="5"/>
    </row>
    <row r="508" spans="1:43" ht="30" customHeight="1" x14ac:dyDescent="0.45">
      <c r="C508" s="14"/>
      <c r="D508" s="11"/>
      <c r="E508" s="14"/>
      <c r="F508" s="11"/>
      <c r="G508" s="14"/>
      <c r="H508" s="11"/>
      <c r="I508" s="14"/>
      <c r="J508" s="11"/>
      <c r="K508" s="14"/>
      <c r="P508" s="38"/>
    </row>
    <row r="509" spans="1:43" s="21" customFormat="1" ht="30" customHeight="1" x14ac:dyDescent="0.45">
      <c r="A509" s="5">
        <v>40</v>
      </c>
      <c r="B509" s="10" t="s">
        <v>133</v>
      </c>
      <c r="E509" s="22"/>
      <c r="G509" s="22"/>
      <c r="I509" s="22"/>
      <c r="K509" s="22"/>
      <c r="M509" s="22"/>
      <c r="O509" s="22"/>
      <c r="P509" s="23"/>
      <c r="AA509" s="21" t="s">
        <v>13</v>
      </c>
    </row>
    <row r="510" spans="1:43" ht="30" customHeight="1" thickBot="1" x14ac:dyDescent="0.5">
      <c r="A510" s="5"/>
      <c r="B510" s="24" t="s">
        <v>3</v>
      </c>
      <c r="C510" s="117" t="s">
        <v>84</v>
      </c>
      <c r="D510" s="119"/>
      <c r="E510" s="117" t="s">
        <v>85</v>
      </c>
      <c r="F510" s="119"/>
      <c r="G510" s="117" t="s">
        <v>86</v>
      </c>
      <c r="H510" s="119"/>
      <c r="I510" s="117" t="s">
        <v>87</v>
      </c>
      <c r="J510" s="119"/>
      <c r="K510" s="117" t="s">
        <v>88</v>
      </c>
      <c r="L510" s="119"/>
      <c r="M510" s="117" t="s">
        <v>89</v>
      </c>
      <c r="N510" s="119"/>
      <c r="O510" s="117" t="s">
        <v>90</v>
      </c>
      <c r="P510" s="118"/>
      <c r="Q510" s="5"/>
      <c r="AA510" s="26"/>
      <c r="AB510" s="27" t="s">
        <v>84</v>
      </c>
      <c r="AC510" s="27" t="s">
        <v>85</v>
      </c>
      <c r="AD510" s="27" t="s">
        <v>86</v>
      </c>
      <c r="AE510" s="27" t="s">
        <v>87</v>
      </c>
      <c r="AF510" s="27" t="s">
        <v>88</v>
      </c>
      <c r="AG510" s="27" t="s">
        <v>89</v>
      </c>
      <c r="AH510" s="27" t="s">
        <v>91</v>
      </c>
      <c r="AI510" s="26" t="s">
        <v>23</v>
      </c>
      <c r="AK510" s="27" t="s">
        <v>84</v>
      </c>
      <c r="AL510" s="27" t="s">
        <v>85</v>
      </c>
      <c r="AM510" s="27" t="s">
        <v>86</v>
      </c>
      <c r="AN510" s="27" t="s">
        <v>87</v>
      </c>
      <c r="AO510" s="27" t="s">
        <v>88</v>
      </c>
      <c r="AP510" s="27" t="s">
        <v>89</v>
      </c>
      <c r="AQ510" s="27" t="s">
        <v>91</v>
      </c>
    </row>
    <row r="511" spans="1:43" ht="30" customHeight="1" thickTop="1" x14ac:dyDescent="0.45">
      <c r="A511" s="5"/>
      <c r="B511" s="16" t="s">
        <v>153</v>
      </c>
      <c r="C511" s="94">
        <f>AB511</f>
        <v>16</v>
      </c>
      <c r="D511" s="95">
        <f>C511/AI511</f>
        <v>8.6021505376344093E-2</v>
      </c>
      <c r="E511" s="77">
        <f>AC511</f>
        <v>97</v>
      </c>
      <c r="F511" s="95">
        <f>E511/AI511</f>
        <v>0.521505376344086</v>
      </c>
      <c r="G511" s="77">
        <f>AD511</f>
        <v>29</v>
      </c>
      <c r="H511" s="95">
        <f>G511/AI511</f>
        <v>0.15591397849462366</v>
      </c>
      <c r="I511" s="77">
        <f>AE511</f>
        <v>17</v>
      </c>
      <c r="J511" s="95">
        <f>I511/AI511</f>
        <v>9.1397849462365593E-2</v>
      </c>
      <c r="K511" s="77">
        <f>AF511</f>
        <v>11</v>
      </c>
      <c r="L511" s="95">
        <f>K511/AI511</f>
        <v>5.9139784946236562E-2</v>
      </c>
      <c r="M511" s="77">
        <f>AG511</f>
        <v>7</v>
      </c>
      <c r="N511" s="96">
        <f>M511/AI511</f>
        <v>3.7634408602150539E-2</v>
      </c>
      <c r="O511" s="94">
        <f>AH511</f>
        <v>9</v>
      </c>
      <c r="P511" s="82">
        <f>O511/AI511</f>
        <v>4.8387096774193547E-2</v>
      </c>
      <c r="Q511" s="5"/>
      <c r="AA511" s="16" t="s">
        <v>153</v>
      </c>
      <c r="AB511" s="69">
        <v>16</v>
      </c>
      <c r="AC511" s="69">
        <v>97</v>
      </c>
      <c r="AD511" s="69">
        <v>29</v>
      </c>
      <c r="AE511" s="69">
        <v>17</v>
      </c>
      <c r="AF511" s="69">
        <v>11</v>
      </c>
      <c r="AG511" s="69">
        <v>7</v>
      </c>
      <c r="AH511" s="69">
        <v>9</v>
      </c>
      <c r="AI511" s="26">
        <f>SUM(AB511:AH511)</f>
        <v>186</v>
      </c>
      <c r="AJ511" s="16" t="s">
        <v>153</v>
      </c>
      <c r="AK511" s="33">
        <f>D511</f>
        <v>8.6021505376344093E-2</v>
      </c>
      <c r="AL511" s="33">
        <f>F511</f>
        <v>0.521505376344086</v>
      </c>
      <c r="AM511" s="33">
        <f>H511</f>
        <v>0.15591397849462366</v>
      </c>
      <c r="AN511" s="33">
        <f>J511</f>
        <v>9.1397849462365593E-2</v>
      </c>
      <c r="AO511" s="51">
        <f>L511</f>
        <v>5.9139784946236562E-2</v>
      </c>
      <c r="AP511" s="51">
        <f>N511</f>
        <v>3.7634408602150539E-2</v>
      </c>
      <c r="AQ511" s="51">
        <f>P511</f>
        <v>4.8387096774193547E-2</v>
      </c>
    </row>
    <row r="512" spans="1:43" ht="30" customHeight="1" x14ac:dyDescent="0.45">
      <c r="A512" s="5"/>
      <c r="B512" s="16" t="s">
        <v>154</v>
      </c>
      <c r="C512" s="88">
        <f t="shared" ref="C512:C518" si="544">AB512</f>
        <v>114</v>
      </c>
      <c r="D512" s="97">
        <f t="shared" ref="D512:D518" si="545">C512/AI512</f>
        <v>0.23949579831932774</v>
      </c>
      <c r="E512" s="98">
        <f t="shared" ref="E512:E518" si="546">AC512</f>
        <v>183</v>
      </c>
      <c r="F512" s="97">
        <f t="shared" ref="F512:F518" si="547">E512/AI512</f>
        <v>0.38445378151260506</v>
      </c>
      <c r="G512" s="98">
        <f t="shared" ref="G512:G518" si="548">AD512</f>
        <v>71</v>
      </c>
      <c r="H512" s="97">
        <f t="shared" ref="H512:H518" si="549">G512/AI512</f>
        <v>0.14915966386554622</v>
      </c>
      <c r="I512" s="98">
        <f t="shared" ref="I512:I518" si="550">AE512</f>
        <v>37</v>
      </c>
      <c r="J512" s="97">
        <f t="shared" ref="J512:J518" si="551">I512/AI512</f>
        <v>7.7731092436974791E-2</v>
      </c>
      <c r="K512" s="98">
        <f t="shared" ref="K512:K518" si="552">AF512</f>
        <v>25</v>
      </c>
      <c r="L512" s="97">
        <f t="shared" ref="L512:L518" si="553">K512/AI512</f>
        <v>5.2521008403361345E-2</v>
      </c>
      <c r="M512" s="98">
        <f t="shared" ref="M512:M518" si="554">AG512</f>
        <v>19</v>
      </c>
      <c r="N512" s="99">
        <f t="shared" ref="N512:N518" si="555">M512/AI512</f>
        <v>3.9915966386554619E-2</v>
      </c>
      <c r="O512" s="88">
        <f t="shared" ref="O512:O518" si="556">AH512</f>
        <v>27</v>
      </c>
      <c r="P512" s="48">
        <f t="shared" ref="P512:P518" si="557">O512/AI512</f>
        <v>5.6722689075630252E-2</v>
      </c>
      <c r="Q512" s="5"/>
      <c r="AA512" s="16" t="s">
        <v>154</v>
      </c>
      <c r="AB512" s="69">
        <v>114</v>
      </c>
      <c r="AC512" s="69">
        <v>183</v>
      </c>
      <c r="AD512" s="69">
        <v>71</v>
      </c>
      <c r="AE512" s="69">
        <v>37</v>
      </c>
      <c r="AF512" s="69">
        <v>25</v>
      </c>
      <c r="AG512" s="69">
        <v>19</v>
      </c>
      <c r="AH512" s="69">
        <v>27</v>
      </c>
      <c r="AI512" s="26">
        <f t="shared" ref="AI512:AI518" si="558">SUM(AB512:AH512)</f>
        <v>476</v>
      </c>
      <c r="AJ512" s="16" t="s">
        <v>154</v>
      </c>
      <c r="AK512" s="33">
        <f t="shared" ref="AK512:AK518" si="559">D512</f>
        <v>0.23949579831932774</v>
      </c>
      <c r="AL512" s="33">
        <f t="shared" ref="AL512:AL518" si="560">F512</f>
        <v>0.38445378151260506</v>
      </c>
      <c r="AM512" s="33">
        <f t="shared" ref="AM512:AM518" si="561">H512</f>
        <v>0.14915966386554622</v>
      </c>
      <c r="AN512" s="33">
        <f t="shared" ref="AN512:AN518" si="562">J512</f>
        <v>7.7731092436974791E-2</v>
      </c>
      <c r="AO512" s="51">
        <f t="shared" ref="AO512:AO518" si="563">L512</f>
        <v>5.2521008403361345E-2</v>
      </c>
      <c r="AP512" s="51">
        <f t="shared" ref="AP512:AP518" si="564">N512</f>
        <v>3.9915966386554619E-2</v>
      </c>
      <c r="AQ512" s="51">
        <f t="shared" ref="AQ512:AQ518" si="565">P512</f>
        <v>5.6722689075630252E-2</v>
      </c>
    </row>
    <row r="513" spans="1:43" ht="30" customHeight="1" x14ac:dyDescent="0.45">
      <c r="A513" s="5"/>
      <c r="B513" s="16" t="s">
        <v>155</v>
      </c>
      <c r="C513" s="66">
        <f t="shared" si="544"/>
        <v>90</v>
      </c>
      <c r="D513" s="92">
        <f t="shared" si="545"/>
        <v>0.5625</v>
      </c>
      <c r="E513" s="93">
        <f t="shared" si="546"/>
        <v>30</v>
      </c>
      <c r="F513" s="92">
        <f t="shared" si="547"/>
        <v>0.1875</v>
      </c>
      <c r="G513" s="93">
        <f t="shared" si="548"/>
        <v>16</v>
      </c>
      <c r="H513" s="92">
        <f t="shared" si="549"/>
        <v>0.1</v>
      </c>
      <c r="I513" s="93">
        <f t="shared" si="550"/>
        <v>7</v>
      </c>
      <c r="J513" s="92">
        <f t="shared" si="551"/>
        <v>4.3749999999999997E-2</v>
      </c>
      <c r="K513" s="93">
        <f t="shared" si="552"/>
        <v>6</v>
      </c>
      <c r="L513" s="92">
        <f t="shared" si="553"/>
        <v>3.7499999999999999E-2</v>
      </c>
      <c r="M513" s="93">
        <f t="shared" si="554"/>
        <v>4</v>
      </c>
      <c r="N513" s="48">
        <f t="shared" si="555"/>
        <v>2.5000000000000001E-2</v>
      </c>
      <c r="O513" s="66">
        <f t="shared" si="556"/>
        <v>7</v>
      </c>
      <c r="P513" s="48">
        <f t="shared" si="557"/>
        <v>4.3749999999999997E-2</v>
      </c>
      <c r="Q513" s="5"/>
      <c r="AA513" s="16" t="s">
        <v>155</v>
      </c>
      <c r="AB513" s="69">
        <v>90</v>
      </c>
      <c r="AC513" s="69">
        <v>30</v>
      </c>
      <c r="AD513" s="69">
        <v>16</v>
      </c>
      <c r="AE513" s="69">
        <v>7</v>
      </c>
      <c r="AF513" s="69">
        <v>6</v>
      </c>
      <c r="AG513" s="69">
        <v>4</v>
      </c>
      <c r="AH513" s="69">
        <v>7</v>
      </c>
      <c r="AI513" s="26">
        <f t="shared" si="558"/>
        <v>160</v>
      </c>
      <c r="AJ513" s="16" t="s">
        <v>155</v>
      </c>
      <c r="AK513" s="33">
        <f t="shared" si="559"/>
        <v>0.5625</v>
      </c>
      <c r="AL513" s="33">
        <f t="shared" si="560"/>
        <v>0.1875</v>
      </c>
      <c r="AM513" s="33">
        <f t="shared" si="561"/>
        <v>0.1</v>
      </c>
      <c r="AN513" s="33">
        <f t="shared" si="562"/>
        <v>4.3749999999999997E-2</v>
      </c>
      <c r="AO513" s="51">
        <f t="shared" si="563"/>
        <v>3.7499999999999999E-2</v>
      </c>
      <c r="AP513" s="51">
        <f t="shared" si="564"/>
        <v>2.5000000000000001E-2</v>
      </c>
      <c r="AQ513" s="51">
        <f t="shared" si="565"/>
        <v>4.3749999999999997E-2</v>
      </c>
    </row>
    <row r="514" spans="1:43" ht="30" customHeight="1" x14ac:dyDescent="0.45">
      <c r="A514" s="5"/>
      <c r="B514" s="16" t="s">
        <v>156</v>
      </c>
      <c r="C514" s="66">
        <f t="shared" si="544"/>
        <v>3</v>
      </c>
      <c r="D514" s="92">
        <f t="shared" si="545"/>
        <v>0.14285714285714285</v>
      </c>
      <c r="E514" s="93">
        <f t="shared" si="546"/>
        <v>3</v>
      </c>
      <c r="F514" s="92">
        <f t="shared" si="547"/>
        <v>0.14285714285714285</v>
      </c>
      <c r="G514" s="93">
        <f t="shared" si="548"/>
        <v>4</v>
      </c>
      <c r="H514" s="92">
        <f t="shared" si="549"/>
        <v>0.19047619047619047</v>
      </c>
      <c r="I514" s="93">
        <f t="shared" si="550"/>
        <v>0</v>
      </c>
      <c r="J514" s="92">
        <f t="shared" si="551"/>
        <v>0</v>
      </c>
      <c r="K514" s="93">
        <f t="shared" si="552"/>
        <v>5</v>
      </c>
      <c r="L514" s="92">
        <f t="shared" si="553"/>
        <v>0.23809523809523808</v>
      </c>
      <c r="M514" s="93">
        <f t="shared" si="554"/>
        <v>2</v>
      </c>
      <c r="N514" s="48">
        <f t="shared" si="555"/>
        <v>9.5238095238095233E-2</v>
      </c>
      <c r="O514" s="66">
        <f t="shared" si="556"/>
        <v>4</v>
      </c>
      <c r="P514" s="48">
        <f t="shared" si="557"/>
        <v>0.19047619047619047</v>
      </c>
      <c r="Q514" s="5"/>
      <c r="AA514" s="16" t="s">
        <v>156</v>
      </c>
      <c r="AB514" s="69">
        <v>3</v>
      </c>
      <c r="AC514" s="69">
        <v>3</v>
      </c>
      <c r="AD514" s="69">
        <v>4</v>
      </c>
      <c r="AE514" s="69"/>
      <c r="AF514" s="69">
        <v>5</v>
      </c>
      <c r="AG514" s="69">
        <v>2</v>
      </c>
      <c r="AH514" s="69">
        <v>4</v>
      </c>
      <c r="AI514" s="26">
        <f t="shared" si="558"/>
        <v>21</v>
      </c>
      <c r="AJ514" s="16" t="s">
        <v>156</v>
      </c>
      <c r="AK514" s="33">
        <f t="shared" si="559"/>
        <v>0.14285714285714285</v>
      </c>
      <c r="AL514" s="33">
        <f t="shared" si="560"/>
        <v>0.14285714285714285</v>
      </c>
      <c r="AM514" s="33">
        <f t="shared" si="561"/>
        <v>0.19047619047619047</v>
      </c>
      <c r="AN514" s="33">
        <f t="shared" si="562"/>
        <v>0</v>
      </c>
      <c r="AO514" s="51">
        <f t="shared" si="563"/>
        <v>0.23809523809523808</v>
      </c>
      <c r="AP514" s="51">
        <f t="shared" si="564"/>
        <v>9.5238095238095233E-2</v>
      </c>
      <c r="AQ514" s="51">
        <f t="shared" si="565"/>
        <v>0.19047619047619047</v>
      </c>
    </row>
    <row r="515" spans="1:43" ht="30" customHeight="1" x14ac:dyDescent="0.45">
      <c r="A515" s="5"/>
      <c r="B515" s="16" t="s">
        <v>157</v>
      </c>
      <c r="C515" s="66">
        <f t="shared" si="544"/>
        <v>247</v>
      </c>
      <c r="D515" s="92">
        <f t="shared" si="545"/>
        <v>0.41582491582491582</v>
      </c>
      <c r="E515" s="93">
        <f t="shared" si="546"/>
        <v>124</v>
      </c>
      <c r="F515" s="92">
        <f t="shared" si="547"/>
        <v>0.20875420875420875</v>
      </c>
      <c r="G515" s="93">
        <f t="shared" si="548"/>
        <v>85</v>
      </c>
      <c r="H515" s="92">
        <f t="shared" si="549"/>
        <v>0.14309764309764308</v>
      </c>
      <c r="I515" s="93">
        <f t="shared" si="550"/>
        <v>46</v>
      </c>
      <c r="J515" s="92">
        <f t="shared" si="551"/>
        <v>7.7441077441077436E-2</v>
      </c>
      <c r="K515" s="93">
        <f t="shared" si="552"/>
        <v>27</v>
      </c>
      <c r="L515" s="92">
        <f t="shared" si="553"/>
        <v>4.5454545454545456E-2</v>
      </c>
      <c r="M515" s="93">
        <f t="shared" si="554"/>
        <v>26</v>
      </c>
      <c r="N515" s="48">
        <f t="shared" si="555"/>
        <v>4.3771043771043773E-2</v>
      </c>
      <c r="O515" s="66">
        <f t="shared" si="556"/>
        <v>39</v>
      </c>
      <c r="P515" s="48">
        <f t="shared" si="557"/>
        <v>6.5656565656565663E-2</v>
      </c>
      <c r="Q515" s="5"/>
      <c r="AA515" s="16" t="s">
        <v>157</v>
      </c>
      <c r="AB515" s="69">
        <v>247</v>
      </c>
      <c r="AC515" s="69">
        <v>124</v>
      </c>
      <c r="AD515" s="69">
        <v>85</v>
      </c>
      <c r="AE515" s="69">
        <v>46</v>
      </c>
      <c r="AF515" s="69">
        <v>27</v>
      </c>
      <c r="AG515" s="69">
        <v>26</v>
      </c>
      <c r="AH515" s="69">
        <v>39</v>
      </c>
      <c r="AI515" s="26">
        <f t="shared" si="558"/>
        <v>594</v>
      </c>
      <c r="AJ515" s="16" t="s">
        <v>157</v>
      </c>
      <c r="AK515" s="33">
        <f t="shared" si="559"/>
        <v>0.41582491582491582</v>
      </c>
      <c r="AL515" s="33">
        <f t="shared" si="560"/>
        <v>0.20875420875420875</v>
      </c>
      <c r="AM515" s="33">
        <f t="shared" si="561"/>
        <v>0.14309764309764308</v>
      </c>
      <c r="AN515" s="33">
        <f t="shared" si="562"/>
        <v>7.7441077441077436E-2</v>
      </c>
      <c r="AO515" s="51">
        <f t="shared" si="563"/>
        <v>4.5454545454545456E-2</v>
      </c>
      <c r="AP515" s="51">
        <f t="shared" si="564"/>
        <v>4.3771043771043773E-2</v>
      </c>
      <c r="AQ515" s="51">
        <f t="shared" si="565"/>
        <v>6.5656565656565663E-2</v>
      </c>
    </row>
    <row r="516" spans="1:43" ht="30" customHeight="1" x14ac:dyDescent="0.45">
      <c r="A516" s="5"/>
      <c r="B516" s="16" t="s">
        <v>158</v>
      </c>
      <c r="C516" s="66">
        <f t="shared" si="544"/>
        <v>124</v>
      </c>
      <c r="D516" s="92">
        <f t="shared" si="545"/>
        <v>0.17366946778711484</v>
      </c>
      <c r="E516" s="93">
        <f t="shared" si="546"/>
        <v>293</v>
      </c>
      <c r="F516" s="92">
        <f t="shared" si="547"/>
        <v>0.41036414565826329</v>
      </c>
      <c r="G516" s="93">
        <f t="shared" si="548"/>
        <v>116</v>
      </c>
      <c r="H516" s="92">
        <f t="shared" si="549"/>
        <v>0.16246498599439776</v>
      </c>
      <c r="I516" s="93">
        <f t="shared" si="550"/>
        <v>55</v>
      </c>
      <c r="J516" s="92">
        <f t="shared" si="551"/>
        <v>7.7030812324929976E-2</v>
      </c>
      <c r="K516" s="93">
        <f t="shared" si="552"/>
        <v>54</v>
      </c>
      <c r="L516" s="92">
        <f t="shared" si="553"/>
        <v>7.5630252100840331E-2</v>
      </c>
      <c r="M516" s="93">
        <f t="shared" si="554"/>
        <v>26</v>
      </c>
      <c r="N516" s="48">
        <f t="shared" si="555"/>
        <v>3.6414565826330535E-2</v>
      </c>
      <c r="O516" s="66">
        <f t="shared" si="556"/>
        <v>46</v>
      </c>
      <c r="P516" s="48">
        <f t="shared" si="557"/>
        <v>6.4425770308123242E-2</v>
      </c>
      <c r="Q516" s="5"/>
      <c r="AA516" s="16" t="s">
        <v>158</v>
      </c>
      <c r="AB516" s="69">
        <v>124</v>
      </c>
      <c r="AC516" s="69">
        <v>293</v>
      </c>
      <c r="AD516" s="69">
        <v>116</v>
      </c>
      <c r="AE516" s="69">
        <v>55</v>
      </c>
      <c r="AF516" s="69">
        <v>54</v>
      </c>
      <c r="AG516" s="69">
        <v>26</v>
      </c>
      <c r="AH516" s="69">
        <v>46</v>
      </c>
      <c r="AI516" s="26">
        <f t="shared" si="558"/>
        <v>714</v>
      </c>
      <c r="AJ516" s="16" t="s">
        <v>158</v>
      </c>
      <c r="AK516" s="33">
        <f t="shared" si="559"/>
        <v>0.17366946778711484</v>
      </c>
      <c r="AL516" s="33">
        <f t="shared" si="560"/>
        <v>0.41036414565826329</v>
      </c>
      <c r="AM516" s="33">
        <f t="shared" si="561"/>
        <v>0.16246498599439776</v>
      </c>
      <c r="AN516" s="33">
        <f t="shared" si="562"/>
        <v>7.7030812324929976E-2</v>
      </c>
      <c r="AO516" s="51">
        <f t="shared" si="563"/>
        <v>7.5630252100840331E-2</v>
      </c>
      <c r="AP516" s="51">
        <f t="shared" si="564"/>
        <v>3.6414565826330535E-2</v>
      </c>
      <c r="AQ516" s="51">
        <f t="shared" si="565"/>
        <v>6.4425770308123242E-2</v>
      </c>
    </row>
    <row r="517" spans="1:43" ht="30" customHeight="1" x14ac:dyDescent="0.45">
      <c r="A517" s="5"/>
      <c r="B517" s="63" t="s">
        <v>159</v>
      </c>
      <c r="C517" s="66">
        <f t="shared" si="544"/>
        <v>830</v>
      </c>
      <c r="D517" s="92">
        <f t="shared" si="545"/>
        <v>0.38785046728971961</v>
      </c>
      <c r="E517" s="93">
        <f t="shared" si="546"/>
        <v>661</v>
      </c>
      <c r="F517" s="92">
        <f t="shared" si="547"/>
        <v>0.30887850467289718</v>
      </c>
      <c r="G517" s="93">
        <f t="shared" si="548"/>
        <v>195</v>
      </c>
      <c r="H517" s="92">
        <f t="shared" si="549"/>
        <v>9.11214953271028E-2</v>
      </c>
      <c r="I517" s="93">
        <f t="shared" si="550"/>
        <v>130</v>
      </c>
      <c r="J517" s="92">
        <f t="shared" si="551"/>
        <v>6.0747663551401869E-2</v>
      </c>
      <c r="K517" s="93">
        <f t="shared" si="552"/>
        <v>99</v>
      </c>
      <c r="L517" s="92">
        <f t="shared" si="553"/>
        <v>4.6261682242990654E-2</v>
      </c>
      <c r="M517" s="93">
        <f t="shared" si="554"/>
        <v>83</v>
      </c>
      <c r="N517" s="48">
        <f t="shared" si="555"/>
        <v>3.8785046728971963E-2</v>
      </c>
      <c r="O517" s="66">
        <f t="shared" si="556"/>
        <v>142</v>
      </c>
      <c r="P517" s="48">
        <f t="shared" si="557"/>
        <v>6.6355140186915892E-2</v>
      </c>
      <c r="Q517" s="5"/>
      <c r="AA517" s="63" t="s">
        <v>159</v>
      </c>
      <c r="AB517" s="69">
        <v>830</v>
      </c>
      <c r="AC517" s="69">
        <v>661</v>
      </c>
      <c r="AD517" s="69">
        <v>195</v>
      </c>
      <c r="AE517" s="69">
        <v>130</v>
      </c>
      <c r="AF517" s="69">
        <v>99</v>
      </c>
      <c r="AG517" s="69">
        <v>83</v>
      </c>
      <c r="AH517" s="69">
        <v>142</v>
      </c>
      <c r="AI517" s="26">
        <f t="shared" si="558"/>
        <v>2140</v>
      </c>
      <c r="AJ517" s="63" t="s">
        <v>159</v>
      </c>
      <c r="AK517" s="33">
        <f t="shared" si="559"/>
        <v>0.38785046728971961</v>
      </c>
      <c r="AL517" s="33">
        <f t="shared" si="560"/>
        <v>0.30887850467289718</v>
      </c>
      <c r="AM517" s="33">
        <f t="shared" si="561"/>
        <v>9.11214953271028E-2</v>
      </c>
      <c r="AN517" s="33">
        <f t="shared" si="562"/>
        <v>6.0747663551401869E-2</v>
      </c>
      <c r="AO517" s="51">
        <f t="shared" si="563"/>
        <v>4.6261682242990654E-2</v>
      </c>
      <c r="AP517" s="51">
        <f t="shared" si="564"/>
        <v>3.8785046728971963E-2</v>
      </c>
      <c r="AQ517" s="51">
        <f t="shared" si="565"/>
        <v>6.6355140186915892E-2</v>
      </c>
    </row>
    <row r="518" spans="1:43" ht="30" customHeight="1" x14ac:dyDescent="0.45">
      <c r="A518" s="5"/>
      <c r="B518" s="63" t="s">
        <v>160</v>
      </c>
      <c r="C518" s="66">
        <f t="shared" si="544"/>
        <v>6</v>
      </c>
      <c r="D518" s="92">
        <f t="shared" si="545"/>
        <v>4.1095890410958902E-2</v>
      </c>
      <c r="E518" s="93">
        <f t="shared" si="546"/>
        <v>39</v>
      </c>
      <c r="F518" s="92">
        <f t="shared" si="547"/>
        <v>0.26712328767123289</v>
      </c>
      <c r="G518" s="93">
        <f t="shared" si="548"/>
        <v>33</v>
      </c>
      <c r="H518" s="92">
        <f t="shared" si="549"/>
        <v>0.22602739726027396</v>
      </c>
      <c r="I518" s="93">
        <f t="shared" si="550"/>
        <v>19</v>
      </c>
      <c r="J518" s="92">
        <f t="shared" si="551"/>
        <v>0.13013698630136986</v>
      </c>
      <c r="K518" s="93">
        <f t="shared" si="552"/>
        <v>15</v>
      </c>
      <c r="L518" s="92">
        <f t="shared" si="553"/>
        <v>0.10273972602739725</v>
      </c>
      <c r="M518" s="93">
        <f t="shared" si="554"/>
        <v>9</v>
      </c>
      <c r="N518" s="48">
        <f t="shared" si="555"/>
        <v>6.1643835616438353E-2</v>
      </c>
      <c r="O518" s="66">
        <f t="shared" si="556"/>
        <v>25</v>
      </c>
      <c r="P518" s="48">
        <f t="shared" si="557"/>
        <v>0.17123287671232876</v>
      </c>
      <c r="Q518" s="5"/>
      <c r="AA518" s="63" t="s">
        <v>160</v>
      </c>
      <c r="AB518" s="69">
        <v>6</v>
      </c>
      <c r="AC518" s="69">
        <v>39</v>
      </c>
      <c r="AD518" s="69">
        <v>33</v>
      </c>
      <c r="AE518" s="69">
        <v>19</v>
      </c>
      <c r="AF518" s="69">
        <v>15</v>
      </c>
      <c r="AG518" s="69">
        <v>9</v>
      </c>
      <c r="AH518" s="69">
        <v>25</v>
      </c>
      <c r="AI518" s="26">
        <f t="shared" si="558"/>
        <v>146</v>
      </c>
      <c r="AJ518" s="63" t="s">
        <v>160</v>
      </c>
      <c r="AK518" s="33">
        <f t="shared" si="559"/>
        <v>4.1095890410958902E-2</v>
      </c>
      <c r="AL518" s="33">
        <f t="shared" si="560"/>
        <v>0.26712328767123289</v>
      </c>
      <c r="AM518" s="33">
        <f t="shared" si="561"/>
        <v>0.22602739726027396</v>
      </c>
      <c r="AN518" s="33">
        <f t="shared" si="562"/>
        <v>0.13013698630136986</v>
      </c>
      <c r="AO518" s="51">
        <f t="shared" si="563"/>
        <v>0.10273972602739725</v>
      </c>
      <c r="AP518" s="51">
        <f t="shared" si="564"/>
        <v>6.1643835616438353E-2</v>
      </c>
      <c r="AQ518" s="51">
        <f t="shared" si="565"/>
        <v>0.17123287671232876</v>
      </c>
    </row>
    <row r="519" spans="1:43" ht="30" customHeight="1" x14ac:dyDescent="0.45">
      <c r="A519" s="5"/>
      <c r="B519" s="63" t="s">
        <v>161</v>
      </c>
      <c r="C519" s="66">
        <f>AB519</f>
        <v>111</v>
      </c>
      <c r="D519" s="48">
        <f>C519/AI519</f>
        <v>0.34579439252336447</v>
      </c>
      <c r="E519" s="66">
        <f>AC519</f>
        <v>96</v>
      </c>
      <c r="F519" s="48">
        <f>E519/AI519</f>
        <v>0.29906542056074764</v>
      </c>
      <c r="G519" s="66">
        <f>AD519</f>
        <v>35</v>
      </c>
      <c r="H519" s="48">
        <f>G519/AI519</f>
        <v>0.10903426791277258</v>
      </c>
      <c r="I519" s="66">
        <f>AE519</f>
        <v>24</v>
      </c>
      <c r="J519" s="48">
        <f>I519/AI519</f>
        <v>7.476635514018691E-2</v>
      </c>
      <c r="K519" s="66">
        <f>AF519</f>
        <v>17</v>
      </c>
      <c r="L519" s="48">
        <f>K519/AI519</f>
        <v>5.2959501557632398E-2</v>
      </c>
      <c r="M519" s="66">
        <f>AG519</f>
        <v>11</v>
      </c>
      <c r="N519" s="48">
        <f>M519/AI519</f>
        <v>3.4267912772585667E-2</v>
      </c>
      <c r="O519" s="66">
        <f>AH519</f>
        <v>27</v>
      </c>
      <c r="P519" s="48">
        <f>O519/AI519</f>
        <v>8.4112149532710276E-2</v>
      </c>
      <c r="Q519" s="5"/>
      <c r="AA519" s="63" t="s">
        <v>161</v>
      </c>
      <c r="AB519" s="69">
        <v>111</v>
      </c>
      <c r="AC519" s="69">
        <v>96</v>
      </c>
      <c r="AD519" s="69">
        <v>35</v>
      </c>
      <c r="AE519" s="69">
        <v>24</v>
      </c>
      <c r="AF519" s="69">
        <v>17</v>
      </c>
      <c r="AG519" s="69">
        <v>11</v>
      </c>
      <c r="AH519" s="69">
        <v>27</v>
      </c>
      <c r="AI519" s="26">
        <f>SUM(AB519:AH519)</f>
        <v>321</v>
      </c>
      <c r="AJ519" s="63" t="s">
        <v>161</v>
      </c>
      <c r="AK519" s="33">
        <f>D519</f>
        <v>0.34579439252336447</v>
      </c>
      <c r="AL519" s="33">
        <f>F519</f>
        <v>0.29906542056074764</v>
      </c>
      <c r="AM519" s="33">
        <f>H519</f>
        <v>0.10903426791277258</v>
      </c>
      <c r="AN519" s="33">
        <f>J519</f>
        <v>7.476635514018691E-2</v>
      </c>
      <c r="AO519" s="51">
        <f>L519</f>
        <v>5.2959501557632398E-2</v>
      </c>
      <c r="AP519" s="51">
        <f>N519</f>
        <v>3.4267912772585667E-2</v>
      </c>
      <c r="AQ519" s="51">
        <f>P519</f>
        <v>8.4112149532710276E-2</v>
      </c>
    </row>
    <row r="520" spans="1:43" ht="30" customHeight="1" x14ac:dyDescent="0.45">
      <c r="A520" s="5"/>
      <c r="B520" s="34"/>
      <c r="C520" s="35"/>
      <c r="D520" s="36"/>
      <c r="E520" s="35"/>
      <c r="F520" s="36"/>
      <c r="G520" s="35"/>
      <c r="H520" s="36"/>
      <c r="I520" s="35"/>
      <c r="J520" s="36"/>
      <c r="K520" s="37"/>
      <c r="L520" s="5"/>
      <c r="M520" s="8"/>
      <c r="N520" s="5"/>
      <c r="O520" s="8"/>
      <c r="P520" s="5"/>
      <c r="Q520" s="5"/>
    </row>
    <row r="521" spans="1:43" ht="30" customHeight="1" x14ac:dyDescent="0.45">
      <c r="A521" s="5"/>
      <c r="B521" s="34"/>
      <c r="C521" s="35"/>
      <c r="D521" s="36"/>
      <c r="E521" s="35"/>
      <c r="F521" s="36"/>
      <c r="G521" s="35"/>
      <c r="H521" s="36"/>
      <c r="I521" s="35"/>
      <c r="J521" s="36"/>
      <c r="K521" s="37"/>
      <c r="L521" s="5"/>
      <c r="M521" s="8"/>
      <c r="N521" s="5"/>
      <c r="O521" s="8"/>
      <c r="P521" s="5"/>
      <c r="Q521" s="5"/>
    </row>
    <row r="522" spans="1:43" ht="30" customHeight="1" x14ac:dyDescent="0.45">
      <c r="A522" s="5"/>
      <c r="B522" s="34"/>
      <c r="C522" s="35"/>
      <c r="D522" s="36"/>
      <c r="E522" s="35"/>
      <c r="F522" s="36"/>
      <c r="G522" s="35"/>
      <c r="H522" s="36"/>
      <c r="I522" s="35"/>
      <c r="J522" s="36"/>
      <c r="K522" s="37"/>
      <c r="L522" s="5"/>
      <c r="M522" s="8"/>
      <c r="N522" s="5"/>
      <c r="O522" s="8"/>
      <c r="P522" s="5"/>
      <c r="Q522" s="5"/>
    </row>
    <row r="523" spans="1:43" ht="30" customHeight="1" x14ac:dyDescent="0.45">
      <c r="A523" s="5"/>
      <c r="B523" s="34"/>
      <c r="C523" s="35"/>
      <c r="D523" s="36"/>
      <c r="E523" s="35"/>
      <c r="F523" s="36"/>
      <c r="G523" s="35"/>
      <c r="H523" s="36"/>
      <c r="I523" s="35"/>
      <c r="J523" s="36"/>
      <c r="K523" s="37"/>
      <c r="L523" s="5"/>
      <c r="M523" s="8"/>
      <c r="N523" s="5"/>
      <c r="O523" s="8"/>
      <c r="P523" s="5"/>
      <c r="Q523" s="5"/>
    </row>
    <row r="524" spans="1:43" ht="30" customHeight="1" x14ac:dyDescent="0.45">
      <c r="A524" s="5"/>
      <c r="B524" s="34"/>
      <c r="C524" s="35"/>
      <c r="D524" s="36"/>
      <c r="E524" s="35"/>
      <c r="F524" s="36"/>
      <c r="G524" s="35"/>
      <c r="H524" s="36"/>
      <c r="I524" s="35"/>
      <c r="J524" s="36"/>
      <c r="K524" s="37"/>
      <c r="L524" s="5"/>
      <c r="M524" s="8"/>
      <c r="N524" s="5"/>
      <c r="O524" s="8"/>
      <c r="P524" s="5"/>
      <c r="Q524" s="5"/>
    </row>
    <row r="525" spans="1:43" ht="30" customHeight="1" x14ac:dyDescent="0.45">
      <c r="A525" s="5"/>
      <c r="B525" s="34"/>
      <c r="C525" s="35"/>
      <c r="D525" s="36"/>
      <c r="E525" s="35"/>
      <c r="F525" s="36"/>
      <c r="G525" s="35"/>
      <c r="H525" s="36"/>
      <c r="I525" s="35"/>
      <c r="J525" s="36"/>
      <c r="K525" s="37"/>
      <c r="L525" s="5"/>
      <c r="M525" s="8"/>
      <c r="N525" s="5"/>
      <c r="O525" s="8"/>
      <c r="P525" s="5"/>
      <c r="Q525" s="5"/>
    </row>
    <row r="526" spans="1:43" ht="30" customHeight="1" x14ac:dyDescent="0.45">
      <c r="A526" s="5"/>
      <c r="B526" s="34"/>
      <c r="C526" s="35"/>
      <c r="D526" s="36"/>
      <c r="E526" s="35"/>
      <c r="F526" s="36"/>
      <c r="G526" s="35"/>
      <c r="H526" s="36"/>
      <c r="I526" s="35"/>
      <c r="J526" s="36"/>
      <c r="K526" s="37"/>
      <c r="L526" s="5"/>
      <c r="M526" s="8"/>
      <c r="N526" s="5"/>
      <c r="O526" s="8"/>
      <c r="P526" s="5"/>
      <c r="Q526" s="5"/>
    </row>
    <row r="527" spans="1:43" ht="30" customHeight="1" x14ac:dyDescent="0.45">
      <c r="A527" s="5"/>
      <c r="B527" s="34"/>
      <c r="C527" s="35"/>
      <c r="D527" s="36"/>
      <c r="E527" s="35"/>
      <c r="F527" s="36"/>
      <c r="G527" s="35"/>
      <c r="H527" s="36"/>
      <c r="I527" s="35"/>
      <c r="J527" s="36"/>
      <c r="K527" s="37"/>
      <c r="L527" s="5"/>
      <c r="M527" s="8"/>
      <c r="N527" s="5"/>
      <c r="O527" s="8"/>
      <c r="P527" s="5"/>
      <c r="Q527" s="5"/>
    </row>
    <row r="528" spans="1:43" ht="30" customHeight="1" x14ac:dyDescent="0.45">
      <c r="A528" s="5"/>
      <c r="B528" s="34"/>
      <c r="C528" s="35"/>
      <c r="D528" s="36"/>
      <c r="E528" s="35"/>
      <c r="F528" s="36"/>
      <c r="G528" s="35"/>
      <c r="H528" s="36"/>
      <c r="I528" s="35"/>
      <c r="J528" s="36"/>
      <c r="K528" s="37"/>
      <c r="L528" s="5"/>
      <c r="M528" s="8"/>
      <c r="N528" s="5"/>
      <c r="O528" s="8"/>
      <c r="P528" s="5"/>
      <c r="Q528" s="5"/>
    </row>
    <row r="529" spans="1:43" ht="30" customHeight="1" x14ac:dyDescent="0.45">
      <c r="A529" s="5"/>
      <c r="B529" s="34"/>
      <c r="C529" s="35"/>
      <c r="D529" s="36"/>
      <c r="E529" s="35"/>
      <c r="F529" s="36"/>
      <c r="G529" s="35"/>
      <c r="H529" s="36"/>
      <c r="I529" s="35"/>
      <c r="J529" s="36"/>
      <c r="K529" s="37"/>
      <c r="L529" s="5"/>
      <c r="M529" s="8"/>
      <c r="N529" s="5"/>
      <c r="O529" s="8"/>
      <c r="P529" s="5"/>
      <c r="Q529" s="5"/>
    </row>
    <row r="530" spans="1:43" ht="30" customHeight="1" x14ac:dyDescent="0.45">
      <c r="C530" s="14"/>
      <c r="D530" s="11"/>
      <c r="E530" s="14"/>
      <c r="F530" s="11"/>
      <c r="G530" s="14"/>
      <c r="H530" s="11"/>
      <c r="I530" s="14"/>
      <c r="J530" s="11"/>
      <c r="K530" s="14"/>
      <c r="P530" s="38"/>
    </row>
    <row r="531" spans="1:43" s="21" customFormat="1" ht="30" customHeight="1" x14ac:dyDescent="0.45">
      <c r="A531" s="5">
        <v>41</v>
      </c>
      <c r="B531" s="10" t="s">
        <v>151</v>
      </c>
      <c r="E531" s="22"/>
      <c r="G531" s="22"/>
      <c r="I531" s="22"/>
      <c r="K531" s="22"/>
      <c r="M531" s="22"/>
      <c r="O531" s="22"/>
      <c r="P531" s="23"/>
      <c r="AA531" s="21" t="s">
        <v>13</v>
      </c>
    </row>
    <row r="532" spans="1:43" ht="30" customHeight="1" thickBot="1" x14ac:dyDescent="0.5">
      <c r="A532" s="5"/>
      <c r="B532" s="24" t="s">
        <v>3</v>
      </c>
      <c r="C532" s="117" t="s">
        <v>84</v>
      </c>
      <c r="D532" s="119"/>
      <c r="E532" s="117" t="s">
        <v>85</v>
      </c>
      <c r="F532" s="119"/>
      <c r="G532" s="117" t="s">
        <v>86</v>
      </c>
      <c r="H532" s="119"/>
      <c r="I532" s="117" t="s">
        <v>87</v>
      </c>
      <c r="J532" s="119"/>
      <c r="K532" s="117" t="s">
        <v>88</v>
      </c>
      <c r="L532" s="119"/>
      <c r="M532" s="117" t="s">
        <v>89</v>
      </c>
      <c r="N532" s="119"/>
      <c r="O532" s="117" t="s">
        <v>90</v>
      </c>
      <c r="P532" s="118"/>
      <c r="Q532" s="5"/>
      <c r="AA532" s="26"/>
      <c r="AB532" s="27" t="s">
        <v>84</v>
      </c>
      <c r="AC532" s="27" t="s">
        <v>85</v>
      </c>
      <c r="AD532" s="27" t="s">
        <v>86</v>
      </c>
      <c r="AE532" s="27" t="s">
        <v>87</v>
      </c>
      <c r="AF532" s="27" t="s">
        <v>88</v>
      </c>
      <c r="AG532" s="27" t="s">
        <v>89</v>
      </c>
      <c r="AH532" s="27" t="s">
        <v>91</v>
      </c>
      <c r="AI532" s="26" t="s">
        <v>23</v>
      </c>
      <c r="AK532" s="27" t="s">
        <v>84</v>
      </c>
      <c r="AL532" s="27" t="s">
        <v>85</v>
      </c>
      <c r="AM532" s="27" t="s">
        <v>86</v>
      </c>
      <c r="AN532" s="27" t="s">
        <v>87</v>
      </c>
      <c r="AO532" s="27" t="s">
        <v>88</v>
      </c>
      <c r="AP532" s="27" t="s">
        <v>89</v>
      </c>
      <c r="AQ532" s="27" t="s">
        <v>91</v>
      </c>
    </row>
    <row r="533" spans="1:43" ht="30" customHeight="1" thickTop="1" x14ac:dyDescent="0.45">
      <c r="A533" s="5"/>
      <c r="B533" s="16" t="s">
        <v>153</v>
      </c>
      <c r="C533" s="94">
        <f>AB533</f>
        <v>14</v>
      </c>
      <c r="D533" s="95">
        <f>C533/AI533</f>
        <v>7.5268817204301078E-2</v>
      </c>
      <c r="E533" s="77">
        <f>AC533</f>
        <v>129</v>
      </c>
      <c r="F533" s="95">
        <f>E533/AI533</f>
        <v>0.69354838709677424</v>
      </c>
      <c r="G533" s="77">
        <f>AD533</f>
        <v>26</v>
      </c>
      <c r="H533" s="95">
        <f>G533/AI533</f>
        <v>0.13978494623655913</v>
      </c>
      <c r="I533" s="77">
        <f>AE533</f>
        <v>8</v>
      </c>
      <c r="J533" s="95">
        <f>I533/AI533</f>
        <v>4.3010752688172046E-2</v>
      </c>
      <c r="K533" s="77">
        <f>AF533</f>
        <v>4</v>
      </c>
      <c r="L533" s="95">
        <f>K533/AI533</f>
        <v>2.1505376344086023E-2</v>
      </c>
      <c r="M533" s="77">
        <f>AG533</f>
        <v>3</v>
      </c>
      <c r="N533" s="96">
        <f>M533/AI533</f>
        <v>1.6129032258064516E-2</v>
      </c>
      <c r="O533" s="94">
        <f>AH533</f>
        <v>2</v>
      </c>
      <c r="P533" s="82">
        <f>O533/AI533</f>
        <v>1.0752688172043012E-2</v>
      </c>
      <c r="Q533" s="5"/>
      <c r="AA533" s="16" t="s">
        <v>153</v>
      </c>
      <c r="AB533" s="69">
        <v>14</v>
      </c>
      <c r="AC533" s="69">
        <v>129</v>
      </c>
      <c r="AD533" s="69">
        <v>26</v>
      </c>
      <c r="AE533" s="69">
        <v>8</v>
      </c>
      <c r="AF533" s="69">
        <v>4</v>
      </c>
      <c r="AG533" s="69">
        <v>3</v>
      </c>
      <c r="AH533" s="69">
        <v>2</v>
      </c>
      <c r="AI533" s="26">
        <f>SUM(AB533:AH533)</f>
        <v>186</v>
      </c>
      <c r="AJ533" s="16" t="s">
        <v>153</v>
      </c>
      <c r="AK533" s="33">
        <f>D533</f>
        <v>7.5268817204301078E-2</v>
      </c>
      <c r="AL533" s="33">
        <f>F533</f>
        <v>0.69354838709677424</v>
      </c>
      <c r="AM533" s="33">
        <f>H533</f>
        <v>0.13978494623655913</v>
      </c>
      <c r="AN533" s="33">
        <f>J533</f>
        <v>4.3010752688172046E-2</v>
      </c>
      <c r="AO533" s="51">
        <f>L533</f>
        <v>2.1505376344086023E-2</v>
      </c>
      <c r="AP533" s="51">
        <f>N533</f>
        <v>1.6129032258064516E-2</v>
      </c>
      <c r="AQ533" s="51">
        <f>P533</f>
        <v>1.0752688172043012E-2</v>
      </c>
    </row>
    <row r="534" spans="1:43" ht="30" customHeight="1" x14ac:dyDescent="0.45">
      <c r="A534" s="5"/>
      <c r="B534" s="16" t="s">
        <v>154</v>
      </c>
      <c r="C534" s="88">
        <f t="shared" ref="C534:C540" si="566">AB534</f>
        <v>77</v>
      </c>
      <c r="D534" s="97">
        <f t="shared" ref="D534:D540" si="567">C534/AI534</f>
        <v>0.16176470588235295</v>
      </c>
      <c r="E534" s="98">
        <f t="shared" ref="E534:E540" si="568">AC534</f>
        <v>295</v>
      </c>
      <c r="F534" s="97">
        <f t="shared" ref="F534:F540" si="569">E534/AI534</f>
        <v>0.61974789915966388</v>
      </c>
      <c r="G534" s="98">
        <f t="shared" ref="G534:G540" si="570">AD534</f>
        <v>59</v>
      </c>
      <c r="H534" s="97">
        <f t="shared" ref="H534:H540" si="571">G534/AI534</f>
        <v>0.12394957983193278</v>
      </c>
      <c r="I534" s="98">
        <f t="shared" ref="I534:I540" si="572">AE534</f>
        <v>17</v>
      </c>
      <c r="J534" s="97">
        <f t="shared" ref="J534:J540" si="573">I534/AI534</f>
        <v>3.5714285714285712E-2</v>
      </c>
      <c r="K534" s="98">
        <f t="shared" ref="K534:K540" si="574">AF534</f>
        <v>7</v>
      </c>
      <c r="L534" s="97">
        <f t="shared" ref="L534:L540" si="575">K534/AI534</f>
        <v>1.4705882352941176E-2</v>
      </c>
      <c r="M534" s="98">
        <f t="shared" ref="M534:M540" si="576">AG534</f>
        <v>7</v>
      </c>
      <c r="N534" s="99">
        <f t="shared" ref="N534:N540" si="577">M534/AI534</f>
        <v>1.4705882352941176E-2</v>
      </c>
      <c r="O534" s="66">
        <f t="shared" ref="O534:O540" si="578">AH534</f>
        <v>14</v>
      </c>
      <c r="P534" s="48">
        <f t="shared" ref="P534:P540" si="579">O534/AI534</f>
        <v>2.9411764705882353E-2</v>
      </c>
      <c r="Q534" s="5"/>
      <c r="AA534" s="16" t="s">
        <v>154</v>
      </c>
      <c r="AB534" s="69">
        <v>77</v>
      </c>
      <c r="AC534" s="69">
        <v>295</v>
      </c>
      <c r="AD534" s="69">
        <v>59</v>
      </c>
      <c r="AE534" s="69">
        <v>17</v>
      </c>
      <c r="AF534" s="69">
        <v>7</v>
      </c>
      <c r="AG534" s="69">
        <v>7</v>
      </c>
      <c r="AH534" s="69">
        <v>14</v>
      </c>
      <c r="AI534" s="26">
        <f t="shared" ref="AI534:AI540" si="580">SUM(AB534:AH534)</f>
        <v>476</v>
      </c>
      <c r="AJ534" s="16" t="s">
        <v>154</v>
      </c>
      <c r="AK534" s="33">
        <f t="shared" ref="AK534:AK540" si="581">D534</f>
        <v>0.16176470588235295</v>
      </c>
      <c r="AL534" s="33">
        <f t="shared" ref="AL534:AL540" si="582">F534</f>
        <v>0.61974789915966388</v>
      </c>
      <c r="AM534" s="33">
        <f t="shared" ref="AM534:AM540" si="583">H534</f>
        <v>0.12394957983193278</v>
      </c>
      <c r="AN534" s="33">
        <f t="shared" ref="AN534:AN540" si="584">J534</f>
        <v>3.5714285714285712E-2</v>
      </c>
      <c r="AO534" s="51">
        <f t="shared" ref="AO534:AO540" si="585">L534</f>
        <v>1.4705882352941176E-2</v>
      </c>
      <c r="AP534" s="51">
        <f t="shared" ref="AP534:AP540" si="586">N534</f>
        <v>1.4705882352941176E-2</v>
      </c>
      <c r="AQ534" s="51">
        <f t="shared" ref="AQ534:AQ540" si="587">P534</f>
        <v>2.9411764705882353E-2</v>
      </c>
    </row>
    <row r="535" spans="1:43" ht="30" customHeight="1" x14ac:dyDescent="0.45">
      <c r="A535" s="5"/>
      <c r="B535" s="16" t="s">
        <v>155</v>
      </c>
      <c r="C535" s="66">
        <f t="shared" si="566"/>
        <v>7</v>
      </c>
      <c r="D535" s="92">
        <f t="shared" si="567"/>
        <v>4.3749999999999997E-2</v>
      </c>
      <c r="E535" s="93">
        <f t="shared" si="568"/>
        <v>82</v>
      </c>
      <c r="F535" s="92">
        <f t="shared" si="569"/>
        <v>0.51249999999999996</v>
      </c>
      <c r="G535" s="93">
        <f t="shared" si="570"/>
        <v>36</v>
      </c>
      <c r="H535" s="92">
        <f t="shared" si="571"/>
        <v>0.22500000000000001</v>
      </c>
      <c r="I535" s="93">
        <f t="shared" si="572"/>
        <v>22</v>
      </c>
      <c r="J535" s="92">
        <f t="shared" si="573"/>
        <v>0.13750000000000001</v>
      </c>
      <c r="K535" s="93">
        <f t="shared" si="574"/>
        <v>7</v>
      </c>
      <c r="L535" s="92">
        <f t="shared" si="575"/>
        <v>4.3749999999999997E-2</v>
      </c>
      <c r="M535" s="93">
        <f t="shared" si="576"/>
        <v>3</v>
      </c>
      <c r="N535" s="48">
        <f t="shared" si="577"/>
        <v>1.8749999999999999E-2</v>
      </c>
      <c r="O535" s="66">
        <f t="shared" si="578"/>
        <v>3</v>
      </c>
      <c r="P535" s="48">
        <f t="shared" si="579"/>
        <v>1.8749999999999999E-2</v>
      </c>
      <c r="Q535" s="5"/>
      <c r="AA535" s="16" t="s">
        <v>155</v>
      </c>
      <c r="AB535" s="69">
        <v>7</v>
      </c>
      <c r="AC535" s="69">
        <v>82</v>
      </c>
      <c r="AD535" s="69">
        <v>36</v>
      </c>
      <c r="AE535" s="69">
        <v>22</v>
      </c>
      <c r="AF535" s="69">
        <v>7</v>
      </c>
      <c r="AG535" s="69">
        <v>3</v>
      </c>
      <c r="AH535" s="69">
        <v>3</v>
      </c>
      <c r="AI535" s="26">
        <f t="shared" si="580"/>
        <v>160</v>
      </c>
      <c r="AJ535" s="16" t="s">
        <v>155</v>
      </c>
      <c r="AK535" s="33">
        <f t="shared" si="581"/>
        <v>4.3749999999999997E-2</v>
      </c>
      <c r="AL535" s="33">
        <f t="shared" si="582"/>
        <v>0.51249999999999996</v>
      </c>
      <c r="AM535" s="33">
        <f t="shared" si="583"/>
        <v>0.22500000000000001</v>
      </c>
      <c r="AN535" s="33">
        <f t="shared" si="584"/>
        <v>0.13750000000000001</v>
      </c>
      <c r="AO535" s="51">
        <f t="shared" si="585"/>
        <v>4.3749999999999997E-2</v>
      </c>
      <c r="AP535" s="51">
        <f t="shared" si="586"/>
        <v>1.8749999999999999E-2</v>
      </c>
      <c r="AQ535" s="51">
        <f t="shared" si="587"/>
        <v>1.8749999999999999E-2</v>
      </c>
    </row>
    <row r="536" spans="1:43" ht="30" customHeight="1" x14ac:dyDescent="0.45">
      <c r="A536" s="5"/>
      <c r="B536" s="16" t="s">
        <v>156</v>
      </c>
      <c r="C536" s="66">
        <f t="shared" si="566"/>
        <v>5</v>
      </c>
      <c r="D536" s="92">
        <f t="shared" si="567"/>
        <v>0.23809523809523808</v>
      </c>
      <c r="E536" s="93">
        <f t="shared" si="568"/>
        <v>9</v>
      </c>
      <c r="F536" s="92">
        <f t="shared" si="569"/>
        <v>0.42857142857142855</v>
      </c>
      <c r="G536" s="93">
        <f t="shared" si="570"/>
        <v>2</v>
      </c>
      <c r="H536" s="92">
        <f t="shared" si="571"/>
        <v>9.5238095238095233E-2</v>
      </c>
      <c r="I536" s="93">
        <f t="shared" si="572"/>
        <v>0</v>
      </c>
      <c r="J536" s="92">
        <f t="shared" si="573"/>
        <v>0</v>
      </c>
      <c r="K536" s="93">
        <f t="shared" si="574"/>
        <v>2</v>
      </c>
      <c r="L536" s="92">
        <f t="shared" si="575"/>
        <v>9.5238095238095233E-2</v>
      </c>
      <c r="M536" s="93">
        <f t="shared" si="576"/>
        <v>0</v>
      </c>
      <c r="N536" s="48">
        <f t="shared" si="577"/>
        <v>0</v>
      </c>
      <c r="O536" s="66">
        <f t="shared" si="578"/>
        <v>3</v>
      </c>
      <c r="P536" s="48">
        <f t="shared" si="579"/>
        <v>0.14285714285714285</v>
      </c>
      <c r="Q536" s="5"/>
      <c r="AA536" s="16" t="s">
        <v>156</v>
      </c>
      <c r="AB536" s="69">
        <v>5</v>
      </c>
      <c r="AC536" s="69">
        <v>9</v>
      </c>
      <c r="AD536" s="69">
        <v>2</v>
      </c>
      <c r="AE536" s="69"/>
      <c r="AF536" s="69">
        <v>2</v>
      </c>
      <c r="AG536" s="69"/>
      <c r="AH536" s="69">
        <v>3</v>
      </c>
      <c r="AI536" s="26">
        <f t="shared" si="580"/>
        <v>21</v>
      </c>
      <c r="AJ536" s="16" t="s">
        <v>156</v>
      </c>
      <c r="AK536" s="33">
        <f t="shared" si="581"/>
        <v>0.23809523809523808</v>
      </c>
      <c r="AL536" s="33">
        <f t="shared" si="582"/>
        <v>0.42857142857142855</v>
      </c>
      <c r="AM536" s="33">
        <f t="shared" si="583"/>
        <v>9.5238095238095233E-2</v>
      </c>
      <c r="AN536" s="33">
        <f t="shared" si="584"/>
        <v>0</v>
      </c>
      <c r="AO536" s="51">
        <f t="shared" si="585"/>
        <v>9.5238095238095233E-2</v>
      </c>
      <c r="AP536" s="51">
        <f t="shared" si="586"/>
        <v>0</v>
      </c>
      <c r="AQ536" s="51">
        <f t="shared" si="587"/>
        <v>0.14285714285714285</v>
      </c>
    </row>
    <row r="537" spans="1:43" ht="30" customHeight="1" x14ac:dyDescent="0.45">
      <c r="A537" s="5"/>
      <c r="B537" s="16" t="s">
        <v>157</v>
      </c>
      <c r="C537" s="66">
        <f t="shared" si="566"/>
        <v>39</v>
      </c>
      <c r="D537" s="92">
        <f t="shared" si="567"/>
        <v>6.5656565656565663E-2</v>
      </c>
      <c r="E537" s="93">
        <f t="shared" si="568"/>
        <v>323</v>
      </c>
      <c r="F537" s="92">
        <f t="shared" si="569"/>
        <v>0.54377104377104379</v>
      </c>
      <c r="G537" s="93">
        <f t="shared" si="570"/>
        <v>111</v>
      </c>
      <c r="H537" s="92">
        <f t="shared" si="571"/>
        <v>0.18686868686868688</v>
      </c>
      <c r="I537" s="93">
        <f t="shared" si="572"/>
        <v>56</v>
      </c>
      <c r="J537" s="92">
        <f t="shared" si="573"/>
        <v>9.4276094276094277E-2</v>
      </c>
      <c r="K537" s="93">
        <f t="shared" si="574"/>
        <v>21</v>
      </c>
      <c r="L537" s="92">
        <f t="shared" si="575"/>
        <v>3.5353535353535352E-2</v>
      </c>
      <c r="M537" s="93">
        <f t="shared" si="576"/>
        <v>16</v>
      </c>
      <c r="N537" s="48">
        <f t="shared" si="577"/>
        <v>2.6936026936026935E-2</v>
      </c>
      <c r="O537" s="66">
        <f t="shared" si="578"/>
        <v>28</v>
      </c>
      <c r="P537" s="48">
        <f t="shared" si="579"/>
        <v>4.7138047138047139E-2</v>
      </c>
      <c r="Q537" s="5"/>
      <c r="AA537" s="16" t="s">
        <v>157</v>
      </c>
      <c r="AB537" s="69">
        <v>39</v>
      </c>
      <c r="AC537" s="69">
        <v>323</v>
      </c>
      <c r="AD537" s="69">
        <v>111</v>
      </c>
      <c r="AE537" s="69">
        <v>56</v>
      </c>
      <c r="AF537" s="69">
        <v>21</v>
      </c>
      <c r="AG537" s="69">
        <v>16</v>
      </c>
      <c r="AH537" s="69">
        <v>28</v>
      </c>
      <c r="AI537" s="26">
        <f t="shared" si="580"/>
        <v>594</v>
      </c>
      <c r="AJ537" s="16" t="s">
        <v>157</v>
      </c>
      <c r="AK537" s="33">
        <f t="shared" si="581"/>
        <v>6.5656565656565663E-2</v>
      </c>
      <c r="AL537" s="33">
        <f t="shared" si="582"/>
        <v>0.54377104377104379</v>
      </c>
      <c r="AM537" s="33">
        <f t="shared" si="583"/>
        <v>0.18686868686868688</v>
      </c>
      <c r="AN537" s="33">
        <f t="shared" si="584"/>
        <v>9.4276094276094277E-2</v>
      </c>
      <c r="AO537" s="51">
        <f t="shared" si="585"/>
        <v>3.5353535353535352E-2</v>
      </c>
      <c r="AP537" s="51">
        <f t="shared" si="586"/>
        <v>2.6936026936026935E-2</v>
      </c>
      <c r="AQ537" s="51">
        <f t="shared" si="587"/>
        <v>4.7138047138047139E-2</v>
      </c>
    </row>
    <row r="538" spans="1:43" ht="30" customHeight="1" x14ac:dyDescent="0.45">
      <c r="A538" s="5"/>
      <c r="B538" s="16" t="s">
        <v>158</v>
      </c>
      <c r="C538" s="66">
        <f t="shared" si="566"/>
        <v>116</v>
      </c>
      <c r="D538" s="92">
        <f t="shared" si="567"/>
        <v>0.16246498599439776</v>
      </c>
      <c r="E538" s="93">
        <f t="shared" si="568"/>
        <v>426</v>
      </c>
      <c r="F538" s="92">
        <f t="shared" si="569"/>
        <v>0.59663865546218486</v>
      </c>
      <c r="G538" s="93">
        <f t="shared" si="570"/>
        <v>96</v>
      </c>
      <c r="H538" s="92">
        <f t="shared" si="571"/>
        <v>0.13445378151260504</v>
      </c>
      <c r="I538" s="93">
        <f t="shared" si="572"/>
        <v>29</v>
      </c>
      <c r="J538" s="92">
        <f t="shared" si="573"/>
        <v>4.0616246498599441E-2</v>
      </c>
      <c r="K538" s="93">
        <f t="shared" si="574"/>
        <v>20</v>
      </c>
      <c r="L538" s="92">
        <f t="shared" si="575"/>
        <v>2.8011204481792718E-2</v>
      </c>
      <c r="M538" s="93">
        <f t="shared" si="576"/>
        <v>13</v>
      </c>
      <c r="N538" s="48">
        <f t="shared" si="577"/>
        <v>1.8207282913165267E-2</v>
      </c>
      <c r="O538" s="66">
        <f t="shared" si="578"/>
        <v>14</v>
      </c>
      <c r="P538" s="48">
        <f t="shared" si="579"/>
        <v>1.9607843137254902E-2</v>
      </c>
      <c r="Q538" s="5"/>
      <c r="AA538" s="16" t="s">
        <v>158</v>
      </c>
      <c r="AB538" s="69">
        <v>116</v>
      </c>
      <c r="AC538" s="69">
        <v>426</v>
      </c>
      <c r="AD538" s="69">
        <v>96</v>
      </c>
      <c r="AE538" s="69">
        <v>29</v>
      </c>
      <c r="AF538" s="69">
        <v>20</v>
      </c>
      <c r="AG538" s="69">
        <v>13</v>
      </c>
      <c r="AH538" s="69">
        <v>14</v>
      </c>
      <c r="AI538" s="26">
        <f t="shared" si="580"/>
        <v>714</v>
      </c>
      <c r="AJ538" s="16" t="s">
        <v>158</v>
      </c>
      <c r="AK538" s="33">
        <f t="shared" si="581"/>
        <v>0.16246498599439776</v>
      </c>
      <c r="AL538" s="33">
        <f t="shared" si="582"/>
        <v>0.59663865546218486</v>
      </c>
      <c r="AM538" s="33">
        <f t="shared" si="583"/>
        <v>0.13445378151260504</v>
      </c>
      <c r="AN538" s="33">
        <f t="shared" si="584"/>
        <v>4.0616246498599441E-2</v>
      </c>
      <c r="AO538" s="51">
        <f t="shared" si="585"/>
        <v>2.8011204481792718E-2</v>
      </c>
      <c r="AP538" s="51">
        <f t="shared" si="586"/>
        <v>1.8207282913165267E-2</v>
      </c>
      <c r="AQ538" s="51">
        <f t="shared" si="587"/>
        <v>1.9607843137254902E-2</v>
      </c>
    </row>
    <row r="539" spans="1:43" ht="30" customHeight="1" x14ac:dyDescent="0.45">
      <c r="A539" s="5"/>
      <c r="B539" s="63" t="s">
        <v>159</v>
      </c>
      <c r="C539" s="66">
        <f t="shared" si="566"/>
        <v>317</v>
      </c>
      <c r="D539" s="92">
        <f t="shared" si="567"/>
        <v>0.14813084112149533</v>
      </c>
      <c r="E539" s="93">
        <f t="shared" si="568"/>
        <v>1374</v>
      </c>
      <c r="F539" s="92">
        <f t="shared" si="569"/>
        <v>0.64205607476635518</v>
      </c>
      <c r="G539" s="93">
        <f t="shared" si="570"/>
        <v>256</v>
      </c>
      <c r="H539" s="92">
        <f t="shared" si="571"/>
        <v>0.11962616822429907</v>
      </c>
      <c r="I539" s="93">
        <f t="shared" si="572"/>
        <v>84</v>
      </c>
      <c r="J539" s="92">
        <f t="shared" si="573"/>
        <v>3.925233644859813E-2</v>
      </c>
      <c r="K539" s="93">
        <f t="shared" si="574"/>
        <v>39</v>
      </c>
      <c r="L539" s="92">
        <f t="shared" si="575"/>
        <v>1.8224299065420561E-2</v>
      </c>
      <c r="M539" s="93">
        <f t="shared" si="576"/>
        <v>19</v>
      </c>
      <c r="N539" s="48">
        <f t="shared" si="577"/>
        <v>8.8785046728971969E-3</v>
      </c>
      <c r="O539" s="66">
        <f t="shared" si="578"/>
        <v>51</v>
      </c>
      <c r="P539" s="48">
        <f t="shared" si="579"/>
        <v>2.3831775700934581E-2</v>
      </c>
      <c r="Q539" s="5"/>
      <c r="AA539" s="63" t="s">
        <v>159</v>
      </c>
      <c r="AB539" s="69">
        <v>317</v>
      </c>
      <c r="AC539" s="69">
        <v>1374</v>
      </c>
      <c r="AD539" s="69">
        <v>256</v>
      </c>
      <c r="AE539" s="69">
        <v>84</v>
      </c>
      <c r="AF539" s="69">
        <v>39</v>
      </c>
      <c r="AG539" s="69">
        <v>19</v>
      </c>
      <c r="AH539" s="69">
        <v>51</v>
      </c>
      <c r="AI539" s="26">
        <f t="shared" si="580"/>
        <v>2140</v>
      </c>
      <c r="AJ539" s="63" t="s">
        <v>159</v>
      </c>
      <c r="AK539" s="33">
        <f t="shared" si="581"/>
        <v>0.14813084112149533</v>
      </c>
      <c r="AL539" s="33">
        <f t="shared" si="582"/>
        <v>0.64205607476635518</v>
      </c>
      <c r="AM539" s="33">
        <f t="shared" si="583"/>
        <v>0.11962616822429907</v>
      </c>
      <c r="AN539" s="33">
        <f t="shared" si="584"/>
        <v>3.925233644859813E-2</v>
      </c>
      <c r="AO539" s="51">
        <f t="shared" si="585"/>
        <v>1.8224299065420561E-2</v>
      </c>
      <c r="AP539" s="51">
        <f t="shared" si="586"/>
        <v>8.8785046728971969E-3</v>
      </c>
      <c r="AQ539" s="51">
        <f t="shared" si="587"/>
        <v>2.3831775700934581E-2</v>
      </c>
    </row>
    <row r="540" spans="1:43" ht="30" customHeight="1" x14ac:dyDescent="0.45">
      <c r="A540" s="5"/>
      <c r="B540" s="63" t="s">
        <v>160</v>
      </c>
      <c r="C540" s="66">
        <f t="shared" si="566"/>
        <v>12</v>
      </c>
      <c r="D540" s="92">
        <f t="shared" si="567"/>
        <v>8.2191780821917804E-2</v>
      </c>
      <c r="E540" s="93">
        <f t="shared" si="568"/>
        <v>81</v>
      </c>
      <c r="F540" s="92">
        <f t="shared" si="569"/>
        <v>0.5547945205479452</v>
      </c>
      <c r="G540" s="93">
        <f t="shared" si="570"/>
        <v>24</v>
      </c>
      <c r="H540" s="92">
        <f t="shared" si="571"/>
        <v>0.16438356164383561</v>
      </c>
      <c r="I540" s="93">
        <f t="shared" si="572"/>
        <v>10</v>
      </c>
      <c r="J540" s="92">
        <f t="shared" si="573"/>
        <v>6.8493150684931503E-2</v>
      </c>
      <c r="K540" s="93">
        <f t="shared" si="574"/>
        <v>8</v>
      </c>
      <c r="L540" s="92">
        <f t="shared" si="575"/>
        <v>5.4794520547945202E-2</v>
      </c>
      <c r="M540" s="93">
        <f t="shared" si="576"/>
        <v>3</v>
      </c>
      <c r="N540" s="48">
        <f t="shared" si="577"/>
        <v>2.0547945205479451E-2</v>
      </c>
      <c r="O540" s="66">
        <f t="shared" si="578"/>
        <v>8</v>
      </c>
      <c r="P540" s="48">
        <f t="shared" si="579"/>
        <v>5.4794520547945202E-2</v>
      </c>
      <c r="Q540" s="5"/>
      <c r="AA540" s="63" t="s">
        <v>160</v>
      </c>
      <c r="AB540" s="69">
        <v>12</v>
      </c>
      <c r="AC540" s="69">
        <v>81</v>
      </c>
      <c r="AD540" s="69">
        <v>24</v>
      </c>
      <c r="AE540" s="69">
        <v>10</v>
      </c>
      <c r="AF540" s="69">
        <v>8</v>
      </c>
      <c r="AG540" s="69">
        <v>3</v>
      </c>
      <c r="AH540" s="69">
        <v>8</v>
      </c>
      <c r="AI540" s="26">
        <f t="shared" si="580"/>
        <v>146</v>
      </c>
      <c r="AJ540" s="63" t="s">
        <v>160</v>
      </c>
      <c r="AK540" s="33">
        <f t="shared" si="581"/>
        <v>8.2191780821917804E-2</v>
      </c>
      <c r="AL540" s="33">
        <f t="shared" si="582"/>
        <v>0.5547945205479452</v>
      </c>
      <c r="AM540" s="33">
        <f t="shared" si="583"/>
        <v>0.16438356164383561</v>
      </c>
      <c r="AN540" s="33">
        <f t="shared" si="584"/>
        <v>6.8493150684931503E-2</v>
      </c>
      <c r="AO540" s="51">
        <f t="shared" si="585"/>
        <v>5.4794520547945202E-2</v>
      </c>
      <c r="AP540" s="51">
        <f t="shared" si="586"/>
        <v>2.0547945205479451E-2</v>
      </c>
      <c r="AQ540" s="51">
        <f t="shared" si="587"/>
        <v>5.4794520547945202E-2</v>
      </c>
    </row>
    <row r="541" spans="1:43" ht="30" customHeight="1" x14ac:dyDescent="0.45">
      <c r="A541" s="5"/>
      <c r="B541" s="63" t="s">
        <v>161</v>
      </c>
      <c r="C541" s="66">
        <f>AB541</f>
        <v>52</v>
      </c>
      <c r="D541" s="48">
        <f>C541/AI541</f>
        <v>0.16199376947040497</v>
      </c>
      <c r="E541" s="66">
        <f>AC541</f>
        <v>205</v>
      </c>
      <c r="F541" s="48">
        <f>E541/AI541</f>
        <v>0.63862928348909653</v>
      </c>
      <c r="G541" s="66">
        <f>AD541</f>
        <v>38</v>
      </c>
      <c r="H541" s="48">
        <f>G541/AI541</f>
        <v>0.11838006230529595</v>
      </c>
      <c r="I541" s="66">
        <f>AE541</f>
        <v>11</v>
      </c>
      <c r="J541" s="48">
        <f>I541/AI541</f>
        <v>3.4267912772585667E-2</v>
      </c>
      <c r="K541" s="66">
        <f>AF541</f>
        <v>6</v>
      </c>
      <c r="L541" s="48">
        <f>K541/AI541</f>
        <v>1.8691588785046728E-2</v>
      </c>
      <c r="M541" s="66">
        <f>AG541</f>
        <v>2</v>
      </c>
      <c r="N541" s="48">
        <f>M541/AI541</f>
        <v>6.2305295950155761E-3</v>
      </c>
      <c r="O541" s="66">
        <f>AH541</f>
        <v>7</v>
      </c>
      <c r="P541" s="48">
        <f>O541/AI541</f>
        <v>2.1806853582554516E-2</v>
      </c>
      <c r="Q541" s="5"/>
      <c r="AA541" s="63" t="s">
        <v>161</v>
      </c>
      <c r="AB541" s="69">
        <v>52</v>
      </c>
      <c r="AC541" s="69">
        <v>205</v>
      </c>
      <c r="AD541" s="69">
        <v>38</v>
      </c>
      <c r="AE541" s="69">
        <v>11</v>
      </c>
      <c r="AF541" s="69">
        <v>6</v>
      </c>
      <c r="AG541" s="69">
        <v>2</v>
      </c>
      <c r="AH541" s="69">
        <v>7</v>
      </c>
      <c r="AI541" s="26">
        <f>SUM(AB541:AH541)</f>
        <v>321</v>
      </c>
      <c r="AJ541" s="63" t="s">
        <v>161</v>
      </c>
      <c r="AK541" s="33">
        <f>D541</f>
        <v>0.16199376947040497</v>
      </c>
      <c r="AL541" s="33">
        <f>F541</f>
        <v>0.63862928348909653</v>
      </c>
      <c r="AM541" s="33">
        <f>H541</f>
        <v>0.11838006230529595</v>
      </c>
      <c r="AN541" s="33">
        <f>J541</f>
        <v>3.4267912772585667E-2</v>
      </c>
      <c r="AO541" s="51">
        <f>L541</f>
        <v>1.8691588785046728E-2</v>
      </c>
      <c r="AP541" s="51">
        <f>N541</f>
        <v>6.2305295950155761E-3</v>
      </c>
      <c r="AQ541" s="51">
        <f>P541</f>
        <v>2.1806853582554516E-2</v>
      </c>
    </row>
    <row r="542" spans="1:43" ht="30" customHeight="1" x14ac:dyDescent="0.45">
      <c r="A542" s="5"/>
      <c r="B542" s="34"/>
      <c r="C542" s="35"/>
      <c r="D542" s="36"/>
      <c r="E542" s="35"/>
      <c r="F542" s="36"/>
      <c r="G542" s="35"/>
      <c r="H542" s="36"/>
      <c r="I542" s="35"/>
      <c r="J542" s="36"/>
      <c r="K542" s="37"/>
      <c r="L542" s="5"/>
      <c r="M542" s="8"/>
      <c r="N542" s="5"/>
      <c r="O542" s="8"/>
      <c r="P542" s="5"/>
      <c r="Q542" s="5"/>
    </row>
    <row r="543" spans="1:43" ht="30" customHeight="1" x14ac:dyDescent="0.45">
      <c r="A543" s="5"/>
      <c r="B543" s="34"/>
      <c r="C543" s="35"/>
      <c r="D543" s="36"/>
      <c r="E543" s="35"/>
      <c r="F543" s="36"/>
      <c r="G543" s="35"/>
      <c r="H543" s="36"/>
      <c r="I543" s="35"/>
      <c r="J543" s="36"/>
      <c r="K543" s="37"/>
      <c r="L543" s="5"/>
      <c r="M543" s="8"/>
      <c r="N543" s="5"/>
      <c r="O543" s="8"/>
      <c r="P543" s="5"/>
      <c r="Q543" s="5"/>
    </row>
    <row r="544" spans="1:43" ht="30" customHeight="1" x14ac:dyDescent="0.45">
      <c r="A544" s="5"/>
      <c r="B544" s="34"/>
      <c r="C544" s="35"/>
      <c r="D544" s="36"/>
      <c r="E544" s="35"/>
      <c r="F544" s="36"/>
      <c r="G544" s="35"/>
      <c r="H544" s="36"/>
      <c r="I544" s="35"/>
      <c r="J544" s="36"/>
      <c r="K544" s="37"/>
      <c r="L544" s="5"/>
      <c r="M544" s="8"/>
      <c r="N544" s="5"/>
      <c r="O544" s="8"/>
      <c r="P544" s="5"/>
      <c r="Q544" s="5"/>
    </row>
    <row r="545" spans="1:43" ht="30" customHeight="1" x14ac:dyDescent="0.45">
      <c r="A545" s="5"/>
      <c r="B545" s="34"/>
      <c r="C545" s="35"/>
      <c r="D545" s="36"/>
      <c r="E545" s="35"/>
      <c r="F545" s="36"/>
      <c r="G545" s="35"/>
      <c r="H545" s="36"/>
      <c r="I545" s="35"/>
      <c r="J545" s="36"/>
      <c r="K545" s="37"/>
      <c r="L545" s="5"/>
      <c r="M545" s="8"/>
      <c r="N545" s="5"/>
      <c r="O545" s="8"/>
      <c r="P545" s="5"/>
      <c r="Q545" s="5"/>
    </row>
    <row r="546" spans="1:43" ht="30" customHeight="1" x14ac:dyDescent="0.45">
      <c r="A546" s="5"/>
      <c r="B546" s="34"/>
      <c r="C546" s="35"/>
      <c r="D546" s="36"/>
      <c r="E546" s="35"/>
      <c r="F546" s="36"/>
      <c r="G546" s="35"/>
      <c r="H546" s="36"/>
      <c r="I546" s="35"/>
      <c r="J546" s="36"/>
      <c r="K546" s="37"/>
      <c r="L546" s="5"/>
      <c r="M546" s="8"/>
      <c r="N546" s="5"/>
      <c r="O546" s="8"/>
      <c r="P546" s="5"/>
      <c r="Q546" s="5"/>
    </row>
    <row r="547" spans="1:43" ht="30" customHeight="1" x14ac:dyDescent="0.45">
      <c r="A547" s="5"/>
      <c r="B547" s="34"/>
      <c r="C547" s="35"/>
      <c r="D547" s="36"/>
      <c r="E547" s="35"/>
      <c r="F547" s="36"/>
      <c r="G547" s="35"/>
      <c r="H547" s="36"/>
      <c r="I547" s="35"/>
      <c r="J547" s="36"/>
      <c r="K547" s="37"/>
      <c r="L547" s="5"/>
      <c r="M547" s="8"/>
      <c r="N547" s="5"/>
      <c r="O547" s="8"/>
      <c r="P547" s="5"/>
      <c r="Q547" s="5"/>
    </row>
    <row r="548" spans="1:43" ht="30" customHeight="1" x14ac:dyDescent="0.45">
      <c r="A548" s="5"/>
      <c r="B548" s="34"/>
      <c r="C548" s="35"/>
      <c r="D548" s="36"/>
      <c r="E548" s="35"/>
      <c r="F548" s="36"/>
      <c r="G548" s="35"/>
      <c r="H548" s="36"/>
      <c r="I548" s="35"/>
      <c r="J548" s="36"/>
      <c r="K548" s="37"/>
      <c r="L548" s="5"/>
      <c r="M548" s="8"/>
      <c r="N548" s="5"/>
      <c r="O548" s="8"/>
      <c r="P548" s="5"/>
      <c r="Q548" s="5"/>
    </row>
    <row r="549" spans="1:43" ht="30" customHeight="1" x14ac:dyDescent="0.45">
      <c r="A549" s="5"/>
      <c r="B549" s="34"/>
      <c r="C549" s="35"/>
      <c r="D549" s="36"/>
      <c r="E549" s="35"/>
      <c r="F549" s="36"/>
      <c r="G549" s="35"/>
      <c r="H549" s="36"/>
      <c r="I549" s="35"/>
      <c r="J549" s="36"/>
      <c r="K549" s="37"/>
      <c r="L549" s="5"/>
      <c r="M549" s="8"/>
      <c r="N549" s="5"/>
      <c r="O549" s="8"/>
      <c r="P549" s="5"/>
      <c r="Q549" s="5"/>
    </row>
    <row r="550" spans="1:43" ht="30" customHeight="1" x14ac:dyDescent="0.45">
      <c r="A550" s="5"/>
      <c r="B550" s="34"/>
      <c r="C550" s="35"/>
      <c r="D550" s="36"/>
      <c r="E550" s="35"/>
      <c r="F550" s="36"/>
      <c r="G550" s="35"/>
      <c r="H550" s="36"/>
      <c r="I550" s="35"/>
      <c r="J550" s="36"/>
      <c r="K550" s="37"/>
      <c r="L550" s="5"/>
      <c r="M550" s="8"/>
      <c r="N550" s="5"/>
      <c r="O550" s="8"/>
      <c r="P550" s="5"/>
      <c r="Q550" s="5"/>
    </row>
    <row r="551" spans="1:43" ht="30" customHeight="1" x14ac:dyDescent="0.45">
      <c r="A551" s="5"/>
      <c r="B551" s="34"/>
      <c r="C551" s="35"/>
      <c r="D551" s="36"/>
      <c r="E551" s="35"/>
      <c r="F551" s="36"/>
      <c r="G551" s="35"/>
      <c r="H551" s="36"/>
      <c r="I551" s="35"/>
      <c r="J551" s="36"/>
      <c r="K551" s="37"/>
      <c r="L551" s="5"/>
      <c r="M551" s="8"/>
      <c r="N551" s="5"/>
      <c r="O551" s="8"/>
      <c r="P551" s="5"/>
      <c r="Q551" s="5"/>
    </row>
    <row r="552" spans="1:43" ht="30" customHeight="1" x14ac:dyDescent="0.45">
      <c r="C552" s="14"/>
      <c r="D552" s="11"/>
      <c r="E552" s="14"/>
      <c r="F552" s="11"/>
      <c r="G552" s="14"/>
      <c r="H552" s="11"/>
      <c r="I552" s="14"/>
      <c r="J552" s="11"/>
      <c r="K552" s="14"/>
      <c r="P552" s="38"/>
    </row>
    <row r="553" spans="1:43" s="21" customFormat="1" ht="30" customHeight="1" x14ac:dyDescent="0.45">
      <c r="A553" s="5">
        <v>42</v>
      </c>
      <c r="B553" s="10" t="s">
        <v>94</v>
      </c>
      <c r="E553" s="22"/>
      <c r="G553" s="22"/>
      <c r="I553" s="22"/>
      <c r="K553" s="22"/>
      <c r="M553" s="22"/>
      <c r="O553" s="22"/>
      <c r="P553" s="23"/>
      <c r="AA553" s="21" t="s">
        <v>13</v>
      </c>
    </row>
    <row r="554" spans="1:43" s="21" customFormat="1" ht="30" customHeight="1" x14ac:dyDescent="0.45">
      <c r="A554" s="5"/>
      <c r="B554" s="10" t="s">
        <v>95</v>
      </c>
      <c r="E554" s="22"/>
      <c r="G554" s="22"/>
      <c r="I554" s="22"/>
      <c r="K554" s="22"/>
      <c r="M554" s="22"/>
      <c r="O554" s="22"/>
      <c r="P554" s="23"/>
    </row>
    <row r="555" spans="1:43" ht="30" customHeight="1" thickBot="1" x14ac:dyDescent="0.5">
      <c r="A555" s="5"/>
      <c r="B555" s="24" t="s">
        <v>3</v>
      </c>
      <c r="C555" s="117" t="s">
        <v>84</v>
      </c>
      <c r="D555" s="119"/>
      <c r="E555" s="117" t="s">
        <v>85</v>
      </c>
      <c r="F555" s="119"/>
      <c r="G555" s="117" t="s">
        <v>86</v>
      </c>
      <c r="H555" s="119"/>
      <c r="I555" s="117" t="s">
        <v>87</v>
      </c>
      <c r="J555" s="119"/>
      <c r="K555" s="117" t="s">
        <v>88</v>
      </c>
      <c r="L555" s="119"/>
      <c r="M555" s="117" t="s">
        <v>89</v>
      </c>
      <c r="N555" s="119"/>
      <c r="O555" s="117" t="s">
        <v>90</v>
      </c>
      <c r="P555" s="118"/>
      <c r="Q555" s="5"/>
      <c r="AA555" s="26"/>
      <c r="AB555" s="27" t="s">
        <v>84</v>
      </c>
      <c r="AC555" s="27" t="s">
        <v>85</v>
      </c>
      <c r="AD555" s="27" t="s">
        <v>86</v>
      </c>
      <c r="AE555" s="27" t="s">
        <v>87</v>
      </c>
      <c r="AF555" s="27" t="s">
        <v>88</v>
      </c>
      <c r="AG555" s="27" t="s">
        <v>89</v>
      </c>
      <c r="AH555" s="27" t="s">
        <v>91</v>
      </c>
      <c r="AI555" s="26" t="s">
        <v>23</v>
      </c>
      <c r="AK555" s="27" t="s">
        <v>84</v>
      </c>
      <c r="AL555" s="27" t="s">
        <v>85</v>
      </c>
      <c r="AM555" s="27" t="s">
        <v>86</v>
      </c>
      <c r="AN555" s="27" t="s">
        <v>87</v>
      </c>
      <c r="AO555" s="27" t="s">
        <v>88</v>
      </c>
      <c r="AP555" s="27" t="s">
        <v>89</v>
      </c>
      <c r="AQ555" s="27" t="s">
        <v>91</v>
      </c>
    </row>
    <row r="556" spans="1:43" ht="30" customHeight="1" thickTop="1" x14ac:dyDescent="0.45">
      <c r="A556" s="5"/>
      <c r="B556" s="16" t="s">
        <v>153</v>
      </c>
      <c r="C556" s="94">
        <f>AB556</f>
        <v>60</v>
      </c>
      <c r="D556" s="95">
        <f>C556/AI556</f>
        <v>0.32258064516129031</v>
      </c>
      <c r="E556" s="77">
        <f>AC556</f>
        <v>89</v>
      </c>
      <c r="F556" s="95">
        <f>E556/AI556</f>
        <v>0.478494623655914</v>
      </c>
      <c r="G556" s="77">
        <f>AD556</f>
        <v>23</v>
      </c>
      <c r="H556" s="95">
        <f>G556/AI556</f>
        <v>0.12365591397849462</v>
      </c>
      <c r="I556" s="77">
        <f>AE556</f>
        <v>8</v>
      </c>
      <c r="J556" s="95">
        <f>I556/AI556</f>
        <v>4.3010752688172046E-2</v>
      </c>
      <c r="K556" s="77">
        <f>AF556</f>
        <v>2</v>
      </c>
      <c r="L556" s="95">
        <f>K556/AI556</f>
        <v>1.0752688172043012E-2</v>
      </c>
      <c r="M556" s="77">
        <f>AG556</f>
        <v>1</v>
      </c>
      <c r="N556" s="96">
        <f>M556/AI556</f>
        <v>5.3763440860215058E-3</v>
      </c>
      <c r="O556" s="94">
        <f>AH556</f>
        <v>3</v>
      </c>
      <c r="P556" s="82">
        <f>O556/AI556</f>
        <v>1.6129032258064516E-2</v>
      </c>
      <c r="Q556" s="5"/>
      <c r="AA556" s="16" t="s">
        <v>153</v>
      </c>
      <c r="AB556" s="69">
        <v>60</v>
      </c>
      <c r="AC556" s="69">
        <v>89</v>
      </c>
      <c r="AD556" s="69">
        <v>23</v>
      </c>
      <c r="AE556" s="69">
        <v>8</v>
      </c>
      <c r="AF556" s="69">
        <v>2</v>
      </c>
      <c r="AG556" s="69">
        <v>1</v>
      </c>
      <c r="AH556" s="69">
        <v>3</v>
      </c>
      <c r="AI556" s="26">
        <f>SUM(AB556:AH556)</f>
        <v>186</v>
      </c>
      <c r="AJ556" s="16" t="s">
        <v>153</v>
      </c>
      <c r="AK556" s="33">
        <f>D556</f>
        <v>0.32258064516129031</v>
      </c>
      <c r="AL556" s="33">
        <f>F556</f>
        <v>0.478494623655914</v>
      </c>
      <c r="AM556" s="33">
        <f>H556</f>
        <v>0.12365591397849462</v>
      </c>
      <c r="AN556" s="33">
        <f>J556</f>
        <v>4.3010752688172046E-2</v>
      </c>
      <c r="AO556" s="51">
        <f>L556</f>
        <v>1.0752688172043012E-2</v>
      </c>
      <c r="AP556" s="51">
        <f>N556</f>
        <v>5.3763440860215058E-3</v>
      </c>
      <c r="AQ556" s="51">
        <f>P556</f>
        <v>1.6129032258064516E-2</v>
      </c>
    </row>
    <row r="557" spans="1:43" ht="30" customHeight="1" x14ac:dyDescent="0.45">
      <c r="A557" s="5"/>
      <c r="B557" s="16" t="s">
        <v>154</v>
      </c>
      <c r="C557" s="88">
        <f t="shared" ref="C557:C563" si="588">AB557</f>
        <v>143</v>
      </c>
      <c r="D557" s="97">
        <f t="shared" ref="D557:D563" si="589">C557/AI557</f>
        <v>0.30042016806722688</v>
      </c>
      <c r="E557" s="98">
        <f t="shared" ref="E557:E563" si="590">AC557</f>
        <v>236</v>
      </c>
      <c r="F557" s="97">
        <f t="shared" ref="F557:F563" si="591">E557/AI557</f>
        <v>0.49579831932773111</v>
      </c>
      <c r="G557" s="98">
        <f t="shared" ref="G557:G563" si="592">AD557</f>
        <v>52</v>
      </c>
      <c r="H557" s="97">
        <f t="shared" ref="H557:H563" si="593">G557/AI557</f>
        <v>0.1092436974789916</v>
      </c>
      <c r="I557" s="98">
        <f t="shared" ref="I557:I563" si="594">AE557</f>
        <v>19</v>
      </c>
      <c r="J557" s="97">
        <f t="shared" ref="J557:J563" si="595">I557/AI557</f>
        <v>3.9915966386554619E-2</v>
      </c>
      <c r="K557" s="98">
        <f t="shared" ref="K557:K563" si="596">AF557</f>
        <v>6</v>
      </c>
      <c r="L557" s="97">
        <f t="shared" ref="L557:L563" si="597">K557/AI557</f>
        <v>1.2605042016806723E-2</v>
      </c>
      <c r="M557" s="98">
        <f t="shared" ref="M557:M563" si="598">AG557</f>
        <v>9</v>
      </c>
      <c r="N557" s="99">
        <f t="shared" ref="N557:N563" si="599">M557/AI557</f>
        <v>1.8907563025210083E-2</v>
      </c>
      <c r="O557" s="88">
        <f t="shared" ref="O557:O563" si="600">AH557</f>
        <v>11</v>
      </c>
      <c r="P557" s="48">
        <f t="shared" ref="P557:P563" si="601">O557/AI557</f>
        <v>2.3109243697478993E-2</v>
      </c>
      <c r="Q557" s="5"/>
      <c r="AA557" s="16" t="s">
        <v>154</v>
      </c>
      <c r="AB557" s="69">
        <v>143</v>
      </c>
      <c r="AC557" s="69">
        <v>236</v>
      </c>
      <c r="AD557" s="69">
        <v>52</v>
      </c>
      <c r="AE557" s="69">
        <v>19</v>
      </c>
      <c r="AF557" s="69">
        <v>6</v>
      </c>
      <c r="AG557" s="69">
        <v>9</v>
      </c>
      <c r="AH557" s="69">
        <v>11</v>
      </c>
      <c r="AI557" s="26">
        <f t="shared" ref="AI557:AI564" si="602">SUM(AB557:AH557)</f>
        <v>476</v>
      </c>
      <c r="AJ557" s="16" t="s">
        <v>154</v>
      </c>
      <c r="AK557" s="33">
        <f t="shared" ref="AK557:AK563" si="603">D557</f>
        <v>0.30042016806722688</v>
      </c>
      <c r="AL557" s="33">
        <f t="shared" ref="AL557:AL563" si="604">F557</f>
        <v>0.49579831932773111</v>
      </c>
      <c r="AM557" s="33">
        <f t="shared" ref="AM557:AM563" si="605">H557</f>
        <v>0.1092436974789916</v>
      </c>
      <c r="AN557" s="33">
        <f t="shared" ref="AN557:AN563" si="606">J557</f>
        <v>3.9915966386554619E-2</v>
      </c>
      <c r="AO557" s="51">
        <f t="shared" ref="AO557:AO563" si="607">L557</f>
        <v>1.2605042016806723E-2</v>
      </c>
      <c r="AP557" s="51">
        <f t="shared" ref="AP557:AP563" si="608">N557</f>
        <v>1.8907563025210083E-2</v>
      </c>
      <c r="AQ557" s="51">
        <f t="shared" ref="AQ557:AQ563" si="609">P557</f>
        <v>2.3109243697478993E-2</v>
      </c>
    </row>
    <row r="558" spans="1:43" ht="30" customHeight="1" x14ac:dyDescent="0.45">
      <c r="A558" s="5"/>
      <c r="B558" s="16" t="s">
        <v>155</v>
      </c>
      <c r="C558" s="66">
        <f t="shared" si="588"/>
        <v>37</v>
      </c>
      <c r="D558" s="92">
        <f t="shared" si="589"/>
        <v>0.23125000000000001</v>
      </c>
      <c r="E558" s="93">
        <f t="shared" si="590"/>
        <v>85</v>
      </c>
      <c r="F558" s="92">
        <f t="shared" si="591"/>
        <v>0.53125</v>
      </c>
      <c r="G558" s="93">
        <f t="shared" si="592"/>
        <v>20</v>
      </c>
      <c r="H558" s="92">
        <f t="shared" si="593"/>
        <v>0.125</v>
      </c>
      <c r="I558" s="93">
        <f t="shared" si="594"/>
        <v>9</v>
      </c>
      <c r="J558" s="92">
        <f t="shared" si="595"/>
        <v>5.6250000000000001E-2</v>
      </c>
      <c r="K558" s="93">
        <f t="shared" si="596"/>
        <v>4</v>
      </c>
      <c r="L558" s="92">
        <f t="shared" si="597"/>
        <v>2.5000000000000001E-2</v>
      </c>
      <c r="M558" s="93">
        <f t="shared" si="598"/>
        <v>2</v>
      </c>
      <c r="N558" s="48">
        <f t="shared" si="599"/>
        <v>1.2500000000000001E-2</v>
      </c>
      <c r="O558" s="66">
        <f t="shared" si="600"/>
        <v>3</v>
      </c>
      <c r="P558" s="48">
        <f t="shared" si="601"/>
        <v>1.8749999999999999E-2</v>
      </c>
      <c r="Q558" s="5"/>
      <c r="AA558" s="16" t="s">
        <v>155</v>
      </c>
      <c r="AB558" s="69">
        <v>37</v>
      </c>
      <c r="AC558" s="69">
        <v>85</v>
      </c>
      <c r="AD558" s="69">
        <v>20</v>
      </c>
      <c r="AE558" s="69">
        <v>9</v>
      </c>
      <c r="AF558" s="69">
        <v>4</v>
      </c>
      <c r="AG558" s="69">
        <v>2</v>
      </c>
      <c r="AH558" s="69">
        <v>3</v>
      </c>
      <c r="AI558" s="26">
        <f t="shared" si="602"/>
        <v>160</v>
      </c>
      <c r="AJ558" s="16" t="s">
        <v>155</v>
      </c>
      <c r="AK558" s="33">
        <f t="shared" si="603"/>
        <v>0.23125000000000001</v>
      </c>
      <c r="AL558" s="33">
        <f t="shared" si="604"/>
        <v>0.53125</v>
      </c>
      <c r="AM558" s="33">
        <f t="shared" si="605"/>
        <v>0.125</v>
      </c>
      <c r="AN558" s="33">
        <f t="shared" si="606"/>
        <v>5.6250000000000001E-2</v>
      </c>
      <c r="AO558" s="51">
        <f t="shared" si="607"/>
        <v>2.5000000000000001E-2</v>
      </c>
      <c r="AP558" s="51">
        <f t="shared" si="608"/>
        <v>1.2500000000000001E-2</v>
      </c>
      <c r="AQ558" s="51">
        <f t="shared" si="609"/>
        <v>1.8749999999999999E-2</v>
      </c>
    </row>
    <row r="559" spans="1:43" ht="30" customHeight="1" x14ac:dyDescent="0.45">
      <c r="A559" s="5"/>
      <c r="B559" s="16" t="s">
        <v>156</v>
      </c>
      <c r="C559" s="66">
        <f t="shared" si="588"/>
        <v>1</v>
      </c>
      <c r="D559" s="92">
        <f t="shared" si="589"/>
        <v>4.7619047619047616E-2</v>
      </c>
      <c r="E559" s="93">
        <f t="shared" si="590"/>
        <v>9</v>
      </c>
      <c r="F559" s="92">
        <f t="shared" si="591"/>
        <v>0.42857142857142855</v>
      </c>
      <c r="G559" s="93">
        <f t="shared" si="592"/>
        <v>2</v>
      </c>
      <c r="H559" s="92">
        <f t="shared" si="593"/>
        <v>9.5238095238095233E-2</v>
      </c>
      <c r="I559" s="93">
        <f t="shared" si="594"/>
        <v>1</v>
      </c>
      <c r="J559" s="92">
        <f t="shared" si="595"/>
        <v>4.7619047619047616E-2</v>
      </c>
      <c r="K559" s="93">
        <f t="shared" si="596"/>
        <v>2</v>
      </c>
      <c r="L559" s="92">
        <f t="shared" si="597"/>
        <v>9.5238095238095233E-2</v>
      </c>
      <c r="M559" s="93">
        <f t="shared" si="598"/>
        <v>0</v>
      </c>
      <c r="N559" s="48">
        <f t="shared" si="599"/>
        <v>0</v>
      </c>
      <c r="O559" s="66">
        <f t="shared" si="600"/>
        <v>6</v>
      </c>
      <c r="P559" s="48">
        <f t="shared" si="601"/>
        <v>0.2857142857142857</v>
      </c>
      <c r="Q559" s="5"/>
      <c r="AA559" s="16" t="s">
        <v>156</v>
      </c>
      <c r="AB559" s="69">
        <v>1</v>
      </c>
      <c r="AC559" s="69">
        <v>9</v>
      </c>
      <c r="AD559" s="69">
        <v>2</v>
      </c>
      <c r="AE559" s="69">
        <v>1</v>
      </c>
      <c r="AF559" s="69">
        <v>2</v>
      </c>
      <c r="AG559" s="69"/>
      <c r="AH559" s="69">
        <v>6</v>
      </c>
      <c r="AI559" s="26">
        <f t="shared" si="602"/>
        <v>21</v>
      </c>
      <c r="AJ559" s="16" t="s">
        <v>156</v>
      </c>
      <c r="AK559" s="33">
        <f t="shared" si="603"/>
        <v>4.7619047619047616E-2</v>
      </c>
      <c r="AL559" s="33">
        <f t="shared" si="604"/>
        <v>0.42857142857142855</v>
      </c>
      <c r="AM559" s="33">
        <f t="shared" si="605"/>
        <v>9.5238095238095233E-2</v>
      </c>
      <c r="AN559" s="33">
        <f t="shared" si="606"/>
        <v>4.7619047619047616E-2</v>
      </c>
      <c r="AO559" s="51">
        <f t="shared" si="607"/>
        <v>9.5238095238095233E-2</v>
      </c>
      <c r="AP559" s="51">
        <f t="shared" si="608"/>
        <v>0</v>
      </c>
      <c r="AQ559" s="51">
        <f t="shared" si="609"/>
        <v>0.2857142857142857</v>
      </c>
    </row>
    <row r="560" spans="1:43" ht="30" customHeight="1" x14ac:dyDescent="0.45">
      <c r="A560" s="5"/>
      <c r="B560" s="16" t="s">
        <v>157</v>
      </c>
      <c r="C560" s="66">
        <f t="shared" si="588"/>
        <v>132</v>
      </c>
      <c r="D560" s="92">
        <f t="shared" si="589"/>
        <v>0.22222222222222221</v>
      </c>
      <c r="E560" s="93">
        <f t="shared" si="590"/>
        <v>275</v>
      </c>
      <c r="F560" s="92">
        <f t="shared" si="591"/>
        <v>0.46296296296296297</v>
      </c>
      <c r="G560" s="93">
        <f t="shared" si="592"/>
        <v>90</v>
      </c>
      <c r="H560" s="92">
        <f t="shared" si="593"/>
        <v>0.15151515151515152</v>
      </c>
      <c r="I560" s="93">
        <f t="shared" si="594"/>
        <v>30</v>
      </c>
      <c r="J560" s="92">
        <f t="shared" si="595"/>
        <v>5.0505050505050504E-2</v>
      </c>
      <c r="K560" s="93">
        <f t="shared" si="596"/>
        <v>15</v>
      </c>
      <c r="L560" s="92">
        <f t="shared" si="597"/>
        <v>2.5252525252525252E-2</v>
      </c>
      <c r="M560" s="93">
        <f t="shared" si="598"/>
        <v>15</v>
      </c>
      <c r="N560" s="48">
        <f t="shared" si="599"/>
        <v>2.5252525252525252E-2</v>
      </c>
      <c r="O560" s="66">
        <f t="shared" si="600"/>
        <v>37</v>
      </c>
      <c r="P560" s="48">
        <f t="shared" si="601"/>
        <v>6.2289562289562291E-2</v>
      </c>
      <c r="Q560" s="5"/>
      <c r="AA560" s="16" t="s">
        <v>157</v>
      </c>
      <c r="AB560" s="69">
        <v>132</v>
      </c>
      <c r="AC560" s="69">
        <v>275</v>
      </c>
      <c r="AD560" s="69">
        <v>90</v>
      </c>
      <c r="AE560" s="69">
        <v>30</v>
      </c>
      <c r="AF560" s="69">
        <v>15</v>
      </c>
      <c r="AG560" s="69">
        <v>15</v>
      </c>
      <c r="AH560" s="69">
        <v>37</v>
      </c>
      <c r="AI560" s="26">
        <f t="shared" si="602"/>
        <v>594</v>
      </c>
      <c r="AJ560" s="16" t="s">
        <v>157</v>
      </c>
      <c r="AK560" s="33">
        <f t="shared" si="603"/>
        <v>0.22222222222222221</v>
      </c>
      <c r="AL560" s="33">
        <f t="shared" si="604"/>
        <v>0.46296296296296297</v>
      </c>
      <c r="AM560" s="33">
        <f t="shared" si="605"/>
        <v>0.15151515151515152</v>
      </c>
      <c r="AN560" s="33">
        <f t="shared" si="606"/>
        <v>5.0505050505050504E-2</v>
      </c>
      <c r="AO560" s="51">
        <f t="shared" si="607"/>
        <v>2.5252525252525252E-2</v>
      </c>
      <c r="AP560" s="51">
        <f t="shared" si="608"/>
        <v>2.5252525252525252E-2</v>
      </c>
      <c r="AQ560" s="51">
        <f t="shared" si="609"/>
        <v>6.2289562289562291E-2</v>
      </c>
    </row>
    <row r="561" spans="1:43" ht="30" customHeight="1" x14ac:dyDescent="0.45">
      <c r="A561" s="5"/>
      <c r="B561" s="16" t="s">
        <v>158</v>
      </c>
      <c r="C561" s="66">
        <f t="shared" si="588"/>
        <v>280</v>
      </c>
      <c r="D561" s="92">
        <f t="shared" si="589"/>
        <v>0.39215686274509803</v>
      </c>
      <c r="E561" s="93">
        <f t="shared" si="590"/>
        <v>320</v>
      </c>
      <c r="F561" s="92">
        <f t="shared" si="591"/>
        <v>0.44817927170868349</v>
      </c>
      <c r="G561" s="93">
        <f t="shared" si="592"/>
        <v>74</v>
      </c>
      <c r="H561" s="92">
        <f t="shared" si="593"/>
        <v>0.10364145658263306</v>
      </c>
      <c r="I561" s="93">
        <f t="shared" si="594"/>
        <v>19</v>
      </c>
      <c r="J561" s="92">
        <f t="shared" si="595"/>
        <v>2.661064425770308E-2</v>
      </c>
      <c r="K561" s="93">
        <f t="shared" si="596"/>
        <v>10</v>
      </c>
      <c r="L561" s="92">
        <f t="shared" si="597"/>
        <v>1.4005602240896359E-2</v>
      </c>
      <c r="M561" s="93">
        <f t="shared" si="598"/>
        <v>4</v>
      </c>
      <c r="N561" s="48">
        <f t="shared" si="599"/>
        <v>5.6022408963585435E-3</v>
      </c>
      <c r="O561" s="66">
        <f t="shared" si="600"/>
        <v>7</v>
      </c>
      <c r="P561" s="48">
        <f t="shared" si="601"/>
        <v>9.8039215686274508E-3</v>
      </c>
      <c r="Q561" s="5"/>
      <c r="AA561" s="16" t="s">
        <v>158</v>
      </c>
      <c r="AB561" s="69">
        <v>280</v>
      </c>
      <c r="AC561" s="69">
        <v>320</v>
      </c>
      <c r="AD561" s="69">
        <v>74</v>
      </c>
      <c r="AE561" s="69">
        <v>19</v>
      </c>
      <c r="AF561" s="69">
        <v>10</v>
      </c>
      <c r="AG561" s="69">
        <v>4</v>
      </c>
      <c r="AH561" s="69">
        <v>7</v>
      </c>
      <c r="AI561" s="26">
        <f t="shared" si="602"/>
        <v>714</v>
      </c>
      <c r="AJ561" s="16" t="s">
        <v>158</v>
      </c>
      <c r="AK561" s="33">
        <f t="shared" si="603"/>
        <v>0.39215686274509803</v>
      </c>
      <c r="AL561" s="33">
        <f t="shared" si="604"/>
        <v>0.44817927170868349</v>
      </c>
      <c r="AM561" s="33">
        <f t="shared" si="605"/>
        <v>0.10364145658263306</v>
      </c>
      <c r="AN561" s="33">
        <f t="shared" si="606"/>
        <v>2.661064425770308E-2</v>
      </c>
      <c r="AO561" s="51">
        <f t="shared" si="607"/>
        <v>1.4005602240896359E-2</v>
      </c>
      <c r="AP561" s="51">
        <f t="shared" si="608"/>
        <v>5.6022408963585435E-3</v>
      </c>
      <c r="AQ561" s="51">
        <f t="shared" si="609"/>
        <v>9.8039215686274508E-3</v>
      </c>
    </row>
    <row r="562" spans="1:43" ht="30" customHeight="1" x14ac:dyDescent="0.45">
      <c r="A562" s="5"/>
      <c r="B562" s="63" t="s">
        <v>159</v>
      </c>
      <c r="C562" s="66">
        <f t="shared" si="588"/>
        <v>890</v>
      </c>
      <c r="D562" s="92">
        <f t="shared" si="589"/>
        <v>0.41588785046728971</v>
      </c>
      <c r="E562" s="93">
        <f t="shared" si="590"/>
        <v>988</v>
      </c>
      <c r="F562" s="92">
        <f t="shared" si="591"/>
        <v>0.46168224299065419</v>
      </c>
      <c r="G562" s="93">
        <f t="shared" si="592"/>
        <v>136</v>
      </c>
      <c r="H562" s="92">
        <f t="shared" si="593"/>
        <v>6.3551401869158877E-2</v>
      </c>
      <c r="I562" s="93">
        <f t="shared" si="594"/>
        <v>49</v>
      </c>
      <c r="J562" s="92">
        <f t="shared" si="595"/>
        <v>2.2897196261682243E-2</v>
      </c>
      <c r="K562" s="93">
        <f t="shared" si="596"/>
        <v>25</v>
      </c>
      <c r="L562" s="92">
        <f t="shared" si="597"/>
        <v>1.1682242990654205E-2</v>
      </c>
      <c r="M562" s="93">
        <f t="shared" si="598"/>
        <v>12</v>
      </c>
      <c r="N562" s="48">
        <f t="shared" si="599"/>
        <v>5.6074766355140183E-3</v>
      </c>
      <c r="O562" s="66">
        <f t="shared" si="600"/>
        <v>40</v>
      </c>
      <c r="P562" s="48">
        <f t="shared" si="601"/>
        <v>1.8691588785046728E-2</v>
      </c>
      <c r="Q562" s="5"/>
      <c r="AA562" s="63" t="s">
        <v>159</v>
      </c>
      <c r="AB562" s="69">
        <v>890</v>
      </c>
      <c r="AC562" s="69">
        <v>988</v>
      </c>
      <c r="AD562" s="69">
        <v>136</v>
      </c>
      <c r="AE562" s="69">
        <v>49</v>
      </c>
      <c r="AF562" s="69">
        <v>25</v>
      </c>
      <c r="AG562" s="69">
        <v>12</v>
      </c>
      <c r="AH562" s="69">
        <v>40</v>
      </c>
      <c r="AI562" s="26">
        <f t="shared" si="602"/>
        <v>2140</v>
      </c>
      <c r="AJ562" s="63" t="s">
        <v>159</v>
      </c>
      <c r="AK562" s="33">
        <f t="shared" si="603"/>
        <v>0.41588785046728971</v>
      </c>
      <c r="AL562" s="33">
        <f t="shared" si="604"/>
        <v>0.46168224299065419</v>
      </c>
      <c r="AM562" s="33">
        <f t="shared" si="605"/>
        <v>6.3551401869158877E-2</v>
      </c>
      <c r="AN562" s="33">
        <f t="shared" si="606"/>
        <v>2.2897196261682243E-2</v>
      </c>
      <c r="AO562" s="51">
        <f t="shared" si="607"/>
        <v>1.1682242990654205E-2</v>
      </c>
      <c r="AP562" s="51">
        <f t="shared" si="608"/>
        <v>5.6074766355140183E-3</v>
      </c>
      <c r="AQ562" s="51">
        <f t="shared" si="609"/>
        <v>1.8691588785046728E-2</v>
      </c>
    </row>
    <row r="563" spans="1:43" ht="30" customHeight="1" x14ac:dyDescent="0.45">
      <c r="A563" s="5"/>
      <c r="B563" s="63" t="s">
        <v>160</v>
      </c>
      <c r="C563" s="66">
        <f t="shared" si="588"/>
        <v>34</v>
      </c>
      <c r="D563" s="92">
        <f t="shared" si="589"/>
        <v>0.23287671232876711</v>
      </c>
      <c r="E563" s="93">
        <f t="shared" si="590"/>
        <v>53</v>
      </c>
      <c r="F563" s="92">
        <f t="shared" si="591"/>
        <v>0.36301369863013699</v>
      </c>
      <c r="G563" s="93">
        <f t="shared" si="592"/>
        <v>22</v>
      </c>
      <c r="H563" s="92">
        <f t="shared" si="593"/>
        <v>0.15068493150684931</v>
      </c>
      <c r="I563" s="93">
        <f t="shared" si="594"/>
        <v>17</v>
      </c>
      <c r="J563" s="92">
        <f t="shared" si="595"/>
        <v>0.11643835616438356</v>
      </c>
      <c r="K563" s="93">
        <f t="shared" si="596"/>
        <v>9</v>
      </c>
      <c r="L563" s="92">
        <f t="shared" si="597"/>
        <v>6.1643835616438353E-2</v>
      </c>
      <c r="M563" s="93">
        <f t="shared" si="598"/>
        <v>2</v>
      </c>
      <c r="N563" s="48">
        <f t="shared" si="599"/>
        <v>1.3698630136986301E-2</v>
      </c>
      <c r="O563" s="66">
        <f t="shared" si="600"/>
        <v>9</v>
      </c>
      <c r="P563" s="48">
        <f t="shared" si="601"/>
        <v>6.1643835616438353E-2</v>
      </c>
      <c r="Q563" s="5"/>
      <c r="AA563" s="63" t="s">
        <v>160</v>
      </c>
      <c r="AB563" s="69">
        <v>34</v>
      </c>
      <c r="AC563" s="69">
        <v>53</v>
      </c>
      <c r="AD563" s="69">
        <v>22</v>
      </c>
      <c r="AE563" s="69">
        <v>17</v>
      </c>
      <c r="AF563" s="69">
        <v>9</v>
      </c>
      <c r="AG563" s="69">
        <v>2</v>
      </c>
      <c r="AH563" s="69">
        <v>9</v>
      </c>
      <c r="AI563" s="26">
        <f t="shared" si="602"/>
        <v>146</v>
      </c>
      <c r="AJ563" s="63" t="s">
        <v>160</v>
      </c>
      <c r="AK563" s="33">
        <f t="shared" si="603"/>
        <v>0.23287671232876711</v>
      </c>
      <c r="AL563" s="33">
        <f t="shared" si="604"/>
        <v>0.36301369863013699</v>
      </c>
      <c r="AM563" s="33">
        <f t="shared" si="605"/>
        <v>0.15068493150684931</v>
      </c>
      <c r="AN563" s="33">
        <f t="shared" si="606"/>
        <v>0.11643835616438356</v>
      </c>
      <c r="AO563" s="51">
        <f t="shared" si="607"/>
        <v>6.1643835616438353E-2</v>
      </c>
      <c r="AP563" s="51">
        <f t="shared" si="608"/>
        <v>1.3698630136986301E-2</v>
      </c>
      <c r="AQ563" s="51">
        <f t="shared" si="609"/>
        <v>6.1643835616438353E-2</v>
      </c>
    </row>
    <row r="564" spans="1:43" ht="30" customHeight="1" x14ac:dyDescent="0.45">
      <c r="A564" s="5"/>
      <c r="B564" s="63" t="s">
        <v>161</v>
      </c>
      <c r="C564" s="66">
        <f>AB564</f>
        <v>122</v>
      </c>
      <c r="D564" s="48">
        <f>C564/AI564</f>
        <v>0.38006230529595014</v>
      </c>
      <c r="E564" s="66">
        <f>AC564</f>
        <v>139</v>
      </c>
      <c r="F564" s="48">
        <f>E564/AI564</f>
        <v>0.43302180685358255</v>
      </c>
      <c r="G564" s="66">
        <f>AD564</f>
        <v>30</v>
      </c>
      <c r="H564" s="48">
        <f>G564/AI564</f>
        <v>9.3457943925233641E-2</v>
      </c>
      <c r="I564" s="66">
        <f>AE564</f>
        <v>13</v>
      </c>
      <c r="J564" s="48">
        <f>I564/AI564</f>
        <v>4.0498442367601244E-2</v>
      </c>
      <c r="K564" s="66">
        <f>AF564</f>
        <v>7</v>
      </c>
      <c r="L564" s="48">
        <f>K564/AI564</f>
        <v>2.1806853582554516E-2</v>
      </c>
      <c r="M564" s="66">
        <f>AG564</f>
        <v>3</v>
      </c>
      <c r="N564" s="48">
        <f>M564/AI564</f>
        <v>9.3457943925233638E-3</v>
      </c>
      <c r="O564" s="66">
        <f>AH564</f>
        <v>7</v>
      </c>
      <c r="P564" s="48">
        <f>O564/AI564</f>
        <v>2.1806853582554516E-2</v>
      </c>
      <c r="Q564" s="5"/>
      <c r="AA564" s="63" t="s">
        <v>161</v>
      </c>
      <c r="AB564" s="69">
        <v>122</v>
      </c>
      <c r="AC564" s="69">
        <v>139</v>
      </c>
      <c r="AD564" s="69">
        <v>30</v>
      </c>
      <c r="AE564" s="69">
        <v>13</v>
      </c>
      <c r="AF564" s="69">
        <v>7</v>
      </c>
      <c r="AG564" s="69">
        <v>3</v>
      </c>
      <c r="AH564" s="69">
        <v>7</v>
      </c>
      <c r="AI564" s="26">
        <f t="shared" si="602"/>
        <v>321</v>
      </c>
      <c r="AJ564" s="63" t="s">
        <v>161</v>
      </c>
      <c r="AK564" s="33">
        <f>D564</f>
        <v>0.38006230529595014</v>
      </c>
      <c r="AL564" s="33">
        <f>F564</f>
        <v>0.43302180685358255</v>
      </c>
      <c r="AM564" s="33">
        <f>H564</f>
        <v>9.3457943925233641E-2</v>
      </c>
      <c r="AN564" s="33">
        <f>J564</f>
        <v>4.0498442367601244E-2</v>
      </c>
      <c r="AO564" s="51">
        <f>L564</f>
        <v>2.1806853582554516E-2</v>
      </c>
      <c r="AP564" s="51">
        <f>N564</f>
        <v>9.3457943925233638E-3</v>
      </c>
      <c r="AQ564" s="51">
        <f>P564</f>
        <v>2.1806853582554516E-2</v>
      </c>
    </row>
    <row r="565" spans="1:43" ht="30" customHeight="1" x14ac:dyDescent="0.45">
      <c r="A565" s="5"/>
      <c r="B565" s="34"/>
      <c r="C565" s="35"/>
      <c r="D565" s="36"/>
      <c r="E565" s="35"/>
      <c r="F565" s="36"/>
      <c r="G565" s="35"/>
      <c r="H565" s="36"/>
      <c r="I565" s="35"/>
      <c r="J565" s="36"/>
      <c r="K565" s="37"/>
      <c r="L565" s="5"/>
      <c r="M565" s="8"/>
      <c r="N565" s="5"/>
      <c r="O565" s="8"/>
      <c r="P565" s="5"/>
      <c r="Q565" s="5"/>
    </row>
    <row r="566" spans="1:43" ht="30" customHeight="1" x14ac:dyDescent="0.45">
      <c r="A566" s="5"/>
      <c r="B566" s="34"/>
      <c r="C566" s="35"/>
      <c r="D566" s="36"/>
      <c r="E566" s="35"/>
      <c r="F566" s="36"/>
      <c r="G566" s="35"/>
      <c r="H566" s="36"/>
      <c r="I566" s="35"/>
      <c r="J566" s="36"/>
      <c r="K566" s="37"/>
      <c r="L566" s="5"/>
      <c r="M566" s="8"/>
      <c r="N566" s="5"/>
      <c r="O566" s="8"/>
      <c r="P566" s="5"/>
      <c r="Q566" s="5"/>
    </row>
    <row r="567" spans="1:43" ht="30" customHeight="1" x14ac:dyDescent="0.45">
      <c r="A567" s="5"/>
      <c r="B567" s="34"/>
      <c r="C567" s="35"/>
      <c r="D567" s="36"/>
      <c r="E567" s="35"/>
      <c r="F567" s="36"/>
      <c r="G567" s="35"/>
      <c r="H567" s="36"/>
      <c r="I567" s="35"/>
      <c r="J567" s="36"/>
      <c r="K567" s="37"/>
      <c r="L567" s="5"/>
      <c r="M567" s="8"/>
      <c r="N567" s="5"/>
      <c r="O567" s="8"/>
      <c r="P567" s="5"/>
      <c r="Q567" s="5"/>
    </row>
    <row r="568" spans="1:43" ht="30" customHeight="1" x14ac:dyDescent="0.45">
      <c r="A568" s="5"/>
      <c r="B568" s="34"/>
      <c r="C568" s="35"/>
      <c r="D568" s="36"/>
      <c r="E568" s="35"/>
      <c r="F568" s="36"/>
      <c r="G568" s="35"/>
      <c r="H568" s="36"/>
      <c r="I568" s="35"/>
      <c r="J568" s="36"/>
      <c r="K568" s="37"/>
      <c r="L568" s="5"/>
      <c r="M568" s="8"/>
      <c r="N568" s="5"/>
      <c r="O568" s="8"/>
      <c r="P568" s="5"/>
      <c r="Q568" s="5"/>
    </row>
    <row r="569" spans="1:43" ht="30" customHeight="1" x14ac:dyDescent="0.45">
      <c r="A569" s="5"/>
      <c r="B569" s="34"/>
      <c r="C569" s="35"/>
      <c r="D569" s="36"/>
      <c r="E569" s="35"/>
      <c r="F569" s="36"/>
      <c r="G569" s="35"/>
      <c r="H569" s="36"/>
      <c r="I569" s="35"/>
      <c r="J569" s="36"/>
      <c r="K569" s="37"/>
      <c r="L569" s="5"/>
      <c r="M569" s="8"/>
      <c r="N569" s="5"/>
      <c r="O569" s="8"/>
      <c r="P569" s="5"/>
      <c r="Q569" s="5"/>
    </row>
    <row r="570" spans="1:43" ht="30" customHeight="1" x14ac:dyDescent="0.45">
      <c r="A570" s="5"/>
      <c r="B570" s="34"/>
      <c r="C570" s="35"/>
      <c r="D570" s="36"/>
      <c r="E570" s="35"/>
      <c r="F570" s="36"/>
      <c r="G570" s="35"/>
      <c r="H570" s="36"/>
      <c r="I570" s="35"/>
      <c r="J570" s="36"/>
      <c r="K570" s="37"/>
      <c r="L570" s="5"/>
      <c r="M570" s="8"/>
      <c r="N570" s="5"/>
      <c r="O570" s="8"/>
      <c r="P570" s="5"/>
      <c r="Q570" s="5"/>
    </row>
    <row r="571" spans="1:43" ht="30" customHeight="1" x14ac:dyDescent="0.45">
      <c r="A571" s="5"/>
      <c r="B571" s="34"/>
      <c r="C571" s="35"/>
      <c r="D571" s="36"/>
      <c r="E571" s="35"/>
      <c r="F571" s="36"/>
      <c r="G571" s="35"/>
      <c r="H571" s="36"/>
      <c r="I571" s="35"/>
      <c r="J571" s="36"/>
      <c r="K571" s="37"/>
      <c r="L571" s="5"/>
      <c r="M571" s="8"/>
      <c r="N571" s="5"/>
      <c r="O571" s="8"/>
      <c r="P571" s="5"/>
      <c r="Q571" s="5"/>
    </row>
    <row r="572" spans="1:43" ht="30" customHeight="1" x14ac:dyDescent="0.45">
      <c r="A572" s="5"/>
      <c r="B572" s="34"/>
      <c r="C572" s="35"/>
      <c r="D572" s="36"/>
      <c r="E572" s="35"/>
      <c r="F572" s="36"/>
      <c r="G572" s="35"/>
      <c r="H572" s="36"/>
      <c r="I572" s="35"/>
      <c r="J572" s="36"/>
      <c r="K572" s="37"/>
      <c r="L572" s="5"/>
      <c r="M572" s="8"/>
      <c r="N572" s="5"/>
      <c r="O572" s="8"/>
      <c r="P572" s="5"/>
      <c r="Q572" s="5"/>
    </row>
    <row r="573" spans="1:43" ht="30" customHeight="1" x14ac:dyDescent="0.45">
      <c r="A573" s="5"/>
      <c r="B573" s="34"/>
      <c r="C573" s="35"/>
      <c r="D573" s="36"/>
      <c r="E573" s="35"/>
      <c r="F573" s="36"/>
      <c r="G573" s="35"/>
      <c r="H573" s="36"/>
      <c r="I573" s="35"/>
      <c r="J573" s="36"/>
      <c r="K573" s="37"/>
      <c r="L573" s="5"/>
      <c r="M573" s="8"/>
      <c r="N573" s="5"/>
      <c r="O573" s="8"/>
      <c r="P573" s="5"/>
      <c r="Q573" s="5"/>
    </row>
    <row r="574" spans="1:43" ht="30" customHeight="1" x14ac:dyDescent="0.45">
      <c r="A574" s="5"/>
      <c r="B574" s="34"/>
      <c r="C574" s="35"/>
      <c r="D574" s="36"/>
      <c r="E574" s="35"/>
      <c r="F574" s="36"/>
      <c r="G574" s="35"/>
      <c r="H574" s="36"/>
      <c r="I574" s="35"/>
      <c r="J574" s="36"/>
      <c r="K574" s="37"/>
      <c r="L574" s="5"/>
      <c r="M574" s="8"/>
      <c r="N574" s="5"/>
      <c r="O574" s="8"/>
      <c r="P574" s="5"/>
      <c r="Q574" s="5"/>
    </row>
    <row r="575" spans="1:43" ht="30" customHeight="1" x14ac:dyDescent="0.45">
      <c r="C575" s="14"/>
      <c r="D575" s="11"/>
      <c r="E575" s="14"/>
      <c r="F575" s="11"/>
      <c r="G575" s="14"/>
      <c r="H575" s="11"/>
      <c r="I575" s="14"/>
      <c r="J575" s="11"/>
      <c r="K575" s="14"/>
      <c r="P575" s="38"/>
    </row>
    <row r="576" spans="1:43" s="21" customFormat="1" ht="30" customHeight="1" x14ac:dyDescent="0.45">
      <c r="A576" s="5">
        <v>43</v>
      </c>
      <c r="B576" s="10" t="s">
        <v>96</v>
      </c>
      <c r="E576" s="22"/>
      <c r="G576" s="22"/>
      <c r="I576" s="22"/>
      <c r="K576" s="22"/>
      <c r="M576" s="22"/>
      <c r="O576" s="22"/>
      <c r="P576" s="23"/>
      <c r="AA576" s="21" t="s">
        <v>13</v>
      </c>
      <c r="AB576" s="1"/>
      <c r="AC576" s="1"/>
      <c r="AD576" s="1"/>
      <c r="AE576" s="1"/>
      <c r="AF576" s="1"/>
      <c r="AG576" s="1"/>
      <c r="AH576" s="1"/>
    </row>
    <row r="577" spans="1:51" ht="30" customHeight="1" thickBot="1" x14ac:dyDescent="0.5">
      <c r="A577" s="5"/>
      <c r="B577" s="24" t="s">
        <v>3</v>
      </c>
      <c r="C577" s="117" t="s">
        <v>84</v>
      </c>
      <c r="D577" s="119"/>
      <c r="E577" s="117" t="s">
        <v>85</v>
      </c>
      <c r="F577" s="119"/>
      <c r="G577" s="117" t="s">
        <v>86</v>
      </c>
      <c r="H577" s="119"/>
      <c r="I577" s="117" t="s">
        <v>87</v>
      </c>
      <c r="J577" s="119"/>
      <c r="K577" s="117" t="s">
        <v>88</v>
      </c>
      <c r="L577" s="119"/>
      <c r="M577" s="117" t="s">
        <v>89</v>
      </c>
      <c r="N577" s="119"/>
      <c r="O577" s="117" t="s">
        <v>90</v>
      </c>
      <c r="P577" s="118"/>
      <c r="Q577" s="5"/>
      <c r="AA577" s="26"/>
      <c r="AB577" s="27" t="s">
        <v>84</v>
      </c>
      <c r="AC577" s="27" t="s">
        <v>85</v>
      </c>
      <c r="AD577" s="27" t="s">
        <v>86</v>
      </c>
      <c r="AE577" s="27" t="s">
        <v>87</v>
      </c>
      <c r="AF577" s="27" t="s">
        <v>88</v>
      </c>
      <c r="AG577" s="27" t="s">
        <v>89</v>
      </c>
      <c r="AH577" s="27" t="s">
        <v>91</v>
      </c>
      <c r="AI577" s="26" t="s">
        <v>23</v>
      </c>
      <c r="AK577" s="27" t="s">
        <v>84</v>
      </c>
      <c r="AL577" s="27" t="s">
        <v>85</v>
      </c>
      <c r="AM577" s="27" t="s">
        <v>86</v>
      </c>
      <c r="AN577" s="27" t="s">
        <v>87</v>
      </c>
      <c r="AO577" s="27" t="s">
        <v>88</v>
      </c>
      <c r="AP577" s="27" t="s">
        <v>89</v>
      </c>
      <c r="AQ577" s="27" t="s">
        <v>91</v>
      </c>
      <c r="AR577" s="21"/>
      <c r="AS577" s="21"/>
      <c r="AT577" s="21"/>
      <c r="AU577" s="21"/>
      <c r="AV577" s="21"/>
      <c r="AW577" s="21"/>
      <c r="AX577" s="21"/>
      <c r="AY577" s="21"/>
    </row>
    <row r="578" spans="1:51" ht="30" customHeight="1" thickTop="1" x14ac:dyDescent="0.45">
      <c r="A578" s="5"/>
      <c r="B578" s="16" t="s">
        <v>153</v>
      </c>
      <c r="C578" s="94">
        <f>AB578</f>
        <v>138</v>
      </c>
      <c r="D578" s="95">
        <f>C578/AI578</f>
        <v>0.74193548387096775</v>
      </c>
      <c r="E578" s="77">
        <f>AC578</f>
        <v>40</v>
      </c>
      <c r="F578" s="95">
        <f>E578/AI578</f>
        <v>0.21505376344086022</v>
      </c>
      <c r="G578" s="77">
        <f>AD578</f>
        <v>5</v>
      </c>
      <c r="H578" s="95">
        <f>G578/AI578</f>
        <v>2.6881720430107527E-2</v>
      </c>
      <c r="I578" s="77">
        <f>AE578</f>
        <v>2</v>
      </c>
      <c r="J578" s="95">
        <f>I578/AI578</f>
        <v>1.0752688172043012E-2</v>
      </c>
      <c r="K578" s="77">
        <f>AF578</f>
        <v>1</v>
      </c>
      <c r="L578" s="95">
        <f>K578/AI578</f>
        <v>5.3763440860215058E-3</v>
      </c>
      <c r="M578" s="77">
        <f>AG578</f>
        <v>0</v>
      </c>
      <c r="N578" s="96">
        <f>M578/AI578</f>
        <v>0</v>
      </c>
      <c r="O578" s="94">
        <f>AH578</f>
        <v>0</v>
      </c>
      <c r="P578" s="82">
        <f>O578/AI578</f>
        <v>0</v>
      </c>
      <c r="Q578" s="5"/>
      <c r="AA578" s="16" t="s">
        <v>153</v>
      </c>
      <c r="AB578" s="69">
        <v>138</v>
      </c>
      <c r="AC578" s="69">
        <v>40</v>
      </c>
      <c r="AD578" s="69">
        <v>5</v>
      </c>
      <c r="AE578" s="69">
        <v>2</v>
      </c>
      <c r="AF578" s="69">
        <v>1</v>
      </c>
      <c r="AG578" s="69"/>
      <c r="AH578" s="69"/>
      <c r="AI578" s="26">
        <f>SUM(AB578:AH578)</f>
        <v>186</v>
      </c>
      <c r="AJ578" s="16" t="s">
        <v>153</v>
      </c>
      <c r="AK578" s="33">
        <f>D578</f>
        <v>0.74193548387096775</v>
      </c>
      <c r="AL578" s="33">
        <f>F578</f>
        <v>0.21505376344086022</v>
      </c>
      <c r="AM578" s="33">
        <f>H578</f>
        <v>2.6881720430107527E-2</v>
      </c>
      <c r="AN578" s="33">
        <f>J578</f>
        <v>1.0752688172043012E-2</v>
      </c>
      <c r="AO578" s="51">
        <f>L578</f>
        <v>5.3763440860215058E-3</v>
      </c>
      <c r="AP578" s="51">
        <f>N578</f>
        <v>0</v>
      </c>
      <c r="AQ578" s="51">
        <f>P578</f>
        <v>0</v>
      </c>
      <c r="AR578" s="21"/>
      <c r="AS578" s="21"/>
      <c r="AT578" s="21"/>
      <c r="AU578" s="21"/>
      <c r="AV578" s="21"/>
      <c r="AW578" s="21"/>
      <c r="AX578" s="21"/>
      <c r="AY578" s="21"/>
    </row>
    <row r="579" spans="1:51" ht="30" customHeight="1" x14ac:dyDescent="0.45">
      <c r="A579" s="5"/>
      <c r="B579" s="16" t="s">
        <v>154</v>
      </c>
      <c r="C579" s="88">
        <f t="shared" ref="C579:C585" si="610">AB579</f>
        <v>378</v>
      </c>
      <c r="D579" s="97">
        <f t="shared" ref="D579:D585" si="611">C579/AI579</f>
        <v>0.79411764705882348</v>
      </c>
      <c r="E579" s="98">
        <f t="shared" ref="E579:E585" si="612">AC579</f>
        <v>65</v>
      </c>
      <c r="F579" s="97">
        <f t="shared" ref="F579:F585" si="613">E579/AI579</f>
        <v>0.13655462184873948</v>
      </c>
      <c r="G579" s="98">
        <f t="shared" ref="G579:G585" si="614">AD579</f>
        <v>11</v>
      </c>
      <c r="H579" s="97">
        <f t="shared" ref="H579:H585" si="615">G579/AI579</f>
        <v>2.3109243697478993E-2</v>
      </c>
      <c r="I579" s="98">
        <f t="shared" ref="I579:I585" si="616">AE579</f>
        <v>6</v>
      </c>
      <c r="J579" s="97">
        <f t="shared" ref="J579:J585" si="617">I579/AI579</f>
        <v>1.2605042016806723E-2</v>
      </c>
      <c r="K579" s="98">
        <f t="shared" ref="K579:K585" si="618">AF579</f>
        <v>6</v>
      </c>
      <c r="L579" s="97">
        <f t="shared" ref="L579:L585" si="619">K579/AI579</f>
        <v>1.2605042016806723E-2</v>
      </c>
      <c r="M579" s="98">
        <f t="shared" ref="M579:M585" si="620">AG579</f>
        <v>3</v>
      </c>
      <c r="N579" s="99">
        <f t="shared" ref="N579:N585" si="621">M579/AI579</f>
        <v>6.3025210084033615E-3</v>
      </c>
      <c r="O579" s="88">
        <f t="shared" ref="O579:O585" si="622">AH579</f>
        <v>7</v>
      </c>
      <c r="P579" s="48">
        <f t="shared" ref="P579:P585" si="623">O579/AI579</f>
        <v>1.4705882352941176E-2</v>
      </c>
      <c r="Q579" s="5"/>
      <c r="AA579" s="16" t="s">
        <v>154</v>
      </c>
      <c r="AB579" s="69">
        <v>378</v>
      </c>
      <c r="AC579" s="69">
        <v>65</v>
      </c>
      <c r="AD579" s="69">
        <v>11</v>
      </c>
      <c r="AE579" s="69">
        <v>6</v>
      </c>
      <c r="AF579" s="69">
        <v>6</v>
      </c>
      <c r="AG579" s="69">
        <v>3</v>
      </c>
      <c r="AH579" s="69">
        <v>7</v>
      </c>
      <c r="AI579" s="26">
        <f t="shared" ref="AI579:AI585" si="624">SUM(AB579:AH579)</f>
        <v>476</v>
      </c>
      <c r="AJ579" s="16" t="s">
        <v>154</v>
      </c>
      <c r="AK579" s="33">
        <f t="shared" ref="AK579:AK585" si="625">D579</f>
        <v>0.79411764705882348</v>
      </c>
      <c r="AL579" s="33">
        <f t="shared" ref="AL579:AL585" si="626">F579</f>
        <v>0.13655462184873948</v>
      </c>
      <c r="AM579" s="33">
        <f t="shared" ref="AM579:AM585" si="627">H579</f>
        <v>2.3109243697478993E-2</v>
      </c>
      <c r="AN579" s="33">
        <f t="shared" ref="AN579:AN585" si="628">J579</f>
        <v>1.2605042016806723E-2</v>
      </c>
      <c r="AO579" s="51">
        <f t="shared" ref="AO579:AO585" si="629">L579</f>
        <v>1.2605042016806723E-2</v>
      </c>
      <c r="AP579" s="51">
        <f t="shared" ref="AP579:AP585" si="630">N579</f>
        <v>6.3025210084033615E-3</v>
      </c>
      <c r="AQ579" s="51">
        <f t="shared" ref="AQ579:AQ585" si="631">P579</f>
        <v>1.4705882352941176E-2</v>
      </c>
      <c r="AR579" s="21"/>
      <c r="AS579" s="21"/>
      <c r="AT579" s="21"/>
      <c r="AU579" s="21"/>
      <c r="AV579" s="21"/>
      <c r="AW579" s="21"/>
      <c r="AX579" s="21"/>
      <c r="AY579" s="21"/>
    </row>
    <row r="580" spans="1:51" ht="30" customHeight="1" x14ac:dyDescent="0.45">
      <c r="A580" s="5"/>
      <c r="B580" s="16" t="s">
        <v>155</v>
      </c>
      <c r="C580" s="88">
        <f t="shared" si="610"/>
        <v>125</v>
      </c>
      <c r="D580" s="97">
        <f t="shared" si="611"/>
        <v>0.78125</v>
      </c>
      <c r="E580" s="98">
        <f t="shared" si="612"/>
        <v>25</v>
      </c>
      <c r="F580" s="97">
        <f t="shared" si="613"/>
        <v>0.15625</v>
      </c>
      <c r="G580" s="98">
        <f t="shared" si="614"/>
        <v>3</v>
      </c>
      <c r="H580" s="97">
        <f t="shared" si="615"/>
        <v>1.8749999999999999E-2</v>
      </c>
      <c r="I580" s="98">
        <f t="shared" si="616"/>
        <v>2</v>
      </c>
      <c r="J580" s="97">
        <f t="shared" si="617"/>
        <v>1.2500000000000001E-2</v>
      </c>
      <c r="K580" s="98">
        <f t="shared" si="618"/>
        <v>3</v>
      </c>
      <c r="L580" s="97">
        <f t="shared" si="619"/>
        <v>1.8749999999999999E-2</v>
      </c>
      <c r="M580" s="98">
        <f t="shared" si="620"/>
        <v>0</v>
      </c>
      <c r="N580" s="99">
        <f t="shared" si="621"/>
        <v>0</v>
      </c>
      <c r="O580" s="88">
        <f t="shared" si="622"/>
        <v>2</v>
      </c>
      <c r="P580" s="48">
        <f t="shared" si="623"/>
        <v>1.2500000000000001E-2</v>
      </c>
      <c r="Q580" s="5"/>
      <c r="AA580" s="16" t="s">
        <v>155</v>
      </c>
      <c r="AB580" s="69">
        <v>125</v>
      </c>
      <c r="AC580" s="69">
        <v>25</v>
      </c>
      <c r="AD580" s="69">
        <v>3</v>
      </c>
      <c r="AE580" s="69">
        <v>2</v>
      </c>
      <c r="AF580" s="69">
        <v>3</v>
      </c>
      <c r="AG580" s="69"/>
      <c r="AH580" s="69">
        <v>2</v>
      </c>
      <c r="AI580" s="26">
        <f t="shared" si="624"/>
        <v>160</v>
      </c>
      <c r="AJ580" s="16" t="s">
        <v>155</v>
      </c>
      <c r="AK580" s="33">
        <f t="shared" si="625"/>
        <v>0.78125</v>
      </c>
      <c r="AL580" s="33">
        <f t="shared" si="626"/>
        <v>0.15625</v>
      </c>
      <c r="AM580" s="33">
        <f t="shared" si="627"/>
        <v>1.8749999999999999E-2</v>
      </c>
      <c r="AN580" s="33">
        <f t="shared" si="628"/>
        <v>1.2500000000000001E-2</v>
      </c>
      <c r="AO580" s="51">
        <f t="shared" si="629"/>
        <v>1.8749999999999999E-2</v>
      </c>
      <c r="AP580" s="51">
        <f t="shared" si="630"/>
        <v>0</v>
      </c>
      <c r="AQ580" s="51">
        <f t="shared" si="631"/>
        <v>1.2500000000000001E-2</v>
      </c>
      <c r="AR580" s="21"/>
      <c r="AS580" s="21"/>
      <c r="AT580" s="21"/>
      <c r="AU580" s="21"/>
      <c r="AV580" s="21"/>
      <c r="AW580" s="21"/>
      <c r="AX580" s="21"/>
      <c r="AY580" s="21"/>
    </row>
    <row r="581" spans="1:51" ht="30" customHeight="1" x14ac:dyDescent="0.45">
      <c r="A581" s="5"/>
      <c r="B581" s="16" t="s">
        <v>156</v>
      </c>
      <c r="C581" s="88">
        <f t="shared" si="610"/>
        <v>7</v>
      </c>
      <c r="D581" s="97">
        <f t="shared" si="611"/>
        <v>0.33333333333333331</v>
      </c>
      <c r="E581" s="98">
        <f t="shared" si="612"/>
        <v>4</v>
      </c>
      <c r="F581" s="97">
        <f t="shared" si="613"/>
        <v>0.19047619047619047</v>
      </c>
      <c r="G581" s="98">
        <f t="shared" si="614"/>
        <v>2</v>
      </c>
      <c r="H581" s="97">
        <f t="shared" si="615"/>
        <v>9.5238095238095233E-2</v>
      </c>
      <c r="I581" s="98">
        <f t="shared" si="616"/>
        <v>1</v>
      </c>
      <c r="J581" s="97">
        <f t="shared" si="617"/>
        <v>4.7619047619047616E-2</v>
      </c>
      <c r="K581" s="98">
        <f t="shared" si="618"/>
        <v>1</v>
      </c>
      <c r="L581" s="97">
        <f t="shared" si="619"/>
        <v>4.7619047619047616E-2</v>
      </c>
      <c r="M581" s="98">
        <f t="shared" si="620"/>
        <v>0</v>
      </c>
      <c r="N581" s="99">
        <f t="shared" si="621"/>
        <v>0</v>
      </c>
      <c r="O581" s="88">
        <f t="shared" si="622"/>
        <v>6</v>
      </c>
      <c r="P581" s="48">
        <f t="shared" si="623"/>
        <v>0.2857142857142857</v>
      </c>
      <c r="Q581" s="5"/>
      <c r="AA581" s="16" t="s">
        <v>156</v>
      </c>
      <c r="AB581" s="69">
        <v>7</v>
      </c>
      <c r="AC581" s="69">
        <v>4</v>
      </c>
      <c r="AD581" s="69">
        <v>2</v>
      </c>
      <c r="AE581" s="69">
        <v>1</v>
      </c>
      <c r="AF581" s="69">
        <v>1</v>
      </c>
      <c r="AG581" s="69"/>
      <c r="AH581" s="69">
        <v>6</v>
      </c>
      <c r="AI581" s="26">
        <f t="shared" si="624"/>
        <v>21</v>
      </c>
      <c r="AJ581" s="16" t="s">
        <v>156</v>
      </c>
      <c r="AK581" s="33">
        <f t="shared" si="625"/>
        <v>0.33333333333333331</v>
      </c>
      <c r="AL581" s="33">
        <f t="shared" si="626"/>
        <v>0.19047619047619047</v>
      </c>
      <c r="AM581" s="33">
        <f t="shared" si="627"/>
        <v>9.5238095238095233E-2</v>
      </c>
      <c r="AN581" s="33">
        <f t="shared" si="628"/>
        <v>4.7619047619047616E-2</v>
      </c>
      <c r="AO581" s="51">
        <f t="shared" si="629"/>
        <v>4.7619047619047616E-2</v>
      </c>
      <c r="AP581" s="51">
        <f t="shared" si="630"/>
        <v>0</v>
      </c>
      <c r="AQ581" s="51">
        <f t="shared" si="631"/>
        <v>0.2857142857142857</v>
      </c>
      <c r="AR581" s="21"/>
      <c r="AS581" s="21"/>
      <c r="AT581" s="21"/>
      <c r="AU581" s="21"/>
      <c r="AV581" s="21"/>
      <c r="AW581" s="21"/>
      <c r="AX581" s="21"/>
      <c r="AY581" s="21"/>
    </row>
    <row r="582" spans="1:51" ht="30" customHeight="1" x14ac:dyDescent="0.45">
      <c r="A582" s="5"/>
      <c r="B582" s="16" t="s">
        <v>157</v>
      </c>
      <c r="C582" s="88">
        <f t="shared" si="610"/>
        <v>524</v>
      </c>
      <c r="D582" s="97">
        <f t="shared" si="611"/>
        <v>0.88215488215488214</v>
      </c>
      <c r="E582" s="98">
        <f t="shared" si="612"/>
        <v>50</v>
      </c>
      <c r="F582" s="97">
        <f t="shared" si="613"/>
        <v>8.4175084175084181E-2</v>
      </c>
      <c r="G582" s="98">
        <f t="shared" si="614"/>
        <v>10</v>
      </c>
      <c r="H582" s="97">
        <f t="shared" si="615"/>
        <v>1.6835016835016835E-2</v>
      </c>
      <c r="I582" s="98">
        <f t="shared" si="616"/>
        <v>7</v>
      </c>
      <c r="J582" s="97">
        <f t="shared" si="617"/>
        <v>1.1784511784511785E-2</v>
      </c>
      <c r="K582" s="98">
        <f t="shared" si="618"/>
        <v>2</v>
      </c>
      <c r="L582" s="97">
        <f t="shared" si="619"/>
        <v>3.3670033670033669E-3</v>
      </c>
      <c r="M582" s="98">
        <f t="shared" si="620"/>
        <v>0</v>
      </c>
      <c r="N582" s="99">
        <f t="shared" si="621"/>
        <v>0</v>
      </c>
      <c r="O582" s="88">
        <f t="shared" si="622"/>
        <v>1</v>
      </c>
      <c r="P582" s="48">
        <f t="shared" si="623"/>
        <v>1.6835016835016834E-3</v>
      </c>
      <c r="Q582" s="5"/>
      <c r="AA582" s="16" t="s">
        <v>157</v>
      </c>
      <c r="AB582" s="69">
        <v>524</v>
      </c>
      <c r="AC582" s="69">
        <v>50</v>
      </c>
      <c r="AD582" s="69">
        <v>10</v>
      </c>
      <c r="AE582" s="69">
        <v>7</v>
      </c>
      <c r="AF582" s="69">
        <v>2</v>
      </c>
      <c r="AG582" s="69"/>
      <c r="AH582" s="69">
        <v>1</v>
      </c>
      <c r="AI582" s="26">
        <f t="shared" si="624"/>
        <v>594</v>
      </c>
      <c r="AJ582" s="16" t="s">
        <v>157</v>
      </c>
      <c r="AK582" s="33">
        <f t="shared" si="625"/>
        <v>0.88215488215488214</v>
      </c>
      <c r="AL582" s="33">
        <f t="shared" si="626"/>
        <v>8.4175084175084181E-2</v>
      </c>
      <c r="AM582" s="33">
        <f t="shared" si="627"/>
        <v>1.6835016835016835E-2</v>
      </c>
      <c r="AN582" s="33">
        <f t="shared" si="628"/>
        <v>1.1784511784511785E-2</v>
      </c>
      <c r="AO582" s="51">
        <f t="shared" si="629"/>
        <v>3.3670033670033669E-3</v>
      </c>
      <c r="AP582" s="51">
        <f t="shared" si="630"/>
        <v>0</v>
      </c>
      <c r="AQ582" s="51">
        <f t="shared" si="631"/>
        <v>1.6835016835016834E-3</v>
      </c>
      <c r="AR582" s="21"/>
      <c r="AS582" s="21"/>
      <c r="AT582" s="21"/>
      <c r="AU582" s="21"/>
      <c r="AV582" s="21"/>
      <c r="AW582" s="21"/>
      <c r="AX582" s="21"/>
      <c r="AY582" s="21"/>
    </row>
    <row r="583" spans="1:51" ht="30" customHeight="1" x14ac:dyDescent="0.45">
      <c r="A583" s="5"/>
      <c r="B583" s="16" t="s">
        <v>158</v>
      </c>
      <c r="C583" s="88">
        <f t="shared" si="610"/>
        <v>640</v>
      </c>
      <c r="D583" s="97">
        <f t="shared" si="611"/>
        <v>0.89635854341736698</v>
      </c>
      <c r="E583" s="98">
        <f t="shared" si="612"/>
        <v>48</v>
      </c>
      <c r="F583" s="97">
        <f t="shared" si="613"/>
        <v>6.7226890756302518E-2</v>
      </c>
      <c r="G583" s="98">
        <f t="shared" si="614"/>
        <v>13</v>
      </c>
      <c r="H583" s="97">
        <f t="shared" si="615"/>
        <v>1.8207282913165267E-2</v>
      </c>
      <c r="I583" s="98">
        <f t="shared" si="616"/>
        <v>8</v>
      </c>
      <c r="J583" s="97">
        <f t="shared" si="617"/>
        <v>1.1204481792717087E-2</v>
      </c>
      <c r="K583" s="98">
        <f t="shared" si="618"/>
        <v>3</v>
      </c>
      <c r="L583" s="97">
        <f t="shared" si="619"/>
        <v>4.2016806722689074E-3</v>
      </c>
      <c r="M583" s="98">
        <f t="shared" si="620"/>
        <v>0</v>
      </c>
      <c r="N583" s="99">
        <f t="shared" si="621"/>
        <v>0</v>
      </c>
      <c r="O583" s="88">
        <f t="shared" si="622"/>
        <v>2</v>
      </c>
      <c r="P583" s="48">
        <f t="shared" si="623"/>
        <v>2.8011204481792717E-3</v>
      </c>
      <c r="Q583" s="5"/>
      <c r="AA583" s="16" t="s">
        <v>158</v>
      </c>
      <c r="AB583" s="69">
        <v>640</v>
      </c>
      <c r="AC583" s="69">
        <v>48</v>
      </c>
      <c r="AD583" s="69">
        <v>13</v>
      </c>
      <c r="AE583" s="69">
        <v>8</v>
      </c>
      <c r="AF583" s="69">
        <v>3</v>
      </c>
      <c r="AG583" s="69"/>
      <c r="AH583" s="69">
        <v>2</v>
      </c>
      <c r="AI583" s="26">
        <f t="shared" si="624"/>
        <v>714</v>
      </c>
      <c r="AJ583" s="16" t="s">
        <v>158</v>
      </c>
      <c r="AK583" s="33">
        <f t="shared" si="625"/>
        <v>0.89635854341736698</v>
      </c>
      <c r="AL583" s="33">
        <f t="shared" si="626"/>
        <v>6.7226890756302518E-2</v>
      </c>
      <c r="AM583" s="33">
        <f t="shared" si="627"/>
        <v>1.8207282913165267E-2</v>
      </c>
      <c r="AN583" s="33">
        <f t="shared" si="628"/>
        <v>1.1204481792717087E-2</v>
      </c>
      <c r="AO583" s="51">
        <f t="shared" si="629"/>
        <v>4.2016806722689074E-3</v>
      </c>
      <c r="AP583" s="51">
        <f t="shared" si="630"/>
        <v>0</v>
      </c>
      <c r="AQ583" s="51">
        <f t="shared" si="631"/>
        <v>2.8011204481792717E-3</v>
      </c>
      <c r="AR583" s="21"/>
      <c r="AS583" s="21"/>
      <c r="AT583" s="21"/>
      <c r="AU583" s="21"/>
      <c r="AV583" s="21"/>
      <c r="AW583" s="21"/>
      <c r="AX583" s="21"/>
      <c r="AY583" s="21"/>
    </row>
    <row r="584" spans="1:51" ht="30" customHeight="1" x14ac:dyDescent="0.45">
      <c r="A584" s="5"/>
      <c r="B584" s="63" t="s">
        <v>159</v>
      </c>
      <c r="C584" s="88">
        <f t="shared" si="610"/>
        <v>1871</v>
      </c>
      <c r="D584" s="97">
        <f t="shared" si="611"/>
        <v>0.87429906542056079</v>
      </c>
      <c r="E584" s="98">
        <f t="shared" si="612"/>
        <v>170</v>
      </c>
      <c r="F584" s="97">
        <f t="shared" si="613"/>
        <v>7.9439252336448593E-2</v>
      </c>
      <c r="G584" s="98">
        <f t="shared" si="614"/>
        <v>37</v>
      </c>
      <c r="H584" s="97">
        <f t="shared" si="615"/>
        <v>1.7289719626168223E-2</v>
      </c>
      <c r="I584" s="98">
        <f t="shared" si="616"/>
        <v>18</v>
      </c>
      <c r="J584" s="97">
        <f t="shared" si="617"/>
        <v>8.4112149532710283E-3</v>
      </c>
      <c r="K584" s="98">
        <f t="shared" si="618"/>
        <v>14</v>
      </c>
      <c r="L584" s="97">
        <f t="shared" si="619"/>
        <v>6.5420560747663555E-3</v>
      </c>
      <c r="M584" s="98">
        <f t="shared" si="620"/>
        <v>9</v>
      </c>
      <c r="N584" s="99">
        <f t="shared" si="621"/>
        <v>4.2056074766355141E-3</v>
      </c>
      <c r="O584" s="88">
        <f t="shared" si="622"/>
        <v>21</v>
      </c>
      <c r="P584" s="48">
        <f t="shared" si="623"/>
        <v>9.8130841121495324E-3</v>
      </c>
      <c r="Q584" s="5"/>
      <c r="AA584" s="63" t="s">
        <v>159</v>
      </c>
      <c r="AB584" s="69">
        <v>1871</v>
      </c>
      <c r="AC584" s="69">
        <v>170</v>
      </c>
      <c r="AD584" s="69">
        <v>37</v>
      </c>
      <c r="AE584" s="69">
        <v>18</v>
      </c>
      <c r="AF584" s="69">
        <v>14</v>
      </c>
      <c r="AG584" s="69">
        <v>9</v>
      </c>
      <c r="AH584" s="69">
        <v>21</v>
      </c>
      <c r="AI584" s="26">
        <f t="shared" si="624"/>
        <v>2140</v>
      </c>
      <c r="AJ584" s="63" t="s">
        <v>159</v>
      </c>
      <c r="AK584" s="33">
        <f t="shared" si="625"/>
        <v>0.87429906542056079</v>
      </c>
      <c r="AL584" s="33">
        <f t="shared" si="626"/>
        <v>7.9439252336448593E-2</v>
      </c>
      <c r="AM584" s="33">
        <f t="shared" si="627"/>
        <v>1.7289719626168223E-2</v>
      </c>
      <c r="AN584" s="33">
        <f t="shared" si="628"/>
        <v>8.4112149532710283E-3</v>
      </c>
      <c r="AO584" s="51">
        <f t="shared" si="629"/>
        <v>6.5420560747663555E-3</v>
      </c>
      <c r="AP584" s="51">
        <f t="shared" si="630"/>
        <v>4.2056074766355141E-3</v>
      </c>
      <c r="AQ584" s="51">
        <f t="shared" si="631"/>
        <v>9.8130841121495324E-3</v>
      </c>
      <c r="AR584" s="21"/>
      <c r="AS584" s="21"/>
      <c r="AT584" s="21"/>
      <c r="AU584" s="21"/>
      <c r="AV584" s="21"/>
      <c r="AW584" s="21"/>
      <c r="AX584" s="21"/>
      <c r="AY584" s="21"/>
    </row>
    <row r="585" spans="1:51" ht="30" customHeight="1" x14ac:dyDescent="0.45">
      <c r="A585" s="5"/>
      <c r="B585" s="63" t="s">
        <v>160</v>
      </c>
      <c r="C585" s="88">
        <f t="shared" si="610"/>
        <v>128</v>
      </c>
      <c r="D585" s="97">
        <f t="shared" si="611"/>
        <v>0.87671232876712324</v>
      </c>
      <c r="E585" s="98">
        <f t="shared" si="612"/>
        <v>10</v>
      </c>
      <c r="F585" s="97">
        <f t="shared" si="613"/>
        <v>6.8493150684931503E-2</v>
      </c>
      <c r="G585" s="98">
        <f t="shared" si="614"/>
        <v>4</v>
      </c>
      <c r="H585" s="97">
        <f t="shared" si="615"/>
        <v>2.7397260273972601E-2</v>
      </c>
      <c r="I585" s="98">
        <f t="shared" si="616"/>
        <v>1</v>
      </c>
      <c r="J585" s="97">
        <f t="shared" si="617"/>
        <v>6.8493150684931503E-3</v>
      </c>
      <c r="K585" s="98">
        <f t="shared" si="618"/>
        <v>1</v>
      </c>
      <c r="L585" s="97">
        <f t="shared" si="619"/>
        <v>6.8493150684931503E-3</v>
      </c>
      <c r="M585" s="98">
        <f t="shared" si="620"/>
        <v>1</v>
      </c>
      <c r="N585" s="99">
        <f t="shared" si="621"/>
        <v>6.8493150684931503E-3</v>
      </c>
      <c r="O585" s="88">
        <f t="shared" si="622"/>
        <v>1</v>
      </c>
      <c r="P585" s="48">
        <f t="shared" si="623"/>
        <v>6.8493150684931503E-3</v>
      </c>
      <c r="Q585" s="5"/>
      <c r="AA585" s="63" t="s">
        <v>160</v>
      </c>
      <c r="AB585" s="69">
        <v>128</v>
      </c>
      <c r="AC585" s="69">
        <v>10</v>
      </c>
      <c r="AD585" s="69">
        <v>4</v>
      </c>
      <c r="AE585" s="69">
        <v>1</v>
      </c>
      <c r="AF585" s="69">
        <v>1</v>
      </c>
      <c r="AG585" s="69">
        <v>1</v>
      </c>
      <c r="AH585" s="69">
        <v>1</v>
      </c>
      <c r="AI585" s="26">
        <f t="shared" si="624"/>
        <v>146</v>
      </c>
      <c r="AJ585" s="63" t="s">
        <v>160</v>
      </c>
      <c r="AK585" s="33">
        <f t="shared" si="625"/>
        <v>0.87671232876712324</v>
      </c>
      <c r="AL585" s="33">
        <f t="shared" si="626"/>
        <v>6.8493150684931503E-2</v>
      </c>
      <c r="AM585" s="33">
        <f t="shared" si="627"/>
        <v>2.7397260273972601E-2</v>
      </c>
      <c r="AN585" s="33">
        <f t="shared" si="628"/>
        <v>6.8493150684931503E-3</v>
      </c>
      <c r="AO585" s="51">
        <f t="shared" si="629"/>
        <v>6.8493150684931503E-3</v>
      </c>
      <c r="AP585" s="51">
        <f t="shared" si="630"/>
        <v>6.8493150684931503E-3</v>
      </c>
      <c r="AQ585" s="51">
        <f t="shared" si="631"/>
        <v>6.8493150684931503E-3</v>
      </c>
      <c r="AR585" s="21"/>
      <c r="AS585" s="21"/>
      <c r="AT585" s="21"/>
      <c r="AU585" s="21"/>
      <c r="AV585" s="21"/>
      <c r="AW585" s="21"/>
      <c r="AX585" s="21"/>
      <c r="AY585" s="21"/>
    </row>
    <row r="586" spans="1:51" ht="30" customHeight="1" x14ac:dyDescent="0.45">
      <c r="A586" s="5"/>
      <c r="B586" s="63" t="s">
        <v>161</v>
      </c>
      <c r="C586" s="66">
        <f>AB586</f>
        <v>260</v>
      </c>
      <c r="D586" s="48">
        <f>C586/AI586</f>
        <v>0.8099688473520249</v>
      </c>
      <c r="E586" s="66">
        <f>AC586</f>
        <v>46</v>
      </c>
      <c r="F586" s="48">
        <f>E586/AI586</f>
        <v>0.14330218068535824</v>
      </c>
      <c r="G586" s="66">
        <f>AD586</f>
        <v>7</v>
      </c>
      <c r="H586" s="48">
        <f>G586/AI586</f>
        <v>2.1806853582554516E-2</v>
      </c>
      <c r="I586" s="66">
        <f>AE586</f>
        <v>3</v>
      </c>
      <c r="J586" s="48">
        <f>I586/AI586</f>
        <v>9.3457943925233638E-3</v>
      </c>
      <c r="K586" s="66">
        <f>AF586</f>
        <v>1</v>
      </c>
      <c r="L586" s="48">
        <f>K586/AI586</f>
        <v>3.1152647975077881E-3</v>
      </c>
      <c r="M586" s="66">
        <f>AG586</f>
        <v>2</v>
      </c>
      <c r="N586" s="48">
        <f>M586/AI586</f>
        <v>6.2305295950155761E-3</v>
      </c>
      <c r="O586" s="66">
        <f>AH586</f>
        <v>2</v>
      </c>
      <c r="P586" s="48">
        <f>O586/AI586</f>
        <v>6.2305295950155761E-3</v>
      </c>
      <c r="Q586" s="5"/>
      <c r="AA586" s="63" t="s">
        <v>161</v>
      </c>
      <c r="AB586" s="69">
        <v>260</v>
      </c>
      <c r="AC586" s="69">
        <v>46</v>
      </c>
      <c r="AD586" s="69">
        <v>7</v>
      </c>
      <c r="AE586" s="69">
        <v>3</v>
      </c>
      <c r="AF586" s="69">
        <v>1</v>
      </c>
      <c r="AG586" s="69">
        <v>2</v>
      </c>
      <c r="AH586" s="69">
        <v>2</v>
      </c>
      <c r="AI586" s="26">
        <f>SUM(AB586:AH586)</f>
        <v>321</v>
      </c>
      <c r="AJ586" s="63" t="s">
        <v>161</v>
      </c>
      <c r="AK586" s="33">
        <f>D586</f>
        <v>0.8099688473520249</v>
      </c>
      <c r="AL586" s="33">
        <f>F586</f>
        <v>0.14330218068535824</v>
      </c>
      <c r="AM586" s="33">
        <f>H586</f>
        <v>2.1806853582554516E-2</v>
      </c>
      <c r="AN586" s="33">
        <f>J586</f>
        <v>9.3457943925233638E-3</v>
      </c>
      <c r="AO586" s="51">
        <f>L586</f>
        <v>3.1152647975077881E-3</v>
      </c>
      <c r="AP586" s="51">
        <f>N586</f>
        <v>6.2305295950155761E-3</v>
      </c>
      <c r="AQ586" s="51">
        <f>P586</f>
        <v>6.2305295950155761E-3</v>
      </c>
      <c r="AR586" s="21"/>
      <c r="AS586" s="21"/>
      <c r="AT586" s="21"/>
      <c r="AU586" s="21"/>
      <c r="AV586" s="21"/>
      <c r="AW586" s="21"/>
      <c r="AX586" s="21"/>
      <c r="AY586" s="21"/>
    </row>
    <row r="587" spans="1:51" ht="30" customHeight="1" x14ac:dyDescent="0.45">
      <c r="A587" s="5"/>
      <c r="B587" s="34"/>
      <c r="C587" s="35"/>
      <c r="D587" s="36"/>
      <c r="E587" s="35"/>
      <c r="F587" s="36"/>
      <c r="G587" s="35"/>
      <c r="H587" s="36"/>
      <c r="I587" s="35"/>
      <c r="J587" s="36"/>
      <c r="K587" s="37"/>
      <c r="L587" s="5"/>
      <c r="M587" s="8"/>
      <c r="N587" s="5"/>
      <c r="O587" s="8"/>
      <c r="P587" s="5"/>
      <c r="Q587" s="5"/>
      <c r="AR587" s="21"/>
      <c r="AS587" s="21"/>
      <c r="AT587" s="21"/>
      <c r="AU587" s="21"/>
      <c r="AV587" s="21"/>
      <c r="AW587" s="21"/>
      <c r="AX587" s="21"/>
      <c r="AY587" s="21"/>
    </row>
    <row r="588" spans="1:51" ht="30" customHeight="1" x14ac:dyDescent="0.45">
      <c r="A588" s="5"/>
      <c r="B588" s="34"/>
      <c r="C588" s="35"/>
      <c r="D588" s="36"/>
      <c r="E588" s="35"/>
      <c r="F588" s="36"/>
      <c r="G588" s="35"/>
      <c r="H588" s="36"/>
      <c r="I588" s="35"/>
      <c r="J588" s="36"/>
      <c r="K588" s="37"/>
      <c r="L588" s="5"/>
      <c r="M588" s="8"/>
      <c r="N588" s="5"/>
      <c r="O588" s="8"/>
      <c r="P588" s="5"/>
      <c r="Q588" s="5"/>
    </row>
    <row r="589" spans="1:51" ht="30" customHeight="1" x14ac:dyDescent="0.45">
      <c r="A589" s="5"/>
      <c r="B589" s="34"/>
      <c r="C589" s="35"/>
      <c r="D589" s="36"/>
      <c r="E589" s="35"/>
      <c r="F589" s="36"/>
      <c r="G589" s="35"/>
      <c r="H589" s="36"/>
      <c r="I589" s="35"/>
      <c r="J589" s="36"/>
      <c r="K589" s="37"/>
      <c r="L589" s="5"/>
      <c r="M589" s="8"/>
      <c r="N589" s="5"/>
      <c r="O589" s="8"/>
      <c r="P589" s="5"/>
      <c r="Q589" s="5"/>
    </row>
    <row r="590" spans="1:51" ht="30" customHeight="1" x14ac:dyDescent="0.45">
      <c r="A590" s="5"/>
      <c r="B590" s="34"/>
      <c r="C590" s="35"/>
      <c r="D590" s="36"/>
      <c r="E590" s="35"/>
      <c r="F590" s="36"/>
      <c r="G590" s="35"/>
      <c r="H590" s="36"/>
      <c r="I590" s="35"/>
      <c r="J590" s="36"/>
      <c r="K590" s="37"/>
      <c r="L590" s="5"/>
      <c r="M590" s="8"/>
      <c r="N590" s="5"/>
      <c r="O590" s="8"/>
      <c r="P590" s="5"/>
      <c r="Q590" s="5"/>
    </row>
    <row r="591" spans="1:51" ht="30" customHeight="1" x14ac:dyDescent="0.45">
      <c r="A591" s="5"/>
      <c r="B591" s="34"/>
      <c r="C591" s="35"/>
      <c r="D591" s="36"/>
      <c r="E591" s="35"/>
      <c r="F591" s="36"/>
      <c r="G591" s="35"/>
      <c r="H591" s="36"/>
      <c r="I591" s="35"/>
      <c r="J591" s="36"/>
      <c r="K591" s="37"/>
      <c r="L591" s="5"/>
      <c r="M591" s="8"/>
      <c r="N591" s="5"/>
      <c r="O591" s="8"/>
      <c r="P591" s="5"/>
      <c r="Q591" s="5"/>
    </row>
    <row r="592" spans="1:51" ht="30" customHeight="1" x14ac:dyDescent="0.45">
      <c r="A592" s="5"/>
      <c r="B592" s="34"/>
      <c r="C592" s="35"/>
      <c r="D592" s="36"/>
      <c r="E592" s="35"/>
      <c r="F592" s="36"/>
      <c r="G592" s="35"/>
      <c r="H592" s="36"/>
      <c r="I592" s="35"/>
      <c r="J592" s="36"/>
      <c r="K592" s="37"/>
      <c r="L592" s="5"/>
      <c r="M592" s="8"/>
      <c r="N592" s="5"/>
      <c r="O592" s="8"/>
      <c r="P592" s="5"/>
      <c r="Q592" s="5"/>
    </row>
    <row r="593" spans="1:51" ht="30" customHeight="1" x14ac:dyDescent="0.45">
      <c r="A593" s="5"/>
      <c r="B593" s="34"/>
      <c r="C593" s="35"/>
      <c r="D593" s="36"/>
      <c r="E593" s="35"/>
      <c r="F593" s="36"/>
      <c r="G593" s="35"/>
      <c r="H593" s="36"/>
      <c r="I593" s="35"/>
      <c r="J593" s="36"/>
      <c r="K593" s="37"/>
      <c r="L593" s="5"/>
      <c r="M593" s="8"/>
      <c r="N593" s="5"/>
      <c r="O593" s="8"/>
      <c r="P593" s="5"/>
      <c r="Q593" s="5"/>
    </row>
    <row r="594" spans="1:51" ht="30" customHeight="1" x14ac:dyDescent="0.45">
      <c r="A594" s="5"/>
      <c r="B594" s="34"/>
      <c r="C594" s="35"/>
      <c r="D594" s="36"/>
      <c r="E594" s="35"/>
      <c r="F594" s="36"/>
      <c r="G594" s="35"/>
      <c r="H594" s="36"/>
      <c r="I594" s="35"/>
      <c r="J594" s="36"/>
      <c r="K594" s="37"/>
      <c r="L594" s="5"/>
      <c r="M594" s="8"/>
      <c r="N594" s="5"/>
      <c r="O594" s="8"/>
      <c r="P594" s="5"/>
      <c r="Q594" s="5"/>
    </row>
    <row r="595" spans="1:51" ht="30" customHeight="1" x14ac:dyDescent="0.45">
      <c r="A595" s="5"/>
      <c r="B595" s="34"/>
      <c r="C595" s="35"/>
      <c r="D595" s="36"/>
      <c r="E595" s="35"/>
      <c r="F595" s="36"/>
      <c r="G595" s="35"/>
      <c r="H595" s="36"/>
      <c r="I595" s="35"/>
      <c r="J595" s="36"/>
      <c r="K595" s="37"/>
      <c r="L595" s="5"/>
      <c r="M595" s="8"/>
      <c r="N595" s="5"/>
      <c r="O595" s="8"/>
      <c r="P595" s="5"/>
      <c r="Q595" s="5"/>
    </row>
    <row r="596" spans="1:51" ht="30" customHeight="1" x14ac:dyDescent="0.45">
      <c r="A596" s="5"/>
      <c r="B596" s="34"/>
      <c r="C596" s="35"/>
      <c r="D596" s="36"/>
      <c r="E596" s="35"/>
      <c r="F596" s="36"/>
      <c r="G596" s="35"/>
      <c r="H596" s="36"/>
      <c r="I596" s="35"/>
      <c r="J596" s="36"/>
      <c r="K596" s="37"/>
      <c r="L596" s="5"/>
      <c r="M596" s="8"/>
      <c r="N596" s="5"/>
      <c r="O596" s="8"/>
      <c r="P596" s="5"/>
      <c r="Q596" s="5"/>
    </row>
    <row r="597" spans="1:51" ht="30" customHeight="1" x14ac:dyDescent="0.45">
      <c r="A597" s="5"/>
      <c r="B597" s="34"/>
      <c r="C597" s="35"/>
      <c r="D597" s="36"/>
      <c r="E597" s="35"/>
      <c r="F597" s="36"/>
      <c r="G597" s="35"/>
      <c r="H597" s="36"/>
      <c r="I597" s="35"/>
      <c r="J597" s="36"/>
      <c r="K597" s="37"/>
      <c r="L597" s="5"/>
      <c r="M597" s="8"/>
      <c r="N597" s="5"/>
      <c r="O597" s="8"/>
      <c r="P597" s="5"/>
      <c r="Q597" s="5"/>
    </row>
    <row r="598" spans="1:51" s="21" customFormat="1" ht="30" customHeight="1" x14ac:dyDescent="0.45">
      <c r="A598" s="5">
        <v>44</v>
      </c>
      <c r="B598" s="10" t="s">
        <v>97</v>
      </c>
      <c r="E598" s="22"/>
      <c r="G598" s="22"/>
      <c r="I598" s="22"/>
      <c r="K598" s="22"/>
      <c r="M598" s="22"/>
      <c r="O598" s="22"/>
      <c r="P598" s="23"/>
      <c r="AA598" s="21" t="s">
        <v>13</v>
      </c>
      <c r="AB598" s="1"/>
      <c r="AC598" s="1"/>
      <c r="AD598" s="1"/>
      <c r="AE598" s="1"/>
      <c r="AF598" s="1"/>
      <c r="AG598" s="1"/>
      <c r="AH598" s="1"/>
    </row>
    <row r="599" spans="1:51" ht="30" customHeight="1" thickBot="1" x14ac:dyDescent="0.5">
      <c r="A599" s="5"/>
      <c r="B599" s="24" t="s">
        <v>3</v>
      </c>
      <c r="C599" s="117" t="s">
        <v>84</v>
      </c>
      <c r="D599" s="119"/>
      <c r="E599" s="117" t="s">
        <v>85</v>
      </c>
      <c r="F599" s="119"/>
      <c r="G599" s="117" t="s">
        <v>86</v>
      </c>
      <c r="H599" s="119"/>
      <c r="I599" s="117" t="s">
        <v>87</v>
      </c>
      <c r="J599" s="119"/>
      <c r="K599" s="117" t="s">
        <v>88</v>
      </c>
      <c r="L599" s="119"/>
      <c r="M599" s="117" t="s">
        <v>89</v>
      </c>
      <c r="N599" s="119"/>
      <c r="O599" s="117" t="s">
        <v>90</v>
      </c>
      <c r="P599" s="118"/>
      <c r="Q599" s="5"/>
      <c r="AA599" s="26"/>
      <c r="AB599" s="27" t="s">
        <v>84</v>
      </c>
      <c r="AC599" s="27" t="s">
        <v>85</v>
      </c>
      <c r="AD599" s="27" t="s">
        <v>86</v>
      </c>
      <c r="AE599" s="27" t="s">
        <v>87</v>
      </c>
      <c r="AF599" s="27" t="s">
        <v>88</v>
      </c>
      <c r="AG599" s="27" t="s">
        <v>89</v>
      </c>
      <c r="AH599" s="27" t="s">
        <v>91</v>
      </c>
      <c r="AI599" s="26" t="s">
        <v>23</v>
      </c>
      <c r="AK599" s="27" t="s">
        <v>84</v>
      </c>
      <c r="AL599" s="27" t="s">
        <v>85</v>
      </c>
      <c r="AM599" s="27" t="s">
        <v>86</v>
      </c>
      <c r="AN599" s="27" t="s">
        <v>87</v>
      </c>
      <c r="AO599" s="27" t="s">
        <v>88</v>
      </c>
      <c r="AP599" s="27" t="s">
        <v>89</v>
      </c>
      <c r="AQ599" s="27" t="s">
        <v>91</v>
      </c>
      <c r="AR599" s="21"/>
      <c r="AS599" s="21"/>
      <c r="AT599" s="21"/>
      <c r="AU599" s="21"/>
      <c r="AV599" s="21"/>
      <c r="AW599" s="21"/>
      <c r="AX599" s="21"/>
      <c r="AY599" s="21"/>
    </row>
    <row r="600" spans="1:51" ht="30" customHeight="1" thickTop="1" x14ac:dyDescent="0.45">
      <c r="A600" s="5"/>
      <c r="B600" s="16" t="s">
        <v>153</v>
      </c>
      <c r="C600" s="94">
        <f>AB600</f>
        <v>58</v>
      </c>
      <c r="D600" s="95">
        <f>C600/AI600</f>
        <v>0.31182795698924731</v>
      </c>
      <c r="E600" s="77">
        <f>AC600</f>
        <v>15</v>
      </c>
      <c r="F600" s="95">
        <f>E600/AI600</f>
        <v>8.0645161290322578E-2</v>
      </c>
      <c r="G600" s="77">
        <f>AD600</f>
        <v>28</v>
      </c>
      <c r="H600" s="95">
        <f>G600/AI600</f>
        <v>0.15053763440860216</v>
      </c>
      <c r="I600" s="77">
        <f>AE600</f>
        <v>25</v>
      </c>
      <c r="J600" s="95">
        <f>I600/AI600</f>
        <v>0.13440860215053763</v>
      </c>
      <c r="K600" s="77">
        <f>AF600</f>
        <v>32</v>
      </c>
      <c r="L600" s="95">
        <f>K600/AI600</f>
        <v>0.17204301075268819</v>
      </c>
      <c r="M600" s="77">
        <f>AG600</f>
        <v>16</v>
      </c>
      <c r="N600" s="96">
        <f>M600/AI600</f>
        <v>8.6021505376344093E-2</v>
      </c>
      <c r="O600" s="94">
        <f>AH600</f>
        <v>12</v>
      </c>
      <c r="P600" s="82">
        <f>O600/AI600</f>
        <v>6.4516129032258063E-2</v>
      </c>
      <c r="Q600" s="5"/>
      <c r="AA600" s="16" t="s">
        <v>153</v>
      </c>
      <c r="AB600" s="69">
        <v>58</v>
      </c>
      <c r="AC600" s="69">
        <v>15</v>
      </c>
      <c r="AD600" s="69">
        <v>28</v>
      </c>
      <c r="AE600" s="69">
        <v>25</v>
      </c>
      <c r="AF600" s="69">
        <v>32</v>
      </c>
      <c r="AG600" s="69">
        <v>16</v>
      </c>
      <c r="AH600" s="69">
        <v>12</v>
      </c>
      <c r="AI600" s="26">
        <f>SUM(AB600:AH600)</f>
        <v>186</v>
      </c>
      <c r="AJ600" s="16" t="s">
        <v>153</v>
      </c>
      <c r="AK600" s="33">
        <f>D600</f>
        <v>0.31182795698924731</v>
      </c>
      <c r="AL600" s="33">
        <f>F600</f>
        <v>8.0645161290322578E-2</v>
      </c>
      <c r="AM600" s="33">
        <f>H600</f>
        <v>0.15053763440860216</v>
      </c>
      <c r="AN600" s="33">
        <f>J600</f>
        <v>0.13440860215053763</v>
      </c>
      <c r="AO600" s="51">
        <f>L600</f>
        <v>0.17204301075268819</v>
      </c>
      <c r="AP600" s="51">
        <f>N600</f>
        <v>8.6021505376344093E-2</v>
      </c>
      <c r="AQ600" s="51">
        <f>P600</f>
        <v>6.4516129032258063E-2</v>
      </c>
      <c r="AR600" s="21"/>
      <c r="AS600" s="21"/>
      <c r="AT600" s="21"/>
      <c r="AU600" s="21"/>
      <c r="AV600" s="21"/>
      <c r="AW600" s="21"/>
      <c r="AX600" s="21"/>
      <c r="AY600" s="21"/>
    </row>
    <row r="601" spans="1:51" ht="30" customHeight="1" x14ac:dyDescent="0.45">
      <c r="A601" s="5"/>
      <c r="B601" s="16" t="s">
        <v>154</v>
      </c>
      <c r="C601" s="88">
        <f t="shared" ref="C601:C607" si="632">AB601</f>
        <v>105</v>
      </c>
      <c r="D601" s="97">
        <f t="shared" ref="D601:D607" si="633">C601/AI601</f>
        <v>0.22058823529411764</v>
      </c>
      <c r="E601" s="98">
        <f t="shared" ref="E601:E607" si="634">AC601</f>
        <v>52</v>
      </c>
      <c r="F601" s="97">
        <f t="shared" ref="F601:F607" si="635">E601/AI601</f>
        <v>0.1092436974789916</v>
      </c>
      <c r="G601" s="98">
        <f t="shared" ref="G601:G607" si="636">AD601</f>
        <v>70</v>
      </c>
      <c r="H601" s="97">
        <f t="shared" ref="H601:H607" si="637">G601/AI601</f>
        <v>0.14705882352941177</v>
      </c>
      <c r="I601" s="98">
        <f t="shared" ref="I601:I607" si="638">AE601</f>
        <v>80</v>
      </c>
      <c r="J601" s="97">
        <f t="shared" ref="J601:J607" si="639">I601/AI601</f>
        <v>0.16806722689075632</v>
      </c>
      <c r="K601" s="98">
        <f t="shared" ref="K601:K607" si="640">AF601</f>
        <v>75</v>
      </c>
      <c r="L601" s="97">
        <f t="shared" ref="L601:L607" si="641">K601/AI601</f>
        <v>0.15756302521008403</v>
      </c>
      <c r="M601" s="98">
        <f t="shared" ref="M601:M607" si="642">AG601</f>
        <v>40</v>
      </c>
      <c r="N601" s="99">
        <f t="shared" ref="N601:N607" si="643">M601/AI601</f>
        <v>8.4033613445378158E-2</v>
      </c>
      <c r="O601" s="88">
        <f t="shared" ref="O601:O607" si="644">AH601</f>
        <v>54</v>
      </c>
      <c r="P601" s="48">
        <f t="shared" ref="P601:P607" si="645">O601/AI601</f>
        <v>0.1134453781512605</v>
      </c>
      <c r="Q601" s="5"/>
      <c r="AA601" s="16" t="s">
        <v>154</v>
      </c>
      <c r="AB601" s="69">
        <v>105</v>
      </c>
      <c r="AC601" s="69">
        <v>52</v>
      </c>
      <c r="AD601" s="69">
        <v>70</v>
      </c>
      <c r="AE601" s="69">
        <v>80</v>
      </c>
      <c r="AF601" s="69">
        <v>75</v>
      </c>
      <c r="AG601" s="69">
        <v>40</v>
      </c>
      <c r="AH601" s="69">
        <v>54</v>
      </c>
      <c r="AI601" s="26">
        <f t="shared" ref="AI601:AI607" si="646">SUM(AB601:AH601)</f>
        <v>476</v>
      </c>
      <c r="AJ601" s="16" t="s">
        <v>154</v>
      </c>
      <c r="AK601" s="33">
        <f t="shared" ref="AK601:AK607" si="647">D601</f>
        <v>0.22058823529411764</v>
      </c>
      <c r="AL601" s="33">
        <f t="shared" ref="AL601:AL607" si="648">F601</f>
        <v>0.1092436974789916</v>
      </c>
      <c r="AM601" s="33">
        <f t="shared" ref="AM601:AM607" si="649">H601</f>
        <v>0.14705882352941177</v>
      </c>
      <c r="AN601" s="33">
        <f t="shared" ref="AN601:AN607" si="650">J601</f>
        <v>0.16806722689075632</v>
      </c>
      <c r="AO601" s="51">
        <f t="shared" ref="AO601:AO607" si="651">L601</f>
        <v>0.15756302521008403</v>
      </c>
      <c r="AP601" s="51">
        <f t="shared" ref="AP601:AP607" si="652">N601</f>
        <v>8.4033613445378158E-2</v>
      </c>
      <c r="AQ601" s="51">
        <f t="shared" ref="AQ601:AQ607" si="653">P601</f>
        <v>0.1134453781512605</v>
      </c>
      <c r="AR601" s="21"/>
      <c r="AS601" s="21"/>
      <c r="AT601" s="21"/>
      <c r="AU601" s="21"/>
      <c r="AV601" s="21"/>
      <c r="AW601" s="21"/>
      <c r="AX601" s="21"/>
      <c r="AY601" s="21"/>
    </row>
    <row r="602" spans="1:51" ht="30" customHeight="1" x14ac:dyDescent="0.45">
      <c r="A602" s="5"/>
      <c r="B602" s="16" t="s">
        <v>155</v>
      </c>
      <c r="C602" s="88">
        <f t="shared" si="632"/>
        <v>45</v>
      </c>
      <c r="D602" s="97">
        <f t="shared" si="633"/>
        <v>0.28125</v>
      </c>
      <c r="E602" s="98">
        <f t="shared" si="634"/>
        <v>15</v>
      </c>
      <c r="F602" s="97">
        <f t="shared" si="635"/>
        <v>9.375E-2</v>
      </c>
      <c r="G602" s="98">
        <f t="shared" si="636"/>
        <v>25</v>
      </c>
      <c r="H602" s="97">
        <f t="shared" si="637"/>
        <v>0.15625</v>
      </c>
      <c r="I602" s="98">
        <f t="shared" si="638"/>
        <v>27</v>
      </c>
      <c r="J602" s="97">
        <f t="shared" si="639"/>
        <v>0.16875000000000001</v>
      </c>
      <c r="K602" s="98">
        <f t="shared" si="640"/>
        <v>28</v>
      </c>
      <c r="L602" s="97">
        <f t="shared" si="641"/>
        <v>0.17499999999999999</v>
      </c>
      <c r="M602" s="98">
        <f t="shared" si="642"/>
        <v>9</v>
      </c>
      <c r="N602" s="99">
        <f t="shared" si="643"/>
        <v>5.6250000000000001E-2</v>
      </c>
      <c r="O602" s="88">
        <f t="shared" si="644"/>
        <v>11</v>
      </c>
      <c r="P602" s="48">
        <f t="shared" si="645"/>
        <v>6.8750000000000006E-2</v>
      </c>
      <c r="Q602" s="5"/>
      <c r="AA602" s="16" t="s">
        <v>155</v>
      </c>
      <c r="AB602" s="69">
        <v>45</v>
      </c>
      <c r="AC602" s="69">
        <v>15</v>
      </c>
      <c r="AD602" s="69">
        <v>25</v>
      </c>
      <c r="AE602" s="69">
        <v>27</v>
      </c>
      <c r="AF602" s="69">
        <v>28</v>
      </c>
      <c r="AG602" s="69">
        <v>9</v>
      </c>
      <c r="AH602" s="69">
        <v>11</v>
      </c>
      <c r="AI602" s="26">
        <f t="shared" si="646"/>
        <v>160</v>
      </c>
      <c r="AJ602" s="16" t="s">
        <v>155</v>
      </c>
      <c r="AK602" s="33">
        <f t="shared" si="647"/>
        <v>0.28125</v>
      </c>
      <c r="AL602" s="33">
        <f t="shared" si="648"/>
        <v>9.375E-2</v>
      </c>
      <c r="AM602" s="33">
        <f t="shared" si="649"/>
        <v>0.15625</v>
      </c>
      <c r="AN602" s="33">
        <f t="shared" si="650"/>
        <v>0.16875000000000001</v>
      </c>
      <c r="AO602" s="51">
        <f t="shared" si="651"/>
        <v>0.17499999999999999</v>
      </c>
      <c r="AP602" s="51">
        <f t="shared" si="652"/>
        <v>5.6250000000000001E-2</v>
      </c>
      <c r="AQ602" s="51">
        <f t="shared" si="653"/>
        <v>6.8750000000000006E-2</v>
      </c>
      <c r="AR602" s="21"/>
      <c r="AS602" s="21"/>
      <c r="AT602" s="21"/>
      <c r="AU602" s="21"/>
      <c r="AV602" s="21"/>
      <c r="AW602" s="21"/>
      <c r="AX602" s="21"/>
      <c r="AY602" s="21"/>
    </row>
    <row r="603" spans="1:51" ht="30" customHeight="1" x14ac:dyDescent="0.45">
      <c r="A603" s="5"/>
      <c r="B603" s="16" t="s">
        <v>156</v>
      </c>
      <c r="C603" s="88">
        <f t="shared" si="632"/>
        <v>6</v>
      </c>
      <c r="D603" s="97">
        <f t="shared" si="633"/>
        <v>0.2857142857142857</v>
      </c>
      <c r="E603" s="98">
        <f t="shared" si="634"/>
        <v>5</v>
      </c>
      <c r="F603" s="97">
        <f t="shared" si="635"/>
        <v>0.23809523809523808</v>
      </c>
      <c r="G603" s="98">
        <f t="shared" si="636"/>
        <v>2</v>
      </c>
      <c r="H603" s="97">
        <f t="shared" si="637"/>
        <v>9.5238095238095233E-2</v>
      </c>
      <c r="I603" s="98">
        <f t="shared" si="638"/>
        <v>2</v>
      </c>
      <c r="J603" s="97">
        <f t="shared" si="639"/>
        <v>9.5238095238095233E-2</v>
      </c>
      <c r="K603" s="98">
        <f t="shared" si="640"/>
        <v>2</v>
      </c>
      <c r="L603" s="97">
        <f t="shared" si="641"/>
        <v>9.5238095238095233E-2</v>
      </c>
      <c r="M603" s="98">
        <f t="shared" si="642"/>
        <v>0</v>
      </c>
      <c r="N603" s="99">
        <f t="shared" si="643"/>
        <v>0</v>
      </c>
      <c r="O603" s="88">
        <f t="shared" si="644"/>
        <v>4</v>
      </c>
      <c r="P603" s="48">
        <f t="shared" si="645"/>
        <v>0.19047619047619047</v>
      </c>
      <c r="Q603" s="5"/>
      <c r="AA603" s="16" t="s">
        <v>156</v>
      </c>
      <c r="AB603" s="69">
        <v>6</v>
      </c>
      <c r="AC603" s="69">
        <v>5</v>
      </c>
      <c r="AD603" s="69">
        <v>2</v>
      </c>
      <c r="AE603" s="69">
        <v>2</v>
      </c>
      <c r="AF603" s="69">
        <v>2</v>
      </c>
      <c r="AG603" s="69"/>
      <c r="AH603" s="69">
        <v>4</v>
      </c>
      <c r="AI603" s="26">
        <f t="shared" si="646"/>
        <v>21</v>
      </c>
      <c r="AJ603" s="16" t="s">
        <v>156</v>
      </c>
      <c r="AK603" s="33">
        <f t="shared" si="647"/>
        <v>0.2857142857142857</v>
      </c>
      <c r="AL603" s="33">
        <f t="shared" si="648"/>
        <v>0.23809523809523808</v>
      </c>
      <c r="AM603" s="33">
        <f t="shared" si="649"/>
        <v>9.5238095238095233E-2</v>
      </c>
      <c r="AN603" s="33">
        <f t="shared" si="650"/>
        <v>9.5238095238095233E-2</v>
      </c>
      <c r="AO603" s="51">
        <f t="shared" si="651"/>
        <v>9.5238095238095233E-2</v>
      </c>
      <c r="AP603" s="51">
        <f t="shared" si="652"/>
        <v>0</v>
      </c>
      <c r="AQ603" s="51">
        <f t="shared" si="653"/>
        <v>0.19047619047619047</v>
      </c>
      <c r="AR603" s="21"/>
      <c r="AS603" s="21"/>
      <c r="AT603" s="21"/>
      <c r="AU603" s="21"/>
      <c r="AV603" s="21"/>
      <c r="AW603" s="21"/>
      <c r="AX603" s="21"/>
      <c r="AY603" s="21"/>
    </row>
    <row r="604" spans="1:51" ht="30" customHeight="1" x14ac:dyDescent="0.45">
      <c r="A604" s="5"/>
      <c r="B604" s="16" t="s">
        <v>157</v>
      </c>
      <c r="C604" s="88">
        <f t="shared" si="632"/>
        <v>214</v>
      </c>
      <c r="D604" s="97">
        <f t="shared" si="633"/>
        <v>0.36026936026936029</v>
      </c>
      <c r="E604" s="98">
        <f t="shared" si="634"/>
        <v>102</v>
      </c>
      <c r="F604" s="97">
        <f t="shared" si="635"/>
        <v>0.17171717171717171</v>
      </c>
      <c r="G604" s="98">
        <f t="shared" si="636"/>
        <v>116</v>
      </c>
      <c r="H604" s="97">
        <f t="shared" si="637"/>
        <v>0.19528619528619529</v>
      </c>
      <c r="I604" s="98">
        <f t="shared" si="638"/>
        <v>61</v>
      </c>
      <c r="J604" s="97">
        <f t="shared" si="639"/>
        <v>0.1026936026936027</v>
      </c>
      <c r="K604" s="98">
        <f t="shared" si="640"/>
        <v>47</v>
      </c>
      <c r="L604" s="97">
        <f t="shared" si="641"/>
        <v>7.9124579124579125E-2</v>
      </c>
      <c r="M604" s="98">
        <f t="shared" si="642"/>
        <v>25</v>
      </c>
      <c r="N604" s="99">
        <f t="shared" si="643"/>
        <v>4.208754208754209E-2</v>
      </c>
      <c r="O604" s="88">
        <f t="shared" si="644"/>
        <v>29</v>
      </c>
      <c r="P604" s="48">
        <f t="shared" si="645"/>
        <v>4.8821548821548821E-2</v>
      </c>
      <c r="Q604" s="5"/>
      <c r="AA604" s="16" t="s">
        <v>157</v>
      </c>
      <c r="AB604" s="69">
        <v>214</v>
      </c>
      <c r="AC604" s="69">
        <v>102</v>
      </c>
      <c r="AD604" s="69">
        <v>116</v>
      </c>
      <c r="AE604" s="69">
        <v>61</v>
      </c>
      <c r="AF604" s="69">
        <v>47</v>
      </c>
      <c r="AG604" s="69">
        <v>25</v>
      </c>
      <c r="AH604" s="69">
        <v>29</v>
      </c>
      <c r="AI604" s="26">
        <f t="shared" si="646"/>
        <v>594</v>
      </c>
      <c r="AJ604" s="16" t="s">
        <v>157</v>
      </c>
      <c r="AK604" s="33">
        <f t="shared" si="647"/>
        <v>0.36026936026936029</v>
      </c>
      <c r="AL604" s="33">
        <f t="shared" si="648"/>
        <v>0.17171717171717171</v>
      </c>
      <c r="AM604" s="33">
        <f t="shared" si="649"/>
        <v>0.19528619528619529</v>
      </c>
      <c r="AN604" s="33">
        <f t="shared" si="650"/>
        <v>0.1026936026936027</v>
      </c>
      <c r="AO604" s="51">
        <f t="shared" si="651"/>
        <v>7.9124579124579125E-2</v>
      </c>
      <c r="AP604" s="51">
        <f t="shared" si="652"/>
        <v>4.208754208754209E-2</v>
      </c>
      <c r="AQ604" s="51">
        <f t="shared" si="653"/>
        <v>4.8821548821548821E-2</v>
      </c>
      <c r="AR604" s="21"/>
      <c r="AS604" s="21"/>
      <c r="AT604" s="21"/>
      <c r="AU604" s="21"/>
      <c r="AV604" s="21"/>
      <c r="AW604" s="21"/>
      <c r="AX604" s="21"/>
      <c r="AY604" s="21"/>
    </row>
    <row r="605" spans="1:51" ht="30" customHeight="1" x14ac:dyDescent="0.45">
      <c r="A605" s="5"/>
      <c r="B605" s="16" t="s">
        <v>158</v>
      </c>
      <c r="C605" s="88">
        <f t="shared" si="632"/>
        <v>105</v>
      </c>
      <c r="D605" s="97">
        <f t="shared" si="633"/>
        <v>0.14705882352941177</v>
      </c>
      <c r="E605" s="98">
        <f t="shared" si="634"/>
        <v>79</v>
      </c>
      <c r="F605" s="97">
        <f t="shared" si="635"/>
        <v>0.11064425770308123</v>
      </c>
      <c r="G605" s="98">
        <f t="shared" si="636"/>
        <v>108</v>
      </c>
      <c r="H605" s="97">
        <f t="shared" si="637"/>
        <v>0.15126050420168066</v>
      </c>
      <c r="I605" s="98">
        <f t="shared" si="638"/>
        <v>142</v>
      </c>
      <c r="J605" s="97">
        <f t="shared" si="639"/>
        <v>0.19887955182072828</v>
      </c>
      <c r="K605" s="98">
        <f t="shared" si="640"/>
        <v>116</v>
      </c>
      <c r="L605" s="97">
        <f t="shared" si="641"/>
        <v>0.16246498599439776</v>
      </c>
      <c r="M605" s="98">
        <f t="shared" si="642"/>
        <v>76</v>
      </c>
      <c r="N605" s="99">
        <f t="shared" si="643"/>
        <v>0.10644257703081232</v>
      </c>
      <c r="O605" s="88">
        <f t="shared" si="644"/>
        <v>88</v>
      </c>
      <c r="P605" s="48">
        <f t="shared" si="645"/>
        <v>0.12324929971988796</v>
      </c>
      <c r="Q605" s="5"/>
      <c r="AA605" s="16" t="s">
        <v>158</v>
      </c>
      <c r="AB605" s="69">
        <v>105</v>
      </c>
      <c r="AC605" s="69">
        <v>79</v>
      </c>
      <c r="AD605" s="69">
        <v>108</v>
      </c>
      <c r="AE605" s="69">
        <v>142</v>
      </c>
      <c r="AF605" s="69">
        <v>116</v>
      </c>
      <c r="AG605" s="69">
        <v>76</v>
      </c>
      <c r="AH605" s="69">
        <v>88</v>
      </c>
      <c r="AI605" s="26">
        <f t="shared" si="646"/>
        <v>714</v>
      </c>
      <c r="AJ605" s="16" t="s">
        <v>158</v>
      </c>
      <c r="AK605" s="33">
        <f t="shared" si="647"/>
        <v>0.14705882352941177</v>
      </c>
      <c r="AL605" s="33">
        <f t="shared" si="648"/>
        <v>0.11064425770308123</v>
      </c>
      <c r="AM605" s="33">
        <f t="shared" si="649"/>
        <v>0.15126050420168066</v>
      </c>
      <c r="AN605" s="33">
        <f t="shared" si="650"/>
        <v>0.19887955182072828</v>
      </c>
      <c r="AO605" s="51">
        <f t="shared" si="651"/>
        <v>0.16246498599439776</v>
      </c>
      <c r="AP605" s="51">
        <f t="shared" si="652"/>
        <v>0.10644257703081232</v>
      </c>
      <c r="AQ605" s="51">
        <f t="shared" si="653"/>
        <v>0.12324929971988796</v>
      </c>
      <c r="AR605" s="21"/>
      <c r="AS605" s="21"/>
      <c r="AT605" s="21"/>
      <c r="AU605" s="21"/>
      <c r="AV605" s="21"/>
      <c r="AW605" s="21"/>
      <c r="AX605" s="21"/>
      <c r="AY605" s="21"/>
    </row>
    <row r="606" spans="1:51" ht="30" customHeight="1" x14ac:dyDescent="0.45">
      <c r="A606" s="5"/>
      <c r="B606" s="63" t="s">
        <v>159</v>
      </c>
      <c r="C606" s="88">
        <f t="shared" si="632"/>
        <v>417</v>
      </c>
      <c r="D606" s="97">
        <f t="shared" si="633"/>
        <v>0.19485981308411215</v>
      </c>
      <c r="E606" s="98">
        <f t="shared" si="634"/>
        <v>260</v>
      </c>
      <c r="F606" s="97">
        <f t="shared" si="635"/>
        <v>0.12149532710280374</v>
      </c>
      <c r="G606" s="98">
        <f t="shared" si="636"/>
        <v>352</v>
      </c>
      <c r="H606" s="97">
        <f t="shared" si="637"/>
        <v>0.16448598130841122</v>
      </c>
      <c r="I606" s="98">
        <f t="shared" si="638"/>
        <v>367</v>
      </c>
      <c r="J606" s="97">
        <f t="shared" si="639"/>
        <v>0.17149532710280374</v>
      </c>
      <c r="K606" s="98">
        <f t="shared" si="640"/>
        <v>301</v>
      </c>
      <c r="L606" s="97">
        <f t="shared" si="641"/>
        <v>0.14065420560747663</v>
      </c>
      <c r="M606" s="98">
        <f t="shared" si="642"/>
        <v>189</v>
      </c>
      <c r="N606" s="99">
        <f t="shared" si="643"/>
        <v>8.8317757009345799E-2</v>
      </c>
      <c r="O606" s="88">
        <f t="shared" si="644"/>
        <v>254</v>
      </c>
      <c r="P606" s="48">
        <f t="shared" si="645"/>
        <v>0.11869158878504672</v>
      </c>
      <c r="Q606" s="5"/>
      <c r="AA606" s="63" t="s">
        <v>159</v>
      </c>
      <c r="AB606" s="69">
        <v>417</v>
      </c>
      <c r="AC606" s="69">
        <v>260</v>
      </c>
      <c r="AD606" s="69">
        <v>352</v>
      </c>
      <c r="AE606" s="69">
        <v>367</v>
      </c>
      <c r="AF606" s="69">
        <v>301</v>
      </c>
      <c r="AG606" s="69">
        <v>189</v>
      </c>
      <c r="AH606" s="69">
        <v>254</v>
      </c>
      <c r="AI606" s="26">
        <f t="shared" si="646"/>
        <v>2140</v>
      </c>
      <c r="AJ606" s="63" t="s">
        <v>159</v>
      </c>
      <c r="AK606" s="33">
        <f t="shared" si="647"/>
        <v>0.19485981308411215</v>
      </c>
      <c r="AL606" s="33">
        <f t="shared" si="648"/>
        <v>0.12149532710280374</v>
      </c>
      <c r="AM606" s="33">
        <f t="shared" si="649"/>
        <v>0.16448598130841122</v>
      </c>
      <c r="AN606" s="33">
        <f t="shared" si="650"/>
        <v>0.17149532710280374</v>
      </c>
      <c r="AO606" s="51">
        <f t="shared" si="651"/>
        <v>0.14065420560747663</v>
      </c>
      <c r="AP606" s="51">
        <f t="shared" si="652"/>
        <v>8.8317757009345799E-2</v>
      </c>
      <c r="AQ606" s="51">
        <f t="shared" si="653"/>
        <v>0.11869158878504672</v>
      </c>
      <c r="AR606" s="21"/>
      <c r="AS606" s="21"/>
      <c r="AT606" s="21"/>
      <c r="AU606" s="21"/>
      <c r="AV606" s="21"/>
      <c r="AW606" s="21"/>
      <c r="AX606" s="21"/>
      <c r="AY606" s="21"/>
    </row>
    <row r="607" spans="1:51" ht="30" customHeight="1" x14ac:dyDescent="0.45">
      <c r="A607" s="5"/>
      <c r="B607" s="63" t="s">
        <v>160</v>
      </c>
      <c r="C607" s="88">
        <f t="shared" si="632"/>
        <v>63</v>
      </c>
      <c r="D607" s="97">
        <f t="shared" si="633"/>
        <v>0.4315068493150685</v>
      </c>
      <c r="E607" s="98">
        <f t="shared" si="634"/>
        <v>12</v>
      </c>
      <c r="F607" s="97">
        <f t="shared" si="635"/>
        <v>8.2191780821917804E-2</v>
      </c>
      <c r="G607" s="98">
        <f t="shared" si="636"/>
        <v>26</v>
      </c>
      <c r="H607" s="97">
        <f t="shared" si="637"/>
        <v>0.17808219178082191</v>
      </c>
      <c r="I607" s="98">
        <f t="shared" si="638"/>
        <v>16</v>
      </c>
      <c r="J607" s="97">
        <f t="shared" si="639"/>
        <v>0.1095890410958904</v>
      </c>
      <c r="K607" s="98">
        <f t="shared" si="640"/>
        <v>12</v>
      </c>
      <c r="L607" s="97">
        <f t="shared" si="641"/>
        <v>8.2191780821917804E-2</v>
      </c>
      <c r="M607" s="98">
        <f t="shared" si="642"/>
        <v>5</v>
      </c>
      <c r="N607" s="99">
        <f t="shared" si="643"/>
        <v>3.4246575342465752E-2</v>
      </c>
      <c r="O607" s="88">
        <f t="shared" si="644"/>
        <v>12</v>
      </c>
      <c r="P607" s="48">
        <f t="shared" si="645"/>
        <v>8.2191780821917804E-2</v>
      </c>
      <c r="Q607" s="5"/>
      <c r="AA607" s="63" t="s">
        <v>160</v>
      </c>
      <c r="AB607" s="69">
        <v>63</v>
      </c>
      <c r="AC607" s="69">
        <v>12</v>
      </c>
      <c r="AD607" s="69">
        <v>26</v>
      </c>
      <c r="AE607" s="69">
        <v>16</v>
      </c>
      <c r="AF607" s="69">
        <v>12</v>
      </c>
      <c r="AG607" s="69">
        <v>5</v>
      </c>
      <c r="AH607" s="69">
        <v>12</v>
      </c>
      <c r="AI607" s="26">
        <f t="shared" si="646"/>
        <v>146</v>
      </c>
      <c r="AJ607" s="63" t="s">
        <v>160</v>
      </c>
      <c r="AK607" s="33">
        <f t="shared" si="647"/>
        <v>0.4315068493150685</v>
      </c>
      <c r="AL607" s="33">
        <f t="shared" si="648"/>
        <v>8.2191780821917804E-2</v>
      </c>
      <c r="AM607" s="33">
        <f t="shared" si="649"/>
        <v>0.17808219178082191</v>
      </c>
      <c r="AN607" s="33">
        <f t="shared" si="650"/>
        <v>0.1095890410958904</v>
      </c>
      <c r="AO607" s="51">
        <f t="shared" si="651"/>
        <v>8.2191780821917804E-2</v>
      </c>
      <c r="AP607" s="51">
        <f t="shared" si="652"/>
        <v>3.4246575342465752E-2</v>
      </c>
      <c r="AQ607" s="51">
        <f t="shared" si="653"/>
        <v>8.2191780821917804E-2</v>
      </c>
      <c r="AR607" s="21"/>
      <c r="AS607" s="21"/>
      <c r="AT607" s="21"/>
      <c r="AU607" s="21"/>
      <c r="AV607" s="21"/>
      <c r="AW607" s="21"/>
      <c r="AX607" s="21"/>
      <c r="AY607" s="21"/>
    </row>
    <row r="608" spans="1:51" ht="30" customHeight="1" x14ac:dyDescent="0.45">
      <c r="A608" s="5"/>
      <c r="B608" s="63" t="s">
        <v>161</v>
      </c>
      <c r="C608" s="66">
        <f>AB608</f>
        <v>70</v>
      </c>
      <c r="D608" s="48">
        <f>C608/AI608</f>
        <v>0.21806853582554517</v>
      </c>
      <c r="E608" s="66">
        <f>AC608</f>
        <v>28</v>
      </c>
      <c r="F608" s="48">
        <f>E608/AI608</f>
        <v>8.7227414330218064E-2</v>
      </c>
      <c r="G608" s="66">
        <f>AD608</f>
        <v>43</v>
      </c>
      <c r="H608" s="48">
        <f>G608/AI608</f>
        <v>0.13395638629283488</v>
      </c>
      <c r="I608" s="66">
        <f>AE608</f>
        <v>48</v>
      </c>
      <c r="J608" s="48">
        <f>I608/AI608</f>
        <v>0.14953271028037382</v>
      </c>
      <c r="K608" s="66">
        <f>AF608</f>
        <v>58</v>
      </c>
      <c r="L608" s="48">
        <f>K608/AI608</f>
        <v>0.18068535825545171</v>
      </c>
      <c r="M608" s="66">
        <f>AG608</f>
        <v>33</v>
      </c>
      <c r="N608" s="48">
        <f>M608/AI608</f>
        <v>0.10280373831775701</v>
      </c>
      <c r="O608" s="66">
        <f>AH608</f>
        <v>41</v>
      </c>
      <c r="P608" s="48">
        <f>O608/AI608</f>
        <v>0.1277258566978193</v>
      </c>
      <c r="Q608" s="5"/>
      <c r="AA608" s="63" t="s">
        <v>161</v>
      </c>
      <c r="AB608" s="69">
        <v>70</v>
      </c>
      <c r="AC608" s="69">
        <v>28</v>
      </c>
      <c r="AD608" s="69">
        <v>43</v>
      </c>
      <c r="AE608" s="69">
        <v>48</v>
      </c>
      <c r="AF608" s="69">
        <v>58</v>
      </c>
      <c r="AG608" s="69">
        <v>33</v>
      </c>
      <c r="AH608" s="69">
        <v>41</v>
      </c>
      <c r="AI608" s="26">
        <f>SUM(AB608:AH608)</f>
        <v>321</v>
      </c>
      <c r="AJ608" s="63" t="s">
        <v>161</v>
      </c>
      <c r="AK608" s="33">
        <f>D608</f>
        <v>0.21806853582554517</v>
      </c>
      <c r="AL608" s="33">
        <f>F608</f>
        <v>8.7227414330218064E-2</v>
      </c>
      <c r="AM608" s="33">
        <f>H608</f>
        <v>0.13395638629283488</v>
      </c>
      <c r="AN608" s="33">
        <f>J608</f>
        <v>0.14953271028037382</v>
      </c>
      <c r="AO608" s="51">
        <f>L608</f>
        <v>0.18068535825545171</v>
      </c>
      <c r="AP608" s="51">
        <f>N608</f>
        <v>0.10280373831775701</v>
      </c>
      <c r="AQ608" s="51">
        <f>P608</f>
        <v>0.1277258566978193</v>
      </c>
      <c r="AR608" s="21"/>
      <c r="AS608" s="21"/>
      <c r="AT608" s="21"/>
      <c r="AU608" s="21"/>
      <c r="AV608" s="21"/>
      <c r="AW608" s="21"/>
      <c r="AX608" s="21"/>
      <c r="AY608" s="21"/>
    </row>
    <row r="609" spans="1:51" ht="30" customHeight="1" x14ac:dyDescent="0.45">
      <c r="A609" s="5"/>
      <c r="B609" s="34"/>
      <c r="C609" s="35"/>
      <c r="D609" s="36"/>
      <c r="E609" s="35"/>
      <c r="F609" s="36"/>
      <c r="G609" s="35"/>
      <c r="H609" s="36"/>
      <c r="I609" s="35"/>
      <c r="J609" s="36"/>
      <c r="K609" s="37"/>
      <c r="L609" s="5"/>
      <c r="M609" s="8"/>
      <c r="N609" s="5"/>
      <c r="O609" s="8"/>
      <c r="P609" s="5"/>
      <c r="Q609" s="5"/>
      <c r="AR609" s="21"/>
      <c r="AS609" s="21"/>
      <c r="AT609" s="21"/>
      <c r="AU609" s="21"/>
      <c r="AV609" s="21"/>
      <c r="AW609" s="21"/>
      <c r="AX609" s="21"/>
      <c r="AY609" s="21"/>
    </row>
    <row r="610" spans="1:51" ht="30" customHeight="1" x14ac:dyDescent="0.45">
      <c r="A610" s="5"/>
      <c r="B610" s="34"/>
      <c r="C610" s="35"/>
      <c r="D610" s="36"/>
      <c r="E610" s="35"/>
      <c r="F610" s="36"/>
      <c r="G610" s="35"/>
      <c r="H610" s="36"/>
      <c r="I610" s="35"/>
      <c r="J610" s="36"/>
      <c r="K610" s="37"/>
      <c r="L610" s="5"/>
      <c r="M610" s="8"/>
      <c r="N610" s="5"/>
      <c r="O610" s="8"/>
      <c r="P610" s="5"/>
      <c r="Q610" s="5"/>
    </row>
    <row r="611" spans="1:51" ht="30" customHeight="1" x14ac:dyDescent="0.45">
      <c r="A611" s="5"/>
      <c r="B611" s="34"/>
      <c r="C611" s="35"/>
      <c r="D611" s="36"/>
      <c r="E611" s="35"/>
      <c r="F611" s="36"/>
      <c r="G611" s="35"/>
      <c r="H611" s="36"/>
      <c r="I611" s="35"/>
      <c r="J611" s="36"/>
      <c r="K611" s="37"/>
      <c r="L611" s="5"/>
      <c r="M611" s="8"/>
      <c r="N611" s="5"/>
      <c r="O611" s="8"/>
      <c r="P611" s="5"/>
      <c r="Q611" s="5"/>
    </row>
    <row r="612" spans="1:51" ht="30" customHeight="1" x14ac:dyDescent="0.45">
      <c r="A612" s="5"/>
      <c r="B612" s="34"/>
      <c r="C612" s="35"/>
      <c r="D612" s="36"/>
      <c r="E612" s="35"/>
      <c r="F612" s="36"/>
      <c r="G612" s="35"/>
      <c r="H612" s="36"/>
      <c r="I612" s="35"/>
      <c r="J612" s="36"/>
      <c r="K612" s="37"/>
      <c r="L612" s="5"/>
      <c r="M612" s="8"/>
      <c r="N612" s="5"/>
      <c r="O612" s="8"/>
      <c r="P612" s="5"/>
      <c r="Q612" s="5"/>
    </row>
    <row r="613" spans="1:51" ht="30" customHeight="1" x14ac:dyDescent="0.45">
      <c r="A613" s="5"/>
      <c r="B613" s="34"/>
      <c r="C613" s="35"/>
      <c r="D613" s="36"/>
      <c r="E613" s="35"/>
      <c r="F613" s="36"/>
      <c r="G613" s="35"/>
      <c r="H613" s="36"/>
      <c r="I613" s="35"/>
      <c r="J613" s="36"/>
      <c r="K613" s="37"/>
      <c r="L613" s="5"/>
      <c r="M613" s="8"/>
      <c r="N613" s="5"/>
      <c r="O613" s="8"/>
      <c r="P613" s="5"/>
      <c r="Q613" s="5"/>
    </row>
    <row r="614" spans="1:51" ht="30" customHeight="1" x14ac:dyDescent="0.45">
      <c r="A614" s="5"/>
      <c r="B614" s="34"/>
      <c r="C614" s="35"/>
      <c r="D614" s="36"/>
      <c r="E614" s="35"/>
      <c r="F614" s="36"/>
      <c r="G614" s="35"/>
      <c r="H614" s="36"/>
      <c r="I614" s="35"/>
      <c r="J614" s="36"/>
      <c r="K614" s="37"/>
      <c r="L614" s="5"/>
      <c r="M614" s="8"/>
      <c r="N614" s="5"/>
      <c r="O614" s="8"/>
      <c r="P614" s="5"/>
      <c r="Q614" s="5"/>
    </row>
    <row r="615" spans="1:51" ht="30" customHeight="1" x14ac:dyDescent="0.45">
      <c r="A615" s="5"/>
      <c r="B615" s="34"/>
      <c r="C615" s="35"/>
      <c r="D615" s="36"/>
      <c r="E615" s="35"/>
      <c r="F615" s="36"/>
      <c r="G615" s="35"/>
      <c r="H615" s="36"/>
      <c r="I615" s="35"/>
      <c r="J615" s="36"/>
      <c r="K615" s="37"/>
      <c r="L615" s="5"/>
      <c r="M615" s="8"/>
      <c r="N615" s="5"/>
      <c r="O615" s="8"/>
      <c r="P615" s="5"/>
      <c r="Q615" s="5"/>
    </row>
    <row r="616" spans="1:51" ht="30" customHeight="1" x14ac:dyDescent="0.45">
      <c r="A616" s="5"/>
      <c r="B616" s="34"/>
      <c r="C616" s="35"/>
      <c r="D616" s="36"/>
      <c r="E616" s="35"/>
      <c r="F616" s="36"/>
      <c r="G616" s="35"/>
      <c r="H616" s="36"/>
      <c r="I616" s="35"/>
      <c r="J616" s="36"/>
      <c r="K616" s="37"/>
      <c r="L616" s="5"/>
      <c r="M616" s="8"/>
      <c r="N616" s="5"/>
      <c r="O616" s="8"/>
      <c r="P616" s="5"/>
      <c r="Q616" s="5"/>
    </row>
    <row r="617" spans="1:51" ht="30" customHeight="1" x14ac:dyDescent="0.45">
      <c r="A617" s="5"/>
      <c r="B617" s="34"/>
      <c r="C617" s="35"/>
      <c r="D617" s="36"/>
      <c r="E617" s="35"/>
      <c r="F617" s="36"/>
      <c r="G617" s="35"/>
      <c r="H617" s="36"/>
      <c r="I617" s="35"/>
      <c r="J617" s="36"/>
      <c r="K617" s="37"/>
      <c r="L617" s="5"/>
      <c r="M617" s="8"/>
      <c r="N617" s="5"/>
      <c r="O617" s="8"/>
      <c r="P617" s="5"/>
      <c r="Q617" s="5"/>
    </row>
    <row r="618" spans="1:51" ht="30" customHeight="1" x14ac:dyDescent="0.45">
      <c r="A618" s="5"/>
      <c r="B618" s="34"/>
      <c r="C618" s="35"/>
      <c r="D618" s="36"/>
      <c r="E618" s="35"/>
      <c r="F618" s="36"/>
      <c r="G618" s="35"/>
      <c r="H618" s="36"/>
      <c r="I618" s="35"/>
      <c r="J618" s="36"/>
      <c r="K618" s="37"/>
      <c r="L618" s="5"/>
      <c r="M618" s="8"/>
      <c r="N618" s="5"/>
      <c r="O618" s="8"/>
      <c r="P618" s="5"/>
      <c r="Q618" s="5"/>
    </row>
    <row r="619" spans="1:51" ht="30" customHeight="1" x14ac:dyDescent="0.45">
      <c r="A619" s="5"/>
      <c r="B619" s="34"/>
      <c r="C619" s="35"/>
      <c r="D619" s="36"/>
      <c r="E619" s="35"/>
      <c r="F619" s="36"/>
      <c r="G619" s="35"/>
      <c r="H619" s="36"/>
      <c r="I619" s="35"/>
      <c r="J619" s="36"/>
      <c r="K619" s="37"/>
      <c r="L619" s="5"/>
      <c r="M619" s="8"/>
      <c r="N619" s="5"/>
      <c r="O619" s="8"/>
      <c r="P619" s="5"/>
      <c r="Q619" s="5"/>
    </row>
    <row r="620" spans="1:51" ht="30" customHeight="1" x14ac:dyDescent="0.45">
      <c r="A620" s="5"/>
      <c r="B620" s="34"/>
      <c r="C620" s="35"/>
      <c r="D620" s="36"/>
      <c r="E620" s="35"/>
      <c r="F620" s="36"/>
      <c r="G620" s="35"/>
      <c r="H620" s="36"/>
      <c r="I620" s="35"/>
      <c r="J620" s="36"/>
      <c r="K620" s="37"/>
      <c r="L620" s="5"/>
      <c r="M620" s="8"/>
      <c r="N620" s="5"/>
      <c r="O620" s="8"/>
      <c r="P620" s="5"/>
      <c r="Q620" s="5"/>
    </row>
    <row r="621" spans="1:51" ht="30" customHeight="1" x14ac:dyDescent="0.45">
      <c r="A621" s="5">
        <v>45</v>
      </c>
      <c r="B621" s="10" t="s">
        <v>191</v>
      </c>
      <c r="C621" s="35"/>
      <c r="D621" s="36"/>
      <c r="E621" s="35"/>
      <c r="F621" s="36"/>
      <c r="G621" s="35"/>
      <c r="H621" s="36"/>
      <c r="I621" s="35"/>
      <c r="J621" s="36"/>
      <c r="K621" s="37"/>
      <c r="L621" s="5"/>
      <c r="M621" s="8"/>
      <c r="N621" s="5"/>
      <c r="O621" s="8"/>
      <c r="P621" s="5"/>
      <c r="Q621" s="5"/>
    </row>
    <row r="622" spans="1:51" s="21" customFormat="1" ht="30" customHeight="1" x14ac:dyDescent="0.45">
      <c r="A622" s="5"/>
      <c r="B622" s="10"/>
      <c r="C622" s="39"/>
      <c r="E622" s="22"/>
      <c r="G622" s="22"/>
      <c r="I622" s="22"/>
      <c r="K622" s="22"/>
      <c r="M622" s="22"/>
      <c r="O622" s="22"/>
      <c r="P622" s="23"/>
      <c r="AA622" s="21" t="s">
        <v>13</v>
      </c>
      <c r="AB622" s="1"/>
      <c r="AC622" s="1"/>
      <c r="AD622" s="1"/>
      <c r="AE622" s="1"/>
      <c r="AF622" s="1"/>
      <c r="AG622" s="1"/>
      <c r="AH622" s="1"/>
    </row>
    <row r="623" spans="1:51" ht="63" customHeight="1" thickBot="1" x14ac:dyDescent="0.5">
      <c r="A623" s="5"/>
      <c r="B623" s="24" t="s">
        <v>3</v>
      </c>
      <c r="C623" s="114" t="s">
        <v>98</v>
      </c>
      <c r="D623" s="114"/>
      <c r="E623" s="113" t="s">
        <v>99</v>
      </c>
      <c r="F623" s="113"/>
      <c r="G623" s="113" t="s">
        <v>100</v>
      </c>
      <c r="H623" s="113"/>
      <c r="I623" s="113" t="s">
        <v>101</v>
      </c>
      <c r="J623" s="113"/>
      <c r="K623" s="52"/>
      <c r="L623" s="53"/>
      <c r="M623" s="52"/>
      <c r="N623" s="53"/>
      <c r="O623" s="52"/>
      <c r="P623" s="53"/>
      <c r="Q623" s="52"/>
      <c r="R623" s="53"/>
      <c r="S623" s="52"/>
      <c r="T623" s="53"/>
      <c r="U623" s="52"/>
      <c r="V623" s="53"/>
      <c r="W623" s="52"/>
      <c r="X623" s="53"/>
      <c r="AA623" s="26"/>
      <c r="AB623" s="27" t="s">
        <v>102</v>
      </c>
      <c r="AC623" s="27" t="s">
        <v>103</v>
      </c>
      <c r="AD623" s="27" t="s">
        <v>104</v>
      </c>
      <c r="AE623" s="27" t="s">
        <v>105</v>
      </c>
      <c r="AF623" s="26" t="s">
        <v>23</v>
      </c>
      <c r="AH623" s="27" t="s">
        <v>102</v>
      </c>
      <c r="AI623" s="27" t="s">
        <v>103</v>
      </c>
      <c r="AJ623" s="27" t="s">
        <v>104</v>
      </c>
      <c r="AK623" s="27" t="s">
        <v>105</v>
      </c>
    </row>
    <row r="624" spans="1:51" ht="30" customHeight="1" thickTop="1" x14ac:dyDescent="0.45">
      <c r="A624" s="5"/>
      <c r="B624" s="16" t="s">
        <v>153</v>
      </c>
      <c r="C624" s="115">
        <f t="shared" ref="C624:C632" si="654">AB624/AF624</f>
        <v>0.8384239130434783</v>
      </c>
      <c r="D624" s="116"/>
      <c r="E624" s="115">
        <f t="shared" ref="E624:E632" si="655">AC624/AF624</f>
        <v>3.6413043478260868E-2</v>
      </c>
      <c r="F624" s="116"/>
      <c r="G624" s="115">
        <f t="shared" ref="G624:G632" si="656">AD624/AF624</f>
        <v>0.11592391304347824</v>
      </c>
      <c r="H624" s="116"/>
      <c r="I624" s="115">
        <f t="shared" ref="I624:I632" si="657">AE624/AF624</f>
        <v>9.2391304347826074E-3</v>
      </c>
      <c r="J624" s="116"/>
      <c r="K624" s="52"/>
      <c r="L624" s="53"/>
      <c r="M624" s="52"/>
      <c r="N624" s="53"/>
      <c r="O624" s="52"/>
      <c r="P624" s="53"/>
      <c r="Q624" s="52"/>
      <c r="R624" s="53"/>
      <c r="S624" s="52"/>
      <c r="T624" s="53"/>
      <c r="U624" s="52"/>
      <c r="V624" s="53"/>
      <c r="W624" s="52"/>
      <c r="X624" s="53"/>
      <c r="AA624" s="16" t="s">
        <v>153</v>
      </c>
      <c r="AB624" s="58">
        <v>1542.7000000000003</v>
      </c>
      <c r="AC624" s="58">
        <v>67</v>
      </c>
      <c r="AD624" s="58">
        <v>213.29999999999998</v>
      </c>
      <c r="AE624" s="58">
        <v>17</v>
      </c>
      <c r="AF624" s="59">
        <f>SUM(AB624:AE624)</f>
        <v>1840.0000000000002</v>
      </c>
      <c r="AG624" s="16" t="s">
        <v>153</v>
      </c>
      <c r="AH624" s="51">
        <f t="shared" ref="AH624:AH632" si="658">C624</f>
        <v>0.8384239130434783</v>
      </c>
      <c r="AI624" s="51">
        <f t="shared" ref="AI624:AI632" si="659">E624</f>
        <v>3.6413043478260868E-2</v>
      </c>
      <c r="AJ624" s="51">
        <f t="shared" ref="AJ624:AJ632" si="660">G624</f>
        <v>0.11592391304347824</v>
      </c>
      <c r="AK624" s="51">
        <f t="shared" ref="AK624:AK632" si="661">I624</f>
        <v>9.2391304347826074E-3</v>
      </c>
    </row>
    <row r="625" spans="1:51" ht="30" customHeight="1" x14ac:dyDescent="0.45">
      <c r="A625" s="5"/>
      <c r="B625" s="16" t="s">
        <v>154</v>
      </c>
      <c r="C625" s="131">
        <f t="shared" si="654"/>
        <v>0.88793103448275867</v>
      </c>
      <c r="D625" s="132"/>
      <c r="E625" s="131">
        <f t="shared" si="655"/>
        <v>4.4827586206896551E-2</v>
      </c>
      <c r="F625" s="132"/>
      <c r="G625" s="131">
        <f t="shared" si="656"/>
        <v>3.9540229885057468E-2</v>
      </c>
      <c r="H625" s="132"/>
      <c r="I625" s="131">
        <f t="shared" si="657"/>
        <v>2.7701149425287355E-2</v>
      </c>
      <c r="J625" s="132"/>
      <c r="K625" s="52"/>
      <c r="L625" s="53"/>
      <c r="M625" s="52"/>
      <c r="N625" s="53"/>
      <c r="O625" s="52"/>
      <c r="P625" s="53"/>
      <c r="Q625" s="52"/>
      <c r="R625" s="53"/>
      <c r="S625" s="52"/>
      <c r="T625" s="53"/>
      <c r="U625" s="52"/>
      <c r="V625" s="53"/>
      <c r="W625" s="52"/>
      <c r="X625" s="53"/>
      <c r="AA625" s="16" t="s">
        <v>154</v>
      </c>
      <c r="AB625" s="58">
        <v>3862.5</v>
      </c>
      <c r="AC625" s="58">
        <v>195</v>
      </c>
      <c r="AD625" s="58">
        <v>172</v>
      </c>
      <c r="AE625" s="58">
        <v>120.5</v>
      </c>
      <c r="AF625" s="59">
        <f t="shared" ref="AF625:AF632" si="662">SUM(AB625:AE625)</f>
        <v>4350</v>
      </c>
      <c r="AG625" s="16" t="s">
        <v>154</v>
      </c>
      <c r="AH625" s="51">
        <f t="shared" si="658"/>
        <v>0.88793103448275867</v>
      </c>
      <c r="AI625" s="51">
        <f t="shared" si="659"/>
        <v>4.4827586206896551E-2</v>
      </c>
      <c r="AJ625" s="51">
        <f t="shared" si="660"/>
        <v>3.9540229885057468E-2</v>
      </c>
      <c r="AK625" s="51">
        <f t="shared" si="661"/>
        <v>2.7701149425287355E-2</v>
      </c>
    </row>
    <row r="626" spans="1:51" ht="30" customHeight="1" x14ac:dyDescent="0.45">
      <c r="A626" s="5"/>
      <c r="B626" s="16" t="s">
        <v>155</v>
      </c>
      <c r="C626" s="131">
        <f t="shared" si="654"/>
        <v>0.73421052631578942</v>
      </c>
      <c r="D626" s="132"/>
      <c r="E626" s="131">
        <f t="shared" si="655"/>
        <v>0.13026315789473683</v>
      </c>
      <c r="F626" s="132"/>
      <c r="G626" s="131">
        <f t="shared" si="656"/>
        <v>0.12302631578947368</v>
      </c>
      <c r="H626" s="132"/>
      <c r="I626" s="131">
        <f t="shared" si="657"/>
        <v>1.2500000000000001E-2</v>
      </c>
      <c r="J626" s="132"/>
      <c r="K626" s="52"/>
      <c r="L626" s="53"/>
      <c r="M626" s="52"/>
      <c r="N626" s="53"/>
      <c r="O626" s="52"/>
      <c r="P626" s="53"/>
      <c r="Q626" s="52"/>
      <c r="R626" s="53"/>
      <c r="S626" s="52"/>
      <c r="T626" s="53"/>
      <c r="U626" s="52"/>
      <c r="V626" s="53"/>
      <c r="W626" s="52"/>
      <c r="X626" s="53"/>
      <c r="AA626" s="16" t="s">
        <v>155</v>
      </c>
      <c r="AB626" s="58">
        <v>1116</v>
      </c>
      <c r="AC626" s="58">
        <v>198</v>
      </c>
      <c r="AD626" s="58">
        <v>187</v>
      </c>
      <c r="AE626" s="58">
        <v>19</v>
      </c>
      <c r="AF626" s="59">
        <f t="shared" si="662"/>
        <v>1520</v>
      </c>
      <c r="AG626" s="16" t="s">
        <v>155</v>
      </c>
      <c r="AH626" s="51">
        <f t="shared" si="658"/>
        <v>0.73421052631578942</v>
      </c>
      <c r="AI626" s="51">
        <f t="shared" si="659"/>
        <v>0.13026315789473683</v>
      </c>
      <c r="AJ626" s="51">
        <f t="shared" si="660"/>
        <v>0.12302631578947368</v>
      </c>
      <c r="AK626" s="51">
        <f t="shared" si="661"/>
        <v>1.2500000000000001E-2</v>
      </c>
    </row>
    <row r="627" spans="1:51" ht="30" customHeight="1" x14ac:dyDescent="0.45">
      <c r="A627" s="5"/>
      <c r="B627" s="16" t="s">
        <v>156</v>
      </c>
      <c r="C627" s="131">
        <f t="shared" si="654"/>
        <v>0.92105263157894735</v>
      </c>
      <c r="D627" s="132"/>
      <c r="E627" s="131">
        <f t="shared" si="655"/>
        <v>7.3684210526315783E-2</v>
      </c>
      <c r="F627" s="132"/>
      <c r="G627" s="131">
        <f t="shared" si="656"/>
        <v>0</v>
      </c>
      <c r="H627" s="132"/>
      <c r="I627" s="131">
        <f t="shared" si="657"/>
        <v>5.263157894736842E-3</v>
      </c>
      <c r="J627" s="132"/>
      <c r="K627" s="52"/>
      <c r="L627" s="53"/>
      <c r="M627" s="52"/>
      <c r="N627" s="53"/>
      <c r="O627" s="52"/>
      <c r="P627" s="53"/>
      <c r="Q627" s="52"/>
      <c r="R627" s="53"/>
      <c r="S627" s="52"/>
      <c r="T627" s="53"/>
      <c r="U627" s="52"/>
      <c r="V627" s="53"/>
      <c r="W627" s="52"/>
      <c r="X627" s="53"/>
      <c r="AA627" s="16" t="s">
        <v>156</v>
      </c>
      <c r="AB627" s="58">
        <v>175</v>
      </c>
      <c r="AC627" s="58">
        <v>14</v>
      </c>
      <c r="AD627" s="58">
        <v>0</v>
      </c>
      <c r="AE627" s="58">
        <v>1</v>
      </c>
      <c r="AF627" s="59">
        <f t="shared" si="662"/>
        <v>190</v>
      </c>
      <c r="AG627" s="16" t="s">
        <v>156</v>
      </c>
      <c r="AH627" s="51">
        <f t="shared" si="658"/>
        <v>0.92105263157894735</v>
      </c>
      <c r="AI627" s="51">
        <f t="shared" si="659"/>
        <v>7.3684210526315783E-2</v>
      </c>
      <c r="AJ627" s="51">
        <f t="shared" si="660"/>
        <v>0</v>
      </c>
      <c r="AK627" s="51">
        <f t="shared" si="661"/>
        <v>5.263157894736842E-3</v>
      </c>
    </row>
    <row r="628" spans="1:51" ht="30" customHeight="1" x14ac:dyDescent="0.45">
      <c r="A628" s="5"/>
      <c r="B628" s="16" t="s">
        <v>157</v>
      </c>
      <c r="C628" s="131">
        <f t="shared" si="654"/>
        <v>0.86466666666666658</v>
      </c>
      <c r="D628" s="132"/>
      <c r="E628" s="131">
        <f t="shared" si="655"/>
        <v>3.063063063063063E-2</v>
      </c>
      <c r="F628" s="132"/>
      <c r="G628" s="131">
        <f t="shared" si="656"/>
        <v>2.5423423423423422E-2</v>
      </c>
      <c r="H628" s="132"/>
      <c r="I628" s="131">
        <f t="shared" si="657"/>
        <v>7.9279279279279274E-2</v>
      </c>
      <c r="J628" s="132"/>
      <c r="K628" s="37"/>
      <c r="L628" s="5"/>
      <c r="M628" s="8"/>
      <c r="N628" s="5"/>
      <c r="O628" s="8"/>
      <c r="P628" s="5"/>
      <c r="Q628" s="5"/>
      <c r="AA628" s="16" t="s">
        <v>157</v>
      </c>
      <c r="AB628" s="58">
        <v>4798.8999999999996</v>
      </c>
      <c r="AC628" s="58">
        <v>170</v>
      </c>
      <c r="AD628" s="58">
        <v>141.1</v>
      </c>
      <c r="AE628" s="58">
        <v>440</v>
      </c>
      <c r="AF628" s="59">
        <f t="shared" si="662"/>
        <v>5550</v>
      </c>
      <c r="AG628" s="16" t="s">
        <v>157</v>
      </c>
      <c r="AH628" s="51">
        <f t="shared" si="658"/>
        <v>0.86466666666666658</v>
      </c>
      <c r="AI628" s="51">
        <f t="shared" si="659"/>
        <v>3.063063063063063E-2</v>
      </c>
      <c r="AJ628" s="51">
        <f t="shared" si="660"/>
        <v>2.5423423423423422E-2</v>
      </c>
      <c r="AK628" s="51">
        <f t="shared" si="661"/>
        <v>7.9279279279279274E-2</v>
      </c>
    </row>
    <row r="629" spans="1:51" ht="30" customHeight="1" x14ac:dyDescent="0.45">
      <c r="A629" s="5"/>
      <c r="B629" s="16" t="s">
        <v>158</v>
      </c>
      <c r="C629" s="131">
        <f t="shared" si="654"/>
        <v>0.92566176470588235</v>
      </c>
      <c r="D629" s="132"/>
      <c r="E629" s="131">
        <f t="shared" si="655"/>
        <v>2.6911764705882354E-2</v>
      </c>
      <c r="F629" s="132"/>
      <c r="G629" s="131">
        <f t="shared" si="656"/>
        <v>2.6176470588235294E-2</v>
      </c>
      <c r="H629" s="132"/>
      <c r="I629" s="131">
        <f t="shared" si="657"/>
        <v>2.1250000000000002E-2</v>
      </c>
      <c r="J629" s="132"/>
      <c r="K629" s="14"/>
      <c r="P629" s="38"/>
      <c r="AA629" s="16" t="s">
        <v>158</v>
      </c>
      <c r="AB629" s="58">
        <v>6294.5</v>
      </c>
      <c r="AC629" s="58">
        <v>183</v>
      </c>
      <c r="AD629" s="58">
        <v>178</v>
      </c>
      <c r="AE629" s="58">
        <v>144.5</v>
      </c>
      <c r="AF629" s="59">
        <f t="shared" si="662"/>
        <v>6800</v>
      </c>
      <c r="AG629" s="16" t="s">
        <v>158</v>
      </c>
      <c r="AH629" s="51">
        <f t="shared" si="658"/>
        <v>0.92566176470588235</v>
      </c>
      <c r="AI629" s="51">
        <f t="shared" si="659"/>
        <v>2.6911764705882354E-2</v>
      </c>
      <c r="AJ629" s="51">
        <f t="shared" si="660"/>
        <v>2.6176470588235294E-2</v>
      </c>
      <c r="AK629" s="51">
        <f t="shared" si="661"/>
        <v>2.1250000000000002E-2</v>
      </c>
    </row>
    <row r="630" spans="1:51" ht="30" customHeight="1" x14ac:dyDescent="0.45">
      <c r="A630" s="5"/>
      <c r="B630" s="63" t="s">
        <v>159</v>
      </c>
      <c r="C630" s="131">
        <f t="shared" si="654"/>
        <v>0.8410272952853598</v>
      </c>
      <c r="D630" s="132"/>
      <c r="E630" s="131">
        <f t="shared" si="655"/>
        <v>5.2258064516129035E-2</v>
      </c>
      <c r="F630" s="132"/>
      <c r="G630" s="131">
        <f t="shared" si="656"/>
        <v>7.0684863523573199E-2</v>
      </c>
      <c r="H630" s="132"/>
      <c r="I630" s="131">
        <f t="shared" si="657"/>
        <v>3.6029776674937966E-2</v>
      </c>
      <c r="J630" s="132"/>
      <c r="K630" s="14"/>
      <c r="P630" s="38"/>
      <c r="AA630" s="63" t="s">
        <v>159</v>
      </c>
      <c r="AB630" s="58">
        <v>16946.7</v>
      </c>
      <c r="AC630" s="58">
        <v>1053</v>
      </c>
      <c r="AD630" s="58">
        <v>1424.3</v>
      </c>
      <c r="AE630" s="58">
        <v>726</v>
      </c>
      <c r="AF630" s="59">
        <f t="shared" si="662"/>
        <v>20150</v>
      </c>
      <c r="AG630" s="63" t="s">
        <v>159</v>
      </c>
      <c r="AH630" s="51">
        <f t="shared" si="658"/>
        <v>0.8410272952853598</v>
      </c>
      <c r="AI630" s="51">
        <f t="shared" si="659"/>
        <v>5.2258064516129035E-2</v>
      </c>
      <c r="AJ630" s="51">
        <f t="shared" si="660"/>
        <v>7.0684863523573199E-2</v>
      </c>
      <c r="AK630" s="51">
        <f t="shared" si="661"/>
        <v>3.6029776674937966E-2</v>
      </c>
    </row>
    <row r="631" spans="1:51" ht="30" customHeight="1" x14ac:dyDescent="0.45">
      <c r="A631" s="5"/>
      <c r="B631" s="63" t="s">
        <v>160</v>
      </c>
      <c r="C631" s="131">
        <f t="shared" si="654"/>
        <v>0.89580419580419579</v>
      </c>
      <c r="D631" s="132"/>
      <c r="E631" s="131">
        <f t="shared" si="655"/>
        <v>6.363636363636363E-2</v>
      </c>
      <c r="F631" s="132"/>
      <c r="G631" s="131">
        <f t="shared" si="656"/>
        <v>3.006993006993007E-2</v>
      </c>
      <c r="H631" s="132"/>
      <c r="I631" s="131">
        <f t="shared" si="657"/>
        <v>1.048951048951049E-2</v>
      </c>
      <c r="J631" s="132"/>
      <c r="K631" s="14"/>
      <c r="P631" s="38"/>
      <c r="AA631" s="63" t="s">
        <v>160</v>
      </c>
      <c r="AB631" s="58">
        <v>1281</v>
      </c>
      <c r="AC631" s="58">
        <v>91</v>
      </c>
      <c r="AD631" s="58">
        <v>43</v>
      </c>
      <c r="AE631" s="58">
        <v>15</v>
      </c>
      <c r="AF631" s="59">
        <f t="shared" si="662"/>
        <v>1430</v>
      </c>
      <c r="AG631" s="63" t="s">
        <v>160</v>
      </c>
      <c r="AH631" s="51">
        <f t="shared" si="658"/>
        <v>0.89580419580419579</v>
      </c>
      <c r="AI631" s="51">
        <f t="shared" si="659"/>
        <v>6.363636363636363E-2</v>
      </c>
      <c r="AJ631" s="51">
        <f t="shared" si="660"/>
        <v>3.006993006993007E-2</v>
      </c>
      <c r="AK631" s="51">
        <f t="shared" si="661"/>
        <v>1.048951048951049E-2</v>
      </c>
    </row>
    <row r="632" spans="1:51" ht="30" customHeight="1" x14ac:dyDescent="0.45">
      <c r="A632" s="5"/>
      <c r="B632" s="63" t="s">
        <v>161</v>
      </c>
      <c r="C632" s="131">
        <f t="shared" si="654"/>
        <v>0.8670382165605095</v>
      </c>
      <c r="D632" s="132"/>
      <c r="E632" s="131">
        <f t="shared" si="655"/>
        <v>6.5605095541401273E-2</v>
      </c>
      <c r="F632" s="132"/>
      <c r="G632" s="131">
        <f t="shared" si="656"/>
        <v>4.9203821656050958E-2</v>
      </c>
      <c r="H632" s="132"/>
      <c r="I632" s="131">
        <f t="shared" si="657"/>
        <v>1.8152866242038216E-2</v>
      </c>
      <c r="J632" s="132"/>
      <c r="K632" s="14"/>
      <c r="P632" s="38"/>
      <c r="AA632" s="63" t="s">
        <v>161</v>
      </c>
      <c r="AB632" s="58">
        <v>2722.5</v>
      </c>
      <c r="AC632" s="58">
        <v>206</v>
      </c>
      <c r="AD632" s="58">
        <v>154.5</v>
      </c>
      <c r="AE632" s="58">
        <v>57</v>
      </c>
      <c r="AF632" s="59">
        <f t="shared" si="662"/>
        <v>3140</v>
      </c>
      <c r="AG632" s="63" t="s">
        <v>161</v>
      </c>
      <c r="AH632" s="51">
        <f t="shared" si="658"/>
        <v>0.8670382165605095</v>
      </c>
      <c r="AI632" s="51">
        <f t="shared" si="659"/>
        <v>6.5605095541401273E-2</v>
      </c>
      <c r="AJ632" s="51">
        <f t="shared" si="660"/>
        <v>4.9203821656050958E-2</v>
      </c>
      <c r="AK632" s="51">
        <f t="shared" si="661"/>
        <v>1.8152866242038216E-2</v>
      </c>
    </row>
    <row r="633" spans="1:51" ht="30" customHeight="1" x14ac:dyDescent="0.45">
      <c r="A633" s="5"/>
      <c r="B633" s="100"/>
      <c r="C633" s="52"/>
      <c r="D633" s="53"/>
      <c r="E633" s="52"/>
      <c r="F633" s="53"/>
      <c r="G633" s="52"/>
      <c r="H633" s="53"/>
      <c r="I633" s="52"/>
      <c r="J633" s="53"/>
      <c r="K633" s="14"/>
      <c r="L633" s="11"/>
      <c r="M633" s="14"/>
      <c r="N633" s="5"/>
      <c r="O633" s="8"/>
      <c r="P633" s="5"/>
      <c r="Q633" s="5"/>
      <c r="AA633" s="100"/>
      <c r="AB633" s="56"/>
      <c r="AC633" s="56"/>
      <c r="AD633" s="56"/>
      <c r="AE633" s="56"/>
      <c r="AF633" s="56"/>
      <c r="AG633" s="56"/>
      <c r="AH633" s="56"/>
      <c r="AI633" s="56"/>
      <c r="AJ633" s="56"/>
      <c r="AK633" s="56"/>
      <c r="AL633" s="56"/>
      <c r="AM633" s="73"/>
      <c r="AN633" s="100"/>
      <c r="AO633" s="33"/>
      <c r="AP633" s="33"/>
      <c r="AQ633" s="33"/>
      <c r="AR633" s="33"/>
      <c r="AS633" s="33"/>
      <c r="AT633" s="33"/>
      <c r="AU633" s="33"/>
      <c r="AV633" s="33"/>
      <c r="AW633" s="33"/>
      <c r="AX633" s="33"/>
      <c r="AY633" s="33"/>
    </row>
    <row r="634" spans="1:51" ht="30" customHeight="1" x14ac:dyDescent="0.45">
      <c r="A634" s="5"/>
      <c r="B634" s="61" t="s">
        <v>107</v>
      </c>
      <c r="C634" s="61"/>
      <c r="D634" s="6"/>
      <c r="E634" s="1"/>
      <c r="F634" s="6"/>
      <c r="G634" s="1"/>
      <c r="H634" s="6"/>
      <c r="I634" s="1"/>
      <c r="J634" s="6"/>
      <c r="K634" s="1"/>
      <c r="L634" s="6"/>
      <c r="M634" s="1"/>
      <c r="N634" s="6"/>
      <c r="O634" s="1"/>
      <c r="P634" s="53"/>
      <c r="Q634" s="52"/>
      <c r="R634" s="53"/>
      <c r="S634" s="52"/>
      <c r="T634" s="53"/>
      <c r="U634" s="52"/>
      <c r="V634" s="53"/>
      <c r="W634" s="52"/>
      <c r="X634" s="53"/>
      <c r="AA634" s="100"/>
      <c r="AB634" s="56"/>
      <c r="AC634" s="56"/>
      <c r="AD634" s="56"/>
      <c r="AE634" s="56"/>
      <c r="AF634" s="56"/>
      <c r="AG634" s="56"/>
      <c r="AH634" s="56"/>
      <c r="AI634" s="56"/>
      <c r="AJ634" s="56"/>
      <c r="AK634" s="56"/>
      <c r="AL634" s="56"/>
      <c r="AM634" s="73"/>
      <c r="AN634" s="100"/>
      <c r="AO634" s="33"/>
      <c r="AP634" s="33"/>
      <c r="AQ634" s="33"/>
      <c r="AR634" s="33"/>
      <c r="AS634" s="33"/>
      <c r="AT634" s="33"/>
      <c r="AU634" s="33"/>
      <c r="AV634" s="33"/>
      <c r="AW634" s="33"/>
      <c r="AX634" s="33"/>
      <c r="AY634" s="33"/>
    </row>
    <row r="635" spans="1:51" ht="48.6" customHeight="1" thickBot="1" x14ac:dyDescent="0.5">
      <c r="A635" s="5"/>
      <c r="B635" s="24"/>
      <c r="C635" s="24" t="s">
        <v>3</v>
      </c>
      <c r="D635" s="113" t="s">
        <v>108</v>
      </c>
      <c r="E635" s="114"/>
      <c r="F635" s="113" t="s">
        <v>109</v>
      </c>
      <c r="G635" s="113"/>
      <c r="H635" s="113" t="s">
        <v>110</v>
      </c>
      <c r="I635" s="113"/>
      <c r="J635" s="113" t="s">
        <v>111</v>
      </c>
      <c r="K635" s="113"/>
      <c r="L635" s="113" t="s">
        <v>112</v>
      </c>
      <c r="M635" s="113"/>
      <c r="N635" s="113" t="s">
        <v>113</v>
      </c>
      <c r="O635" s="113"/>
      <c r="P635" s="53"/>
      <c r="Q635" s="52"/>
      <c r="R635" s="53"/>
      <c r="S635" s="52"/>
      <c r="T635" s="53"/>
      <c r="U635" s="52"/>
      <c r="V635" s="53"/>
      <c r="W635" s="52"/>
      <c r="X635" s="53"/>
      <c r="AA635" s="100" t="s">
        <v>123</v>
      </c>
      <c r="AB635" s="56" t="s">
        <v>114</v>
      </c>
      <c r="AC635" s="56"/>
      <c r="AD635" s="56"/>
      <c r="AE635" s="56"/>
      <c r="AF635" s="56"/>
      <c r="AG635" s="56"/>
      <c r="AH635" s="56"/>
      <c r="AI635" s="56"/>
      <c r="AJ635" s="56"/>
      <c r="AK635" s="56"/>
      <c r="AL635" s="56"/>
      <c r="AM635" s="73"/>
      <c r="AN635" s="100"/>
      <c r="AO635" s="33"/>
      <c r="AP635" s="33"/>
      <c r="AQ635" s="33"/>
      <c r="AR635" s="33"/>
      <c r="AS635" s="33"/>
      <c r="AT635" s="33"/>
      <c r="AU635" s="33"/>
      <c r="AV635" s="33"/>
      <c r="AW635" s="33"/>
      <c r="AX635" s="33"/>
      <c r="AY635" s="33"/>
    </row>
    <row r="636" spans="1:51" ht="30" customHeight="1" thickTop="1" x14ac:dyDescent="0.45">
      <c r="A636" s="5"/>
      <c r="B636" s="127" t="s">
        <v>115</v>
      </c>
      <c r="C636" s="16" t="s">
        <v>153</v>
      </c>
      <c r="D636" s="130">
        <v>0</v>
      </c>
      <c r="E636" s="130"/>
      <c r="F636" s="130">
        <v>1</v>
      </c>
      <c r="G636" s="130"/>
      <c r="H636" s="130">
        <v>11</v>
      </c>
      <c r="I636" s="130"/>
      <c r="J636" s="130">
        <v>33</v>
      </c>
      <c r="K636" s="130"/>
      <c r="L636" s="130">
        <v>139</v>
      </c>
      <c r="M636" s="130"/>
      <c r="N636" s="130">
        <f>SUM(D636:M636)</f>
        <v>184</v>
      </c>
      <c r="O636" s="130"/>
      <c r="P636" s="101"/>
      <c r="Q636" s="102"/>
      <c r="R636" s="101"/>
      <c r="S636" s="102"/>
      <c r="T636" s="101"/>
      <c r="U636" s="102"/>
      <c r="V636" s="53"/>
      <c r="W636" s="52"/>
      <c r="X636" s="53"/>
      <c r="AA636" s="100" t="s">
        <v>136</v>
      </c>
      <c r="AB636" s="56" t="s">
        <v>116</v>
      </c>
      <c r="AC636" s="56" t="s">
        <v>117</v>
      </c>
      <c r="AD636" s="56" t="s">
        <v>118</v>
      </c>
      <c r="AE636" s="56" t="s">
        <v>119</v>
      </c>
      <c r="AF636" s="56" t="s">
        <v>120</v>
      </c>
      <c r="AG636" s="56" t="s">
        <v>121</v>
      </c>
      <c r="AH636" s="56"/>
      <c r="AI636" s="56"/>
      <c r="AJ636" s="56"/>
      <c r="AK636" s="56"/>
      <c r="AL636" s="56"/>
      <c r="AM636" s="73"/>
      <c r="AN636" s="100"/>
      <c r="AO636" s="33"/>
      <c r="AP636" s="33"/>
      <c r="AQ636" s="33"/>
      <c r="AR636" s="33"/>
      <c r="AS636" s="33"/>
      <c r="AT636" s="33"/>
      <c r="AU636" s="33"/>
      <c r="AV636" s="33"/>
      <c r="AW636" s="33"/>
      <c r="AX636" s="33"/>
      <c r="AY636" s="33"/>
    </row>
    <row r="637" spans="1:51" ht="30" customHeight="1" x14ac:dyDescent="0.45">
      <c r="A637" s="5"/>
      <c r="B637" s="128"/>
      <c r="C637" s="63" t="s">
        <v>154</v>
      </c>
      <c r="D637" s="133">
        <v>6</v>
      </c>
      <c r="E637" s="133"/>
      <c r="F637" s="133">
        <v>6</v>
      </c>
      <c r="G637" s="133"/>
      <c r="H637" s="133">
        <v>26</v>
      </c>
      <c r="I637" s="133"/>
      <c r="J637" s="133">
        <v>32</v>
      </c>
      <c r="K637" s="133"/>
      <c r="L637" s="133">
        <v>365</v>
      </c>
      <c r="M637" s="133"/>
      <c r="N637" s="133">
        <f t="shared" ref="N637:N644" si="663">SUM(D637:M637)</f>
        <v>435</v>
      </c>
      <c r="O637" s="133"/>
      <c r="P637" s="101"/>
      <c r="Q637" s="102"/>
      <c r="R637" s="101"/>
      <c r="S637" s="102"/>
      <c r="T637" s="101"/>
      <c r="U637" s="102"/>
      <c r="V637" s="53"/>
      <c r="W637" s="52"/>
      <c r="X637" s="53"/>
      <c r="AA637" s="100" t="s">
        <v>166</v>
      </c>
      <c r="AB637" s="56"/>
      <c r="AC637" s="56">
        <v>1</v>
      </c>
      <c r="AD637" s="56">
        <v>11</v>
      </c>
      <c r="AE637" s="56">
        <v>33</v>
      </c>
      <c r="AF637" s="56">
        <v>139</v>
      </c>
      <c r="AG637" s="56">
        <v>184</v>
      </c>
      <c r="AH637" s="56"/>
      <c r="AI637" s="56"/>
      <c r="AJ637" s="56"/>
      <c r="AK637" s="56"/>
      <c r="AL637" s="56"/>
      <c r="AM637" s="73"/>
      <c r="AN637" s="100"/>
      <c r="AO637" s="33"/>
      <c r="AP637" s="33"/>
      <c r="AQ637" s="33"/>
      <c r="AR637" s="33"/>
      <c r="AS637" s="33"/>
      <c r="AT637" s="33"/>
      <c r="AU637" s="33"/>
      <c r="AV637" s="33"/>
      <c r="AW637" s="33"/>
      <c r="AX637" s="33"/>
      <c r="AY637" s="33"/>
    </row>
    <row r="638" spans="1:51" ht="30" customHeight="1" x14ac:dyDescent="0.45">
      <c r="A638" s="5"/>
      <c r="B638" s="128"/>
      <c r="C638" s="63" t="s">
        <v>155</v>
      </c>
      <c r="D638" s="133">
        <v>3</v>
      </c>
      <c r="E638" s="133"/>
      <c r="F638" s="133">
        <v>7</v>
      </c>
      <c r="G638" s="133"/>
      <c r="H638" s="133">
        <v>23</v>
      </c>
      <c r="I638" s="133"/>
      <c r="J638" s="133">
        <v>36</v>
      </c>
      <c r="K638" s="133"/>
      <c r="L638" s="133">
        <v>83</v>
      </c>
      <c r="M638" s="133"/>
      <c r="N638" s="133">
        <f t="shared" si="663"/>
        <v>152</v>
      </c>
      <c r="O638" s="133"/>
      <c r="P638" s="103"/>
      <c r="Q638" s="103"/>
      <c r="R638" s="104"/>
      <c r="S638" s="104"/>
      <c r="T638" s="104"/>
      <c r="U638" s="104"/>
      <c r="AA638" s="1" t="s">
        <v>167</v>
      </c>
      <c r="AB638" s="1">
        <v>6</v>
      </c>
      <c r="AC638" s="1">
        <v>6</v>
      </c>
      <c r="AD638" s="1">
        <v>26</v>
      </c>
      <c r="AE638" s="1">
        <v>32</v>
      </c>
      <c r="AF638" s="1">
        <v>365</v>
      </c>
      <c r="AG638" s="1">
        <v>435</v>
      </c>
    </row>
    <row r="639" spans="1:51" ht="30" customHeight="1" x14ac:dyDescent="0.45">
      <c r="B639" s="128"/>
      <c r="C639" s="63" t="s">
        <v>156</v>
      </c>
      <c r="D639" s="133">
        <v>1</v>
      </c>
      <c r="E639" s="133"/>
      <c r="F639" s="133">
        <v>0</v>
      </c>
      <c r="G639" s="133"/>
      <c r="H639" s="133">
        <v>0</v>
      </c>
      <c r="I639" s="133"/>
      <c r="J639" s="133">
        <v>0</v>
      </c>
      <c r="K639" s="133"/>
      <c r="L639" s="133">
        <v>18</v>
      </c>
      <c r="M639" s="133"/>
      <c r="N639" s="133">
        <f t="shared" si="663"/>
        <v>19</v>
      </c>
      <c r="O639" s="133"/>
      <c r="P639" s="105"/>
      <c r="Q639" s="104"/>
      <c r="R639" s="104"/>
      <c r="S639" s="104"/>
      <c r="T639" s="104"/>
      <c r="U639" s="104"/>
      <c r="AA639" s="1" t="s">
        <v>168</v>
      </c>
      <c r="AB639" s="1">
        <v>3</v>
      </c>
      <c r="AC639" s="1">
        <v>7</v>
      </c>
      <c r="AD639" s="1">
        <v>23</v>
      </c>
      <c r="AE639" s="1">
        <v>36</v>
      </c>
      <c r="AF639" s="1">
        <v>83</v>
      </c>
      <c r="AG639" s="1">
        <v>152</v>
      </c>
    </row>
    <row r="640" spans="1:51" ht="30" customHeight="1" x14ac:dyDescent="0.45">
      <c r="B640" s="128"/>
      <c r="C640" s="63" t="s">
        <v>157</v>
      </c>
      <c r="D640" s="133">
        <v>18</v>
      </c>
      <c r="E640" s="133"/>
      <c r="F640" s="133">
        <v>22</v>
      </c>
      <c r="G640" s="133"/>
      <c r="H640" s="133">
        <v>40</v>
      </c>
      <c r="I640" s="133"/>
      <c r="J640" s="133">
        <v>30</v>
      </c>
      <c r="K640" s="133"/>
      <c r="L640" s="133">
        <v>445</v>
      </c>
      <c r="M640" s="133"/>
      <c r="N640" s="133">
        <f t="shared" si="663"/>
        <v>555</v>
      </c>
      <c r="O640" s="133"/>
      <c r="P640" s="105"/>
      <c r="Q640" s="104"/>
      <c r="R640" s="104"/>
      <c r="S640" s="104"/>
      <c r="T640" s="104"/>
      <c r="U640" s="104"/>
      <c r="AA640" s="1" t="s">
        <v>169</v>
      </c>
      <c r="AB640" s="1">
        <v>1</v>
      </c>
      <c r="AF640" s="1">
        <v>18</v>
      </c>
      <c r="AG640" s="1">
        <v>19</v>
      </c>
    </row>
    <row r="641" spans="2:33" ht="30" customHeight="1" x14ac:dyDescent="0.45">
      <c r="B641" s="128"/>
      <c r="C641" s="63" t="s">
        <v>158</v>
      </c>
      <c r="D641" s="133">
        <v>6</v>
      </c>
      <c r="E641" s="133"/>
      <c r="F641" s="133">
        <v>3</v>
      </c>
      <c r="G641" s="133"/>
      <c r="H641" s="133">
        <v>17</v>
      </c>
      <c r="I641" s="133"/>
      <c r="J641" s="133">
        <v>42</v>
      </c>
      <c r="K641" s="133"/>
      <c r="L641" s="133">
        <v>612</v>
      </c>
      <c r="M641" s="133"/>
      <c r="N641" s="133">
        <f t="shared" si="663"/>
        <v>680</v>
      </c>
      <c r="O641" s="133"/>
      <c r="P641" s="105"/>
      <c r="Q641" s="104"/>
      <c r="R641" s="104"/>
      <c r="S641" s="104"/>
      <c r="T641" s="104"/>
      <c r="U641" s="104"/>
      <c r="AA641" s="1" t="s">
        <v>170</v>
      </c>
      <c r="AB641" s="1">
        <v>18</v>
      </c>
      <c r="AC641" s="1">
        <v>22</v>
      </c>
      <c r="AD641" s="1">
        <v>40</v>
      </c>
      <c r="AE641" s="1">
        <v>30</v>
      </c>
      <c r="AF641" s="1">
        <v>445</v>
      </c>
      <c r="AG641" s="1">
        <v>555</v>
      </c>
    </row>
    <row r="642" spans="2:33" ht="30" customHeight="1" x14ac:dyDescent="0.45">
      <c r="B642" s="128"/>
      <c r="C642" s="63" t="s">
        <v>159</v>
      </c>
      <c r="D642" s="133">
        <v>27</v>
      </c>
      <c r="E642" s="133"/>
      <c r="F642" s="133">
        <v>22</v>
      </c>
      <c r="G642" s="133"/>
      <c r="H642" s="133">
        <v>144</v>
      </c>
      <c r="I642" s="133"/>
      <c r="J642" s="133">
        <v>309</v>
      </c>
      <c r="K642" s="133"/>
      <c r="L642" s="133">
        <v>1513</v>
      </c>
      <c r="M642" s="133"/>
      <c r="N642" s="133">
        <f t="shared" si="663"/>
        <v>2015</v>
      </c>
      <c r="O642" s="133"/>
      <c r="P642" s="103"/>
      <c r="Q642" s="103"/>
      <c r="R642" s="104"/>
      <c r="S642" s="104"/>
      <c r="T642" s="104"/>
      <c r="U642" s="104"/>
      <c r="AA642" s="1" t="s">
        <v>171</v>
      </c>
      <c r="AB642" s="1">
        <v>6</v>
      </c>
      <c r="AC642" s="1">
        <v>3</v>
      </c>
      <c r="AD642" s="1">
        <v>17</v>
      </c>
      <c r="AE642" s="1">
        <v>42</v>
      </c>
      <c r="AF642" s="1">
        <v>612</v>
      </c>
      <c r="AG642" s="1">
        <v>680</v>
      </c>
    </row>
    <row r="643" spans="2:33" ht="30" customHeight="1" x14ac:dyDescent="0.45">
      <c r="B643" s="128"/>
      <c r="C643" s="63" t="s">
        <v>160</v>
      </c>
      <c r="D643" s="133">
        <v>0</v>
      </c>
      <c r="E643" s="133"/>
      <c r="F643" s="133">
        <v>3</v>
      </c>
      <c r="G643" s="133"/>
      <c r="H643" s="133">
        <v>3</v>
      </c>
      <c r="I643" s="133"/>
      <c r="J643" s="133">
        <v>14</v>
      </c>
      <c r="K643" s="133"/>
      <c r="L643" s="133">
        <v>123</v>
      </c>
      <c r="M643" s="133"/>
      <c r="N643" s="133">
        <f t="shared" si="663"/>
        <v>143</v>
      </c>
      <c r="O643" s="133"/>
      <c r="P643" s="104"/>
      <c r="Q643" s="104"/>
      <c r="R643" s="104"/>
      <c r="S643" s="104"/>
      <c r="T643" s="104"/>
      <c r="U643" s="104"/>
      <c r="AA643" s="1" t="s">
        <v>172</v>
      </c>
      <c r="AB643" s="1">
        <v>27</v>
      </c>
      <c r="AC643" s="1">
        <v>22</v>
      </c>
      <c r="AD643" s="1">
        <v>144</v>
      </c>
      <c r="AE643" s="1">
        <v>309</v>
      </c>
      <c r="AF643" s="1">
        <v>1513</v>
      </c>
      <c r="AG643" s="1">
        <v>2015</v>
      </c>
    </row>
    <row r="644" spans="2:33" ht="30" customHeight="1" thickBot="1" x14ac:dyDescent="0.5">
      <c r="B644" s="129"/>
      <c r="C644" s="106" t="s">
        <v>161</v>
      </c>
      <c r="D644" s="126">
        <v>4</v>
      </c>
      <c r="E644" s="126"/>
      <c r="F644" s="126">
        <v>5</v>
      </c>
      <c r="G644" s="126"/>
      <c r="H644" s="126">
        <v>18</v>
      </c>
      <c r="I644" s="126"/>
      <c r="J644" s="126">
        <v>30</v>
      </c>
      <c r="K644" s="126"/>
      <c r="L644" s="126">
        <v>257</v>
      </c>
      <c r="M644" s="126"/>
      <c r="N644" s="126">
        <f t="shared" si="663"/>
        <v>314</v>
      </c>
      <c r="O644" s="126"/>
      <c r="P644" s="104"/>
      <c r="Q644" s="104"/>
      <c r="R644" s="104"/>
      <c r="S644" s="104"/>
      <c r="T644" s="104"/>
      <c r="U644" s="104"/>
      <c r="AA644" s="1" t="s">
        <v>173</v>
      </c>
      <c r="AC644" s="1">
        <v>3</v>
      </c>
      <c r="AD644" s="1">
        <v>3</v>
      </c>
      <c r="AE644" s="1">
        <v>14</v>
      </c>
      <c r="AF644" s="1">
        <v>123</v>
      </c>
      <c r="AG644" s="1">
        <v>143</v>
      </c>
    </row>
    <row r="645" spans="2:33" ht="30" customHeight="1" thickTop="1" x14ac:dyDescent="0.45">
      <c r="B645" s="127" t="s">
        <v>122</v>
      </c>
      <c r="C645" s="16" t="s">
        <v>153</v>
      </c>
      <c r="D645" s="111">
        <f>D636/$N636</f>
        <v>0</v>
      </c>
      <c r="E645" s="111"/>
      <c r="F645" s="111">
        <f t="shared" ref="F645:F653" si="664">F636/$N636</f>
        <v>5.434782608695652E-3</v>
      </c>
      <c r="G645" s="111"/>
      <c r="H645" s="111">
        <f t="shared" ref="H645:H653" si="665">H636/$N636</f>
        <v>5.9782608695652176E-2</v>
      </c>
      <c r="I645" s="111"/>
      <c r="J645" s="111">
        <f t="shared" ref="J645:J653" si="666">J636/$N636</f>
        <v>0.17934782608695651</v>
      </c>
      <c r="K645" s="111"/>
      <c r="L645" s="111">
        <f t="shared" ref="L645:L653" si="667">L636/$N636</f>
        <v>0.75543478260869568</v>
      </c>
      <c r="M645" s="111"/>
      <c r="N645" s="111">
        <f t="shared" ref="N645:N653" si="668">N636/$N636</f>
        <v>1</v>
      </c>
      <c r="O645" s="111"/>
      <c r="P645" s="104"/>
      <c r="Q645" s="104"/>
      <c r="R645" s="104"/>
      <c r="S645" s="104"/>
      <c r="T645" s="104"/>
      <c r="U645" s="104"/>
      <c r="AA645" s="1" t="s">
        <v>174</v>
      </c>
      <c r="AB645" s="1">
        <v>4</v>
      </c>
      <c r="AC645" s="1">
        <v>5</v>
      </c>
      <c r="AD645" s="1">
        <v>18</v>
      </c>
      <c r="AE645" s="1">
        <v>30</v>
      </c>
      <c r="AF645" s="1">
        <v>257</v>
      </c>
      <c r="AG645" s="1">
        <v>314</v>
      </c>
    </row>
    <row r="646" spans="2:33" ht="30" customHeight="1" x14ac:dyDescent="0.45">
      <c r="B646" s="128"/>
      <c r="C646" s="63" t="s">
        <v>154</v>
      </c>
      <c r="D646" s="125">
        <f t="shared" ref="D646:D653" si="669">D637/$N637</f>
        <v>1.3793103448275862E-2</v>
      </c>
      <c r="E646" s="125"/>
      <c r="F646" s="125">
        <f t="shared" si="664"/>
        <v>1.3793103448275862E-2</v>
      </c>
      <c r="G646" s="125"/>
      <c r="H646" s="125">
        <f t="shared" si="665"/>
        <v>5.9770114942528735E-2</v>
      </c>
      <c r="I646" s="125"/>
      <c r="J646" s="125">
        <f t="shared" si="666"/>
        <v>7.3563218390804597E-2</v>
      </c>
      <c r="K646" s="125"/>
      <c r="L646" s="125">
        <f t="shared" si="667"/>
        <v>0.83908045977011492</v>
      </c>
      <c r="M646" s="125"/>
      <c r="N646" s="125">
        <f t="shared" si="668"/>
        <v>1</v>
      </c>
      <c r="O646" s="125"/>
      <c r="AA646" s="1" t="s">
        <v>121</v>
      </c>
      <c r="AB646" s="1">
        <v>65</v>
      </c>
      <c r="AC646" s="1">
        <v>69</v>
      </c>
      <c r="AD646" s="1">
        <v>282</v>
      </c>
      <c r="AE646" s="1">
        <v>526</v>
      </c>
      <c r="AF646" s="1">
        <v>3555</v>
      </c>
      <c r="AG646" s="1">
        <v>4497</v>
      </c>
    </row>
    <row r="647" spans="2:33" ht="30" customHeight="1" x14ac:dyDescent="0.45">
      <c r="B647" s="128"/>
      <c r="C647" s="63" t="s">
        <v>155</v>
      </c>
      <c r="D647" s="125">
        <f t="shared" si="669"/>
        <v>1.9736842105263157E-2</v>
      </c>
      <c r="E647" s="125"/>
      <c r="F647" s="125">
        <f t="shared" si="664"/>
        <v>4.6052631578947366E-2</v>
      </c>
      <c r="G647" s="125"/>
      <c r="H647" s="125">
        <f t="shared" si="665"/>
        <v>0.15131578947368421</v>
      </c>
      <c r="I647" s="125"/>
      <c r="J647" s="125">
        <f t="shared" si="666"/>
        <v>0.23684210526315788</v>
      </c>
      <c r="K647" s="125"/>
      <c r="L647" s="125">
        <f t="shared" si="667"/>
        <v>0.54605263157894735</v>
      </c>
      <c r="M647" s="125"/>
      <c r="N647" s="125">
        <f t="shared" si="668"/>
        <v>1</v>
      </c>
      <c r="O647" s="125"/>
    </row>
    <row r="648" spans="2:33" ht="30" customHeight="1" x14ac:dyDescent="0.45">
      <c r="B648" s="128"/>
      <c r="C648" s="63" t="s">
        <v>156</v>
      </c>
      <c r="D648" s="125">
        <f t="shared" si="669"/>
        <v>5.2631578947368418E-2</v>
      </c>
      <c r="E648" s="125"/>
      <c r="F648" s="125">
        <f t="shared" si="664"/>
        <v>0</v>
      </c>
      <c r="G648" s="125"/>
      <c r="H648" s="125">
        <f t="shared" si="665"/>
        <v>0</v>
      </c>
      <c r="I648" s="125"/>
      <c r="J648" s="125">
        <f t="shared" si="666"/>
        <v>0</v>
      </c>
      <c r="K648" s="125"/>
      <c r="L648" s="125">
        <f t="shared" si="667"/>
        <v>0.94736842105263153</v>
      </c>
      <c r="M648" s="125"/>
      <c r="N648" s="125">
        <f t="shared" si="668"/>
        <v>1</v>
      </c>
      <c r="O648" s="125"/>
    </row>
    <row r="649" spans="2:33" ht="30" customHeight="1" x14ac:dyDescent="0.45">
      <c r="B649" s="128"/>
      <c r="C649" s="63" t="s">
        <v>157</v>
      </c>
      <c r="D649" s="125">
        <f t="shared" si="669"/>
        <v>3.2432432432432434E-2</v>
      </c>
      <c r="E649" s="125"/>
      <c r="F649" s="125">
        <f t="shared" si="664"/>
        <v>3.9639639639639637E-2</v>
      </c>
      <c r="G649" s="125"/>
      <c r="H649" s="125">
        <f t="shared" si="665"/>
        <v>7.2072072072072071E-2</v>
      </c>
      <c r="I649" s="125"/>
      <c r="J649" s="125">
        <f t="shared" si="666"/>
        <v>5.4054054054054057E-2</v>
      </c>
      <c r="K649" s="125"/>
      <c r="L649" s="125">
        <f t="shared" si="667"/>
        <v>0.80180180180180183</v>
      </c>
      <c r="M649" s="125"/>
      <c r="N649" s="125">
        <f t="shared" si="668"/>
        <v>1</v>
      </c>
      <c r="O649" s="125"/>
    </row>
    <row r="650" spans="2:33" ht="30" customHeight="1" x14ac:dyDescent="0.45">
      <c r="B650" s="128"/>
      <c r="C650" s="63" t="s">
        <v>158</v>
      </c>
      <c r="D650" s="125">
        <f t="shared" si="669"/>
        <v>8.8235294117647058E-3</v>
      </c>
      <c r="E650" s="125"/>
      <c r="F650" s="125">
        <f t="shared" si="664"/>
        <v>4.4117647058823529E-3</v>
      </c>
      <c r="G650" s="125"/>
      <c r="H650" s="125">
        <f t="shared" si="665"/>
        <v>2.5000000000000001E-2</v>
      </c>
      <c r="I650" s="125"/>
      <c r="J650" s="125">
        <f t="shared" si="666"/>
        <v>6.1764705882352944E-2</v>
      </c>
      <c r="K650" s="125"/>
      <c r="L650" s="125">
        <f t="shared" si="667"/>
        <v>0.9</v>
      </c>
      <c r="M650" s="125"/>
      <c r="N650" s="125">
        <f t="shared" si="668"/>
        <v>1</v>
      </c>
      <c r="O650" s="125"/>
    </row>
    <row r="651" spans="2:33" ht="30" customHeight="1" x14ac:dyDescent="0.45">
      <c r="B651" s="128"/>
      <c r="C651" s="63" t="s">
        <v>159</v>
      </c>
      <c r="D651" s="125">
        <f t="shared" si="669"/>
        <v>1.3399503722084368E-2</v>
      </c>
      <c r="E651" s="125"/>
      <c r="F651" s="125">
        <f t="shared" si="664"/>
        <v>1.0918114143920596E-2</v>
      </c>
      <c r="G651" s="125"/>
      <c r="H651" s="125">
        <f t="shared" si="665"/>
        <v>7.1464019851116625E-2</v>
      </c>
      <c r="I651" s="125"/>
      <c r="J651" s="125">
        <f t="shared" si="666"/>
        <v>0.1533498759305211</v>
      </c>
      <c r="K651" s="125"/>
      <c r="L651" s="125">
        <f t="shared" si="667"/>
        <v>0.75086848635235737</v>
      </c>
      <c r="M651" s="125"/>
      <c r="N651" s="125">
        <f t="shared" si="668"/>
        <v>1</v>
      </c>
      <c r="O651" s="125"/>
    </row>
    <row r="652" spans="2:33" ht="30" customHeight="1" x14ac:dyDescent="0.45">
      <c r="B652" s="128"/>
      <c r="C652" s="63" t="s">
        <v>160</v>
      </c>
      <c r="D652" s="125">
        <f t="shared" si="669"/>
        <v>0</v>
      </c>
      <c r="E652" s="125"/>
      <c r="F652" s="125">
        <f t="shared" si="664"/>
        <v>2.097902097902098E-2</v>
      </c>
      <c r="G652" s="125"/>
      <c r="H652" s="125">
        <f t="shared" si="665"/>
        <v>2.097902097902098E-2</v>
      </c>
      <c r="I652" s="125"/>
      <c r="J652" s="125">
        <f t="shared" si="666"/>
        <v>9.7902097902097904E-2</v>
      </c>
      <c r="K652" s="125"/>
      <c r="L652" s="125">
        <f t="shared" si="667"/>
        <v>0.8601398601398601</v>
      </c>
      <c r="M652" s="125"/>
      <c r="N652" s="125">
        <f t="shared" si="668"/>
        <v>1</v>
      </c>
      <c r="O652" s="125"/>
    </row>
    <row r="653" spans="2:33" ht="30" customHeight="1" x14ac:dyDescent="0.45">
      <c r="B653" s="128"/>
      <c r="C653" s="63" t="s">
        <v>161</v>
      </c>
      <c r="D653" s="125">
        <f t="shared" si="669"/>
        <v>1.2738853503184714E-2</v>
      </c>
      <c r="E653" s="125"/>
      <c r="F653" s="125">
        <f t="shared" si="664"/>
        <v>1.5923566878980892E-2</v>
      </c>
      <c r="G653" s="125"/>
      <c r="H653" s="125">
        <f t="shared" si="665"/>
        <v>5.7324840764331211E-2</v>
      </c>
      <c r="I653" s="125"/>
      <c r="J653" s="125">
        <f t="shared" si="666"/>
        <v>9.5541401273885357E-2</v>
      </c>
      <c r="K653" s="125"/>
      <c r="L653" s="125">
        <f t="shared" si="667"/>
        <v>0.81847133757961787</v>
      </c>
      <c r="M653" s="125"/>
      <c r="N653" s="125">
        <f t="shared" si="668"/>
        <v>1</v>
      </c>
      <c r="O653" s="125"/>
    </row>
  </sheetData>
  <sheetProtection formatCells="0" formatColumns="0" formatRows="0" insertColumns="0" insertRows="0" insertHyperlinks="0" deleteColumns="0" deleteRows="0" sort="0" autoFilter="0" pivotTables="0"/>
  <mergeCells count="350">
    <mergeCell ref="C35:D35"/>
    <mergeCell ref="E35:F35"/>
    <mergeCell ref="G35:H35"/>
    <mergeCell ref="I35:J35"/>
    <mergeCell ref="C48:D48"/>
    <mergeCell ref="E48:F48"/>
    <mergeCell ref="G48:H48"/>
    <mergeCell ref="I48:J48"/>
    <mergeCell ref="B1:Y1"/>
    <mergeCell ref="B3:Q3"/>
    <mergeCell ref="C22:D22"/>
    <mergeCell ref="E22:F22"/>
    <mergeCell ref="G22:H22"/>
    <mergeCell ref="I22:J22"/>
    <mergeCell ref="C87:D87"/>
    <mergeCell ref="E87:F87"/>
    <mergeCell ref="G87:H87"/>
    <mergeCell ref="I87:J87"/>
    <mergeCell ref="C100:D100"/>
    <mergeCell ref="E100:F100"/>
    <mergeCell ref="G100:H100"/>
    <mergeCell ref="I100:J100"/>
    <mergeCell ref="C61:D61"/>
    <mergeCell ref="E61:F61"/>
    <mergeCell ref="G61:H61"/>
    <mergeCell ref="I61:J61"/>
    <mergeCell ref="C74:D74"/>
    <mergeCell ref="E74:F74"/>
    <mergeCell ref="G74:H74"/>
    <mergeCell ref="I74:J74"/>
    <mergeCell ref="C116:D116"/>
    <mergeCell ref="E116:F116"/>
    <mergeCell ref="G116:H116"/>
    <mergeCell ref="I116:J116"/>
    <mergeCell ref="K116:L116"/>
    <mergeCell ref="C129:D129"/>
    <mergeCell ref="E129:F129"/>
    <mergeCell ref="G129:H129"/>
    <mergeCell ref="I129:J129"/>
    <mergeCell ref="K129:L129"/>
    <mergeCell ref="C142:D142"/>
    <mergeCell ref="E142:F142"/>
    <mergeCell ref="G142:H142"/>
    <mergeCell ref="I142:J142"/>
    <mergeCell ref="K142:L142"/>
    <mergeCell ref="C155:D155"/>
    <mergeCell ref="E155:F155"/>
    <mergeCell ref="G155:H155"/>
    <mergeCell ref="I155:J155"/>
    <mergeCell ref="K155:L155"/>
    <mergeCell ref="C168:D168"/>
    <mergeCell ref="E168:F168"/>
    <mergeCell ref="G168:H168"/>
    <mergeCell ref="I168:J168"/>
    <mergeCell ref="K168:L168"/>
    <mergeCell ref="C181:D181"/>
    <mergeCell ref="E181:F181"/>
    <mergeCell ref="G181:H181"/>
    <mergeCell ref="I181:J181"/>
    <mergeCell ref="K181:L181"/>
    <mergeCell ref="K220:L220"/>
    <mergeCell ref="C233:D233"/>
    <mergeCell ref="E233:F233"/>
    <mergeCell ref="G233:H233"/>
    <mergeCell ref="I233:J233"/>
    <mergeCell ref="K233:L233"/>
    <mergeCell ref="C194:D194"/>
    <mergeCell ref="E194:F194"/>
    <mergeCell ref="G194:H194"/>
    <mergeCell ref="I194:J194"/>
    <mergeCell ref="K194:L194"/>
    <mergeCell ref="C207:D207"/>
    <mergeCell ref="E207:F207"/>
    <mergeCell ref="G207:H207"/>
    <mergeCell ref="I207:J207"/>
    <mergeCell ref="K207:L207"/>
    <mergeCell ref="C249:D249"/>
    <mergeCell ref="E249:F249"/>
    <mergeCell ref="G249:H249"/>
    <mergeCell ref="I249:J249"/>
    <mergeCell ref="C262:D262"/>
    <mergeCell ref="E262:F262"/>
    <mergeCell ref="G262:H262"/>
    <mergeCell ref="I262:J262"/>
    <mergeCell ref="C220:D220"/>
    <mergeCell ref="E220:F220"/>
    <mergeCell ref="G220:H220"/>
    <mergeCell ref="I220:J220"/>
    <mergeCell ref="C301:D301"/>
    <mergeCell ref="E301:F301"/>
    <mergeCell ref="G301:H301"/>
    <mergeCell ref="I301:J301"/>
    <mergeCell ref="C314:D314"/>
    <mergeCell ref="E314:F314"/>
    <mergeCell ref="G314:H314"/>
    <mergeCell ref="I314:J314"/>
    <mergeCell ref="C275:D275"/>
    <mergeCell ref="E275:F275"/>
    <mergeCell ref="G275:H275"/>
    <mergeCell ref="I275:J275"/>
    <mergeCell ref="C288:D288"/>
    <mergeCell ref="E288:F288"/>
    <mergeCell ref="G288:H288"/>
    <mergeCell ref="I288:J288"/>
    <mergeCell ref="C353:D353"/>
    <mergeCell ref="E353:F353"/>
    <mergeCell ref="G353:H353"/>
    <mergeCell ref="I353:J353"/>
    <mergeCell ref="C366:D366"/>
    <mergeCell ref="E366:F366"/>
    <mergeCell ref="G366:H366"/>
    <mergeCell ref="I366:J366"/>
    <mergeCell ref="C327:D327"/>
    <mergeCell ref="E327:F327"/>
    <mergeCell ref="G327:H327"/>
    <mergeCell ref="I327:J327"/>
    <mergeCell ref="C340:D340"/>
    <mergeCell ref="E340:F340"/>
    <mergeCell ref="G340:H340"/>
    <mergeCell ref="I340:J340"/>
    <mergeCell ref="C405:D405"/>
    <mergeCell ref="E405:F405"/>
    <mergeCell ref="G405:H405"/>
    <mergeCell ref="I405:J405"/>
    <mergeCell ref="C418:D418"/>
    <mergeCell ref="E418:F418"/>
    <mergeCell ref="G418:H418"/>
    <mergeCell ref="I418:J418"/>
    <mergeCell ref="C379:D379"/>
    <mergeCell ref="E379:F379"/>
    <mergeCell ref="G379:H379"/>
    <mergeCell ref="I379:J379"/>
    <mergeCell ref="C392:D392"/>
    <mergeCell ref="E392:F392"/>
    <mergeCell ref="G392:H392"/>
    <mergeCell ref="I392:J392"/>
    <mergeCell ref="C460:D460"/>
    <mergeCell ref="E460:F460"/>
    <mergeCell ref="G460:H460"/>
    <mergeCell ref="I460:J460"/>
    <mergeCell ref="C473:D473"/>
    <mergeCell ref="E473:F473"/>
    <mergeCell ref="G473:H473"/>
    <mergeCell ref="I473:J473"/>
    <mergeCell ref="C434:D434"/>
    <mergeCell ref="E434:F434"/>
    <mergeCell ref="G434:H434"/>
    <mergeCell ref="I434:J434"/>
    <mergeCell ref="C447:D447"/>
    <mergeCell ref="E447:F447"/>
    <mergeCell ref="G447:H447"/>
    <mergeCell ref="I447:J447"/>
    <mergeCell ref="O488:P488"/>
    <mergeCell ref="C510:D510"/>
    <mergeCell ref="E510:F510"/>
    <mergeCell ref="G510:H510"/>
    <mergeCell ref="I510:J510"/>
    <mergeCell ref="K510:L510"/>
    <mergeCell ref="M510:N510"/>
    <mergeCell ref="O510:P510"/>
    <mergeCell ref="C488:D488"/>
    <mergeCell ref="E488:F488"/>
    <mergeCell ref="G488:H488"/>
    <mergeCell ref="I488:J488"/>
    <mergeCell ref="K488:L488"/>
    <mergeCell ref="M488:N488"/>
    <mergeCell ref="O532:P532"/>
    <mergeCell ref="C555:D555"/>
    <mergeCell ref="E555:F555"/>
    <mergeCell ref="G555:H555"/>
    <mergeCell ref="I555:J555"/>
    <mergeCell ref="K555:L555"/>
    <mergeCell ref="M555:N555"/>
    <mergeCell ref="O555:P555"/>
    <mergeCell ref="C532:D532"/>
    <mergeCell ref="E532:F532"/>
    <mergeCell ref="G532:H532"/>
    <mergeCell ref="I532:J532"/>
    <mergeCell ref="K532:L532"/>
    <mergeCell ref="M532:N532"/>
    <mergeCell ref="O577:P577"/>
    <mergeCell ref="C599:D599"/>
    <mergeCell ref="E599:F599"/>
    <mergeCell ref="G599:H599"/>
    <mergeCell ref="I599:J599"/>
    <mergeCell ref="K599:L599"/>
    <mergeCell ref="M599:N599"/>
    <mergeCell ref="O599:P599"/>
    <mergeCell ref="C577:D577"/>
    <mergeCell ref="E577:F577"/>
    <mergeCell ref="G577:H577"/>
    <mergeCell ref="I577:J577"/>
    <mergeCell ref="K577:L577"/>
    <mergeCell ref="M577:N577"/>
    <mergeCell ref="C625:D625"/>
    <mergeCell ref="E625:F625"/>
    <mergeCell ref="G625:H625"/>
    <mergeCell ref="I625:J625"/>
    <mergeCell ref="C626:D626"/>
    <mergeCell ref="E626:F626"/>
    <mergeCell ref="G626:H626"/>
    <mergeCell ref="I626:J626"/>
    <mergeCell ref="C623:D623"/>
    <mergeCell ref="E623:F623"/>
    <mergeCell ref="G623:H623"/>
    <mergeCell ref="I623:J623"/>
    <mergeCell ref="C624:D624"/>
    <mergeCell ref="E624:F624"/>
    <mergeCell ref="G624:H624"/>
    <mergeCell ref="I624:J624"/>
    <mergeCell ref="C629:D629"/>
    <mergeCell ref="E629:F629"/>
    <mergeCell ref="G629:H629"/>
    <mergeCell ref="I629:J629"/>
    <mergeCell ref="C630:D630"/>
    <mergeCell ref="E630:F630"/>
    <mergeCell ref="G630:H630"/>
    <mergeCell ref="I630:J630"/>
    <mergeCell ref="C627:D627"/>
    <mergeCell ref="E627:F627"/>
    <mergeCell ref="G627:H627"/>
    <mergeCell ref="I627:J627"/>
    <mergeCell ref="C628:D628"/>
    <mergeCell ref="E628:F628"/>
    <mergeCell ref="G628:H628"/>
    <mergeCell ref="I628:J628"/>
    <mergeCell ref="D635:E635"/>
    <mergeCell ref="F635:G635"/>
    <mergeCell ref="H635:I635"/>
    <mergeCell ref="J635:K635"/>
    <mergeCell ref="L635:M635"/>
    <mergeCell ref="N635:O635"/>
    <mergeCell ref="C631:D631"/>
    <mergeCell ref="E631:F631"/>
    <mergeCell ref="G631:H631"/>
    <mergeCell ref="I631:J631"/>
    <mergeCell ref="C632:D632"/>
    <mergeCell ref="E632:F632"/>
    <mergeCell ref="G632:H632"/>
    <mergeCell ref="I632:J632"/>
    <mergeCell ref="N636:O636"/>
    <mergeCell ref="D637:E637"/>
    <mergeCell ref="F637:G637"/>
    <mergeCell ref="H637:I637"/>
    <mergeCell ref="J637:K637"/>
    <mergeCell ref="L637:M637"/>
    <mergeCell ref="N637:O637"/>
    <mergeCell ref="B636:B644"/>
    <mergeCell ref="D636:E636"/>
    <mergeCell ref="F636:G636"/>
    <mergeCell ref="H636:I636"/>
    <mergeCell ref="J636:K636"/>
    <mergeCell ref="L636:M636"/>
    <mergeCell ref="D638:E638"/>
    <mergeCell ref="F638:G638"/>
    <mergeCell ref="H638:I638"/>
    <mergeCell ref="J638:K638"/>
    <mergeCell ref="D640:E640"/>
    <mergeCell ref="F640:G640"/>
    <mergeCell ref="H640:I640"/>
    <mergeCell ref="J640:K640"/>
    <mergeCell ref="L640:M640"/>
    <mergeCell ref="N640:O640"/>
    <mergeCell ref="L638:M638"/>
    <mergeCell ref="N638:O638"/>
    <mergeCell ref="D639:E639"/>
    <mergeCell ref="F639:G639"/>
    <mergeCell ref="H639:I639"/>
    <mergeCell ref="J639:K639"/>
    <mergeCell ref="L639:M639"/>
    <mergeCell ref="N639:O639"/>
    <mergeCell ref="D642:E642"/>
    <mergeCell ref="F642:G642"/>
    <mergeCell ref="H642:I642"/>
    <mergeCell ref="J642:K642"/>
    <mergeCell ref="L642:M642"/>
    <mergeCell ref="N642:O642"/>
    <mergeCell ref="D641:E641"/>
    <mergeCell ref="F641:G641"/>
    <mergeCell ref="H641:I641"/>
    <mergeCell ref="J641:K641"/>
    <mergeCell ref="L641:M641"/>
    <mergeCell ref="N641:O641"/>
    <mergeCell ref="D644:E644"/>
    <mergeCell ref="F644:G644"/>
    <mergeCell ref="H644:I644"/>
    <mergeCell ref="J644:K644"/>
    <mergeCell ref="L644:M644"/>
    <mergeCell ref="N644:O644"/>
    <mergeCell ref="D643:E643"/>
    <mergeCell ref="F643:G643"/>
    <mergeCell ref="H643:I643"/>
    <mergeCell ref="J643:K643"/>
    <mergeCell ref="L643:M643"/>
    <mergeCell ref="N643:O643"/>
    <mergeCell ref="N645:O645"/>
    <mergeCell ref="D646:E646"/>
    <mergeCell ref="F646:G646"/>
    <mergeCell ref="H646:I646"/>
    <mergeCell ref="J646:K646"/>
    <mergeCell ref="L646:M646"/>
    <mergeCell ref="N646:O646"/>
    <mergeCell ref="B645:B653"/>
    <mergeCell ref="D645:E645"/>
    <mergeCell ref="F645:G645"/>
    <mergeCell ref="H645:I645"/>
    <mergeCell ref="J645:K645"/>
    <mergeCell ref="L645:M645"/>
    <mergeCell ref="D647:E647"/>
    <mergeCell ref="F647:G647"/>
    <mergeCell ref="H647:I647"/>
    <mergeCell ref="J647:K647"/>
    <mergeCell ref="D649:E649"/>
    <mergeCell ref="F649:G649"/>
    <mergeCell ref="H649:I649"/>
    <mergeCell ref="J649:K649"/>
    <mergeCell ref="L649:M649"/>
    <mergeCell ref="N649:O649"/>
    <mergeCell ref="L647:M647"/>
    <mergeCell ref="N647:O647"/>
    <mergeCell ref="D648:E648"/>
    <mergeCell ref="F648:G648"/>
    <mergeCell ref="H648:I648"/>
    <mergeCell ref="J648:K648"/>
    <mergeCell ref="L648:M648"/>
    <mergeCell ref="N648:O648"/>
    <mergeCell ref="D651:E651"/>
    <mergeCell ref="F651:G651"/>
    <mergeCell ref="H651:I651"/>
    <mergeCell ref="J651:K651"/>
    <mergeCell ref="L651:M651"/>
    <mergeCell ref="N651:O651"/>
    <mergeCell ref="D650:E650"/>
    <mergeCell ref="F650:G650"/>
    <mergeCell ref="H650:I650"/>
    <mergeCell ref="J650:K650"/>
    <mergeCell ref="L650:M650"/>
    <mergeCell ref="N650:O650"/>
    <mergeCell ref="D653:E653"/>
    <mergeCell ref="F653:G653"/>
    <mergeCell ref="H653:I653"/>
    <mergeCell ref="J653:K653"/>
    <mergeCell ref="L653:M653"/>
    <mergeCell ref="N653:O653"/>
    <mergeCell ref="D652:E652"/>
    <mergeCell ref="F652:G652"/>
    <mergeCell ref="H652:I652"/>
    <mergeCell ref="J652:K652"/>
    <mergeCell ref="L652:M652"/>
    <mergeCell ref="N652:O652"/>
  </mergeCells>
  <phoneticPr fontId="3"/>
  <conditionalFormatting sqref="B5 B154 D285:K287 C418:K432 B433 D433:K433 C447:K458 C609:K621 B622 D622:K622 C624:C632 E624:E632 G624:G632 I624:I632">
    <cfRule type="expression" dxfId="162" priority="91">
      <formula>$L5="※"</formula>
    </cfRule>
  </conditionalFormatting>
  <conditionalFormatting sqref="B21 D21:K21 C22:K33 D34:K34 C35:K46 D47:K47 C48:K59 D60:K60 C61:K72 D73:K73 C74:K85 D86:K86 C87:K98 D99:K99 C100:K114 D115:K115 C117:C125 E117:E125 G117:G125 I117:I125 C126:K127 D128:K128 C130:C138 E130:E138 G130:G138 I130:I138 C139:K140 D141:K141 C143:C151 E143:E151 G143:G151 I143:I151 C152:K153 C156:C164 E156:E164 G156:G164 I156:I164 B165:B166 D165:K166 C169:C177 E169:E177 G169:G177 I169:I177 B178:B179 D178:K179 C182:C190 E182:E190 G182:G190 I182:I190 B191:B192 D191:K192 C195:C203 E195:E203 G195:G203 I195:I203 B204:B205 D204:K205 C208:C216 E208:E216 G208:G216 I208:I216 B217:B218 D217:K218 C221:C229 E221:E229 G221:G229 I221:I229 B230:B231 D230:K231 C234:C242 E234:E242 G234:G242 I234:I242 B243:B244 D243:K244 D246:K247 B247 C249:K258 B259:B260 D259:K260 C262:K271 D272:K273 C275:K284 C288:K299 D300:K300 C301:K312 D313:K313 C314:K325 D326:K326 C327:K338 D339:K339 C340:K351 D352:K352 C353:K364 D365:K365 C366:K377 D378:K378 C379:K390 D391:K391 C392:K403 D404:K404 C405:K416 D417:K417 C434:K445 D446:K446 C460:K471 C473:K486 C498:K508 C520:K530 C542:K552 C565:K575 C587:K597">
    <cfRule type="expression" dxfId="161" priority="92">
      <formula>$L21="※"</formula>
    </cfRule>
  </conditionalFormatting>
  <conditionalFormatting sqref="B34">
    <cfRule type="expression" dxfId="160" priority="72">
      <formula>$L34="※"</formula>
    </cfRule>
  </conditionalFormatting>
  <conditionalFormatting sqref="B47">
    <cfRule type="expression" dxfId="159" priority="71">
      <formula>$L47="※"</formula>
    </cfRule>
  </conditionalFormatting>
  <conditionalFormatting sqref="B60">
    <cfRule type="expression" dxfId="158" priority="70">
      <formula>$L60="※"</formula>
    </cfRule>
  </conditionalFormatting>
  <conditionalFormatting sqref="B73">
    <cfRule type="expression" dxfId="157" priority="69">
      <formula>$L73="※"</formula>
    </cfRule>
  </conditionalFormatting>
  <conditionalFormatting sqref="B86">
    <cfRule type="expression" dxfId="156" priority="68">
      <formula>$L86="※"</formula>
    </cfRule>
  </conditionalFormatting>
  <conditionalFormatting sqref="B99">
    <cfRule type="expression" dxfId="155" priority="67">
      <formula>$L99="※"</formula>
    </cfRule>
  </conditionalFormatting>
  <conditionalFormatting sqref="B115">
    <cfRule type="expression" dxfId="154" priority="66">
      <formula>$L115="※"</formula>
    </cfRule>
  </conditionalFormatting>
  <conditionalFormatting sqref="B128">
    <cfRule type="expression" dxfId="153" priority="65">
      <formula>$L128="※"</formula>
    </cfRule>
  </conditionalFormatting>
  <conditionalFormatting sqref="B141">
    <cfRule type="expression" dxfId="152" priority="64">
      <formula>$L141="※"</formula>
    </cfRule>
  </conditionalFormatting>
  <conditionalFormatting sqref="B167">
    <cfRule type="expression" dxfId="151" priority="57">
      <formula>$N167="※"</formula>
    </cfRule>
  </conditionalFormatting>
  <conditionalFormatting sqref="B180">
    <cfRule type="expression" dxfId="150" priority="56">
      <formula>$N180="※"</formula>
    </cfRule>
  </conditionalFormatting>
  <conditionalFormatting sqref="B193">
    <cfRule type="expression" dxfId="149" priority="55">
      <formula>$N193="※"</formula>
    </cfRule>
  </conditionalFormatting>
  <conditionalFormatting sqref="B206">
    <cfRule type="expression" dxfId="148" priority="54">
      <formula>$N206="※"</formula>
    </cfRule>
  </conditionalFormatting>
  <conditionalFormatting sqref="B219">
    <cfRule type="expression" dxfId="147" priority="53">
      <formula>$N219="※"</formula>
    </cfRule>
  </conditionalFormatting>
  <conditionalFormatting sqref="B232">
    <cfRule type="expression" dxfId="146" priority="52">
      <formula>$N232="※"</formula>
    </cfRule>
  </conditionalFormatting>
  <conditionalFormatting sqref="B248 D248:M248">
    <cfRule type="expression" dxfId="145" priority="51">
      <formula>$N248="※"</formula>
    </cfRule>
  </conditionalFormatting>
  <conditionalFormatting sqref="B261">
    <cfRule type="expression" dxfId="144" priority="50">
      <formula>$N261="※"</formula>
    </cfRule>
  </conditionalFormatting>
  <conditionalFormatting sqref="B272:B274">
    <cfRule type="expression" dxfId="143" priority="49">
      <formula>$L272="※"</formula>
    </cfRule>
  </conditionalFormatting>
  <conditionalFormatting sqref="B285:B287">
    <cfRule type="expression" dxfId="142" priority="48">
      <formula>$L285="※"</formula>
    </cfRule>
  </conditionalFormatting>
  <conditionalFormatting sqref="B300">
    <cfRule type="expression" dxfId="141" priority="47">
      <formula>$L300="※"</formula>
    </cfRule>
  </conditionalFormatting>
  <conditionalFormatting sqref="B313">
    <cfRule type="expression" dxfId="140" priority="46">
      <formula>$L313="※"</formula>
    </cfRule>
  </conditionalFormatting>
  <conditionalFormatting sqref="B326">
    <cfRule type="expression" dxfId="139" priority="45">
      <formula>$L326="※"</formula>
    </cfRule>
  </conditionalFormatting>
  <conditionalFormatting sqref="B339">
    <cfRule type="expression" dxfId="138" priority="44">
      <formula>$L339="※"</formula>
    </cfRule>
  </conditionalFormatting>
  <conditionalFormatting sqref="B352">
    <cfRule type="expression" dxfId="137" priority="43">
      <formula>$L352="※"</formula>
    </cfRule>
  </conditionalFormatting>
  <conditionalFormatting sqref="B365">
    <cfRule type="expression" dxfId="136" priority="42">
      <formula>$L365="※"</formula>
    </cfRule>
  </conditionalFormatting>
  <conditionalFormatting sqref="B378">
    <cfRule type="expression" dxfId="135" priority="41">
      <formula>$L378="※"</formula>
    </cfRule>
  </conditionalFormatting>
  <conditionalFormatting sqref="B391">
    <cfRule type="expression" dxfId="134" priority="40">
      <formula>$L391="※"</formula>
    </cfRule>
  </conditionalFormatting>
  <conditionalFormatting sqref="B404">
    <cfRule type="expression" dxfId="133" priority="39">
      <formula>$L404="※"</formula>
    </cfRule>
  </conditionalFormatting>
  <conditionalFormatting sqref="B417">
    <cfRule type="expression" dxfId="132" priority="14">
      <formula>$L417="※"</formula>
    </cfRule>
  </conditionalFormatting>
  <conditionalFormatting sqref="B446">
    <cfRule type="expression" dxfId="131" priority="38">
      <formula>$L446="※"</formula>
    </cfRule>
  </conditionalFormatting>
  <conditionalFormatting sqref="B459">
    <cfRule type="expression" dxfId="130" priority="37">
      <formula>$L459="※"</formula>
    </cfRule>
  </conditionalFormatting>
  <conditionalFormatting sqref="B472">
    <cfRule type="expression" dxfId="129" priority="36">
      <formula>$L472="※"</formula>
    </cfRule>
  </conditionalFormatting>
  <conditionalFormatting sqref="B487">
    <cfRule type="expression" dxfId="128" priority="35">
      <formula>$L487="※"</formula>
    </cfRule>
  </conditionalFormatting>
  <conditionalFormatting sqref="B509">
    <cfRule type="expression" dxfId="127" priority="34">
      <formula>$L509="※"</formula>
    </cfRule>
  </conditionalFormatting>
  <conditionalFormatting sqref="B531">
    <cfRule type="expression" dxfId="126" priority="33">
      <formula>$L531="※"</formula>
    </cfRule>
  </conditionalFormatting>
  <conditionalFormatting sqref="B553:B554">
    <cfRule type="expression" dxfId="125" priority="32">
      <formula>$L553="※"</formula>
    </cfRule>
  </conditionalFormatting>
  <conditionalFormatting sqref="B576">
    <cfRule type="expression" dxfId="124" priority="31">
      <formula>$L576="※"</formula>
    </cfRule>
  </conditionalFormatting>
  <conditionalFormatting sqref="B598">
    <cfRule type="expression" dxfId="123" priority="12">
      <formula>$L598="※"</formula>
    </cfRule>
  </conditionalFormatting>
  <conditionalFormatting sqref="B634:C634">
    <cfRule type="expression" dxfId="122" priority="1">
      <formula>$L634="※"</formula>
    </cfRule>
  </conditionalFormatting>
  <conditionalFormatting sqref="C623:J623">
    <cfRule type="expression" dxfId="121" priority="8">
      <formula>$AA623="※"</formula>
    </cfRule>
  </conditionalFormatting>
  <conditionalFormatting sqref="C116:M116">
    <cfRule type="expression" dxfId="120" priority="58">
      <formula>$N116="※"</formula>
    </cfRule>
  </conditionalFormatting>
  <conditionalFormatting sqref="C129:M129">
    <cfRule type="expression" dxfId="119" priority="60">
      <formula>$N129="※"</formula>
    </cfRule>
  </conditionalFormatting>
  <conditionalFormatting sqref="C142:M142">
    <cfRule type="expression" dxfId="118" priority="62">
      <formula>$N142="※"</formula>
    </cfRule>
  </conditionalFormatting>
  <conditionalFormatting sqref="C155:M155">
    <cfRule type="expression" dxfId="117" priority="89">
      <formula>$N155="※"</formula>
    </cfRule>
  </conditionalFormatting>
  <conditionalFormatting sqref="C168:M168">
    <cfRule type="expression" dxfId="116" priority="87">
      <formula>$N168="※"</formula>
    </cfRule>
  </conditionalFormatting>
  <conditionalFormatting sqref="C181:M181">
    <cfRule type="expression" dxfId="115" priority="85">
      <formula>$N181="※"</formula>
    </cfRule>
  </conditionalFormatting>
  <conditionalFormatting sqref="C194:M194">
    <cfRule type="expression" dxfId="114" priority="83">
      <formula>$N194="※"</formula>
    </cfRule>
  </conditionalFormatting>
  <conditionalFormatting sqref="C207:M207">
    <cfRule type="expression" dxfId="113" priority="81">
      <formula>$N207="※"</formula>
    </cfRule>
  </conditionalFormatting>
  <conditionalFormatting sqref="C220:M220">
    <cfRule type="expression" dxfId="112" priority="79">
      <formula>$N220="※"</formula>
    </cfRule>
  </conditionalFormatting>
  <conditionalFormatting sqref="C233:M233">
    <cfRule type="expression" dxfId="111" priority="77">
      <formula>$N233="※"</formula>
    </cfRule>
  </conditionalFormatting>
  <conditionalFormatting sqref="C489:O497">
    <cfRule type="expression" dxfId="110" priority="30">
      <formula>$P489="※"</formula>
    </cfRule>
  </conditionalFormatting>
  <conditionalFormatting sqref="C511:O519">
    <cfRule type="expression" dxfId="109" priority="27">
      <formula>$P511="※"</formula>
    </cfRule>
  </conditionalFormatting>
  <conditionalFormatting sqref="C533:O541">
    <cfRule type="expression" dxfId="108" priority="24">
      <formula>$P533="※"</formula>
    </cfRule>
  </conditionalFormatting>
  <conditionalFormatting sqref="C556:O564">
    <cfRule type="expression" dxfId="107" priority="21">
      <formula>$P556="※"</formula>
    </cfRule>
  </conditionalFormatting>
  <conditionalFormatting sqref="C578:O586">
    <cfRule type="expression" dxfId="106" priority="17">
      <formula>$P578="※"</formula>
    </cfRule>
  </conditionalFormatting>
  <conditionalFormatting sqref="C600:O608">
    <cfRule type="expression" dxfId="105" priority="11">
      <formula>$P600="※"</formula>
    </cfRule>
  </conditionalFormatting>
  <conditionalFormatting sqref="C488:P488">
    <cfRule type="expression" dxfId="104" priority="28">
      <formula>$R488="※"</formula>
    </cfRule>
  </conditionalFormatting>
  <conditionalFormatting sqref="C510:P510">
    <cfRule type="expression" dxfId="103" priority="25">
      <formula>$R510="※"</formula>
    </cfRule>
  </conditionalFormatting>
  <conditionalFormatting sqref="C532:P532">
    <cfRule type="expression" dxfId="102" priority="22">
      <formula>$R532="※"</formula>
    </cfRule>
  </conditionalFormatting>
  <conditionalFormatting sqref="C555:P555">
    <cfRule type="expression" dxfId="101" priority="19">
      <formula>$R555="※"</formula>
    </cfRule>
  </conditionalFormatting>
  <conditionalFormatting sqref="C577:P577">
    <cfRule type="expression" dxfId="100" priority="15">
      <formula>$R577="※"</formula>
    </cfRule>
  </conditionalFormatting>
  <conditionalFormatting sqref="C599:P599">
    <cfRule type="expression" dxfId="99" priority="9">
      <formula>$R599="※"</formula>
    </cfRule>
  </conditionalFormatting>
  <conditionalFormatting sqref="D117:D125 F117:F125 H117:H125 J117:M125">
    <cfRule type="expression" dxfId="98" priority="59">
      <formula>$N117="※"</formula>
    </cfRule>
  </conditionalFormatting>
  <conditionalFormatting sqref="D130:D138 F130:F138 H130:H138 J130:M138">
    <cfRule type="expression" dxfId="97" priority="61">
      <formula>$N130="※"</formula>
    </cfRule>
  </conditionalFormatting>
  <conditionalFormatting sqref="D143:D151 F143:F151 H143:H151 J143:M151">
    <cfRule type="expression" dxfId="96" priority="63">
      <formula>$N143="※"</formula>
    </cfRule>
  </conditionalFormatting>
  <conditionalFormatting sqref="D156:D164 F156:F164 H156:H164 J156:M164 D169:D177 F169:F177 H169:H177 J169:M177 D182:D190 F182:F190 H182:H190 J182:M190 D195:D203 F195:F203 H195:H203 J195:M203 D208:D216 F208:F216 H208:H216 J208:M216 D221:D229 F221:F229 H221:H229 J221:M229 D234:D242 F234:F242 H234:H242 J234:M242">
    <cfRule type="expression" dxfId="95" priority="93">
      <formula>$N156="※"</formula>
    </cfRule>
  </conditionalFormatting>
  <conditionalFormatting sqref="D636:D653 F636:F653 H636:H653 J636:J653">
    <cfRule type="expression" dxfId="94" priority="5">
      <formula>#REF!="※"</formula>
    </cfRule>
  </conditionalFormatting>
  <conditionalFormatting sqref="D261:K261">
    <cfRule type="expression" dxfId="93" priority="75">
      <formula>$N261="※"</formula>
    </cfRule>
  </conditionalFormatting>
  <conditionalFormatting sqref="D274:K274">
    <cfRule type="expression" dxfId="92" priority="74">
      <formula>$N274="※"</formula>
    </cfRule>
  </conditionalFormatting>
  <conditionalFormatting sqref="D459:K459 D487:K487 D509:K509 D531:K531 D553:K554 D576:K576">
    <cfRule type="expression" dxfId="91" priority="73">
      <formula>$L459="※"</formula>
    </cfRule>
  </conditionalFormatting>
  <conditionalFormatting sqref="D598:K598">
    <cfRule type="expression" dxfId="90" priority="13">
      <formula>$L598="※"</formula>
    </cfRule>
  </conditionalFormatting>
  <conditionalFormatting sqref="D154:M154">
    <cfRule type="expression" dxfId="89" priority="90">
      <formula>$N154="※"</formula>
    </cfRule>
  </conditionalFormatting>
  <conditionalFormatting sqref="D167:M167">
    <cfRule type="expression" dxfId="88" priority="88">
      <formula>$N167="※"</formula>
    </cfRule>
  </conditionalFormatting>
  <conditionalFormatting sqref="D180:M180">
    <cfRule type="expression" dxfId="87" priority="86">
      <formula>$N180="※"</formula>
    </cfRule>
  </conditionalFormatting>
  <conditionalFormatting sqref="D193:M193">
    <cfRule type="expression" dxfId="86" priority="84">
      <formula>$N193="※"</formula>
    </cfRule>
  </conditionalFormatting>
  <conditionalFormatting sqref="D206:M206">
    <cfRule type="expression" dxfId="85" priority="82">
      <formula>$N206="※"</formula>
    </cfRule>
  </conditionalFormatting>
  <conditionalFormatting sqref="D219:M219">
    <cfRule type="expression" dxfId="84" priority="80">
      <formula>$N219="※"</formula>
    </cfRule>
  </conditionalFormatting>
  <conditionalFormatting sqref="D232:M232">
    <cfRule type="expression" dxfId="83" priority="78">
      <formula>$N232="※"</formula>
    </cfRule>
  </conditionalFormatting>
  <conditionalFormatting sqref="D635:O635">
    <cfRule type="expression" dxfId="82" priority="4">
      <formula>$AA635="※"</formula>
    </cfRule>
  </conditionalFormatting>
  <conditionalFormatting sqref="K628:K632">
    <cfRule type="expression" dxfId="81" priority="6">
      <formula>$L628="※"</formula>
    </cfRule>
  </conditionalFormatting>
  <conditionalFormatting sqref="K633:M633">
    <cfRule type="expression" dxfId="80" priority="7">
      <formula>$N633="※"</formula>
    </cfRule>
  </conditionalFormatting>
  <conditionalFormatting sqref="K623:X627 C633:J633 P634:X637">
    <cfRule type="expression" dxfId="79" priority="18">
      <formula>$L623="※"</formula>
    </cfRule>
  </conditionalFormatting>
  <conditionalFormatting sqref="L636:L653">
    <cfRule type="expression" dxfId="78" priority="3">
      <formula>#REF!="※"</formula>
    </cfRule>
  </conditionalFormatting>
  <conditionalFormatting sqref="L249:M285">
    <cfRule type="expression" dxfId="77" priority="76">
      <formula>$N249="※"</formula>
    </cfRule>
  </conditionalFormatting>
  <conditionalFormatting sqref="N636:N653">
    <cfRule type="expression" dxfId="76" priority="2">
      <formula>#REF!="※"</formula>
    </cfRule>
  </conditionalFormatting>
  <conditionalFormatting sqref="P489:P497">
    <cfRule type="expression" dxfId="75" priority="29">
      <formula>$R489="※"</formula>
    </cfRule>
  </conditionalFormatting>
  <conditionalFormatting sqref="P511:P519">
    <cfRule type="expression" dxfId="74" priority="26">
      <formula>$R511="※"</formula>
    </cfRule>
  </conditionalFormatting>
  <conditionalFormatting sqref="P533:P541">
    <cfRule type="expression" dxfId="73" priority="23">
      <formula>$R533="※"</formula>
    </cfRule>
  </conditionalFormatting>
  <conditionalFormatting sqref="P556:P564">
    <cfRule type="expression" dxfId="72" priority="20">
      <formula>$R556="※"</formula>
    </cfRule>
  </conditionalFormatting>
  <conditionalFormatting sqref="P578:P586">
    <cfRule type="expression" dxfId="71" priority="16">
      <formula>$R578="※"</formula>
    </cfRule>
  </conditionalFormatting>
  <conditionalFormatting sqref="P600:P608">
    <cfRule type="expression" dxfId="70" priority="10">
      <formula>$R600="※"</formula>
    </cfRule>
  </conditionalFormatting>
  <printOptions horizontalCentered="1"/>
  <pageMargins left="0.39370078740157483" right="0.39370078740157483" top="0.39370078740157483" bottom="0.39370078740157483" header="0" footer="0.19685039370078741"/>
  <pageSetup paperSize="9" scale="39" fitToHeight="0" orientation="landscape" r:id="rId1"/>
  <rowBreaks count="20" manualBreakCount="20">
    <brk id="33" min="1" max="24" man="1"/>
    <brk id="72" min="1" max="24" man="1"/>
    <brk id="111" min="1" max="24" man="1"/>
    <brk id="140" min="1" max="24" man="1"/>
    <brk id="166" min="1" max="24" man="1"/>
    <brk id="192" min="1" max="24" man="1"/>
    <brk id="218" min="1" max="24" man="1"/>
    <brk id="244" min="1" max="24" man="1"/>
    <brk id="273" min="1" max="24" man="1"/>
    <brk id="312" min="1" max="24" man="1"/>
    <brk id="351" min="1" max="24" man="1"/>
    <brk id="390" min="1" max="24" man="1"/>
    <brk id="398" man="1"/>
    <brk id="405" man="1"/>
    <brk id="429" min="1" max="24" man="1"/>
    <brk id="458" min="1" max="24" man="1"/>
    <brk id="484" min="1" max="24" man="1"/>
    <brk id="530" min="1" max="24" man="1"/>
    <brk id="575" min="1" max="24" man="1"/>
    <brk id="620" min="1" max="2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B2DD-258C-4C25-B824-408211FC1C0F}">
  <sheetPr>
    <pageSetUpPr fitToPage="1"/>
  </sheetPr>
  <dimension ref="A1:AZ534"/>
  <sheetViews>
    <sheetView view="pageBreakPreview" topLeftCell="A496" zoomScale="55" zoomScaleNormal="55" zoomScaleSheetLayoutView="55" workbookViewId="0">
      <selection activeCell="P505" sqref="P505"/>
    </sheetView>
  </sheetViews>
  <sheetFormatPr defaultColWidth="9" defaultRowHeight="30" customHeight="1" x14ac:dyDescent="0.45"/>
  <cols>
    <col min="1" max="1" width="10.59765625" style="1" bestFit="1" customWidth="1"/>
    <col min="2" max="2" width="13.69921875" style="1" customWidth="1"/>
    <col min="3" max="3" width="16.69921875" style="1" customWidth="1"/>
    <col min="4" max="4" width="13.59765625" style="6" customWidth="1"/>
    <col min="5" max="5" width="13.59765625" style="1" customWidth="1"/>
    <col min="6" max="6" width="13.59765625" style="6" customWidth="1"/>
    <col min="7" max="7" width="13.59765625" style="1" customWidth="1"/>
    <col min="8" max="8" width="13.59765625" style="6" customWidth="1"/>
    <col min="9" max="9" width="13.59765625" style="1" customWidth="1"/>
    <col min="10" max="10" width="13.59765625" style="6" customWidth="1"/>
    <col min="11" max="11" width="13.59765625" style="1" customWidth="1"/>
    <col min="12" max="12" width="13.59765625" style="6" customWidth="1"/>
    <col min="13" max="13" width="13.59765625" style="1" customWidth="1"/>
    <col min="14" max="14" width="13.59765625" style="6" customWidth="1"/>
    <col min="15" max="15" width="13.59765625" style="1" customWidth="1"/>
    <col min="16" max="16" width="13.59765625" style="6" customWidth="1"/>
    <col min="17" max="19" width="13.59765625" style="1" customWidth="1"/>
    <col min="20" max="23" width="12.5" style="1" customWidth="1"/>
    <col min="24" max="26" width="12" style="1" customWidth="1"/>
    <col min="27" max="27" width="9" style="1"/>
    <col min="28" max="28" width="12.19921875" style="1" customWidth="1"/>
    <col min="29" max="39" width="9" style="1"/>
    <col min="40" max="48" width="12.59765625" style="1" bestFit="1" customWidth="1"/>
    <col min="49" max="50" width="11.5" style="1" bestFit="1" customWidth="1"/>
    <col min="51" max="16384" width="9" style="1"/>
  </cols>
  <sheetData>
    <row r="1" spans="1:26" ht="44.25" customHeight="1" x14ac:dyDescent="0.45">
      <c r="B1" s="123" t="s">
        <v>0</v>
      </c>
      <c r="C1" s="123"/>
      <c r="D1" s="123"/>
      <c r="E1" s="123"/>
      <c r="F1" s="123"/>
      <c r="G1" s="123"/>
      <c r="H1" s="123"/>
      <c r="I1" s="123"/>
      <c r="J1" s="123"/>
      <c r="K1" s="123"/>
      <c r="L1" s="123"/>
      <c r="M1" s="123"/>
      <c r="N1" s="123"/>
      <c r="O1" s="123"/>
      <c r="P1" s="123"/>
      <c r="Q1" s="123"/>
      <c r="R1" s="123"/>
      <c r="S1" s="123"/>
      <c r="T1" s="123"/>
      <c r="U1" s="123"/>
      <c r="V1" s="123"/>
      <c r="W1" s="123"/>
      <c r="X1" s="123"/>
      <c r="Y1" s="123"/>
      <c r="Z1" s="123"/>
    </row>
    <row r="2" spans="1:26" ht="33" x14ac:dyDescent="0.45">
      <c r="B2" s="2"/>
      <c r="C2" s="2"/>
      <c r="D2" s="2"/>
      <c r="E2" s="2"/>
      <c r="F2" s="2"/>
      <c r="G2" s="2"/>
      <c r="H2" s="2"/>
      <c r="I2" s="2"/>
      <c r="J2" s="2"/>
      <c r="K2" s="2"/>
      <c r="L2" s="2"/>
      <c r="M2" s="2"/>
      <c r="N2" s="2"/>
      <c r="O2" s="2"/>
      <c r="P2" s="2"/>
      <c r="Q2" s="2"/>
      <c r="R2" s="2"/>
      <c r="S2" s="3"/>
      <c r="T2" s="4"/>
      <c r="U2" s="4"/>
      <c r="V2" s="4"/>
      <c r="W2" s="4"/>
      <c r="X2" s="4"/>
      <c r="Y2" s="4"/>
      <c r="Z2" s="4"/>
    </row>
    <row r="3" spans="1:26" ht="44.25" customHeight="1" x14ac:dyDescent="0.45">
      <c r="A3" s="5"/>
      <c r="B3" s="124" t="s">
        <v>175</v>
      </c>
      <c r="C3" s="124"/>
      <c r="D3" s="124"/>
      <c r="E3" s="124"/>
      <c r="F3" s="124"/>
      <c r="G3" s="124"/>
      <c r="H3" s="124"/>
      <c r="I3" s="124"/>
      <c r="J3" s="124"/>
      <c r="K3" s="124"/>
      <c r="L3" s="124"/>
      <c r="M3" s="124"/>
      <c r="N3" s="124"/>
      <c r="O3" s="124"/>
      <c r="P3" s="124"/>
      <c r="Q3" s="124"/>
      <c r="R3" s="124"/>
    </row>
    <row r="4" spans="1:26" ht="30" customHeight="1" x14ac:dyDescent="0.45">
      <c r="A4" s="5"/>
      <c r="E4" s="7"/>
      <c r="F4" s="7"/>
      <c r="G4" s="5"/>
      <c r="H4" s="8"/>
      <c r="I4" s="5"/>
      <c r="J4" s="8"/>
      <c r="K4" s="5"/>
      <c r="L4" s="8"/>
      <c r="M4" s="5"/>
      <c r="N4" s="8"/>
      <c r="O4" s="5"/>
      <c r="P4" s="8"/>
      <c r="Q4" s="9"/>
      <c r="R4" s="5"/>
    </row>
    <row r="5" spans="1:26" ht="30" customHeight="1" x14ac:dyDescent="0.45">
      <c r="A5" s="5"/>
      <c r="B5" s="10" t="s">
        <v>2</v>
      </c>
      <c r="C5" s="10"/>
      <c r="I5" s="5"/>
      <c r="J5" s="8"/>
      <c r="K5" s="5"/>
      <c r="L5" s="8"/>
      <c r="M5" s="5"/>
      <c r="N5" s="8"/>
      <c r="O5" s="5"/>
      <c r="P5" s="8"/>
      <c r="Q5" s="9"/>
      <c r="R5" s="5"/>
    </row>
    <row r="6" spans="1:26" s="11" customFormat="1" ht="36" customHeight="1" thickBot="1" x14ac:dyDescent="0.5">
      <c r="B6" s="12" t="s">
        <v>3</v>
      </c>
      <c r="C6" s="12" t="s">
        <v>176</v>
      </c>
      <c r="D6" s="12" t="s">
        <v>125</v>
      </c>
      <c r="E6" s="13" t="s">
        <v>140</v>
      </c>
      <c r="F6" s="12" t="s">
        <v>6</v>
      </c>
      <c r="G6" s="13" t="s">
        <v>7</v>
      </c>
      <c r="H6" s="12" t="s">
        <v>8</v>
      </c>
      <c r="J6" s="14"/>
      <c r="L6" s="14"/>
      <c r="N6" s="14"/>
      <c r="P6" s="14"/>
      <c r="Q6" s="15"/>
    </row>
    <row r="7" spans="1:26" s="11" customFormat="1" ht="36" customHeight="1" thickTop="1" x14ac:dyDescent="0.45">
      <c r="B7" s="136" t="s">
        <v>128</v>
      </c>
      <c r="C7" s="16" t="s">
        <v>177</v>
      </c>
      <c r="D7" s="107">
        <v>0</v>
      </c>
      <c r="E7" s="18" t="s">
        <v>178</v>
      </c>
      <c r="F7" s="19" t="s">
        <v>178</v>
      </c>
      <c r="G7" s="19" t="s">
        <v>178</v>
      </c>
      <c r="H7" s="20" t="s">
        <v>178</v>
      </c>
      <c r="J7" s="14"/>
      <c r="L7" s="14"/>
      <c r="N7" s="14"/>
      <c r="P7" s="14"/>
      <c r="Q7" s="15"/>
    </row>
    <row r="8" spans="1:26" s="11" customFormat="1" ht="36" customHeight="1" x14ac:dyDescent="0.45">
      <c r="B8" s="135"/>
      <c r="C8" s="16" t="s">
        <v>179</v>
      </c>
      <c r="D8" s="107">
        <v>1</v>
      </c>
      <c r="E8" s="18">
        <v>1</v>
      </c>
      <c r="F8" s="19">
        <v>205</v>
      </c>
      <c r="G8" s="19">
        <v>52</v>
      </c>
      <c r="H8" s="20">
        <f t="shared" ref="H8:H9" si="0">G8/F8</f>
        <v>0.25365853658536586</v>
      </c>
      <c r="J8" s="14"/>
      <c r="L8" s="14"/>
      <c r="N8" s="14"/>
      <c r="P8" s="14"/>
      <c r="Q8" s="15"/>
    </row>
    <row r="9" spans="1:26" s="11" customFormat="1" ht="36" customHeight="1" x14ac:dyDescent="0.45">
      <c r="B9" s="135"/>
      <c r="C9" s="16" t="s">
        <v>180</v>
      </c>
      <c r="D9" s="107">
        <v>2</v>
      </c>
      <c r="E9" s="18">
        <v>2</v>
      </c>
      <c r="F9" s="19">
        <v>102</v>
      </c>
      <c r="G9" s="19">
        <v>78</v>
      </c>
      <c r="H9" s="20">
        <f t="shared" si="0"/>
        <v>0.76470588235294112</v>
      </c>
      <c r="J9" s="14"/>
      <c r="L9" s="14"/>
      <c r="N9" s="14"/>
      <c r="P9" s="14"/>
      <c r="Q9" s="15"/>
    </row>
    <row r="10" spans="1:26" s="11" customFormat="1" ht="36" customHeight="1" x14ac:dyDescent="0.45">
      <c r="B10" s="127"/>
      <c r="C10" s="16" t="s">
        <v>181</v>
      </c>
      <c r="D10" s="107">
        <v>0</v>
      </c>
      <c r="E10" s="18" t="s">
        <v>178</v>
      </c>
      <c r="F10" s="19" t="s">
        <v>178</v>
      </c>
      <c r="G10" s="19" t="s">
        <v>178</v>
      </c>
      <c r="H10" s="20" t="s">
        <v>178</v>
      </c>
      <c r="J10" s="14"/>
      <c r="L10" s="14"/>
      <c r="N10" s="14"/>
      <c r="P10" s="14"/>
      <c r="Q10" s="15"/>
    </row>
    <row r="11" spans="1:26" s="11" customFormat="1" ht="36" customHeight="1" x14ac:dyDescent="0.45">
      <c r="B11" s="134" t="s">
        <v>129</v>
      </c>
      <c r="C11" s="16" t="s">
        <v>177</v>
      </c>
      <c r="D11" s="107">
        <v>5</v>
      </c>
      <c r="E11" s="18">
        <v>5</v>
      </c>
      <c r="F11" s="19">
        <v>471</v>
      </c>
      <c r="G11" s="19">
        <v>216</v>
      </c>
      <c r="H11" s="64">
        <f>G11/F11</f>
        <v>0.45859872611464969</v>
      </c>
      <c r="J11" s="14"/>
      <c r="L11" s="14"/>
      <c r="N11" s="14"/>
      <c r="P11" s="14"/>
      <c r="Q11" s="15"/>
    </row>
    <row r="12" spans="1:26" s="11" customFormat="1" ht="36" customHeight="1" x14ac:dyDescent="0.45">
      <c r="B12" s="135"/>
      <c r="C12" s="16" t="s">
        <v>179</v>
      </c>
      <c r="D12" s="107">
        <v>30</v>
      </c>
      <c r="E12" s="18">
        <v>30</v>
      </c>
      <c r="F12" s="19">
        <v>2306</v>
      </c>
      <c r="G12" s="19">
        <v>1368</v>
      </c>
      <c r="H12" s="64">
        <f>G12/F12</f>
        <v>0.59323503902862096</v>
      </c>
      <c r="J12" s="14"/>
      <c r="L12" s="14"/>
      <c r="N12" s="14"/>
      <c r="P12" s="14"/>
      <c r="Q12" s="15"/>
    </row>
    <row r="13" spans="1:26" s="11" customFormat="1" ht="36" customHeight="1" x14ac:dyDescent="0.45">
      <c r="B13" s="135"/>
      <c r="C13" s="16" t="s">
        <v>180</v>
      </c>
      <c r="D13" s="107">
        <v>37</v>
      </c>
      <c r="E13" s="18">
        <v>37</v>
      </c>
      <c r="F13" s="19">
        <v>2719</v>
      </c>
      <c r="G13" s="19">
        <v>1973</v>
      </c>
      <c r="H13" s="64">
        <f t="shared" ref="H13:H14" si="1">G13/F13</f>
        <v>0.72563442442074289</v>
      </c>
      <c r="J13" s="14"/>
      <c r="L13" s="14"/>
      <c r="N13" s="14"/>
      <c r="P13" s="14"/>
      <c r="Q13" s="15"/>
    </row>
    <row r="14" spans="1:26" s="11" customFormat="1" ht="36" customHeight="1" x14ac:dyDescent="0.45">
      <c r="B14" s="127"/>
      <c r="C14" s="16" t="s">
        <v>181</v>
      </c>
      <c r="D14" s="107">
        <v>18</v>
      </c>
      <c r="E14" s="18">
        <v>18</v>
      </c>
      <c r="F14" s="19">
        <v>1699</v>
      </c>
      <c r="G14" s="19">
        <v>1071</v>
      </c>
      <c r="H14" s="64">
        <f t="shared" si="1"/>
        <v>0.63037080635668041</v>
      </c>
      <c r="J14" s="14"/>
      <c r="L14" s="14"/>
      <c r="N14" s="14"/>
      <c r="P14" s="14"/>
      <c r="Q14" s="15"/>
    </row>
    <row r="15" spans="1:26" ht="30" customHeight="1" x14ac:dyDescent="0.45">
      <c r="A15" s="5"/>
      <c r="B15" s="5"/>
      <c r="C15" s="5"/>
      <c r="D15" s="8"/>
      <c r="E15" s="5"/>
      <c r="F15" s="8"/>
      <c r="G15" s="5"/>
      <c r="H15" s="8"/>
      <c r="I15" s="5"/>
      <c r="J15" s="8"/>
      <c r="K15" s="5"/>
      <c r="L15" s="8"/>
      <c r="M15" s="5"/>
      <c r="N15" s="8"/>
      <c r="O15" s="5"/>
      <c r="P15" s="8"/>
      <c r="Q15" s="9"/>
      <c r="R15" s="5"/>
    </row>
    <row r="16" spans="1:26" ht="30" customHeight="1" x14ac:dyDescent="0.45">
      <c r="A16" s="5"/>
      <c r="B16" s="5"/>
      <c r="C16" s="5"/>
      <c r="D16" s="8"/>
      <c r="E16" s="5"/>
      <c r="F16" s="8"/>
      <c r="G16" s="5"/>
      <c r="H16" s="8"/>
      <c r="I16" s="5"/>
      <c r="J16" s="8"/>
      <c r="K16" s="5"/>
      <c r="L16" s="8"/>
      <c r="M16" s="5"/>
      <c r="N16" s="8"/>
      <c r="O16" s="5"/>
      <c r="P16" s="8"/>
      <c r="Q16" s="9"/>
      <c r="R16" s="5"/>
    </row>
    <row r="17" spans="1:38" s="21" customFormat="1" ht="30" customHeight="1" x14ac:dyDescent="0.45">
      <c r="B17" s="10" t="s">
        <v>10</v>
      </c>
      <c r="C17" s="10"/>
      <c r="F17" s="22"/>
      <c r="H17" s="22"/>
      <c r="J17" s="22"/>
      <c r="L17" s="22"/>
      <c r="N17" s="22"/>
      <c r="P17" s="22"/>
      <c r="Q17" s="23"/>
    </row>
    <row r="18" spans="1:38" s="21" customFormat="1" ht="30" customHeight="1" x14ac:dyDescent="0.45">
      <c r="B18" s="14" t="s">
        <v>11</v>
      </c>
      <c r="C18" s="14"/>
      <c r="F18" s="22"/>
      <c r="H18" s="22"/>
      <c r="J18" s="22"/>
      <c r="L18" s="22"/>
      <c r="N18" s="22"/>
      <c r="P18" s="22"/>
      <c r="Q18" s="23"/>
    </row>
    <row r="19" spans="1:38" s="21" customFormat="1" ht="30" customHeight="1" x14ac:dyDescent="0.45">
      <c r="B19" s="14"/>
      <c r="C19" s="14"/>
      <c r="F19" s="22"/>
      <c r="H19" s="22"/>
      <c r="J19" s="22"/>
      <c r="L19" s="22"/>
      <c r="N19" s="22"/>
      <c r="P19" s="22"/>
      <c r="Q19" s="23"/>
    </row>
    <row r="20" spans="1:38" s="21" customFormat="1" ht="30" customHeight="1" x14ac:dyDescent="0.45">
      <c r="A20" s="5">
        <v>4</v>
      </c>
      <c r="B20" s="10" t="s">
        <v>12</v>
      </c>
      <c r="C20" s="10"/>
      <c r="F20" s="22"/>
      <c r="H20" s="22"/>
      <c r="J20" s="22"/>
      <c r="L20" s="22"/>
      <c r="N20" s="22"/>
      <c r="P20" s="22"/>
      <c r="Q20" s="23"/>
      <c r="AB20" s="21" t="s">
        <v>13</v>
      </c>
    </row>
    <row r="21" spans="1:38" ht="30" customHeight="1" thickBot="1" x14ac:dyDescent="0.5">
      <c r="A21" s="5"/>
      <c r="B21" s="24" t="s">
        <v>3</v>
      </c>
      <c r="C21" s="24" t="s">
        <v>176</v>
      </c>
      <c r="D21" s="114" t="s">
        <v>14</v>
      </c>
      <c r="E21" s="114"/>
      <c r="F21" s="114" t="s">
        <v>15</v>
      </c>
      <c r="G21" s="114"/>
      <c r="H21" s="114" t="s">
        <v>16</v>
      </c>
      <c r="I21" s="114"/>
      <c r="J21" s="114" t="s">
        <v>17</v>
      </c>
      <c r="K21" s="114"/>
      <c r="L21" s="25" t="s">
        <v>18</v>
      </c>
      <c r="M21" s="5"/>
      <c r="N21" s="8"/>
      <c r="O21" s="5"/>
      <c r="P21" s="8"/>
      <c r="Q21" s="5"/>
      <c r="R21" s="5"/>
      <c r="AB21" s="26"/>
      <c r="AC21" s="27" t="s">
        <v>19</v>
      </c>
      <c r="AD21" s="27" t="s">
        <v>20</v>
      </c>
      <c r="AE21" s="27" t="s">
        <v>21</v>
      </c>
      <c r="AF21" s="27" t="s">
        <v>22</v>
      </c>
      <c r="AG21" s="26" t="s">
        <v>23</v>
      </c>
      <c r="AI21" s="27" t="s">
        <v>19</v>
      </c>
      <c r="AJ21" s="27" t="s">
        <v>20</v>
      </c>
      <c r="AK21" s="27" t="s">
        <v>21</v>
      </c>
      <c r="AL21" s="27" t="s">
        <v>22</v>
      </c>
    </row>
    <row r="22" spans="1:38" ht="30" customHeight="1" thickTop="1" x14ac:dyDescent="0.45">
      <c r="A22" s="5"/>
      <c r="B22" s="136" t="s">
        <v>128</v>
      </c>
      <c r="C22" s="16" t="s">
        <v>179</v>
      </c>
      <c r="D22" s="108">
        <f t="shared" ref="D22:D27" si="2">AC22</f>
        <v>17</v>
      </c>
      <c r="E22" s="67">
        <f>AC22/AG22</f>
        <v>0.32692307692307693</v>
      </c>
      <c r="F22" s="108">
        <f t="shared" ref="F22:F27" si="3">AD22</f>
        <v>29</v>
      </c>
      <c r="G22" s="67">
        <f t="shared" ref="G22:G27" si="4">AD22/AG22</f>
        <v>0.55769230769230771</v>
      </c>
      <c r="H22" s="108">
        <f t="shared" ref="H22:H27" si="5">AE22</f>
        <v>6</v>
      </c>
      <c r="I22" s="67">
        <f t="shared" ref="I22:I27" si="6">AE22/AG22</f>
        <v>0.11538461538461539</v>
      </c>
      <c r="J22" s="108">
        <f t="shared" ref="J22:J27" si="7">AF22</f>
        <v>0</v>
      </c>
      <c r="K22" s="67">
        <f t="shared" ref="K22:K27" si="8">AF22/AG22</f>
        <v>0</v>
      </c>
      <c r="L22" s="68">
        <f t="shared" ref="L22:L27" si="9">(4*D22+3*F22+2*H22+1*J22)/AG22</f>
        <v>3.2115384615384617</v>
      </c>
      <c r="M22" s="5"/>
      <c r="N22" s="8"/>
      <c r="O22" s="5"/>
      <c r="P22" s="8"/>
      <c r="Q22" s="5"/>
      <c r="R22" s="5"/>
      <c r="AB22" s="26" t="s">
        <v>182</v>
      </c>
      <c r="AC22" s="109">
        <v>17</v>
      </c>
      <c r="AD22" s="109">
        <v>29</v>
      </c>
      <c r="AE22" s="109">
        <v>6</v>
      </c>
      <c r="AF22" s="109"/>
      <c r="AG22" s="26">
        <f t="shared" ref="AG22:AG27" si="10">SUM(AC22:AF22)</f>
        <v>52</v>
      </c>
      <c r="AH22" s="26" t="s">
        <v>182</v>
      </c>
      <c r="AI22" s="33">
        <f t="shared" ref="AI22:AI27" si="11">E22</f>
        <v>0.32692307692307693</v>
      </c>
      <c r="AJ22" s="33">
        <f t="shared" ref="AJ22:AJ27" si="12">G22</f>
        <v>0.55769230769230771</v>
      </c>
      <c r="AK22" s="33">
        <f t="shared" ref="AK22:AK27" si="13">I22</f>
        <v>0.11538461538461539</v>
      </c>
      <c r="AL22" s="33">
        <f t="shared" ref="AL22:AL27" si="14">K22</f>
        <v>0</v>
      </c>
    </row>
    <row r="23" spans="1:38" ht="30" customHeight="1" x14ac:dyDescent="0.45">
      <c r="A23" s="5"/>
      <c r="B23" s="127"/>
      <c r="C23" s="16" t="s">
        <v>180</v>
      </c>
      <c r="D23" s="108">
        <f t="shared" si="2"/>
        <v>30</v>
      </c>
      <c r="E23" s="67">
        <f t="shared" ref="E23:E27" si="15">AC23/AG23</f>
        <v>0.38461538461538464</v>
      </c>
      <c r="F23" s="108">
        <f t="shared" si="3"/>
        <v>44</v>
      </c>
      <c r="G23" s="67">
        <f t="shared" si="4"/>
        <v>0.5641025641025641</v>
      </c>
      <c r="H23" s="108">
        <f t="shared" si="5"/>
        <v>3</v>
      </c>
      <c r="I23" s="67">
        <f t="shared" si="6"/>
        <v>3.8461538461538464E-2</v>
      </c>
      <c r="J23" s="108">
        <f t="shared" si="7"/>
        <v>1</v>
      </c>
      <c r="K23" s="67">
        <f t="shared" si="8"/>
        <v>1.282051282051282E-2</v>
      </c>
      <c r="L23" s="68">
        <f t="shared" si="9"/>
        <v>3.3205128205128207</v>
      </c>
      <c r="M23" s="5"/>
      <c r="N23" s="8"/>
      <c r="O23" s="5"/>
      <c r="P23" s="8"/>
      <c r="Q23" s="5"/>
      <c r="R23" s="5"/>
      <c r="AB23" s="26" t="s">
        <v>183</v>
      </c>
      <c r="AC23" s="109">
        <v>30</v>
      </c>
      <c r="AD23" s="109">
        <v>44</v>
      </c>
      <c r="AE23" s="109">
        <v>3</v>
      </c>
      <c r="AF23" s="109">
        <v>1</v>
      </c>
      <c r="AG23" s="26">
        <f t="shared" si="10"/>
        <v>78</v>
      </c>
      <c r="AH23" s="26" t="s">
        <v>183</v>
      </c>
      <c r="AI23" s="33">
        <f t="shared" si="11"/>
        <v>0.38461538461538464</v>
      </c>
      <c r="AJ23" s="33">
        <f t="shared" si="12"/>
        <v>0.5641025641025641</v>
      </c>
      <c r="AK23" s="33">
        <f t="shared" si="13"/>
        <v>3.8461538461538464E-2</v>
      </c>
      <c r="AL23" s="33">
        <f t="shared" si="14"/>
        <v>1.282051282051282E-2</v>
      </c>
    </row>
    <row r="24" spans="1:38" ht="30" customHeight="1" x14ac:dyDescent="0.45">
      <c r="A24" s="5"/>
      <c r="B24" s="134" t="s">
        <v>129</v>
      </c>
      <c r="C24" s="16" t="s">
        <v>177</v>
      </c>
      <c r="D24" s="108">
        <f t="shared" si="2"/>
        <v>93</v>
      </c>
      <c r="E24" s="67">
        <f t="shared" si="15"/>
        <v>0.43055555555555558</v>
      </c>
      <c r="F24" s="108">
        <f t="shared" si="3"/>
        <v>115</v>
      </c>
      <c r="G24" s="67">
        <f t="shared" si="4"/>
        <v>0.53240740740740744</v>
      </c>
      <c r="H24" s="108">
        <f t="shared" si="5"/>
        <v>6</v>
      </c>
      <c r="I24" s="67">
        <f t="shared" si="6"/>
        <v>2.7777777777777776E-2</v>
      </c>
      <c r="J24" s="108">
        <f t="shared" si="7"/>
        <v>2</v>
      </c>
      <c r="K24" s="67">
        <f t="shared" si="8"/>
        <v>9.2592592592592587E-3</v>
      </c>
      <c r="L24" s="68">
        <f t="shared" si="9"/>
        <v>3.3842592592592591</v>
      </c>
      <c r="M24" s="5"/>
      <c r="N24" s="8"/>
      <c r="O24" s="5"/>
      <c r="P24" s="8"/>
      <c r="Q24" s="5"/>
      <c r="R24" s="5"/>
      <c r="AB24" s="26" t="s">
        <v>184</v>
      </c>
      <c r="AC24" s="109">
        <v>93</v>
      </c>
      <c r="AD24" s="109">
        <v>115</v>
      </c>
      <c r="AE24" s="109">
        <v>6</v>
      </c>
      <c r="AF24" s="109">
        <v>2</v>
      </c>
      <c r="AG24" s="26">
        <f t="shared" si="10"/>
        <v>216</v>
      </c>
      <c r="AH24" s="26" t="s">
        <v>184</v>
      </c>
      <c r="AI24" s="33">
        <f t="shared" si="11"/>
        <v>0.43055555555555558</v>
      </c>
      <c r="AJ24" s="33">
        <f t="shared" si="12"/>
        <v>0.53240740740740744</v>
      </c>
      <c r="AK24" s="33">
        <f t="shared" si="13"/>
        <v>2.7777777777777776E-2</v>
      </c>
      <c r="AL24" s="33">
        <f t="shared" si="14"/>
        <v>9.2592592592592587E-3</v>
      </c>
    </row>
    <row r="25" spans="1:38" ht="30" customHeight="1" x14ac:dyDescent="0.45">
      <c r="A25" s="5"/>
      <c r="B25" s="135"/>
      <c r="C25" s="16" t="s">
        <v>179</v>
      </c>
      <c r="D25" s="108">
        <f t="shared" si="2"/>
        <v>542</v>
      </c>
      <c r="E25" s="67">
        <f t="shared" si="15"/>
        <v>0.39619883040935672</v>
      </c>
      <c r="F25" s="108">
        <f t="shared" si="3"/>
        <v>743</v>
      </c>
      <c r="G25" s="67">
        <f t="shared" si="4"/>
        <v>0.54312865497076024</v>
      </c>
      <c r="H25" s="108">
        <f t="shared" si="5"/>
        <v>76</v>
      </c>
      <c r="I25" s="67">
        <f t="shared" si="6"/>
        <v>5.5555555555555552E-2</v>
      </c>
      <c r="J25" s="108">
        <f t="shared" si="7"/>
        <v>7</v>
      </c>
      <c r="K25" s="67">
        <f t="shared" si="8"/>
        <v>5.1169590643274851E-3</v>
      </c>
      <c r="L25" s="68">
        <f t="shared" si="9"/>
        <v>3.3304093567251463</v>
      </c>
      <c r="M25" s="5"/>
      <c r="N25" s="8"/>
      <c r="O25" s="5"/>
      <c r="P25" s="8"/>
      <c r="Q25" s="5"/>
      <c r="R25" s="5"/>
      <c r="AB25" s="26" t="s">
        <v>185</v>
      </c>
      <c r="AC25" s="109">
        <v>542</v>
      </c>
      <c r="AD25" s="109">
        <v>743</v>
      </c>
      <c r="AE25" s="109">
        <v>76</v>
      </c>
      <c r="AF25" s="109">
        <v>7</v>
      </c>
      <c r="AG25" s="26">
        <f t="shared" si="10"/>
        <v>1368</v>
      </c>
      <c r="AH25" s="26" t="s">
        <v>185</v>
      </c>
      <c r="AI25" s="33">
        <f t="shared" si="11"/>
        <v>0.39619883040935672</v>
      </c>
      <c r="AJ25" s="33">
        <f t="shared" si="12"/>
        <v>0.54312865497076024</v>
      </c>
      <c r="AK25" s="33">
        <f t="shared" si="13"/>
        <v>5.5555555555555552E-2</v>
      </c>
      <c r="AL25" s="33">
        <f t="shared" si="14"/>
        <v>5.1169590643274851E-3</v>
      </c>
    </row>
    <row r="26" spans="1:38" ht="30" customHeight="1" x14ac:dyDescent="0.45">
      <c r="A26" s="5"/>
      <c r="B26" s="135"/>
      <c r="C26" s="16" t="s">
        <v>180</v>
      </c>
      <c r="D26" s="108">
        <f t="shared" si="2"/>
        <v>785</v>
      </c>
      <c r="E26" s="67">
        <f t="shared" si="15"/>
        <v>0.39787126203750633</v>
      </c>
      <c r="F26" s="108">
        <f t="shared" si="3"/>
        <v>1105</v>
      </c>
      <c r="G26" s="67">
        <f t="shared" si="4"/>
        <v>0.56006082108464272</v>
      </c>
      <c r="H26" s="108">
        <f t="shared" si="5"/>
        <v>70</v>
      </c>
      <c r="I26" s="67">
        <f t="shared" si="6"/>
        <v>3.5478966041561075E-2</v>
      </c>
      <c r="J26" s="108">
        <f t="shared" si="7"/>
        <v>13</v>
      </c>
      <c r="K26" s="67">
        <f t="shared" si="8"/>
        <v>6.5889508362899137E-3</v>
      </c>
      <c r="L26" s="68">
        <f t="shared" si="9"/>
        <v>3.3492143943233654</v>
      </c>
      <c r="M26" s="5"/>
      <c r="N26" s="8"/>
      <c r="O26" s="5"/>
      <c r="P26" s="8"/>
      <c r="Q26" s="5"/>
      <c r="R26" s="5"/>
      <c r="AB26" s="26" t="s">
        <v>186</v>
      </c>
      <c r="AC26" s="109">
        <v>785</v>
      </c>
      <c r="AD26" s="109">
        <v>1105</v>
      </c>
      <c r="AE26" s="109">
        <v>70</v>
      </c>
      <c r="AF26" s="109">
        <v>13</v>
      </c>
      <c r="AG26" s="26">
        <f t="shared" si="10"/>
        <v>1973</v>
      </c>
      <c r="AH26" s="26" t="s">
        <v>186</v>
      </c>
      <c r="AI26" s="33">
        <f t="shared" si="11"/>
        <v>0.39787126203750633</v>
      </c>
      <c r="AJ26" s="33">
        <f t="shared" si="12"/>
        <v>0.56006082108464272</v>
      </c>
      <c r="AK26" s="33">
        <f t="shared" si="13"/>
        <v>3.5478966041561075E-2</v>
      </c>
      <c r="AL26" s="33">
        <f t="shared" si="14"/>
        <v>6.5889508362899137E-3</v>
      </c>
    </row>
    <row r="27" spans="1:38" ht="30" customHeight="1" x14ac:dyDescent="0.45">
      <c r="A27" s="5"/>
      <c r="B27" s="127"/>
      <c r="C27" s="16" t="s">
        <v>181</v>
      </c>
      <c r="D27" s="108">
        <f t="shared" si="2"/>
        <v>486</v>
      </c>
      <c r="E27" s="67">
        <f t="shared" si="15"/>
        <v>0.45378151260504201</v>
      </c>
      <c r="F27" s="108">
        <f t="shared" si="3"/>
        <v>550</v>
      </c>
      <c r="G27" s="67">
        <f t="shared" si="4"/>
        <v>0.51353874883286643</v>
      </c>
      <c r="H27" s="108">
        <f t="shared" si="5"/>
        <v>31</v>
      </c>
      <c r="I27" s="67">
        <f t="shared" si="6"/>
        <v>2.8944911297852476E-2</v>
      </c>
      <c r="J27" s="108">
        <f t="shared" si="7"/>
        <v>4</v>
      </c>
      <c r="K27" s="67">
        <f t="shared" si="8"/>
        <v>3.7348272642390291E-3</v>
      </c>
      <c r="L27" s="68">
        <f t="shared" si="9"/>
        <v>3.4173669467787113</v>
      </c>
      <c r="M27" s="5"/>
      <c r="N27" s="8"/>
      <c r="O27" s="5"/>
      <c r="P27" s="8"/>
      <c r="Q27" s="5"/>
      <c r="R27" s="5"/>
      <c r="AB27" s="26" t="s">
        <v>187</v>
      </c>
      <c r="AC27" s="109">
        <v>486</v>
      </c>
      <c r="AD27" s="109">
        <v>550</v>
      </c>
      <c r="AE27" s="109">
        <v>31</v>
      </c>
      <c r="AF27" s="109">
        <v>4</v>
      </c>
      <c r="AG27" s="26">
        <f t="shared" si="10"/>
        <v>1071</v>
      </c>
      <c r="AH27" s="26" t="s">
        <v>187</v>
      </c>
      <c r="AI27" s="33">
        <f t="shared" si="11"/>
        <v>0.45378151260504201</v>
      </c>
      <c r="AJ27" s="33">
        <f t="shared" si="12"/>
        <v>0.51353874883286643</v>
      </c>
      <c r="AK27" s="33">
        <f t="shared" si="13"/>
        <v>2.8944911297852476E-2</v>
      </c>
      <c r="AL27" s="33">
        <f t="shared" si="14"/>
        <v>3.7348272642390291E-3</v>
      </c>
    </row>
    <row r="28" spans="1:38" ht="30" customHeight="1" x14ac:dyDescent="0.45">
      <c r="A28" s="5"/>
      <c r="B28" s="34"/>
      <c r="C28" s="34"/>
      <c r="D28" s="35"/>
      <c r="E28" s="36"/>
      <c r="F28" s="35"/>
      <c r="G28" s="36"/>
      <c r="H28" s="35"/>
      <c r="I28" s="36"/>
      <c r="J28" s="35"/>
      <c r="K28" s="36"/>
      <c r="L28" s="37"/>
      <c r="M28" s="5"/>
      <c r="N28" s="8"/>
      <c r="O28" s="5"/>
      <c r="P28" s="8"/>
      <c r="Q28" s="5"/>
      <c r="R28" s="5"/>
    </row>
    <row r="29" spans="1:38" ht="30" customHeight="1" x14ac:dyDescent="0.45">
      <c r="D29" s="14"/>
      <c r="E29" s="11"/>
      <c r="F29" s="14"/>
      <c r="G29" s="11"/>
      <c r="H29" s="14"/>
      <c r="I29" s="11"/>
      <c r="J29" s="14"/>
      <c r="K29" s="11"/>
      <c r="L29" s="14"/>
      <c r="Q29" s="38"/>
    </row>
    <row r="30" spans="1:38" s="21" customFormat="1" ht="30" customHeight="1" x14ac:dyDescent="0.45">
      <c r="A30" s="5">
        <v>5</v>
      </c>
      <c r="B30" s="10" t="s">
        <v>25</v>
      </c>
      <c r="C30" s="10"/>
      <c r="F30" s="22"/>
      <c r="H30" s="22"/>
      <c r="J30" s="22"/>
      <c r="L30" s="22"/>
      <c r="N30" s="22"/>
      <c r="P30" s="22"/>
      <c r="Q30" s="23"/>
      <c r="AB30" s="21" t="s">
        <v>13</v>
      </c>
    </row>
    <row r="31" spans="1:38" ht="30" customHeight="1" thickBot="1" x14ac:dyDescent="0.5">
      <c r="A31" s="5"/>
      <c r="B31" s="24" t="s">
        <v>3</v>
      </c>
      <c r="C31" s="24" t="s">
        <v>176</v>
      </c>
      <c r="D31" s="114" t="s">
        <v>14</v>
      </c>
      <c r="E31" s="114"/>
      <c r="F31" s="114" t="s">
        <v>15</v>
      </c>
      <c r="G31" s="114"/>
      <c r="H31" s="114" t="s">
        <v>16</v>
      </c>
      <c r="I31" s="114"/>
      <c r="J31" s="114" t="s">
        <v>17</v>
      </c>
      <c r="K31" s="114"/>
      <c r="L31" s="25" t="s">
        <v>18</v>
      </c>
      <c r="M31" s="5"/>
      <c r="N31" s="8"/>
      <c r="O31" s="5"/>
      <c r="P31" s="8"/>
      <c r="Q31" s="5"/>
      <c r="R31" s="5"/>
      <c r="AB31" s="26"/>
      <c r="AC31" s="27" t="s">
        <v>19</v>
      </c>
      <c r="AD31" s="27" t="s">
        <v>20</v>
      </c>
      <c r="AE31" s="27" t="s">
        <v>21</v>
      </c>
      <c r="AF31" s="27" t="s">
        <v>22</v>
      </c>
      <c r="AG31" s="26" t="s">
        <v>23</v>
      </c>
      <c r="AI31" s="27" t="s">
        <v>19</v>
      </c>
      <c r="AJ31" s="27" t="s">
        <v>20</v>
      </c>
      <c r="AK31" s="27" t="s">
        <v>21</v>
      </c>
      <c r="AL31" s="27" t="s">
        <v>22</v>
      </c>
    </row>
    <row r="32" spans="1:38" ht="30" customHeight="1" thickTop="1" x14ac:dyDescent="0.45">
      <c r="A32" s="5"/>
      <c r="B32" s="136" t="s">
        <v>128</v>
      </c>
      <c r="C32" s="16" t="s">
        <v>179</v>
      </c>
      <c r="D32" s="66">
        <f>AC32</f>
        <v>13</v>
      </c>
      <c r="E32" s="67">
        <f>AC32/AG32</f>
        <v>0.25</v>
      </c>
      <c r="F32" s="66">
        <f>AD32</f>
        <v>20</v>
      </c>
      <c r="G32" s="67">
        <f>AD32/AG32</f>
        <v>0.38461538461538464</v>
      </c>
      <c r="H32" s="66">
        <f>AE32</f>
        <v>16</v>
      </c>
      <c r="I32" s="67">
        <f>AE32/AG32</f>
        <v>0.30769230769230771</v>
      </c>
      <c r="J32" s="66">
        <f>AF32</f>
        <v>3</v>
      </c>
      <c r="K32" s="67">
        <f>AF32/AG32</f>
        <v>5.7692307692307696E-2</v>
      </c>
      <c r="L32" s="68">
        <f>(4*D32+3*F32+2*H32+1*J32)/AG32</f>
        <v>2.8269230769230771</v>
      </c>
      <c r="M32" s="5"/>
      <c r="N32" s="8"/>
      <c r="O32" s="5"/>
      <c r="P32" s="8"/>
      <c r="Q32" s="5"/>
      <c r="R32" s="5"/>
      <c r="AB32" s="26" t="s">
        <v>182</v>
      </c>
      <c r="AC32" s="69">
        <v>13</v>
      </c>
      <c r="AD32" s="69">
        <v>20</v>
      </c>
      <c r="AE32" s="69">
        <v>16</v>
      </c>
      <c r="AF32" s="109">
        <v>3</v>
      </c>
      <c r="AG32" s="26">
        <f t="shared" ref="AG32:AG37" si="16">SUM(AC32:AF32)</f>
        <v>52</v>
      </c>
      <c r="AH32" s="26" t="s">
        <v>182</v>
      </c>
      <c r="AI32" s="33">
        <f t="shared" ref="AI32:AI37" si="17">E32</f>
        <v>0.25</v>
      </c>
      <c r="AJ32" s="33">
        <f t="shared" ref="AJ32:AJ37" si="18">G32</f>
        <v>0.38461538461538464</v>
      </c>
      <c r="AK32" s="33">
        <f t="shared" ref="AK32:AK37" si="19">I32</f>
        <v>0.30769230769230771</v>
      </c>
      <c r="AL32" s="33">
        <f t="shared" ref="AL32:AL37" si="20">K32</f>
        <v>5.7692307692307696E-2</v>
      </c>
    </row>
    <row r="33" spans="1:38" ht="30" customHeight="1" x14ac:dyDescent="0.45">
      <c r="A33" s="5"/>
      <c r="B33" s="127"/>
      <c r="C33" s="16" t="s">
        <v>180</v>
      </c>
      <c r="D33" s="66">
        <f>AC33</f>
        <v>20</v>
      </c>
      <c r="E33" s="67">
        <f>AC33/AG33</f>
        <v>0.25641025641025639</v>
      </c>
      <c r="F33" s="66">
        <f>AD33</f>
        <v>48</v>
      </c>
      <c r="G33" s="67">
        <f>AD33/AG33</f>
        <v>0.61538461538461542</v>
      </c>
      <c r="H33" s="66">
        <f>AE33</f>
        <v>10</v>
      </c>
      <c r="I33" s="67">
        <f>AE33/AG33</f>
        <v>0.12820512820512819</v>
      </c>
      <c r="J33" s="66">
        <f>AF33</f>
        <v>0</v>
      </c>
      <c r="K33" s="67">
        <f>AF33/AG33</f>
        <v>0</v>
      </c>
      <c r="L33" s="68">
        <f>(4*D33+3*F33+2*H33+1*J33)/AG33</f>
        <v>3.1282051282051282</v>
      </c>
      <c r="M33" s="5"/>
      <c r="N33" s="8"/>
      <c r="O33" s="5"/>
      <c r="P33" s="8"/>
      <c r="Q33" s="5"/>
      <c r="R33" s="5"/>
      <c r="AB33" s="26" t="s">
        <v>183</v>
      </c>
      <c r="AC33" s="69">
        <v>20</v>
      </c>
      <c r="AD33" s="69">
        <v>48</v>
      </c>
      <c r="AE33" s="69">
        <v>10</v>
      </c>
      <c r="AF33" s="109"/>
      <c r="AG33" s="26">
        <f t="shared" si="16"/>
        <v>78</v>
      </c>
      <c r="AH33" s="26" t="s">
        <v>183</v>
      </c>
      <c r="AI33" s="33">
        <f t="shared" si="17"/>
        <v>0.25641025641025639</v>
      </c>
      <c r="AJ33" s="33">
        <f t="shared" si="18"/>
        <v>0.61538461538461542</v>
      </c>
      <c r="AK33" s="33">
        <f t="shared" si="19"/>
        <v>0.12820512820512819</v>
      </c>
      <c r="AL33" s="33">
        <f t="shared" si="20"/>
        <v>0</v>
      </c>
    </row>
    <row r="34" spans="1:38" ht="30" customHeight="1" x14ac:dyDescent="0.45">
      <c r="A34" s="5"/>
      <c r="B34" s="134" t="s">
        <v>129</v>
      </c>
      <c r="C34" s="16" t="s">
        <v>177</v>
      </c>
      <c r="D34" s="66">
        <f t="shared" ref="D34:D37" si="21">AC34</f>
        <v>56</v>
      </c>
      <c r="E34" s="67">
        <f t="shared" ref="E34:E37" si="22">AC34/AG34</f>
        <v>0.25925925925925924</v>
      </c>
      <c r="F34" s="66">
        <f t="shared" ref="F34:F37" si="23">AD34</f>
        <v>112</v>
      </c>
      <c r="G34" s="67">
        <f t="shared" ref="G34:G37" si="24">AD34/AG34</f>
        <v>0.51851851851851849</v>
      </c>
      <c r="H34" s="66">
        <f t="shared" ref="H34:H37" si="25">AE34</f>
        <v>36</v>
      </c>
      <c r="I34" s="67">
        <f t="shared" ref="I34:I37" si="26">AE34/AG34</f>
        <v>0.16666666666666666</v>
      </c>
      <c r="J34" s="66">
        <f t="shared" ref="J34:J37" si="27">AF34</f>
        <v>12</v>
      </c>
      <c r="K34" s="67">
        <f t="shared" ref="K34:K37" si="28">AF34/AG34</f>
        <v>5.5555555555555552E-2</v>
      </c>
      <c r="L34" s="68">
        <f t="shared" ref="L34:L37" si="29">(4*D34+3*F34+2*H34+1*J34)/AG34</f>
        <v>2.9814814814814814</v>
      </c>
      <c r="M34" s="5"/>
      <c r="N34" s="8"/>
      <c r="O34" s="5"/>
      <c r="P34" s="8"/>
      <c r="Q34" s="5"/>
      <c r="R34" s="5"/>
      <c r="AB34" s="26" t="s">
        <v>184</v>
      </c>
      <c r="AC34" s="69">
        <v>56</v>
      </c>
      <c r="AD34" s="69">
        <v>112</v>
      </c>
      <c r="AE34" s="69">
        <v>36</v>
      </c>
      <c r="AF34" s="69">
        <v>12</v>
      </c>
      <c r="AG34" s="26">
        <f t="shared" si="16"/>
        <v>216</v>
      </c>
      <c r="AH34" s="26" t="s">
        <v>184</v>
      </c>
      <c r="AI34" s="33">
        <f t="shared" si="17"/>
        <v>0.25925925925925924</v>
      </c>
      <c r="AJ34" s="33">
        <f t="shared" si="18"/>
        <v>0.51851851851851849</v>
      </c>
      <c r="AK34" s="33">
        <f t="shared" si="19"/>
        <v>0.16666666666666666</v>
      </c>
      <c r="AL34" s="33">
        <f t="shared" si="20"/>
        <v>5.5555555555555552E-2</v>
      </c>
    </row>
    <row r="35" spans="1:38" ht="30" customHeight="1" x14ac:dyDescent="0.45">
      <c r="A35" s="5"/>
      <c r="B35" s="135"/>
      <c r="C35" s="16" t="s">
        <v>179</v>
      </c>
      <c r="D35" s="66">
        <f t="shared" si="21"/>
        <v>352</v>
      </c>
      <c r="E35" s="67">
        <f t="shared" si="22"/>
        <v>0.25730994152046782</v>
      </c>
      <c r="F35" s="66">
        <f t="shared" si="23"/>
        <v>738</v>
      </c>
      <c r="G35" s="67">
        <f t="shared" si="24"/>
        <v>0.53947368421052633</v>
      </c>
      <c r="H35" s="66">
        <f t="shared" si="25"/>
        <v>250</v>
      </c>
      <c r="I35" s="67">
        <f t="shared" si="26"/>
        <v>0.18274853801169591</v>
      </c>
      <c r="J35" s="66">
        <f t="shared" si="27"/>
        <v>28</v>
      </c>
      <c r="K35" s="67">
        <f t="shared" si="28"/>
        <v>2.046783625730994E-2</v>
      </c>
      <c r="L35" s="68">
        <f t="shared" si="29"/>
        <v>3.0336257309941521</v>
      </c>
      <c r="M35" s="5"/>
      <c r="N35" s="8"/>
      <c r="O35" s="5"/>
      <c r="P35" s="8"/>
      <c r="Q35" s="5"/>
      <c r="R35" s="5"/>
      <c r="AB35" s="26" t="s">
        <v>185</v>
      </c>
      <c r="AC35" s="69">
        <v>352</v>
      </c>
      <c r="AD35" s="69">
        <v>738</v>
      </c>
      <c r="AE35" s="69">
        <v>250</v>
      </c>
      <c r="AF35" s="69">
        <v>28</v>
      </c>
      <c r="AG35" s="26">
        <f t="shared" si="16"/>
        <v>1368</v>
      </c>
      <c r="AH35" s="26" t="s">
        <v>185</v>
      </c>
      <c r="AI35" s="33">
        <f t="shared" si="17"/>
        <v>0.25730994152046782</v>
      </c>
      <c r="AJ35" s="33">
        <f t="shared" si="18"/>
        <v>0.53947368421052633</v>
      </c>
      <c r="AK35" s="33">
        <f t="shared" si="19"/>
        <v>0.18274853801169591</v>
      </c>
      <c r="AL35" s="33">
        <f t="shared" si="20"/>
        <v>2.046783625730994E-2</v>
      </c>
    </row>
    <row r="36" spans="1:38" ht="30" customHeight="1" x14ac:dyDescent="0.45">
      <c r="A36" s="5"/>
      <c r="B36" s="135"/>
      <c r="C36" s="16" t="s">
        <v>180</v>
      </c>
      <c r="D36" s="66">
        <f t="shared" si="21"/>
        <v>565</v>
      </c>
      <c r="E36" s="67">
        <f t="shared" si="22"/>
        <v>0.28636594019260009</v>
      </c>
      <c r="F36" s="66">
        <f t="shared" si="23"/>
        <v>1043</v>
      </c>
      <c r="G36" s="67">
        <f t="shared" si="24"/>
        <v>0.52863659401926</v>
      </c>
      <c r="H36" s="66">
        <f t="shared" si="25"/>
        <v>324</v>
      </c>
      <c r="I36" s="67">
        <f t="shared" si="26"/>
        <v>0.16421692853522554</v>
      </c>
      <c r="J36" s="66">
        <f t="shared" si="27"/>
        <v>41</v>
      </c>
      <c r="K36" s="67">
        <f t="shared" si="28"/>
        <v>2.0780537252914344E-2</v>
      </c>
      <c r="L36" s="68">
        <f t="shared" si="29"/>
        <v>3.0805879371515457</v>
      </c>
      <c r="M36" s="5"/>
      <c r="N36" s="8"/>
      <c r="O36" s="5"/>
      <c r="P36" s="8"/>
      <c r="Q36" s="5"/>
      <c r="R36" s="5"/>
      <c r="AB36" s="26" t="s">
        <v>186</v>
      </c>
      <c r="AC36" s="69">
        <v>565</v>
      </c>
      <c r="AD36" s="69">
        <v>1043</v>
      </c>
      <c r="AE36" s="69">
        <v>324</v>
      </c>
      <c r="AF36" s="69">
        <v>41</v>
      </c>
      <c r="AG36" s="26">
        <f t="shared" si="16"/>
        <v>1973</v>
      </c>
      <c r="AH36" s="26" t="s">
        <v>186</v>
      </c>
      <c r="AI36" s="33">
        <f t="shared" si="17"/>
        <v>0.28636594019260009</v>
      </c>
      <c r="AJ36" s="33">
        <f t="shared" si="18"/>
        <v>0.52863659401926</v>
      </c>
      <c r="AK36" s="33">
        <f t="shared" si="19"/>
        <v>0.16421692853522554</v>
      </c>
      <c r="AL36" s="33">
        <f t="shared" si="20"/>
        <v>2.0780537252914344E-2</v>
      </c>
    </row>
    <row r="37" spans="1:38" ht="30" customHeight="1" x14ac:dyDescent="0.45">
      <c r="A37" s="5"/>
      <c r="B37" s="127"/>
      <c r="C37" s="16" t="s">
        <v>181</v>
      </c>
      <c r="D37" s="66">
        <f t="shared" si="21"/>
        <v>336</v>
      </c>
      <c r="E37" s="67">
        <f t="shared" si="22"/>
        <v>0.31372549019607843</v>
      </c>
      <c r="F37" s="66">
        <f t="shared" si="23"/>
        <v>564</v>
      </c>
      <c r="G37" s="67">
        <f t="shared" si="24"/>
        <v>0.5266106442577031</v>
      </c>
      <c r="H37" s="66">
        <f t="shared" si="25"/>
        <v>163</v>
      </c>
      <c r="I37" s="67">
        <f t="shared" si="26"/>
        <v>0.15219421101774042</v>
      </c>
      <c r="J37" s="66">
        <f t="shared" si="27"/>
        <v>8</v>
      </c>
      <c r="K37" s="67">
        <f t="shared" si="28"/>
        <v>7.4696545284780582E-3</v>
      </c>
      <c r="L37" s="68">
        <f t="shared" si="29"/>
        <v>3.1465919701213818</v>
      </c>
      <c r="M37" s="5"/>
      <c r="N37" s="8"/>
      <c r="O37" s="5"/>
      <c r="P37" s="8"/>
      <c r="Q37" s="5"/>
      <c r="R37" s="5"/>
      <c r="AB37" s="26" t="s">
        <v>187</v>
      </c>
      <c r="AC37" s="69">
        <v>336</v>
      </c>
      <c r="AD37" s="69">
        <v>564</v>
      </c>
      <c r="AE37" s="69">
        <v>163</v>
      </c>
      <c r="AF37" s="69">
        <v>8</v>
      </c>
      <c r="AG37" s="26">
        <f t="shared" si="16"/>
        <v>1071</v>
      </c>
      <c r="AH37" s="26" t="s">
        <v>187</v>
      </c>
      <c r="AI37" s="33">
        <f t="shared" si="17"/>
        <v>0.31372549019607843</v>
      </c>
      <c r="AJ37" s="33">
        <f t="shared" si="18"/>
        <v>0.5266106442577031</v>
      </c>
      <c r="AK37" s="33">
        <f t="shared" si="19"/>
        <v>0.15219421101774042</v>
      </c>
      <c r="AL37" s="33">
        <f t="shared" si="20"/>
        <v>7.4696545284780582E-3</v>
      </c>
    </row>
    <row r="38" spans="1:38" ht="30" customHeight="1" x14ac:dyDescent="0.45">
      <c r="A38" s="5"/>
      <c r="B38" s="34"/>
      <c r="C38" s="34"/>
      <c r="D38" s="35"/>
      <c r="E38" s="36"/>
      <c r="F38" s="35"/>
      <c r="G38" s="36"/>
      <c r="H38" s="35"/>
      <c r="I38" s="36"/>
      <c r="J38" s="35"/>
      <c r="K38" s="36"/>
      <c r="L38" s="37"/>
      <c r="M38" s="5"/>
      <c r="N38" s="8"/>
      <c r="O38" s="5"/>
      <c r="P38" s="8"/>
      <c r="Q38" s="5"/>
      <c r="R38" s="5"/>
    </row>
    <row r="39" spans="1:38" ht="30" customHeight="1" x14ac:dyDescent="0.45">
      <c r="D39" s="14"/>
      <c r="E39" s="11"/>
      <c r="F39" s="14"/>
      <c r="G39" s="11"/>
      <c r="H39" s="14"/>
      <c r="I39" s="11"/>
      <c r="J39" s="14"/>
      <c r="K39" s="11"/>
      <c r="L39" s="14"/>
      <c r="Q39" s="38"/>
    </row>
    <row r="40" spans="1:38" s="21" customFormat="1" ht="30" customHeight="1" x14ac:dyDescent="0.45">
      <c r="A40" s="5">
        <v>6</v>
      </c>
      <c r="B40" s="10" t="s">
        <v>26</v>
      </c>
      <c r="C40" s="10"/>
      <c r="F40" s="22"/>
      <c r="H40" s="22"/>
      <c r="J40" s="22"/>
      <c r="L40" s="22"/>
      <c r="N40" s="22"/>
      <c r="P40" s="22"/>
      <c r="Q40" s="23"/>
      <c r="AB40" s="21" t="s">
        <v>13</v>
      </c>
    </row>
    <row r="41" spans="1:38" ht="30" customHeight="1" thickBot="1" x14ac:dyDescent="0.5">
      <c r="A41" s="5"/>
      <c r="B41" s="24" t="s">
        <v>3</v>
      </c>
      <c r="C41" s="24" t="s">
        <v>176</v>
      </c>
      <c r="D41" s="114" t="s">
        <v>14</v>
      </c>
      <c r="E41" s="114"/>
      <c r="F41" s="114" t="s">
        <v>15</v>
      </c>
      <c r="G41" s="114"/>
      <c r="H41" s="114" t="s">
        <v>16</v>
      </c>
      <c r="I41" s="114"/>
      <c r="J41" s="114" t="s">
        <v>17</v>
      </c>
      <c r="K41" s="114"/>
      <c r="L41" s="25" t="s">
        <v>18</v>
      </c>
      <c r="M41" s="5"/>
      <c r="N41" s="8"/>
      <c r="O41" s="5"/>
      <c r="P41" s="8"/>
      <c r="Q41" s="5"/>
      <c r="R41" s="5"/>
      <c r="AB41" s="26"/>
      <c r="AC41" s="27" t="s">
        <v>19</v>
      </c>
      <c r="AD41" s="27" t="s">
        <v>20</v>
      </c>
      <c r="AE41" s="27" t="s">
        <v>21</v>
      </c>
      <c r="AF41" s="27" t="s">
        <v>22</v>
      </c>
      <c r="AG41" s="26" t="s">
        <v>23</v>
      </c>
      <c r="AI41" s="27" t="s">
        <v>19</v>
      </c>
      <c r="AJ41" s="27" t="s">
        <v>20</v>
      </c>
      <c r="AK41" s="27" t="s">
        <v>21</v>
      </c>
      <c r="AL41" s="27" t="s">
        <v>22</v>
      </c>
    </row>
    <row r="42" spans="1:38" ht="30" customHeight="1" thickTop="1" x14ac:dyDescent="0.45">
      <c r="A42" s="5"/>
      <c r="B42" s="136" t="s">
        <v>128</v>
      </c>
      <c r="C42" s="16" t="s">
        <v>179</v>
      </c>
      <c r="D42" s="66">
        <f>AC42</f>
        <v>11</v>
      </c>
      <c r="E42" s="67">
        <f>AC42/AG42</f>
        <v>0.21153846153846154</v>
      </c>
      <c r="F42" s="66">
        <f>AD42</f>
        <v>20</v>
      </c>
      <c r="G42" s="67">
        <f>AD42/AG42</f>
        <v>0.38461538461538464</v>
      </c>
      <c r="H42" s="66">
        <f>AE42</f>
        <v>19</v>
      </c>
      <c r="I42" s="67">
        <f>AE42/AG42</f>
        <v>0.36538461538461536</v>
      </c>
      <c r="J42" s="66">
        <f>AF42</f>
        <v>2</v>
      </c>
      <c r="K42" s="67">
        <f>AF42/AG42</f>
        <v>3.8461538461538464E-2</v>
      </c>
      <c r="L42" s="68">
        <f>(4*D42+3*F42+2*H42+1*J42)/AG42</f>
        <v>2.7692307692307692</v>
      </c>
      <c r="M42" s="5"/>
      <c r="N42" s="8"/>
      <c r="O42" s="5"/>
      <c r="P42" s="8"/>
      <c r="Q42" s="5"/>
      <c r="R42" s="5"/>
      <c r="AB42" s="26" t="s">
        <v>182</v>
      </c>
      <c r="AC42" s="26">
        <v>11</v>
      </c>
      <c r="AD42" s="26">
        <v>20</v>
      </c>
      <c r="AE42" s="26">
        <v>19</v>
      </c>
      <c r="AF42" s="26">
        <v>2</v>
      </c>
      <c r="AG42" s="26">
        <f>SUM(AC42:AF42)</f>
        <v>52</v>
      </c>
      <c r="AH42" s="26" t="s">
        <v>182</v>
      </c>
      <c r="AI42" s="33">
        <f>E42</f>
        <v>0.21153846153846154</v>
      </c>
      <c r="AJ42" s="33">
        <f t="shared" ref="AJ42:AJ44" si="30">G42</f>
        <v>0.38461538461538464</v>
      </c>
      <c r="AK42" s="33">
        <f t="shared" ref="AK42:AK44" si="31">I42</f>
        <v>0.36538461538461536</v>
      </c>
      <c r="AL42" s="33">
        <f t="shared" ref="AL42:AL44" si="32">K42</f>
        <v>3.8461538461538464E-2</v>
      </c>
    </row>
    <row r="43" spans="1:38" ht="30" customHeight="1" x14ac:dyDescent="0.45">
      <c r="A43" s="5"/>
      <c r="B43" s="127"/>
      <c r="C43" s="16" t="s">
        <v>180</v>
      </c>
      <c r="D43" s="66">
        <f>AC43</f>
        <v>16</v>
      </c>
      <c r="E43" s="67">
        <f>AC43/AG43</f>
        <v>0.20512820512820512</v>
      </c>
      <c r="F43" s="66">
        <f>AD43</f>
        <v>35</v>
      </c>
      <c r="G43" s="67">
        <f>AD43/AG43</f>
        <v>0.44871794871794873</v>
      </c>
      <c r="H43" s="66">
        <f>AE43</f>
        <v>22</v>
      </c>
      <c r="I43" s="67">
        <f>AE43/AG43</f>
        <v>0.28205128205128205</v>
      </c>
      <c r="J43" s="66">
        <f>AF43</f>
        <v>5</v>
      </c>
      <c r="K43" s="67">
        <f>AF43/AG43</f>
        <v>6.4102564102564097E-2</v>
      </c>
      <c r="L43" s="68">
        <f>(4*D43+3*F43+2*H43+1*J43)/AG43</f>
        <v>2.7948717948717947</v>
      </c>
      <c r="M43" s="5"/>
      <c r="N43" s="8"/>
      <c r="O43" s="5"/>
      <c r="P43" s="8"/>
      <c r="Q43" s="5"/>
      <c r="R43" s="5"/>
      <c r="AB43" s="26" t="s">
        <v>183</v>
      </c>
      <c r="AC43" s="26">
        <v>16</v>
      </c>
      <c r="AD43" s="26">
        <v>35</v>
      </c>
      <c r="AE43" s="26">
        <v>22</v>
      </c>
      <c r="AF43" s="26">
        <v>5</v>
      </c>
      <c r="AG43" s="26">
        <f>SUM(AC43:AF43)</f>
        <v>78</v>
      </c>
      <c r="AH43" s="26" t="s">
        <v>183</v>
      </c>
      <c r="AI43" s="33">
        <f t="shared" ref="AI43:AI44" si="33">E43</f>
        <v>0.20512820512820512</v>
      </c>
      <c r="AJ43" s="33">
        <f t="shared" si="30"/>
        <v>0.44871794871794873</v>
      </c>
      <c r="AK43" s="33">
        <f t="shared" si="31"/>
        <v>0.28205128205128205</v>
      </c>
      <c r="AL43" s="33">
        <f t="shared" si="32"/>
        <v>6.4102564102564097E-2</v>
      </c>
    </row>
    <row r="44" spans="1:38" ht="30" customHeight="1" x14ac:dyDescent="0.45">
      <c r="A44" s="5"/>
      <c r="B44" s="134" t="s">
        <v>129</v>
      </c>
      <c r="C44" s="16" t="s">
        <v>177</v>
      </c>
      <c r="D44" s="66">
        <f t="shared" ref="D44" si="34">AC44</f>
        <v>58</v>
      </c>
      <c r="E44" s="67">
        <f t="shared" ref="E44" si="35">AC44/AG44</f>
        <v>0.26851851851851855</v>
      </c>
      <c r="F44" s="66">
        <f t="shared" ref="F44" si="36">AD44</f>
        <v>94</v>
      </c>
      <c r="G44" s="67">
        <f t="shared" ref="G44" si="37">AD44/AG44</f>
        <v>0.43518518518518517</v>
      </c>
      <c r="H44" s="66">
        <f t="shared" ref="H44" si="38">AE44</f>
        <v>54</v>
      </c>
      <c r="I44" s="67">
        <f t="shared" ref="I44" si="39">AE44/AG44</f>
        <v>0.25</v>
      </c>
      <c r="J44" s="66">
        <f t="shared" ref="J44" si="40">AF44</f>
        <v>10</v>
      </c>
      <c r="K44" s="67">
        <f t="shared" ref="K44" si="41">AF44/AG44</f>
        <v>4.6296296296296294E-2</v>
      </c>
      <c r="L44" s="68">
        <f t="shared" ref="L44" si="42">(4*D44+3*F44+2*H44+1*J44)/AG44</f>
        <v>2.925925925925926</v>
      </c>
      <c r="M44" s="5"/>
      <c r="N44" s="8"/>
      <c r="O44" s="5"/>
      <c r="P44" s="8"/>
      <c r="Q44" s="5"/>
      <c r="R44" s="5"/>
      <c r="AB44" s="26" t="s">
        <v>184</v>
      </c>
      <c r="AC44" s="26">
        <v>58</v>
      </c>
      <c r="AD44" s="26">
        <v>94</v>
      </c>
      <c r="AE44" s="26">
        <v>54</v>
      </c>
      <c r="AF44" s="26">
        <v>10</v>
      </c>
      <c r="AG44" s="26">
        <f t="shared" ref="AG44" si="43">SUM(AC44:AF44)</f>
        <v>216</v>
      </c>
      <c r="AH44" s="26" t="s">
        <v>184</v>
      </c>
      <c r="AI44" s="33">
        <f t="shared" si="33"/>
        <v>0.26851851851851855</v>
      </c>
      <c r="AJ44" s="33">
        <f t="shared" si="30"/>
        <v>0.43518518518518517</v>
      </c>
      <c r="AK44" s="33">
        <f t="shared" si="31"/>
        <v>0.25</v>
      </c>
      <c r="AL44" s="33">
        <f t="shared" si="32"/>
        <v>4.6296296296296294E-2</v>
      </c>
    </row>
    <row r="45" spans="1:38" ht="30" customHeight="1" x14ac:dyDescent="0.45">
      <c r="A45" s="5"/>
      <c r="B45" s="135"/>
      <c r="C45" s="16" t="s">
        <v>179</v>
      </c>
      <c r="D45" s="66">
        <f>AC45</f>
        <v>329</v>
      </c>
      <c r="E45" s="67">
        <f>AC45/AG45</f>
        <v>0.24049707602339182</v>
      </c>
      <c r="F45" s="66">
        <f>AD45</f>
        <v>602</v>
      </c>
      <c r="G45" s="67">
        <f>AD45/AG45</f>
        <v>0.44005847953216376</v>
      </c>
      <c r="H45" s="66">
        <f>AE45</f>
        <v>347</v>
      </c>
      <c r="I45" s="67">
        <f>AE45/AG45</f>
        <v>0.25365497076023391</v>
      </c>
      <c r="J45" s="66">
        <f>AF45</f>
        <v>90</v>
      </c>
      <c r="K45" s="67">
        <f>AF45/AG45</f>
        <v>6.5789473684210523E-2</v>
      </c>
      <c r="L45" s="68">
        <f>(4*D45+3*F45+2*H45+1*J45)/AG45</f>
        <v>2.8552631578947367</v>
      </c>
      <c r="M45" s="5"/>
      <c r="N45" s="8"/>
      <c r="O45" s="5"/>
      <c r="P45" s="8"/>
      <c r="Q45" s="5"/>
      <c r="R45" s="5"/>
      <c r="AB45" s="26" t="s">
        <v>185</v>
      </c>
      <c r="AC45" s="26">
        <v>329</v>
      </c>
      <c r="AD45" s="26">
        <v>602</v>
      </c>
      <c r="AE45" s="26">
        <v>347</v>
      </c>
      <c r="AF45" s="26">
        <v>90</v>
      </c>
      <c r="AG45" s="26">
        <f>SUM(AC45:AF45)</f>
        <v>1368</v>
      </c>
      <c r="AH45" s="26" t="s">
        <v>185</v>
      </c>
      <c r="AI45" s="33">
        <f>E45</f>
        <v>0.24049707602339182</v>
      </c>
      <c r="AJ45" s="33">
        <f>G45</f>
        <v>0.44005847953216376</v>
      </c>
      <c r="AK45" s="33">
        <f>I45</f>
        <v>0.25365497076023391</v>
      </c>
      <c r="AL45" s="33">
        <f>K45</f>
        <v>6.5789473684210523E-2</v>
      </c>
    </row>
    <row r="46" spans="1:38" ht="30" customHeight="1" x14ac:dyDescent="0.45">
      <c r="A46" s="5"/>
      <c r="B46" s="135"/>
      <c r="C46" s="16" t="s">
        <v>180</v>
      </c>
      <c r="D46" s="66">
        <f t="shared" ref="D46:D47" si="44">AC46</f>
        <v>444</v>
      </c>
      <c r="E46" s="67">
        <f t="shared" ref="E46:E47" si="45">AC46/AG46</f>
        <v>0.22503801317790167</v>
      </c>
      <c r="F46" s="66">
        <f t="shared" ref="F46:F47" si="46">AD46</f>
        <v>963</v>
      </c>
      <c r="G46" s="67">
        <f t="shared" ref="G46:G47" si="47">AD46/AG46</f>
        <v>0.48808920425747593</v>
      </c>
      <c r="H46" s="66">
        <f t="shared" ref="H46:H47" si="48">AE46</f>
        <v>479</v>
      </c>
      <c r="I46" s="67">
        <f t="shared" ref="I46:I47" si="49">AE46/AG46</f>
        <v>0.24277749619868222</v>
      </c>
      <c r="J46" s="66">
        <f t="shared" ref="J46:J47" si="50">AF46</f>
        <v>87</v>
      </c>
      <c r="K46" s="67">
        <f t="shared" ref="K46:K47" si="51">AF46/AG46</f>
        <v>4.4095286365940192E-2</v>
      </c>
      <c r="L46" s="68">
        <f t="shared" ref="L46:L47" si="52">(4*D46+3*F46+2*H46+1*J46)/AG46</f>
        <v>2.894069944247339</v>
      </c>
      <c r="M46" s="5"/>
      <c r="N46" s="8"/>
      <c r="O46" s="5"/>
      <c r="P46" s="8"/>
      <c r="Q46" s="5"/>
      <c r="R46" s="5"/>
      <c r="AB46" s="26" t="s">
        <v>186</v>
      </c>
      <c r="AC46" s="26">
        <v>444</v>
      </c>
      <c r="AD46" s="26">
        <v>963</v>
      </c>
      <c r="AE46" s="26">
        <v>479</v>
      </c>
      <c r="AF46" s="26">
        <v>87</v>
      </c>
      <c r="AG46" s="26">
        <f t="shared" ref="AG46" si="53">SUM(AC46:AF46)</f>
        <v>1973</v>
      </c>
      <c r="AH46" s="26" t="s">
        <v>186</v>
      </c>
      <c r="AI46" s="33">
        <f t="shared" ref="AI46:AI47" si="54">E46</f>
        <v>0.22503801317790167</v>
      </c>
      <c r="AJ46" s="33">
        <f t="shared" ref="AJ46:AJ47" si="55">G46</f>
        <v>0.48808920425747593</v>
      </c>
      <c r="AK46" s="33">
        <f t="shared" ref="AK46:AK47" si="56">I46</f>
        <v>0.24277749619868222</v>
      </c>
      <c r="AL46" s="33">
        <f t="shared" ref="AL46:AL47" si="57">K46</f>
        <v>4.4095286365940192E-2</v>
      </c>
    </row>
    <row r="47" spans="1:38" ht="30" customHeight="1" x14ac:dyDescent="0.45">
      <c r="A47" s="5"/>
      <c r="B47" s="127"/>
      <c r="C47" s="16" t="s">
        <v>181</v>
      </c>
      <c r="D47" s="66">
        <f t="shared" si="44"/>
        <v>226</v>
      </c>
      <c r="E47" s="67">
        <f t="shared" si="45"/>
        <v>0.21101774042950514</v>
      </c>
      <c r="F47" s="66">
        <f t="shared" si="46"/>
        <v>517</v>
      </c>
      <c r="G47" s="67">
        <f t="shared" si="47"/>
        <v>0.4827264239028945</v>
      </c>
      <c r="H47" s="66">
        <f t="shared" si="48"/>
        <v>279</v>
      </c>
      <c r="I47" s="67">
        <f t="shared" si="49"/>
        <v>0.26050420168067229</v>
      </c>
      <c r="J47" s="66">
        <f t="shared" si="50"/>
        <v>49</v>
      </c>
      <c r="K47" s="67">
        <f t="shared" si="51"/>
        <v>4.5751633986928102E-2</v>
      </c>
      <c r="L47" s="68">
        <f t="shared" si="52"/>
        <v>2.8590102707749767</v>
      </c>
      <c r="M47" s="5"/>
      <c r="N47" s="8"/>
      <c r="O47" s="5"/>
      <c r="P47" s="8"/>
      <c r="Q47" s="5"/>
      <c r="R47" s="5"/>
      <c r="AB47" s="26" t="s">
        <v>187</v>
      </c>
      <c r="AC47" s="26">
        <v>226</v>
      </c>
      <c r="AD47" s="26">
        <v>517</v>
      </c>
      <c r="AE47" s="26">
        <v>279</v>
      </c>
      <c r="AF47" s="26">
        <v>49</v>
      </c>
      <c r="AG47" s="26">
        <f>SUM(AC47:AF47)</f>
        <v>1071</v>
      </c>
      <c r="AH47" s="26" t="s">
        <v>187</v>
      </c>
      <c r="AI47" s="33">
        <f t="shared" si="54"/>
        <v>0.21101774042950514</v>
      </c>
      <c r="AJ47" s="33">
        <f t="shared" si="55"/>
        <v>0.4827264239028945</v>
      </c>
      <c r="AK47" s="33">
        <f t="shared" si="56"/>
        <v>0.26050420168067229</v>
      </c>
      <c r="AL47" s="33">
        <f t="shared" si="57"/>
        <v>4.5751633986928102E-2</v>
      </c>
    </row>
    <row r="48" spans="1:38" ht="30" customHeight="1" x14ac:dyDescent="0.45">
      <c r="A48" s="5"/>
      <c r="B48" s="34"/>
      <c r="C48" s="34"/>
      <c r="D48" s="35"/>
      <c r="E48" s="36"/>
      <c r="F48" s="35"/>
      <c r="G48" s="36"/>
      <c r="H48" s="35"/>
      <c r="I48" s="36"/>
      <c r="J48" s="35"/>
      <c r="K48" s="36"/>
      <c r="L48" s="37"/>
      <c r="M48" s="5"/>
      <c r="N48" s="8"/>
      <c r="O48" s="5"/>
      <c r="P48" s="8"/>
      <c r="Q48" s="5"/>
      <c r="R48" s="5"/>
    </row>
    <row r="49" spans="1:38" ht="30" customHeight="1" x14ac:dyDescent="0.45">
      <c r="D49" s="14"/>
      <c r="E49" s="11"/>
      <c r="F49" s="14"/>
      <c r="G49" s="11"/>
      <c r="H49" s="14"/>
      <c r="I49" s="11"/>
      <c r="J49" s="14"/>
      <c r="K49" s="11"/>
      <c r="L49" s="14"/>
      <c r="Q49" s="38"/>
    </row>
    <row r="50" spans="1:38" s="21" customFormat="1" ht="30" customHeight="1" x14ac:dyDescent="0.45">
      <c r="A50" s="5">
        <v>7</v>
      </c>
      <c r="B50" s="10" t="s">
        <v>27</v>
      </c>
      <c r="C50" s="10"/>
      <c r="F50" s="22"/>
      <c r="H50" s="22"/>
      <c r="J50" s="22"/>
      <c r="L50" s="22"/>
      <c r="N50" s="22"/>
      <c r="P50" s="22"/>
      <c r="Q50" s="23"/>
      <c r="AB50" s="21" t="s">
        <v>13</v>
      </c>
    </row>
    <row r="51" spans="1:38" ht="30" customHeight="1" thickBot="1" x14ac:dyDescent="0.5">
      <c r="A51" s="5"/>
      <c r="B51" s="24" t="s">
        <v>3</v>
      </c>
      <c r="C51" s="24" t="s">
        <v>176</v>
      </c>
      <c r="D51" s="114" t="s">
        <v>14</v>
      </c>
      <c r="E51" s="114"/>
      <c r="F51" s="114" t="s">
        <v>15</v>
      </c>
      <c r="G51" s="114"/>
      <c r="H51" s="114" t="s">
        <v>16</v>
      </c>
      <c r="I51" s="114"/>
      <c r="J51" s="114" t="s">
        <v>17</v>
      </c>
      <c r="K51" s="114"/>
      <c r="L51" s="25" t="s">
        <v>18</v>
      </c>
      <c r="M51" s="5"/>
      <c r="N51" s="8"/>
      <c r="O51" s="5"/>
      <c r="P51" s="8"/>
      <c r="Q51" s="5"/>
      <c r="R51" s="5"/>
      <c r="AB51" s="26"/>
      <c r="AC51" s="27" t="s">
        <v>19</v>
      </c>
      <c r="AD51" s="27" t="s">
        <v>20</v>
      </c>
      <c r="AE51" s="27" t="s">
        <v>21</v>
      </c>
      <c r="AF51" s="27" t="s">
        <v>22</v>
      </c>
      <c r="AG51" s="26" t="s">
        <v>23</v>
      </c>
      <c r="AI51" s="27" t="s">
        <v>19</v>
      </c>
      <c r="AJ51" s="27" t="s">
        <v>20</v>
      </c>
      <c r="AK51" s="27" t="s">
        <v>21</v>
      </c>
      <c r="AL51" s="27" t="s">
        <v>22</v>
      </c>
    </row>
    <row r="52" spans="1:38" ht="30" customHeight="1" thickTop="1" x14ac:dyDescent="0.45">
      <c r="A52" s="5"/>
      <c r="B52" s="136" t="s">
        <v>128</v>
      </c>
      <c r="C52" s="16" t="s">
        <v>179</v>
      </c>
      <c r="D52" s="66">
        <f>AC52</f>
        <v>15</v>
      </c>
      <c r="E52" s="67">
        <f>AC52/AG52</f>
        <v>0.28846153846153844</v>
      </c>
      <c r="F52" s="66">
        <f>AD52</f>
        <v>22</v>
      </c>
      <c r="G52" s="67">
        <f>AD52/AG52</f>
        <v>0.42307692307692307</v>
      </c>
      <c r="H52" s="66">
        <f>AE52</f>
        <v>15</v>
      </c>
      <c r="I52" s="67">
        <f>AE52/AG52</f>
        <v>0.28846153846153844</v>
      </c>
      <c r="J52" s="66">
        <f>AF52</f>
        <v>0</v>
      </c>
      <c r="K52" s="67">
        <f>AF52/AG52</f>
        <v>0</v>
      </c>
      <c r="L52" s="68">
        <f>(4*D52+3*F52+2*H52+1*J52)/AG52</f>
        <v>3</v>
      </c>
      <c r="M52" s="5"/>
      <c r="N52" s="8"/>
      <c r="O52" s="5"/>
      <c r="P52" s="8"/>
      <c r="Q52" s="5"/>
      <c r="R52" s="5"/>
      <c r="AB52" s="26" t="s">
        <v>182</v>
      </c>
      <c r="AC52" s="109">
        <v>15</v>
      </c>
      <c r="AD52" s="109">
        <v>22</v>
      </c>
      <c r="AE52" s="109">
        <v>15</v>
      </c>
      <c r="AF52" s="109"/>
      <c r="AG52" s="26">
        <f t="shared" ref="AG52:AG57" si="58">SUM(AC52:AF52)</f>
        <v>52</v>
      </c>
      <c r="AH52" s="26" t="s">
        <v>182</v>
      </c>
      <c r="AI52" s="33">
        <f t="shared" ref="AI52:AI57" si="59">E52</f>
        <v>0.28846153846153844</v>
      </c>
      <c r="AJ52" s="33">
        <f t="shared" ref="AJ52:AJ57" si="60">G52</f>
        <v>0.42307692307692307</v>
      </c>
      <c r="AK52" s="33">
        <f t="shared" ref="AK52:AK57" si="61">I52</f>
        <v>0.28846153846153844</v>
      </c>
      <c r="AL52" s="33">
        <f t="shared" ref="AL52:AL57" si="62">K52</f>
        <v>0</v>
      </c>
    </row>
    <row r="53" spans="1:38" ht="30" customHeight="1" x14ac:dyDescent="0.45">
      <c r="A53" s="5"/>
      <c r="B53" s="127"/>
      <c r="C53" s="16" t="s">
        <v>180</v>
      </c>
      <c r="D53" s="66">
        <f>AC53</f>
        <v>30</v>
      </c>
      <c r="E53" s="67">
        <f>AC53/AG53</f>
        <v>0.38461538461538464</v>
      </c>
      <c r="F53" s="66">
        <f>AD53</f>
        <v>36</v>
      </c>
      <c r="G53" s="67">
        <f>AD53/AG53</f>
        <v>0.46153846153846156</v>
      </c>
      <c r="H53" s="66">
        <f>AE53</f>
        <v>12</v>
      </c>
      <c r="I53" s="67">
        <f>AE53/AG53</f>
        <v>0.15384615384615385</v>
      </c>
      <c r="J53" s="66">
        <f>AF53</f>
        <v>0</v>
      </c>
      <c r="K53" s="67">
        <f>AF53/AG53</f>
        <v>0</v>
      </c>
      <c r="L53" s="68">
        <f>(4*D53+3*F53+2*H53+1*J53)/AG53</f>
        <v>3.2307692307692308</v>
      </c>
      <c r="M53" s="5"/>
      <c r="N53" s="8"/>
      <c r="O53" s="5"/>
      <c r="P53" s="8"/>
      <c r="Q53" s="5"/>
      <c r="R53" s="5"/>
      <c r="AB53" s="26" t="s">
        <v>183</v>
      </c>
      <c r="AC53" s="109">
        <v>30</v>
      </c>
      <c r="AD53" s="109">
        <v>36</v>
      </c>
      <c r="AE53" s="109">
        <v>12</v>
      </c>
      <c r="AF53" s="109"/>
      <c r="AG53" s="26">
        <f t="shared" si="58"/>
        <v>78</v>
      </c>
      <c r="AH53" s="26" t="s">
        <v>183</v>
      </c>
      <c r="AI53" s="33">
        <f t="shared" si="59"/>
        <v>0.38461538461538464</v>
      </c>
      <c r="AJ53" s="33">
        <f t="shared" si="60"/>
        <v>0.46153846153846156</v>
      </c>
      <c r="AK53" s="33">
        <f t="shared" si="61"/>
        <v>0.15384615384615385</v>
      </c>
      <c r="AL53" s="33">
        <f t="shared" si="62"/>
        <v>0</v>
      </c>
    </row>
    <row r="54" spans="1:38" ht="30" customHeight="1" x14ac:dyDescent="0.45">
      <c r="A54" s="5"/>
      <c r="B54" s="134" t="s">
        <v>129</v>
      </c>
      <c r="C54" s="16" t="s">
        <v>177</v>
      </c>
      <c r="D54" s="66">
        <f t="shared" ref="D54" si="63">AC54</f>
        <v>88</v>
      </c>
      <c r="E54" s="67">
        <f t="shared" ref="E54" si="64">AC54/AG54</f>
        <v>0.40740740740740738</v>
      </c>
      <c r="F54" s="66">
        <f t="shared" ref="F54" si="65">AD54</f>
        <v>87</v>
      </c>
      <c r="G54" s="67">
        <f t="shared" ref="G54" si="66">AD54/AG54</f>
        <v>0.40277777777777779</v>
      </c>
      <c r="H54" s="66">
        <f t="shared" ref="H54" si="67">AE54</f>
        <v>37</v>
      </c>
      <c r="I54" s="67">
        <f t="shared" ref="I54" si="68">AE54/AG54</f>
        <v>0.17129629629629631</v>
      </c>
      <c r="J54" s="66">
        <f t="shared" ref="J54" si="69">AF54</f>
        <v>4</v>
      </c>
      <c r="K54" s="67">
        <f t="shared" ref="K54" si="70">AF54/AG54</f>
        <v>1.8518518518518517E-2</v>
      </c>
      <c r="L54" s="68">
        <f t="shared" ref="L54" si="71">(4*D54+3*F54+2*H54+1*J54)/AG54</f>
        <v>3.199074074074074</v>
      </c>
      <c r="M54" s="5"/>
      <c r="N54" s="8"/>
      <c r="O54" s="5"/>
      <c r="P54" s="8"/>
      <c r="Q54" s="5"/>
      <c r="R54" s="5"/>
      <c r="AB54" s="26" t="s">
        <v>184</v>
      </c>
      <c r="AC54" s="109">
        <v>88</v>
      </c>
      <c r="AD54" s="109">
        <v>87</v>
      </c>
      <c r="AE54" s="109">
        <v>37</v>
      </c>
      <c r="AF54" s="109">
        <v>4</v>
      </c>
      <c r="AG54" s="26">
        <f t="shared" si="58"/>
        <v>216</v>
      </c>
      <c r="AH54" s="26" t="s">
        <v>184</v>
      </c>
      <c r="AI54" s="33">
        <f t="shared" si="59"/>
        <v>0.40740740740740738</v>
      </c>
      <c r="AJ54" s="33">
        <f t="shared" si="60"/>
        <v>0.40277777777777779</v>
      </c>
      <c r="AK54" s="33">
        <f t="shared" si="61"/>
        <v>0.17129629629629631</v>
      </c>
      <c r="AL54" s="33">
        <f t="shared" si="62"/>
        <v>1.8518518518518517E-2</v>
      </c>
    </row>
    <row r="55" spans="1:38" ht="30" customHeight="1" x14ac:dyDescent="0.45">
      <c r="A55" s="5"/>
      <c r="B55" s="135"/>
      <c r="C55" s="16" t="s">
        <v>179</v>
      </c>
      <c r="D55" s="66">
        <f>AC55</f>
        <v>626</v>
      </c>
      <c r="E55" s="67">
        <f>AC55/AG55</f>
        <v>0.45760233918128657</v>
      </c>
      <c r="F55" s="66">
        <f>AD55</f>
        <v>566</v>
      </c>
      <c r="G55" s="67">
        <f>AD55/AG55</f>
        <v>0.41374269005847952</v>
      </c>
      <c r="H55" s="66">
        <f>AE55</f>
        <v>164</v>
      </c>
      <c r="I55" s="67">
        <f>AE55/AG55</f>
        <v>0.11988304093567251</v>
      </c>
      <c r="J55" s="66">
        <f>AF55</f>
        <v>12</v>
      </c>
      <c r="K55" s="67">
        <f>AF55/AG55</f>
        <v>8.771929824561403E-3</v>
      </c>
      <c r="L55" s="68">
        <f>(4*D55+3*F55+2*H55+1*J55)/AG55</f>
        <v>3.3201754385964914</v>
      </c>
      <c r="M55" s="5"/>
      <c r="N55" s="8"/>
      <c r="O55" s="5"/>
      <c r="P55" s="8"/>
      <c r="Q55" s="5"/>
      <c r="R55" s="5"/>
      <c r="AB55" s="26" t="s">
        <v>185</v>
      </c>
      <c r="AC55" s="109">
        <v>626</v>
      </c>
      <c r="AD55" s="109">
        <v>566</v>
      </c>
      <c r="AE55" s="109">
        <v>164</v>
      </c>
      <c r="AF55" s="109">
        <v>12</v>
      </c>
      <c r="AG55" s="26">
        <f t="shared" si="58"/>
        <v>1368</v>
      </c>
      <c r="AH55" s="26" t="s">
        <v>185</v>
      </c>
      <c r="AI55" s="33">
        <f t="shared" si="59"/>
        <v>0.45760233918128657</v>
      </c>
      <c r="AJ55" s="33">
        <f t="shared" si="60"/>
        <v>0.41374269005847952</v>
      </c>
      <c r="AK55" s="33">
        <f t="shared" si="61"/>
        <v>0.11988304093567251</v>
      </c>
      <c r="AL55" s="33">
        <f t="shared" si="62"/>
        <v>8.771929824561403E-3</v>
      </c>
    </row>
    <row r="56" spans="1:38" ht="30" customHeight="1" x14ac:dyDescent="0.45">
      <c r="A56" s="5"/>
      <c r="B56" s="135"/>
      <c r="C56" s="16" t="s">
        <v>180</v>
      </c>
      <c r="D56" s="66">
        <f t="shared" ref="D56:D57" si="72">AC56</f>
        <v>871</v>
      </c>
      <c r="E56" s="67">
        <f t="shared" ref="E56:E57" si="73">AC56/AG56</f>
        <v>0.4414597060314242</v>
      </c>
      <c r="F56" s="66">
        <f t="shared" ref="F56:F57" si="74">AD56</f>
        <v>866</v>
      </c>
      <c r="G56" s="67">
        <f t="shared" ref="G56:G57" si="75">AD56/AG56</f>
        <v>0.43892549417131271</v>
      </c>
      <c r="H56" s="66">
        <f t="shared" ref="H56:H57" si="76">AE56</f>
        <v>211</v>
      </c>
      <c r="I56" s="67">
        <f t="shared" ref="I56:I57" si="77">AE56/AG56</f>
        <v>0.10694374049670552</v>
      </c>
      <c r="J56" s="66">
        <f t="shared" ref="J56:J57" si="78">AF56</f>
        <v>25</v>
      </c>
      <c r="K56" s="67">
        <f t="shared" ref="K56:K57" si="79">AF56/AG56</f>
        <v>1.2671059300557527E-2</v>
      </c>
      <c r="L56" s="68">
        <f t="shared" ref="L56:L57" si="80">(4*D56+3*F56+2*H56+1*J56)/AG56</f>
        <v>3.3091738469336036</v>
      </c>
      <c r="M56" s="5"/>
      <c r="N56" s="8"/>
      <c r="O56" s="5"/>
      <c r="P56" s="8"/>
      <c r="Q56" s="5"/>
      <c r="R56" s="5"/>
      <c r="AB56" s="26" t="s">
        <v>186</v>
      </c>
      <c r="AC56" s="109">
        <v>871</v>
      </c>
      <c r="AD56" s="109">
        <v>866</v>
      </c>
      <c r="AE56" s="109">
        <v>211</v>
      </c>
      <c r="AF56" s="109">
        <v>25</v>
      </c>
      <c r="AG56" s="26">
        <f t="shared" si="58"/>
        <v>1973</v>
      </c>
      <c r="AH56" s="26" t="s">
        <v>186</v>
      </c>
      <c r="AI56" s="33">
        <f t="shared" si="59"/>
        <v>0.4414597060314242</v>
      </c>
      <c r="AJ56" s="33">
        <f t="shared" si="60"/>
        <v>0.43892549417131271</v>
      </c>
      <c r="AK56" s="33">
        <f t="shared" si="61"/>
        <v>0.10694374049670552</v>
      </c>
      <c r="AL56" s="33">
        <f t="shared" si="62"/>
        <v>1.2671059300557527E-2</v>
      </c>
    </row>
    <row r="57" spans="1:38" ht="30" customHeight="1" x14ac:dyDescent="0.45">
      <c r="A57" s="5"/>
      <c r="B57" s="127"/>
      <c r="C57" s="16" t="s">
        <v>181</v>
      </c>
      <c r="D57" s="66">
        <f t="shared" si="72"/>
        <v>527</v>
      </c>
      <c r="E57" s="67">
        <f t="shared" si="73"/>
        <v>0.49206349206349204</v>
      </c>
      <c r="F57" s="66">
        <f t="shared" si="74"/>
        <v>429</v>
      </c>
      <c r="G57" s="67">
        <f t="shared" si="75"/>
        <v>0.40056022408963587</v>
      </c>
      <c r="H57" s="66">
        <f t="shared" si="76"/>
        <v>99</v>
      </c>
      <c r="I57" s="67">
        <f t="shared" si="77"/>
        <v>9.2436974789915971E-2</v>
      </c>
      <c r="J57" s="66">
        <f t="shared" si="78"/>
        <v>16</v>
      </c>
      <c r="K57" s="67">
        <f t="shared" si="79"/>
        <v>1.4939309056956116E-2</v>
      </c>
      <c r="L57" s="68">
        <f t="shared" si="80"/>
        <v>3.3697478991596639</v>
      </c>
      <c r="M57" s="5"/>
      <c r="N57" s="8"/>
      <c r="O57" s="5"/>
      <c r="P57" s="8"/>
      <c r="Q57" s="5"/>
      <c r="R57" s="5"/>
      <c r="AB57" s="26" t="s">
        <v>187</v>
      </c>
      <c r="AC57" s="109">
        <v>527</v>
      </c>
      <c r="AD57" s="109">
        <v>429</v>
      </c>
      <c r="AE57" s="109">
        <v>99</v>
      </c>
      <c r="AF57" s="109">
        <v>16</v>
      </c>
      <c r="AG57" s="26">
        <f t="shared" si="58"/>
        <v>1071</v>
      </c>
      <c r="AH57" s="26" t="s">
        <v>187</v>
      </c>
      <c r="AI57" s="33">
        <f t="shared" si="59"/>
        <v>0.49206349206349204</v>
      </c>
      <c r="AJ57" s="33">
        <f t="shared" si="60"/>
        <v>0.40056022408963587</v>
      </c>
      <c r="AK57" s="33">
        <f t="shared" si="61"/>
        <v>9.2436974789915971E-2</v>
      </c>
      <c r="AL57" s="33">
        <f t="shared" si="62"/>
        <v>1.4939309056956116E-2</v>
      </c>
    </row>
    <row r="58" spans="1:38" ht="30" customHeight="1" x14ac:dyDescent="0.45">
      <c r="A58" s="5"/>
      <c r="B58" s="34"/>
      <c r="C58" s="34"/>
      <c r="D58" s="35"/>
      <c r="E58" s="36"/>
      <c r="F58" s="35"/>
      <c r="G58" s="36"/>
      <c r="H58" s="35"/>
      <c r="I58" s="36"/>
      <c r="J58" s="35"/>
      <c r="K58" s="36"/>
      <c r="L58" s="37"/>
      <c r="M58" s="5"/>
      <c r="N58" s="8"/>
      <c r="O58" s="5"/>
      <c r="P58" s="8"/>
      <c r="Q58" s="5"/>
      <c r="R58" s="5"/>
    </row>
    <row r="59" spans="1:38" ht="30" customHeight="1" x14ac:dyDescent="0.45">
      <c r="D59" s="14"/>
      <c r="E59" s="11"/>
      <c r="F59" s="14"/>
      <c r="G59" s="11"/>
      <c r="H59" s="14"/>
      <c r="I59" s="11"/>
      <c r="J59" s="14"/>
      <c r="K59" s="11"/>
      <c r="L59" s="14"/>
      <c r="Q59" s="38"/>
    </row>
    <row r="60" spans="1:38" s="21" customFormat="1" ht="30" customHeight="1" x14ac:dyDescent="0.45">
      <c r="A60" s="5">
        <v>8</v>
      </c>
      <c r="B60" s="10" t="s">
        <v>28</v>
      </c>
      <c r="C60" s="10"/>
      <c r="F60" s="22"/>
      <c r="H60" s="22"/>
      <c r="J60" s="22"/>
      <c r="L60" s="22"/>
      <c r="N60" s="22"/>
      <c r="P60" s="22"/>
      <c r="Q60" s="23"/>
      <c r="AB60" s="21" t="s">
        <v>13</v>
      </c>
    </row>
    <row r="61" spans="1:38" ht="30" customHeight="1" thickBot="1" x14ac:dyDescent="0.5">
      <c r="A61" s="5"/>
      <c r="B61" s="24" t="s">
        <v>3</v>
      </c>
      <c r="C61" s="24" t="s">
        <v>176</v>
      </c>
      <c r="D61" s="114" t="s">
        <v>14</v>
      </c>
      <c r="E61" s="114"/>
      <c r="F61" s="114" t="s">
        <v>15</v>
      </c>
      <c r="G61" s="114"/>
      <c r="H61" s="114" t="s">
        <v>16</v>
      </c>
      <c r="I61" s="114"/>
      <c r="J61" s="114" t="s">
        <v>17</v>
      </c>
      <c r="K61" s="114"/>
      <c r="L61" s="25" t="s">
        <v>18</v>
      </c>
      <c r="M61" s="5"/>
      <c r="N61" s="8"/>
      <c r="O61" s="5"/>
      <c r="P61" s="8"/>
      <c r="Q61" s="5"/>
      <c r="R61" s="5"/>
      <c r="AB61" s="26"/>
      <c r="AC61" s="27" t="s">
        <v>19</v>
      </c>
      <c r="AD61" s="27" t="s">
        <v>20</v>
      </c>
      <c r="AE61" s="27" t="s">
        <v>21</v>
      </c>
      <c r="AF61" s="27" t="s">
        <v>22</v>
      </c>
      <c r="AG61" s="26" t="s">
        <v>23</v>
      </c>
      <c r="AI61" s="27" t="s">
        <v>19</v>
      </c>
      <c r="AJ61" s="27" t="s">
        <v>20</v>
      </c>
      <c r="AK61" s="27" t="s">
        <v>21</v>
      </c>
      <c r="AL61" s="27" t="s">
        <v>22</v>
      </c>
    </row>
    <row r="62" spans="1:38" ht="30" customHeight="1" thickTop="1" x14ac:dyDescent="0.45">
      <c r="A62" s="5"/>
      <c r="B62" s="136" t="s">
        <v>128</v>
      </c>
      <c r="C62" s="16" t="s">
        <v>179</v>
      </c>
      <c r="D62" s="66">
        <f t="shared" ref="D62:D64" si="81">AC62</f>
        <v>19</v>
      </c>
      <c r="E62" s="67">
        <f t="shared" ref="E62:E64" si="82">AC62/AG62</f>
        <v>0.36538461538461536</v>
      </c>
      <c r="F62" s="66">
        <f t="shared" ref="F62:F64" si="83">AD62</f>
        <v>21</v>
      </c>
      <c r="G62" s="67">
        <f t="shared" ref="G62:G64" si="84">AD62/AG62</f>
        <v>0.40384615384615385</v>
      </c>
      <c r="H62" s="66">
        <f t="shared" ref="H62:H64" si="85">AE62</f>
        <v>11</v>
      </c>
      <c r="I62" s="67">
        <f t="shared" ref="I62:I64" si="86">AE62/AG62</f>
        <v>0.21153846153846154</v>
      </c>
      <c r="J62" s="66">
        <f t="shared" ref="J62:J64" si="87">AF62</f>
        <v>1</v>
      </c>
      <c r="K62" s="67">
        <f t="shared" ref="K62:K64" si="88">AF62/AG62</f>
        <v>1.9230769230769232E-2</v>
      </c>
      <c r="L62" s="68">
        <f t="shared" ref="L62:L64" si="89">(4*D62+3*F62+2*H62+1*J62)/AG62</f>
        <v>3.1153846153846154</v>
      </c>
      <c r="M62" s="5"/>
      <c r="N62" s="8"/>
      <c r="O62" s="5"/>
      <c r="P62" s="8"/>
      <c r="Q62" s="5"/>
      <c r="R62" s="5"/>
      <c r="AB62" s="26" t="s">
        <v>182</v>
      </c>
      <c r="AC62" s="26">
        <v>19</v>
      </c>
      <c r="AD62" s="26">
        <v>21</v>
      </c>
      <c r="AE62" s="26">
        <v>11</v>
      </c>
      <c r="AF62" s="26">
        <v>1</v>
      </c>
      <c r="AG62" s="26">
        <f t="shared" ref="AG62:AG64" si="90">SUM(AC62:AF62)</f>
        <v>52</v>
      </c>
      <c r="AH62" s="26" t="s">
        <v>182</v>
      </c>
      <c r="AI62" s="33">
        <f t="shared" ref="AI62:AI67" si="91">E62</f>
        <v>0.36538461538461536</v>
      </c>
      <c r="AJ62" s="33">
        <f t="shared" ref="AJ62:AJ67" si="92">G62</f>
        <v>0.40384615384615385</v>
      </c>
      <c r="AK62" s="33">
        <f t="shared" ref="AK62:AK67" si="93">I62</f>
        <v>0.21153846153846154</v>
      </c>
      <c r="AL62" s="33">
        <f t="shared" ref="AL62:AL67" si="94">K62</f>
        <v>1.9230769230769232E-2</v>
      </c>
    </row>
    <row r="63" spans="1:38" ht="30" customHeight="1" x14ac:dyDescent="0.45">
      <c r="A63" s="5"/>
      <c r="B63" s="127"/>
      <c r="C63" s="16" t="s">
        <v>180</v>
      </c>
      <c r="D63" s="66">
        <f t="shared" si="81"/>
        <v>16</v>
      </c>
      <c r="E63" s="67">
        <f t="shared" si="82"/>
        <v>0.20512820512820512</v>
      </c>
      <c r="F63" s="66">
        <f t="shared" si="83"/>
        <v>41</v>
      </c>
      <c r="G63" s="67">
        <f t="shared" si="84"/>
        <v>0.52564102564102566</v>
      </c>
      <c r="H63" s="66">
        <f t="shared" si="85"/>
        <v>21</v>
      </c>
      <c r="I63" s="67">
        <f t="shared" si="86"/>
        <v>0.26923076923076922</v>
      </c>
      <c r="J63" s="66">
        <f t="shared" si="87"/>
        <v>0</v>
      </c>
      <c r="K63" s="67">
        <f t="shared" si="88"/>
        <v>0</v>
      </c>
      <c r="L63" s="68">
        <f t="shared" si="89"/>
        <v>2.9358974358974357</v>
      </c>
      <c r="M63" s="5"/>
      <c r="N63" s="8"/>
      <c r="O63" s="5"/>
      <c r="P63" s="8"/>
      <c r="Q63" s="5"/>
      <c r="R63" s="5"/>
      <c r="AB63" s="26" t="s">
        <v>183</v>
      </c>
      <c r="AC63" s="26">
        <v>16</v>
      </c>
      <c r="AD63" s="26">
        <v>41</v>
      </c>
      <c r="AE63" s="26">
        <v>21</v>
      </c>
      <c r="AF63" s="26"/>
      <c r="AG63" s="26">
        <f t="shared" si="90"/>
        <v>78</v>
      </c>
      <c r="AH63" s="26" t="s">
        <v>183</v>
      </c>
      <c r="AI63" s="33">
        <f t="shared" si="91"/>
        <v>0.20512820512820512</v>
      </c>
      <c r="AJ63" s="33">
        <f t="shared" si="92"/>
        <v>0.52564102564102566</v>
      </c>
      <c r="AK63" s="33">
        <f t="shared" si="93"/>
        <v>0.26923076923076922</v>
      </c>
      <c r="AL63" s="33">
        <f t="shared" si="94"/>
        <v>0</v>
      </c>
    </row>
    <row r="64" spans="1:38" ht="30" customHeight="1" x14ac:dyDescent="0.45">
      <c r="A64" s="5"/>
      <c r="B64" s="134" t="s">
        <v>129</v>
      </c>
      <c r="C64" s="16" t="s">
        <v>177</v>
      </c>
      <c r="D64" s="66">
        <f t="shared" si="81"/>
        <v>70</v>
      </c>
      <c r="E64" s="67">
        <f t="shared" si="82"/>
        <v>0.32407407407407407</v>
      </c>
      <c r="F64" s="66">
        <f t="shared" si="83"/>
        <v>103</v>
      </c>
      <c r="G64" s="67">
        <f t="shared" si="84"/>
        <v>0.47685185185185186</v>
      </c>
      <c r="H64" s="66">
        <f t="shared" si="85"/>
        <v>41</v>
      </c>
      <c r="I64" s="67">
        <f t="shared" si="86"/>
        <v>0.18981481481481483</v>
      </c>
      <c r="J64" s="66">
        <f t="shared" si="87"/>
        <v>2</v>
      </c>
      <c r="K64" s="67">
        <f t="shared" si="88"/>
        <v>9.2592592592592587E-3</v>
      </c>
      <c r="L64" s="68">
        <f t="shared" si="89"/>
        <v>3.1157407407407409</v>
      </c>
      <c r="M64" s="5"/>
      <c r="N64" s="8"/>
      <c r="O64" s="5"/>
      <c r="P64" s="8"/>
      <c r="Q64" s="5"/>
      <c r="R64" s="5"/>
      <c r="AB64" s="26" t="s">
        <v>184</v>
      </c>
      <c r="AC64" s="26">
        <v>70</v>
      </c>
      <c r="AD64" s="26">
        <v>103</v>
      </c>
      <c r="AE64" s="26">
        <v>41</v>
      </c>
      <c r="AF64" s="26">
        <v>2</v>
      </c>
      <c r="AG64" s="26">
        <f t="shared" si="90"/>
        <v>216</v>
      </c>
      <c r="AH64" s="26" t="s">
        <v>184</v>
      </c>
      <c r="AI64" s="33">
        <f t="shared" si="91"/>
        <v>0.32407407407407407</v>
      </c>
      <c r="AJ64" s="33">
        <f t="shared" si="92"/>
        <v>0.47685185185185186</v>
      </c>
      <c r="AK64" s="33">
        <f t="shared" si="93"/>
        <v>0.18981481481481483</v>
      </c>
      <c r="AL64" s="33">
        <f t="shared" si="94"/>
        <v>9.2592592592592587E-3</v>
      </c>
    </row>
    <row r="65" spans="1:38" ht="30" customHeight="1" x14ac:dyDescent="0.45">
      <c r="A65" s="5"/>
      <c r="B65" s="135"/>
      <c r="C65" s="16" t="s">
        <v>179</v>
      </c>
      <c r="D65" s="66">
        <f>AC65</f>
        <v>376</v>
      </c>
      <c r="E65" s="67">
        <f>AC65/AG65</f>
        <v>0.27485380116959063</v>
      </c>
      <c r="F65" s="66">
        <f>AD65</f>
        <v>710</v>
      </c>
      <c r="G65" s="67">
        <f>AD65/AG65</f>
        <v>0.51900584795321636</v>
      </c>
      <c r="H65" s="66">
        <f>AE65</f>
        <v>253</v>
      </c>
      <c r="I65" s="67">
        <f>AE65/AG65</f>
        <v>0.18494152046783627</v>
      </c>
      <c r="J65" s="66">
        <f>AF65</f>
        <v>29</v>
      </c>
      <c r="K65" s="67">
        <f>AF65/AG65</f>
        <v>2.1198830409356724E-2</v>
      </c>
      <c r="L65" s="68">
        <f>(4*D65+3*F65+2*H65+1*J65)/AG65</f>
        <v>3.047514619883041</v>
      </c>
      <c r="M65" s="5"/>
      <c r="N65" s="8"/>
      <c r="O65" s="5"/>
      <c r="P65" s="8"/>
      <c r="Q65" s="5"/>
      <c r="R65" s="5"/>
      <c r="AB65" s="26" t="s">
        <v>185</v>
      </c>
      <c r="AC65" s="26">
        <v>376</v>
      </c>
      <c r="AD65" s="26">
        <v>710</v>
      </c>
      <c r="AE65" s="26">
        <v>253</v>
      </c>
      <c r="AF65" s="26">
        <v>29</v>
      </c>
      <c r="AG65" s="26">
        <f>SUM(AC65:AF65)</f>
        <v>1368</v>
      </c>
      <c r="AH65" s="26" t="s">
        <v>185</v>
      </c>
      <c r="AI65" s="33">
        <f t="shared" si="91"/>
        <v>0.27485380116959063</v>
      </c>
      <c r="AJ65" s="33">
        <f t="shared" si="92"/>
        <v>0.51900584795321636</v>
      </c>
      <c r="AK65" s="33">
        <f t="shared" si="93"/>
        <v>0.18494152046783627</v>
      </c>
      <c r="AL65" s="33">
        <f t="shared" si="94"/>
        <v>2.1198830409356724E-2</v>
      </c>
    </row>
    <row r="66" spans="1:38" ht="30" customHeight="1" x14ac:dyDescent="0.45">
      <c r="A66" s="5"/>
      <c r="B66" s="135"/>
      <c r="C66" s="16" t="s">
        <v>180</v>
      </c>
      <c r="D66" s="66">
        <f t="shared" ref="D66:D67" si="95">AC66</f>
        <v>497</v>
      </c>
      <c r="E66" s="67">
        <f t="shared" ref="E66:E67" si="96">AC66/AG66</f>
        <v>0.25190065889508362</v>
      </c>
      <c r="F66" s="66">
        <f t="shared" ref="F66:F67" si="97">AD66</f>
        <v>1020</v>
      </c>
      <c r="G66" s="67">
        <f t="shared" ref="G66:G67" si="98">AD66/AG66</f>
        <v>0.51697921946274705</v>
      </c>
      <c r="H66" s="66">
        <f t="shared" ref="H66:H67" si="99">AE66</f>
        <v>406</v>
      </c>
      <c r="I66" s="67">
        <f t="shared" ref="I66:I67" si="100">AE66/AG66</f>
        <v>0.20577800304105423</v>
      </c>
      <c r="J66" s="66">
        <f t="shared" ref="J66:J67" si="101">AF66</f>
        <v>50</v>
      </c>
      <c r="K66" s="67">
        <f t="shared" ref="K66:K67" si="102">AF66/AG66</f>
        <v>2.5342118601115054E-2</v>
      </c>
      <c r="L66" s="68">
        <f t="shared" ref="L66:L67" si="103">(4*D66+3*F66+2*H66+1*J66)/AG66</f>
        <v>2.9954384186517995</v>
      </c>
      <c r="M66" s="5"/>
      <c r="N66" s="8"/>
      <c r="O66" s="5"/>
      <c r="P66" s="8"/>
      <c r="Q66" s="5"/>
      <c r="R66" s="5"/>
      <c r="AB66" s="26" t="s">
        <v>186</v>
      </c>
      <c r="AC66" s="26">
        <v>497</v>
      </c>
      <c r="AD66" s="26">
        <v>1020</v>
      </c>
      <c r="AE66" s="26">
        <v>406</v>
      </c>
      <c r="AF66" s="26">
        <v>50</v>
      </c>
      <c r="AG66" s="26">
        <f t="shared" ref="AG66:AG67" si="104">SUM(AC66:AF66)</f>
        <v>1973</v>
      </c>
      <c r="AH66" s="26" t="s">
        <v>186</v>
      </c>
      <c r="AI66" s="33">
        <f t="shared" si="91"/>
        <v>0.25190065889508362</v>
      </c>
      <c r="AJ66" s="33">
        <f t="shared" si="92"/>
        <v>0.51697921946274705</v>
      </c>
      <c r="AK66" s="33">
        <f t="shared" si="93"/>
        <v>0.20577800304105423</v>
      </c>
      <c r="AL66" s="33">
        <f t="shared" si="94"/>
        <v>2.5342118601115054E-2</v>
      </c>
    </row>
    <row r="67" spans="1:38" ht="30" customHeight="1" x14ac:dyDescent="0.45">
      <c r="A67" s="5"/>
      <c r="B67" s="127"/>
      <c r="C67" s="16" t="s">
        <v>181</v>
      </c>
      <c r="D67" s="66">
        <f t="shared" si="95"/>
        <v>297</v>
      </c>
      <c r="E67" s="67">
        <f t="shared" si="96"/>
        <v>0.27731092436974791</v>
      </c>
      <c r="F67" s="66">
        <f t="shared" si="97"/>
        <v>577</v>
      </c>
      <c r="G67" s="67">
        <f t="shared" si="98"/>
        <v>0.5387488328664799</v>
      </c>
      <c r="H67" s="66">
        <f t="shared" si="99"/>
        <v>182</v>
      </c>
      <c r="I67" s="67">
        <f t="shared" si="100"/>
        <v>0.16993464052287582</v>
      </c>
      <c r="J67" s="66">
        <f t="shared" si="101"/>
        <v>15</v>
      </c>
      <c r="K67" s="67">
        <f t="shared" si="102"/>
        <v>1.4005602240896359E-2</v>
      </c>
      <c r="L67" s="68">
        <f t="shared" si="103"/>
        <v>3.0793650793650795</v>
      </c>
      <c r="M67" s="5"/>
      <c r="N67" s="8"/>
      <c r="O67" s="5"/>
      <c r="P67" s="8"/>
      <c r="Q67" s="5"/>
      <c r="R67" s="5"/>
      <c r="AB67" s="26" t="s">
        <v>187</v>
      </c>
      <c r="AC67" s="26">
        <v>297</v>
      </c>
      <c r="AD67" s="26">
        <v>577</v>
      </c>
      <c r="AE67" s="26">
        <v>182</v>
      </c>
      <c r="AF67" s="26">
        <v>15</v>
      </c>
      <c r="AG67" s="26">
        <f t="shared" si="104"/>
        <v>1071</v>
      </c>
      <c r="AH67" s="26" t="s">
        <v>187</v>
      </c>
      <c r="AI67" s="33">
        <f t="shared" si="91"/>
        <v>0.27731092436974791</v>
      </c>
      <c r="AJ67" s="33">
        <f t="shared" si="92"/>
        <v>0.5387488328664799</v>
      </c>
      <c r="AK67" s="33">
        <f t="shared" si="93"/>
        <v>0.16993464052287582</v>
      </c>
      <c r="AL67" s="33">
        <f t="shared" si="94"/>
        <v>1.4005602240896359E-2</v>
      </c>
    </row>
    <row r="68" spans="1:38" ht="30" customHeight="1" x14ac:dyDescent="0.45">
      <c r="A68" s="5"/>
      <c r="B68" s="34"/>
      <c r="C68" s="34"/>
      <c r="D68" s="35"/>
      <c r="E68" s="36"/>
      <c r="F68" s="35"/>
      <c r="G68" s="36"/>
      <c r="H68" s="35"/>
      <c r="I68" s="36"/>
      <c r="J68" s="35"/>
      <c r="K68" s="36"/>
      <c r="L68" s="37"/>
      <c r="M68" s="5"/>
      <c r="N68" s="8"/>
      <c r="O68" s="5"/>
      <c r="P68" s="8"/>
      <c r="Q68" s="5"/>
      <c r="R68" s="5"/>
    </row>
    <row r="69" spans="1:38" ht="30" customHeight="1" x14ac:dyDescent="0.45">
      <c r="D69" s="14"/>
      <c r="E69" s="11"/>
      <c r="F69" s="14"/>
      <c r="G69" s="11"/>
      <c r="H69" s="14"/>
      <c r="I69" s="11"/>
      <c r="J69" s="14"/>
      <c r="K69" s="11"/>
      <c r="L69" s="14"/>
      <c r="Q69" s="38"/>
    </row>
    <row r="70" spans="1:38" s="21" customFormat="1" ht="30" customHeight="1" x14ac:dyDescent="0.45">
      <c r="A70" s="5">
        <v>9</v>
      </c>
      <c r="B70" s="10" t="s">
        <v>29</v>
      </c>
      <c r="C70" s="10"/>
      <c r="F70" s="22"/>
      <c r="H70" s="22"/>
      <c r="J70" s="22"/>
      <c r="L70" s="22"/>
      <c r="N70" s="22"/>
      <c r="P70" s="22"/>
      <c r="Q70" s="23"/>
      <c r="AB70" s="21" t="s">
        <v>13</v>
      </c>
    </row>
    <row r="71" spans="1:38" ht="30" customHeight="1" thickBot="1" x14ac:dyDescent="0.5">
      <c r="A71" s="5"/>
      <c r="B71" s="24" t="s">
        <v>3</v>
      </c>
      <c r="C71" s="24" t="s">
        <v>176</v>
      </c>
      <c r="D71" s="114" t="s">
        <v>14</v>
      </c>
      <c r="E71" s="114"/>
      <c r="F71" s="114" t="s">
        <v>15</v>
      </c>
      <c r="G71" s="114"/>
      <c r="H71" s="114" t="s">
        <v>16</v>
      </c>
      <c r="I71" s="114"/>
      <c r="J71" s="114" t="s">
        <v>17</v>
      </c>
      <c r="K71" s="114"/>
      <c r="L71" s="25" t="s">
        <v>18</v>
      </c>
      <c r="M71" s="5"/>
      <c r="N71" s="8"/>
      <c r="O71" s="5"/>
      <c r="P71" s="8"/>
      <c r="Q71" s="5"/>
      <c r="R71" s="5"/>
      <c r="AB71" s="26"/>
      <c r="AC71" s="27" t="s">
        <v>19</v>
      </c>
      <c r="AD71" s="27" t="s">
        <v>20</v>
      </c>
      <c r="AE71" s="27" t="s">
        <v>21</v>
      </c>
      <c r="AF71" s="27" t="s">
        <v>22</v>
      </c>
      <c r="AG71" s="26" t="s">
        <v>23</v>
      </c>
      <c r="AI71" s="27" t="s">
        <v>19</v>
      </c>
      <c r="AJ71" s="27" t="s">
        <v>20</v>
      </c>
      <c r="AK71" s="27" t="s">
        <v>21</v>
      </c>
      <c r="AL71" s="27" t="s">
        <v>22</v>
      </c>
    </row>
    <row r="72" spans="1:38" ht="30" customHeight="1" thickTop="1" x14ac:dyDescent="0.45">
      <c r="A72" s="5"/>
      <c r="B72" s="136" t="s">
        <v>128</v>
      </c>
      <c r="C72" s="16" t="s">
        <v>179</v>
      </c>
      <c r="D72" s="66">
        <f>AC72</f>
        <v>10</v>
      </c>
      <c r="E72" s="67">
        <f>AC72/AG72</f>
        <v>0.19230769230769232</v>
      </c>
      <c r="F72" s="66">
        <f>AD72</f>
        <v>13</v>
      </c>
      <c r="G72" s="67">
        <f>AD72/AG72</f>
        <v>0.25</v>
      </c>
      <c r="H72" s="66">
        <f>AE72</f>
        <v>14</v>
      </c>
      <c r="I72" s="67">
        <f>AE72/AG72</f>
        <v>0.26923076923076922</v>
      </c>
      <c r="J72" s="66">
        <f>AF72</f>
        <v>15</v>
      </c>
      <c r="K72" s="67">
        <f>AF72/AG72</f>
        <v>0.28846153846153844</v>
      </c>
      <c r="L72" s="68">
        <f>(4*D72+3*F72+2*H72+1*J72)/AG72</f>
        <v>2.3461538461538463</v>
      </c>
      <c r="M72" s="5"/>
      <c r="N72" s="8"/>
      <c r="O72" s="5"/>
      <c r="P72" s="8"/>
      <c r="Q72" s="5"/>
      <c r="R72" s="5"/>
      <c r="AB72" s="26" t="s">
        <v>182</v>
      </c>
      <c r="AC72" s="26">
        <v>10</v>
      </c>
      <c r="AD72" s="26">
        <v>13</v>
      </c>
      <c r="AE72" s="26">
        <v>14</v>
      </c>
      <c r="AF72" s="26">
        <v>15</v>
      </c>
      <c r="AG72" s="26">
        <v>52</v>
      </c>
      <c r="AH72" s="26" t="s">
        <v>182</v>
      </c>
      <c r="AI72" s="33">
        <f t="shared" ref="AI72:AI77" si="105">E72</f>
        <v>0.19230769230769232</v>
      </c>
      <c r="AJ72" s="33">
        <f t="shared" ref="AJ72:AJ77" si="106">G72</f>
        <v>0.25</v>
      </c>
      <c r="AK72" s="33">
        <f t="shared" ref="AK72:AK77" si="107">I72</f>
        <v>0.26923076923076922</v>
      </c>
      <c r="AL72" s="33">
        <f t="shared" ref="AL72:AL77" si="108">K72</f>
        <v>0.28846153846153844</v>
      </c>
    </row>
    <row r="73" spans="1:38" ht="30" customHeight="1" x14ac:dyDescent="0.45">
      <c r="A73" s="5"/>
      <c r="B73" s="127"/>
      <c r="C73" s="16" t="s">
        <v>180</v>
      </c>
      <c r="D73" s="66">
        <f>AC73</f>
        <v>11</v>
      </c>
      <c r="E73" s="67">
        <f>AC73/AG73</f>
        <v>0.14102564102564102</v>
      </c>
      <c r="F73" s="66">
        <f>AD73</f>
        <v>19</v>
      </c>
      <c r="G73" s="67">
        <f>AD73/AG73</f>
        <v>0.24358974358974358</v>
      </c>
      <c r="H73" s="66">
        <f>AE73</f>
        <v>16</v>
      </c>
      <c r="I73" s="67">
        <f>AE73/AG73</f>
        <v>0.20512820512820512</v>
      </c>
      <c r="J73" s="66">
        <f>AF73</f>
        <v>32</v>
      </c>
      <c r="K73" s="67">
        <f>AF73/AG73</f>
        <v>0.41025641025641024</v>
      </c>
      <c r="L73" s="68">
        <f>(4*D73+3*F73+2*H73+1*J73)/AG73</f>
        <v>2.1153846153846154</v>
      </c>
      <c r="M73" s="5"/>
      <c r="N73" s="8"/>
      <c r="O73" s="5"/>
      <c r="P73" s="8"/>
      <c r="Q73" s="5"/>
      <c r="R73" s="5"/>
      <c r="AB73" s="26" t="s">
        <v>183</v>
      </c>
      <c r="AC73" s="26">
        <v>11</v>
      </c>
      <c r="AD73" s="26">
        <v>19</v>
      </c>
      <c r="AE73" s="26">
        <v>16</v>
      </c>
      <c r="AF73" s="26">
        <v>32</v>
      </c>
      <c r="AG73" s="26">
        <v>78</v>
      </c>
      <c r="AH73" s="26" t="s">
        <v>183</v>
      </c>
      <c r="AI73" s="33">
        <f t="shared" si="105"/>
        <v>0.14102564102564102</v>
      </c>
      <c r="AJ73" s="33">
        <f t="shared" si="106"/>
        <v>0.24358974358974358</v>
      </c>
      <c r="AK73" s="33">
        <f t="shared" si="107"/>
        <v>0.20512820512820512</v>
      </c>
      <c r="AL73" s="33">
        <f t="shared" si="108"/>
        <v>0.41025641025641024</v>
      </c>
    </row>
    <row r="74" spans="1:38" ht="30" customHeight="1" x14ac:dyDescent="0.45">
      <c r="A74" s="5"/>
      <c r="B74" s="134" t="s">
        <v>129</v>
      </c>
      <c r="C74" s="16" t="s">
        <v>177</v>
      </c>
      <c r="D74" s="66">
        <f t="shared" ref="D74" si="109">AC74</f>
        <v>37</v>
      </c>
      <c r="E74" s="67">
        <f t="shared" ref="E74" si="110">AC74/AG74</f>
        <v>0.17129629629629631</v>
      </c>
      <c r="F74" s="66">
        <f t="shared" ref="F74" si="111">AD74</f>
        <v>79</v>
      </c>
      <c r="G74" s="67">
        <f t="shared" ref="G74" si="112">AD74/AG74</f>
        <v>0.36574074074074076</v>
      </c>
      <c r="H74" s="66">
        <f t="shared" ref="H74" si="113">AE74</f>
        <v>62</v>
      </c>
      <c r="I74" s="67">
        <f t="shared" ref="I74" si="114">AE74/AG74</f>
        <v>0.28703703703703703</v>
      </c>
      <c r="J74" s="66">
        <f t="shared" ref="J74" si="115">AF74</f>
        <v>38</v>
      </c>
      <c r="K74" s="67">
        <f t="shared" ref="K74" si="116">AF74/AG74</f>
        <v>0.17592592592592593</v>
      </c>
      <c r="L74" s="68">
        <f t="shared" ref="L74" si="117">(4*D74+3*F74+2*H74+1*J74)/AG74</f>
        <v>2.5324074074074074</v>
      </c>
      <c r="M74" s="5"/>
      <c r="N74" s="8"/>
      <c r="O74" s="5"/>
      <c r="P74" s="8"/>
      <c r="Q74" s="5"/>
      <c r="R74" s="5"/>
      <c r="AB74" s="26" t="s">
        <v>184</v>
      </c>
      <c r="AC74" s="26">
        <v>37</v>
      </c>
      <c r="AD74" s="26">
        <v>79</v>
      </c>
      <c r="AE74" s="26">
        <v>62</v>
      </c>
      <c r="AF74" s="26">
        <v>38</v>
      </c>
      <c r="AG74" s="26">
        <f t="shared" ref="AG74:AG77" si="118">SUM(AC74:AF74)</f>
        <v>216</v>
      </c>
      <c r="AH74" s="26" t="s">
        <v>184</v>
      </c>
      <c r="AI74" s="33">
        <f t="shared" si="105"/>
        <v>0.17129629629629631</v>
      </c>
      <c r="AJ74" s="33">
        <f t="shared" si="106"/>
        <v>0.36574074074074076</v>
      </c>
      <c r="AK74" s="33">
        <f t="shared" si="107"/>
        <v>0.28703703703703703</v>
      </c>
      <c r="AL74" s="33">
        <f t="shared" si="108"/>
        <v>0.17592592592592593</v>
      </c>
    </row>
    <row r="75" spans="1:38" ht="30" customHeight="1" x14ac:dyDescent="0.45">
      <c r="A75" s="5"/>
      <c r="B75" s="135"/>
      <c r="C75" s="16" t="s">
        <v>179</v>
      </c>
      <c r="D75" s="66">
        <f>AC75</f>
        <v>254</v>
      </c>
      <c r="E75" s="67">
        <f>AC75/AG75</f>
        <v>0.18567251461988304</v>
      </c>
      <c r="F75" s="66">
        <f>AD75</f>
        <v>561</v>
      </c>
      <c r="G75" s="67">
        <f>AD75/AG75</f>
        <v>0.41008771929824561</v>
      </c>
      <c r="H75" s="66">
        <f>AE75</f>
        <v>380</v>
      </c>
      <c r="I75" s="67">
        <f>AE75/AG75</f>
        <v>0.27777777777777779</v>
      </c>
      <c r="J75" s="66">
        <f>AF75</f>
        <v>173</v>
      </c>
      <c r="K75" s="67">
        <f>AF75/AG75</f>
        <v>0.12646198830409358</v>
      </c>
      <c r="L75" s="68">
        <f>(4*D75+3*F75+2*H75+1*J75)/AG75</f>
        <v>2.6549707602339181</v>
      </c>
      <c r="M75" s="5"/>
      <c r="N75" s="8"/>
      <c r="O75" s="5"/>
      <c r="P75" s="8"/>
      <c r="Q75" s="5"/>
      <c r="R75" s="5"/>
      <c r="AB75" s="26" t="s">
        <v>185</v>
      </c>
      <c r="AC75" s="26">
        <v>254</v>
      </c>
      <c r="AD75" s="26">
        <v>561</v>
      </c>
      <c r="AE75" s="26">
        <v>380</v>
      </c>
      <c r="AF75" s="26">
        <v>173</v>
      </c>
      <c r="AG75" s="26">
        <f t="shared" si="118"/>
        <v>1368</v>
      </c>
      <c r="AH75" s="26" t="s">
        <v>185</v>
      </c>
      <c r="AI75" s="33">
        <f t="shared" si="105"/>
        <v>0.18567251461988304</v>
      </c>
      <c r="AJ75" s="33">
        <f t="shared" si="106"/>
        <v>0.41008771929824561</v>
      </c>
      <c r="AK75" s="33">
        <f t="shared" si="107"/>
        <v>0.27777777777777779</v>
      </c>
      <c r="AL75" s="33">
        <f t="shared" si="108"/>
        <v>0.12646198830409358</v>
      </c>
    </row>
    <row r="76" spans="1:38" ht="30" customHeight="1" x14ac:dyDescent="0.45">
      <c r="A76" s="5"/>
      <c r="B76" s="135"/>
      <c r="C76" s="16" t="s">
        <v>180</v>
      </c>
      <c r="D76" s="66">
        <f t="shared" ref="D76:D77" si="119">AC76</f>
        <v>395</v>
      </c>
      <c r="E76" s="67">
        <f t="shared" ref="E76:E77" si="120">AC76/AG76</f>
        <v>0.20020273694880891</v>
      </c>
      <c r="F76" s="66">
        <f t="shared" ref="F76:F77" si="121">AD76</f>
        <v>878</v>
      </c>
      <c r="G76" s="67">
        <f t="shared" ref="G76:G77" si="122">AD76/AG76</f>
        <v>0.44500760263558031</v>
      </c>
      <c r="H76" s="66">
        <f t="shared" ref="H76:H77" si="123">AE76</f>
        <v>506</v>
      </c>
      <c r="I76" s="67">
        <f t="shared" ref="I76:I77" si="124">AE76/AG76</f>
        <v>0.25646224024328435</v>
      </c>
      <c r="J76" s="66">
        <f t="shared" ref="J76:J77" si="125">AF76</f>
        <v>194</v>
      </c>
      <c r="K76" s="67">
        <f t="shared" ref="K76:K77" si="126">AF76/AG76</f>
        <v>9.8327420172326402E-2</v>
      </c>
      <c r="L76" s="68">
        <f t="shared" ref="L76:L77" si="127">(4*D76+3*F76+2*H76+1*J76)/AG76</f>
        <v>2.7470856563608717</v>
      </c>
      <c r="M76" s="5"/>
      <c r="N76" s="8"/>
      <c r="O76" s="5"/>
      <c r="P76" s="8"/>
      <c r="Q76" s="5"/>
      <c r="R76" s="5"/>
      <c r="AB76" s="26" t="s">
        <v>186</v>
      </c>
      <c r="AC76" s="26">
        <v>395</v>
      </c>
      <c r="AD76" s="26">
        <v>878</v>
      </c>
      <c r="AE76" s="26">
        <v>506</v>
      </c>
      <c r="AF76" s="26">
        <v>194</v>
      </c>
      <c r="AG76" s="26">
        <f t="shared" si="118"/>
        <v>1973</v>
      </c>
      <c r="AH76" s="26" t="s">
        <v>186</v>
      </c>
      <c r="AI76" s="33">
        <f t="shared" si="105"/>
        <v>0.20020273694880891</v>
      </c>
      <c r="AJ76" s="33">
        <f t="shared" si="106"/>
        <v>0.44500760263558031</v>
      </c>
      <c r="AK76" s="33">
        <f t="shared" si="107"/>
        <v>0.25646224024328435</v>
      </c>
      <c r="AL76" s="33">
        <f t="shared" si="108"/>
        <v>9.8327420172326402E-2</v>
      </c>
    </row>
    <row r="77" spans="1:38" ht="30" customHeight="1" x14ac:dyDescent="0.45">
      <c r="A77" s="5"/>
      <c r="B77" s="127"/>
      <c r="C77" s="16" t="s">
        <v>181</v>
      </c>
      <c r="D77" s="66">
        <f t="shared" si="119"/>
        <v>191</v>
      </c>
      <c r="E77" s="67">
        <f t="shared" si="120"/>
        <v>0.17833800186741364</v>
      </c>
      <c r="F77" s="66">
        <f t="shared" si="121"/>
        <v>488</v>
      </c>
      <c r="G77" s="67">
        <f t="shared" si="122"/>
        <v>0.45564892623716152</v>
      </c>
      <c r="H77" s="66">
        <f t="shared" si="123"/>
        <v>291</v>
      </c>
      <c r="I77" s="67">
        <f t="shared" si="124"/>
        <v>0.27170868347338933</v>
      </c>
      <c r="J77" s="66">
        <f t="shared" si="125"/>
        <v>101</v>
      </c>
      <c r="K77" s="67">
        <f t="shared" si="126"/>
        <v>9.4304388422035479E-2</v>
      </c>
      <c r="L77" s="68">
        <f t="shared" si="127"/>
        <v>2.7180205415499534</v>
      </c>
      <c r="M77" s="5"/>
      <c r="N77" s="8"/>
      <c r="O77" s="5"/>
      <c r="P77" s="8"/>
      <c r="Q77" s="5"/>
      <c r="R77" s="5"/>
      <c r="AB77" s="26" t="s">
        <v>187</v>
      </c>
      <c r="AC77" s="26">
        <v>191</v>
      </c>
      <c r="AD77" s="26">
        <v>488</v>
      </c>
      <c r="AE77" s="26">
        <v>291</v>
      </c>
      <c r="AF77" s="26">
        <v>101</v>
      </c>
      <c r="AG77" s="26">
        <f t="shared" si="118"/>
        <v>1071</v>
      </c>
      <c r="AH77" s="26" t="s">
        <v>187</v>
      </c>
      <c r="AI77" s="33">
        <f t="shared" si="105"/>
        <v>0.17833800186741364</v>
      </c>
      <c r="AJ77" s="33">
        <f t="shared" si="106"/>
        <v>0.45564892623716152</v>
      </c>
      <c r="AK77" s="33">
        <f t="shared" si="107"/>
        <v>0.27170868347338933</v>
      </c>
      <c r="AL77" s="33">
        <f t="shared" si="108"/>
        <v>9.4304388422035479E-2</v>
      </c>
    </row>
    <row r="78" spans="1:38" ht="30" customHeight="1" x14ac:dyDescent="0.45">
      <c r="A78" s="5"/>
      <c r="B78" s="34"/>
      <c r="C78" s="34"/>
      <c r="D78" s="35"/>
      <c r="E78" s="36"/>
      <c r="F78" s="35"/>
      <c r="G78" s="36"/>
      <c r="H78" s="35"/>
      <c r="I78" s="36"/>
      <c r="J78" s="35"/>
      <c r="K78" s="36"/>
      <c r="L78" s="37"/>
      <c r="M78" s="5"/>
      <c r="N78" s="8"/>
      <c r="O78" s="5"/>
      <c r="P78" s="8"/>
      <c r="Q78" s="5"/>
      <c r="R78" s="5"/>
    </row>
    <row r="79" spans="1:38" ht="30" customHeight="1" x14ac:dyDescent="0.45">
      <c r="D79" s="14"/>
      <c r="E79" s="11"/>
      <c r="F79" s="14"/>
      <c r="G79" s="11"/>
      <c r="H79" s="14"/>
      <c r="I79" s="11"/>
      <c r="J79" s="14"/>
      <c r="K79" s="11"/>
      <c r="L79" s="14"/>
      <c r="Q79" s="38"/>
    </row>
    <row r="80" spans="1:38" s="21" customFormat="1" ht="30" customHeight="1" x14ac:dyDescent="0.45">
      <c r="A80" s="5">
        <v>10</v>
      </c>
      <c r="B80" s="10" t="s">
        <v>30</v>
      </c>
      <c r="C80" s="10"/>
      <c r="F80" s="22"/>
      <c r="H80" s="22"/>
      <c r="J80" s="22"/>
      <c r="L80" s="22"/>
      <c r="N80" s="22"/>
      <c r="P80" s="22"/>
      <c r="Q80" s="23"/>
      <c r="AB80" s="21" t="s">
        <v>13</v>
      </c>
    </row>
    <row r="81" spans="1:40" ht="30" customHeight="1" thickBot="1" x14ac:dyDescent="0.5">
      <c r="A81" s="5"/>
      <c r="B81" s="24" t="s">
        <v>3</v>
      </c>
      <c r="C81" s="24" t="s">
        <v>176</v>
      </c>
      <c r="D81" s="114" t="s">
        <v>14</v>
      </c>
      <c r="E81" s="114"/>
      <c r="F81" s="114" t="s">
        <v>15</v>
      </c>
      <c r="G81" s="114"/>
      <c r="H81" s="114" t="s">
        <v>16</v>
      </c>
      <c r="I81" s="114"/>
      <c r="J81" s="114" t="s">
        <v>17</v>
      </c>
      <c r="K81" s="114"/>
      <c r="L81" s="25" t="s">
        <v>18</v>
      </c>
      <c r="M81" s="5"/>
      <c r="N81" s="8"/>
      <c r="O81" s="5"/>
      <c r="P81" s="8"/>
      <c r="Q81" s="5"/>
      <c r="R81" s="5"/>
      <c r="AB81" s="26"/>
      <c r="AC81" s="27" t="s">
        <v>19</v>
      </c>
      <c r="AD81" s="27" t="s">
        <v>20</v>
      </c>
      <c r="AE81" s="27" t="s">
        <v>21</v>
      </c>
      <c r="AF81" s="27" t="s">
        <v>22</v>
      </c>
      <c r="AG81" s="26" t="s">
        <v>23</v>
      </c>
      <c r="AI81" s="27" t="s">
        <v>19</v>
      </c>
      <c r="AJ81" s="27" t="s">
        <v>20</v>
      </c>
      <c r="AK81" s="27" t="s">
        <v>21</v>
      </c>
      <c r="AL81" s="27" t="s">
        <v>22</v>
      </c>
    </row>
    <row r="82" spans="1:40" ht="30" customHeight="1" thickTop="1" x14ac:dyDescent="0.45">
      <c r="A82" s="5"/>
      <c r="B82" s="136" t="s">
        <v>128</v>
      </c>
      <c r="C82" s="16" t="s">
        <v>179</v>
      </c>
      <c r="D82" s="66">
        <f t="shared" ref="D82:D84" si="128">AC82</f>
        <v>20</v>
      </c>
      <c r="E82" s="67">
        <f t="shared" ref="E82:E84" si="129">AC82/AG82</f>
        <v>0.38461538461538464</v>
      </c>
      <c r="F82" s="66">
        <f t="shared" ref="F82:F84" si="130">AD82</f>
        <v>26</v>
      </c>
      <c r="G82" s="67">
        <f t="shared" ref="G82:G84" si="131">AD82/AG82</f>
        <v>0.5</v>
      </c>
      <c r="H82" s="66">
        <f t="shared" ref="H82:H84" si="132">AE82</f>
        <v>6</v>
      </c>
      <c r="I82" s="67">
        <f t="shared" ref="I82:I84" si="133">AE82/AG82</f>
        <v>0.11538461538461539</v>
      </c>
      <c r="J82" s="66">
        <f t="shared" ref="J82:J84" si="134">AF82</f>
        <v>0</v>
      </c>
      <c r="K82" s="67">
        <f t="shared" ref="K82:K84" si="135">AF82/AG82</f>
        <v>0</v>
      </c>
      <c r="L82" s="68">
        <f t="shared" ref="L82:L84" si="136">(4*D82+3*F82+2*H82+1*J82)/AG82</f>
        <v>3.2692307692307692</v>
      </c>
      <c r="M82" s="5"/>
      <c r="N82" s="8"/>
      <c r="O82" s="5"/>
      <c r="P82" s="8"/>
      <c r="Q82" s="5"/>
      <c r="R82" s="5"/>
      <c r="AB82" s="26" t="s">
        <v>182</v>
      </c>
      <c r="AC82" s="26">
        <v>20</v>
      </c>
      <c r="AD82" s="26">
        <v>26</v>
      </c>
      <c r="AE82" s="26">
        <v>6</v>
      </c>
      <c r="AF82" s="26"/>
      <c r="AG82" s="26">
        <f t="shared" ref="AG82:AG87" si="137">SUM(AC82:AF82)</f>
        <v>52</v>
      </c>
      <c r="AH82" s="26" t="s">
        <v>182</v>
      </c>
      <c r="AI82" s="33">
        <f t="shared" ref="AI82:AI87" si="138">E82</f>
        <v>0.38461538461538464</v>
      </c>
      <c r="AJ82" s="33">
        <f t="shared" ref="AJ82:AJ87" si="139">G82</f>
        <v>0.5</v>
      </c>
      <c r="AK82" s="33">
        <f t="shared" ref="AK82:AK87" si="140">I82</f>
        <v>0.11538461538461539</v>
      </c>
      <c r="AL82" s="33">
        <f t="shared" ref="AL82:AL87" si="141">K82</f>
        <v>0</v>
      </c>
    </row>
    <row r="83" spans="1:40" ht="30" customHeight="1" x14ac:dyDescent="0.45">
      <c r="A83" s="5"/>
      <c r="B83" s="127"/>
      <c r="C83" s="16" t="s">
        <v>180</v>
      </c>
      <c r="D83" s="66">
        <f t="shared" si="128"/>
        <v>25</v>
      </c>
      <c r="E83" s="67">
        <f t="shared" si="129"/>
        <v>0.32051282051282054</v>
      </c>
      <c r="F83" s="66">
        <f t="shared" si="130"/>
        <v>22</v>
      </c>
      <c r="G83" s="67">
        <f t="shared" si="131"/>
        <v>0.28205128205128205</v>
      </c>
      <c r="H83" s="66">
        <f t="shared" si="132"/>
        <v>26</v>
      </c>
      <c r="I83" s="67">
        <f t="shared" si="133"/>
        <v>0.33333333333333331</v>
      </c>
      <c r="J83" s="66">
        <f t="shared" si="134"/>
        <v>5</v>
      </c>
      <c r="K83" s="67">
        <f t="shared" si="135"/>
        <v>6.4102564102564097E-2</v>
      </c>
      <c r="L83" s="68">
        <f t="shared" si="136"/>
        <v>2.858974358974359</v>
      </c>
      <c r="M83" s="5"/>
      <c r="N83" s="8"/>
      <c r="O83" s="5"/>
      <c r="P83" s="8"/>
      <c r="Q83" s="5"/>
      <c r="R83" s="5"/>
      <c r="AB83" s="26" t="s">
        <v>183</v>
      </c>
      <c r="AC83" s="26">
        <v>25</v>
      </c>
      <c r="AD83" s="26">
        <v>22</v>
      </c>
      <c r="AE83" s="26">
        <v>26</v>
      </c>
      <c r="AF83" s="26">
        <v>5</v>
      </c>
      <c r="AG83" s="26">
        <f t="shared" si="137"/>
        <v>78</v>
      </c>
      <c r="AH83" s="26" t="s">
        <v>183</v>
      </c>
      <c r="AI83" s="33">
        <f t="shared" si="138"/>
        <v>0.32051282051282054</v>
      </c>
      <c r="AJ83" s="33">
        <f t="shared" si="139"/>
        <v>0.28205128205128205</v>
      </c>
      <c r="AK83" s="33">
        <f t="shared" si="140"/>
        <v>0.33333333333333331</v>
      </c>
      <c r="AL83" s="33">
        <f t="shared" si="141"/>
        <v>6.4102564102564097E-2</v>
      </c>
    </row>
    <row r="84" spans="1:40" ht="30" customHeight="1" x14ac:dyDescent="0.45">
      <c r="A84" s="5"/>
      <c r="B84" s="134" t="s">
        <v>129</v>
      </c>
      <c r="C84" s="16" t="s">
        <v>177</v>
      </c>
      <c r="D84" s="66">
        <f t="shared" si="128"/>
        <v>78</v>
      </c>
      <c r="E84" s="67">
        <f t="shared" si="129"/>
        <v>0.3611111111111111</v>
      </c>
      <c r="F84" s="66">
        <f t="shared" si="130"/>
        <v>81</v>
      </c>
      <c r="G84" s="67">
        <f t="shared" si="131"/>
        <v>0.375</v>
      </c>
      <c r="H84" s="66">
        <f t="shared" si="132"/>
        <v>49</v>
      </c>
      <c r="I84" s="67">
        <f t="shared" si="133"/>
        <v>0.22685185185185186</v>
      </c>
      <c r="J84" s="66">
        <f t="shared" si="134"/>
        <v>8</v>
      </c>
      <c r="K84" s="67">
        <f t="shared" si="135"/>
        <v>3.7037037037037035E-2</v>
      </c>
      <c r="L84" s="68">
        <f t="shared" si="136"/>
        <v>3.0601851851851851</v>
      </c>
      <c r="M84" s="5"/>
      <c r="N84" s="8"/>
      <c r="O84" s="5"/>
      <c r="P84" s="8"/>
      <c r="Q84" s="5"/>
      <c r="R84" s="5"/>
      <c r="AB84" s="26" t="s">
        <v>184</v>
      </c>
      <c r="AC84" s="26">
        <v>78</v>
      </c>
      <c r="AD84" s="26">
        <v>81</v>
      </c>
      <c r="AE84" s="26">
        <v>49</v>
      </c>
      <c r="AF84" s="26">
        <v>8</v>
      </c>
      <c r="AG84" s="26">
        <f t="shared" si="137"/>
        <v>216</v>
      </c>
      <c r="AH84" s="26" t="s">
        <v>184</v>
      </c>
      <c r="AI84" s="33">
        <f t="shared" si="138"/>
        <v>0.3611111111111111</v>
      </c>
      <c r="AJ84" s="33">
        <f t="shared" si="139"/>
        <v>0.375</v>
      </c>
      <c r="AK84" s="33">
        <f t="shared" si="140"/>
        <v>0.22685185185185186</v>
      </c>
      <c r="AL84" s="33">
        <f t="shared" si="141"/>
        <v>3.7037037037037035E-2</v>
      </c>
    </row>
    <row r="85" spans="1:40" ht="30" customHeight="1" x14ac:dyDescent="0.45">
      <c r="A85" s="5"/>
      <c r="B85" s="135"/>
      <c r="C85" s="16" t="s">
        <v>179</v>
      </c>
      <c r="D85" s="66">
        <f>AC85</f>
        <v>437</v>
      </c>
      <c r="E85" s="67">
        <f>AC85/AG85</f>
        <v>0.31944444444444442</v>
      </c>
      <c r="F85" s="66">
        <f>AD85</f>
        <v>516</v>
      </c>
      <c r="G85" s="67">
        <f>AD85/AG85</f>
        <v>0.37719298245614036</v>
      </c>
      <c r="H85" s="66">
        <f>AE85</f>
        <v>311</v>
      </c>
      <c r="I85" s="67">
        <f>AE85/AG85</f>
        <v>0.2273391812865497</v>
      </c>
      <c r="J85" s="66">
        <f>AF85</f>
        <v>104</v>
      </c>
      <c r="K85" s="67">
        <f>AF85/AG85</f>
        <v>7.6023391812865493E-2</v>
      </c>
      <c r="L85" s="68">
        <f>(4*D85+3*F85+2*H85+1*J85)/AG85</f>
        <v>2.9400584795321638</v>
      </c>
      <c r="M85" s="5"/>
      <c r="N85" s="8"/>
      <c r="O85" s="5"/>
      <c r="P85" s="8"/>
      <c r="Q85" s="5"/>
      <c r="R85" s="5"/>
      <c r="AB85" s="26" t="s">
        <v>185</v>
      </c>
      <c r="AC85" s="26">
        <v>437</v>
      </c>
      <c r="AD85" s="26">
        <v>516</v>
      </c>
      <c r="AE85" s="26">
        <v>311</v>
      </c>
      <c r="AF85" s="26">
        <v>104</v>
      </c>
      <c r="AG85" s="26">
        <f t="shared" si="137"/>
        <v>1368</v>
      </c>
      <c r="AH85" s="26" t="s">
        <v>185</v>
      </c>
      <c r="AI85" s="33">
        <f t="shared" si="138"/>
        <v>0.31944444444444442</v>
      </c>
      <c r="AJ85" s="33">
        <f t="shared" si="139"/>
        <v>0.37719298245614036</v>
      </c>
      <c r="AK85" s="33">
        <f t="shared" si="140"/>
        <v>0.2273391812865497</v>
      </c>
      <c r="AL85" s="33">
        <f t="shared" si="141"/>
        <v>7.6023391812865493E-2</v>
      </c>
    </row>
    <row r="86" spans="1:40" ht="30" customHeight="1" x14ac:dyDescent="0.45">
      <c r="A86" s="5"/>
      <c r="B86" s="135"/>
      <c r="C86" s="16" t="s">
        <v>180</v>
      </c>
      <c r="D86" s="66">
        <f t="shared" ref="D86:D87" si="142">AC86</f>
        <v>441</v>
      </c>
      <c r="E86" s="67">
        <f t="shared" ref="E86:E87" si="143">AC86/AG86</f>
        <v>0.22351748606183477</v>
      </c>
      <c r="F86" s="66">
        <f t="shared" ref="F86:F87" si="144">AD86</f>
        <v>612</v>
      </c>
      <c r="G86" s="67">
        <f t="shared" ref="G86:G87" si="145">AD86/AG86</f>
        <v>0.31018753167764823</v>
      </c>
      <c r="H86" s="66">
        <f t="shared" ref="H86:H87" si="146">AE86</f>
        <v>604</v>
      </c>
      <c r="I86" s="67">
        <f t="shared" ref="I86:I87" si="147">AE86/AG86</f>
        <v>0.30613279270146987</v>
      </c>
      <c r="J86" s="66">
        <f t="shared" ref="J86:J87" si="148">AF86</f>
        <v>316</v>
      </c>
      <c r="K86" s="67">
        <f t="shared" ref="K86:K87" si="149">AF86/AG86</f>
        <v>0.16016218955904712</v>
      </c>
      <c r="L86" s="68">
        <f t="shared" ref="L86:L87" si="150">(4*D86+3*F86+2*H86+1*J86)/AG86</f>
        <v>2.5970603142422708</v>
      </c>
      <c r="M86" s="5"/>
      <c r="N86" s="8"/>
      <c r="O86" s="5"/>
      <c r="P86" s="8"/>
      <c r="Q86" s="5"/>
      <c r="R86" s="5"/>
      <c r="AB86" s="26" t="s">
        <v>186</v>
      </c>
      <c r="AC86" s="26">
        <v>441</v>
      </c>
      <c r="AD86" s="26">
        <v>612</v>
      </c>
      <c r="AE86" s="26">
        <v>604</v>
      </c>
      <c r="AF86" s="26">
        <v>316</v>
      </c>
      <c r="AG86" s="26">
        <f t="shared" si="137"/>
        <v>1973</v>
      </c>
      <c r="AH86" s="26" t="s">
        <v>186</v>
      </c>
      <c r="AI86" s="33">
        <f t="shared" si="138"/>
        <v>0.22351748606183477</v>
      </c>
      <c r="AJ86" s="33">
        <f t="shared" si="139"/>
        <v>0.31018753167764823</v>
      </c>
      <c r="AK86" s="33">
        <f t="shared" si="140"/>
        <v>0.30613279270146987</v>
      </c>
      <c r="AL86" s="33">
        <f t="shared" si="141"/>
        <v>0.16016218955904712</v>
      </c>
    </row>
    <row r="87" spans="1:40" ht="30" customHeight="1" x14ac:dyDescent="0.45">
      <c r="A87" s="5"/>
      <c r="B87" s="127"/>
      <c r="C87" s="16" t="s">
        <v>181</v>
      </c>
      <c r="D87" s="66">
        <f t="shared" si="142"/>
        <v>173</v>
      </c>
      <c r="E87" s="67">
        <f t="shared" si="143"/>
        <v>0.16153127917833801</v>
      </c>
      <c r="F87" s="66">
        <f t="shared" si="144"/>
        <v>359</v>
      </c>
      <c r="G87" s="67">
        <f t="shared" si="145"/>
        <v>0.33520074696545282</v>
      </c>
      <c r="H87" s="66">
        <f t="shared" si="146"/>
        <v>393</v>
      </c>
      <c r="I87" s="67">
        <f t="shared" si="147"/>
        <v>0.36694677871148457</v>
      </c>
      <c r="J87" s="66">
        <f t="shared" si="148"/>
        <v>146</v>
      </c>
      <c r="K87" s="67">
        <f t="shared" si="149"/>
        <v>0.13632119514472454</v>
      </c>
      <c r="L87" s="68">
        <f t="shared" si="150"/>
        <v>2.5219421101774042</v>
      </c>
      <c r="M87" s="5"/>
      <c r="N87" s="8"/>
      <c r="O87" s="5"/>
      <c r="P87" s="8"/>
      <c r="Q87" s="5"/>
      <c r="R87" s="5"/>
      <c r="AB87" s="26" t="s">
        <v>187</v>
      </c>
      <c r="AC87" s="26">
        <v>173</v>
      </c>
      <c r="AD87" s="26">
        <v>359</v>
      </c>
      <c r="AE87" s="26">
        <v>393</v>
      </c>
      <c r="AF87" s="26">
        <v>146</v>
      </c>
      <c r="AG87" s="26">
        <f t="shared" si="137"/>
        <v>1071</v>
      </c>
      <c r="AH87" s="26" t="s">
        <v>187</v>
      </c>
      <c r="AI87" s="33">
        <f t="shared" si="138"/>
        <v>0.16153127917833801</v>
      </c>
      <c r="AJ87" s="33">
        <f t="shared" si="139"/>
        <v>0.33520074696545282</v>
      </c>
      <c r="AK87" s="33">
        <f t="shared" si="140"/>
        <v>0.36694677871148457</v>
      </c>
      <c r="AL87" s="33">
        <f t="shared" si="141"/>
        <v>0.13632119514472454</v>
      </c>
    </row>
    <row r="88" spans="1:40" ht="30" customHeight="1" x14ac:dyDescent="0.45">
      <c r="A88" s="5"/>
      <c r="B88" s="35"/>
      <c r="C88" s="36"/>
      <c r="D88" s="35"/>
      <c r="E88" s="36"/>
      <c r="F88" s="35"/>
      <c r="G88" s="36"/>
      <c r="H88" s="35"/>
      <c r="I88" s="36"/>
      <c r="J88" s="35"/>
      <c r="K88" s="36"/>
      <c r="L88" s="37"/>
      <c r="M88" s="5"/>
      <c r="N88" s="8"/>
      <c r="O88" s="5"/>
      <c r="P88" s="8"/>
      <c r="Q88" s="5"/>
      <c r="R88" s="5"/>
      <c r="AI88" s="33"/>
      <c r="AJ88" s="33"/>
      <c r="AK88" s="33"/>
      <c r="AL88" s="33"/>
    </row>
    <row r="89" spans="1:40" ht="30" customHeight="1" x14ac:dyDescent="0.45">
      <c r="A89" s="5"/>
      <c r="B89" s="35"/>
      <c r="C89" s="36"/>
      <c r="D89" s="35"/>
      <c r="E89" s="36"/>
      <c r="F89" s="35"/>
      <c r="G89" s="36"/>
      <c r="H89" s="35"/>
      <c r="I89" s="36"/>
      <c r="J89" s="35"/>
      <c r="K89" s="36"/>
      <c r="L89" s="37"/>
      <c r="M89" s="5"/>
      <c r="N89" s="8"/>
      <c r="O89" s="5"/>
      <c r="P89" s="8"/>
      <c r="Q89" s="5"/>
      <c r="R89" s="5"/>
      <c r="AI89" s="33"/>
      <c r="AJ89" s="33"/>
      <c r="AK89" s="33"/>
      <c r="AL89" s="33"/>
    </row>
    <row r="90" spans="1:40" ht="30" customHeight="1" x14ac:dyDescent="0.45">
      <c r="A90" s="5"/>
      <c r="B90" s="34"/>
      <c r="C90" s="34"/>
      <c r="D90" s="35"/>
      <c r="E90" s="36"/>
      <c r="F90" s="35"/>
      <c r="G90" s="36"/>
      <c r="H90" s="35"/>
      <c r="I90" s="36"/>
      <c r="J90" s="35"/>
      <c r="K90" s="36"/>
      <c r="L90" s="37"/>
      <c r="M90" s="5"/>
      <c r="N90" s="8"/>
      <c r="O90" s="5"/>
      <c r="P90" s="8"/>
      <c r="Q90" s="5"/>
      <c r="R90" s="5"/>
    </row>
    <row r="91" spans="1:40" ht="30" customHeight="1" x14ac:dyDescent="0.45">
      <c r="A91" s="5"/>
      <c r="B91" s="39" t="s">
        <v>130</v>
      </c>
      <c r="C91" s="34"/>
      <c r="D91" s="35"/>
      <c r="E91" s="36"/>
      <c r="F91" s="35"/>
      <c r="G91" s="36"/>
      <c r="H91" s="35"/>
      <c r="I91" s="36"/>
      <c r="J91" s="35"/>
      <c r="K91" s="36"/>
      <c r="L91" s="37"/>
      <c r="M91" s="5"/>
      <c r="N91" s="8"/>
      <c r="O91" s="5"/>
      <c r="P91" s="8"/>
      <c r="Q91" s="5"/>
      <c r="R91" s="5"/>
    </row>
    <row r="92" spans="1:40" ht="30" customHeight="1" x14ac:dyDescent="0.45">
      <c r="A92" s="5"/>
      <c r="B92" s="11" t="s">
        <v>32</v>
      </c>
      <c r="C92" s="34"/>
      <c r="D92" s="35"/>
      <c r="E92" s="36"/>
      <c r="F92" s="35"/>
      <c r="G92" s="36"/>
      <c r="H92" s="35"/>
      <c r="I92" s="36"/>
      <c r="J92" s="35"/>
      <c r="K92" s="36"/>
      <c r="L92" s="37"/>
      <c r="M92" s="5"/>
      <c r="N92" s="8"/>
      <c r="O92" s="5"/>
      <c r="P92" s="8"/>
      <c r="Q92" s="5"/>
      <c r="R92" s="5"/>
    </row>
    <row r="93" spans="1:40" ht="30" customHeight="1" x14ac:dyDescent="0.45">
      <c r="D93" s="14"/>
      <c r="E93" s="11"/>
      <c r="F93" s="14"/>
      <c r="G93" s="11"/>
      <c r="H93" s="14"/>
      <c r="I93" s="11"/>
      <c r="J93" s="14"/>
      <c r="K93" s="11"/>
      <c r="L93" s="14"/>
      <c r="Q93" s="38"/>
    </row>
    <row r="94" spans="1:40" s="21" customFormat="1" ht="30" customHeight="1" x14ac:dyDescent="0.45">
      <c r="A94" s="5">
        <v>11</v>
      </c>
      <c r="B94" s="10" t="s">
        <v>33</v>
      </c>
      <c r="C94" s="10"/>
      <c r="F94" s="22"/>
      <c r="H94" s="22"/>
      <c r="J94" s="22"/>
      <c r="L94" s="22"/>
      <c r="N94" s="22"/>
      <c r="P94" s="22"/>
      <c r="Q94" s="23"/>
      <c r="AB94" s="21" t="s">
        <v>13</v>
      </c>
    </row>
    <row r="95" spans="1:40" ht="30" customHeight="1" thickBot="1" x14ac:dyDescent="0.5">
      <c r="A95" s="5"/>
      <c r="B95" s="24" t="s">
        <v>3</v>
      </c>
      <c r="C95" s="24" t="s">
        <v>176</v>
      </c>
      <c r="D95" s="137" t="s">
        <v>34</v>
      </c>
      <c r="E95" s="119"/>
      <c r="F95" s="117" t="s">
        <v>35</v>
      </c>
      <c r="G95" s="119"/>
      <c r="H95" s="117" t="s">
        <v>36</v>
      </c>
      <c r="I95" s="119"/>
      <c r="J95" s="117" t="s">
        <v>37</v>
      </c>
      <c r="K95" s="119"/>
      <c r="L95" s="117" t="s">
        <v>38</v>
      </c>
      <c r="M95" s="119"/>
      <c r="N95" s="40" t="s">
        <v>18</v>
      </c>
      <c r="O95" s="5"/>
      <c r="P95" s="8"/>
      <c r="Q95" s="5"/>
      <c r="R95" s="5"/>
      <c r="AB95" s="26"/>
      <c r="AC95" s="27" t="s">
        <v>39</v>
      </c>
      <c r="AD95" s="27" t="s">
        <v>40</v>
      </c>
      <c r="AE95" s="27" t="s">
        <v>41</v>
      </c>
      <c r="AF95" s="27" t="s">
        <v>42</v>
      </c>
      <c r="AG95" s="27" t="s">
        <v>38</v>
      </c>
      <c r="AH95" s="26" t="s">
        <v>23</v>
      </c>
      <c r="AJ95" s="27" t="s">
        <v>39</v>
      </c>
      <c r="AK95" s="27" t="s">
        <v>40</v>
      </c>
      <c r="AL95" s="27" t="s">
        <v>41</v>
      </c>
      <c r="AM95" s="27" t="s">
        <v>42</v>
      </c>
      <c r="AN95" s="27" t="s">
        <v>38</v>
      </c>
    </row>
    <row r="96" spans="1:40" ht="30" customHeight="1" thickTop="1" x14ac:dyDescent="0.45">
      <c r="A96" s="5"/>
      <c r="B96" s="136" t="s">
        <v>128</v>
      </c>
      <c r="C96" s="16" t="s">
        <v>179</v>
      </c>
      <c r="D96" s="66">
        <f t="shared" ref="D96" si="151">AC96</f>
        <v>12</v>
      </c>
      <c r="E96" s="48">
        <f t="shared" ref="E96" si="152">AC96/AH96</f>
        <v>0.23076923076923078</v>
      </c>
      <c r="F96" s="66">
        <f t="shared" ref="F96" si="153">AD96</f>
        <v>26</v>
      </c>
      <c r="G96" s="48">
        <f t="shared" ref="G96" si="154">AD96/AH96</f>
        <v>0.5</v>
      </c>
      <c r="H96" s="66">
        <f t="shared" ref="H96" si="155">AE96</f>
        <v>8</v>
      </c>
      <c r="I96" s="48">
        <f t="shared" ref="I96" si="156">AE96/AH96</f>
        <v>0.15384615384615385</v>
      </c>
      <c r="J96" s="66">
        <f t="shared" ref="J96" si="157">AF96</f>
        <v>2</v>
      </c>
      <c r="K96" s="48">
        <f t="shared" ref="K96" si="158">AF96/AH96</f>
        <v>3.8461538461538464E-2</v>
      </c>
      <c r="L96" s="29">
        <f t="shared" ref="L96" si="159">AG96</f>
        <v>4</v>
      </c>
      <c r="M96" s="48">
        <f t="shared" ref="M96" si="160">AG96/AH96</f>
        <v>7.6923076923076927E-2</v>
      </c>
      <c r="N96" s="70">
        <f t="shared" ref="N96" si="161">(4*AC96+3*AD96+2*AE96+1*AF96)/SUM(AC96:AF96)</f>
        <v>3</v>
      </c>
      <c r="O96" s="5"/>
      <c r="P96" s="8"/>
      <c r="Q96" s="5"/>
      <c r="R96" s="5"/>
      <c r="AB96" s="26" t="s">
        <v>182</v>
      </c>
      <c r="AC96" s="26">
        <v>12</v>
      </c>
      <c r="AD96" s="26">
        <v>26</v>
      </c>
      <c r="AE96" s="26">
        <v>8</v>
      </c>
      <c r="AF96" s="26">
        <v>2</v>
      </c>
      <c r="AG96" s="26">
        <v>4</v>
      </c>
      <c r="AH96" s="26">
        <f t="shared" ref="AH96:AH101" si="162">SUM(AC96:AG96)</f>
        <v>52</v>
      </c>
      <c r="AI96" s="26" t="s">
        <v>182</v>
      </c>
      <c r="AJ96" s="33">
        <f t="shared" ref="AJ96:AJ101" si="163">E96</f>
        <v>0.23076923076923078</v>
      </c>
      <c r="AK96" s="33">
        <f t="shared" ref="AK96:AK101" si="164">G96</f>
        <v>0.5</v>
      </c>
      <c r="AL96" s="33">
        <f t="shared" ref="AL96:AL101" si="165">I96</f>
        <v>0.15384615384615385</v>
      </c>
      <c r="AM96" s="33">
        <f t="shared" ref="AM96:AM101" si="166">K96</f>
        <v>3.8461538461538464E-2</v>
      </c>
      <c r="AN96" s="33">
        <f t="shared" ref="AN96:AN101" si="167">M96</f>
        <v>7.6923076923076927E-2</v>
      </c>
    </row>
    <row r="97" spans="1:40" ht="30" customHeight="1" x14ac:dyDescent="0.45">
      <c r="A97" s="5"/>
      <c r="B97" s="127"/>
      <c r="C97" s="16" t="s">
        <v>180</v>
      </c>
      <c r="D97" s="66">
        <f>AC97</f>
        <v>25</v>
      </c>
      <c r="E97" s="48">
        <f>AC97/AH97</f>
        <v>0.32051282051282054</v>
      </c>
      <c r="F97" s="66">
        <f>AD97</f>
        <v>31</v>
      </c>
      <c r="G97" s="48">
        <f>AD97/AH97</f>
        <v>0.39743589743589741</v>
      </c>
      <c r="H97" s="66">
        <f>AE97</f>
        <v>6</v>
      </c>
      <c r="I97" s="48">
        <f>AE97/AH97</f>
        <v>7.6923076923076927E-2</v>
      </c>
      <c r="J97" s="66">
        <f>AF97</f>
        <v>0</v>
      </c>
      <c r="K97" s="48">
        <f>AF97/AH97</f>
        <v>0</v>
      </c>
      <c r="L97" s="66">
        <f>AG97</f>
        <v>16</v>
      </c>
      <c r="M97" s="48">
        <f>AG97/AH97</f>
        <v>0.20512820512820512</v>
      </c>
      <c r="N97" s="70">
        <f>(4*AC97+3*AD97+2*AE97+1*AF97)/SUM(AC97:AF97)</f>
        <v>3.306451612903226</v>
      </c>
      <c r="O97" s="5"/>
      <c r="P97" s="8"/>
      <c r="Q97" s="5"/>
      <c r="R97" s="5"/>
      <c r="AB97" s="26" t="s">
        <v>183</v>
      </c>
      <c r="AC97" s="26">
        <v>25</v>
      </c>
      <c r="AD97" s="26">
        <v>31</v>
      </c>
      <c r="AE97" s="26">
        <v>6</v>
      </c>
      <c r="AF97" s="26"/>
      <c r="AG97" s="26">
        <v>16</v>
      </c>
      <c r="AH97" s="26">
        <f t="shared" si="162"/>
        <v>78</v>
      </c>
      <c r="AI97" s="26" t="s">
        <v>183</v>
      </c>
      <c r="AJ97" s="33">
        <f t="shared" si="163"/>
        <v>0.32051282051282054</v>
      </c>
      <c r="AK97" s="33">
        <f t="shared" si="164"/>
        <v>0.39743589743589741</v>
      </c>
      <c r="AL97" s="33">
        <f t="shared" si="165"/>
        <v>7.6923076923076927E-2</v>
      </c>
      <c r="AM97" s="33">
        <f t="shared" si="166"/>
        <v>0</v>
      </c>
      <c r="AN97" s="33">
        <f t="shared" si="167"/>
        <v>0.20512820512820512</v>
      </c>
    </row>
    <row r="98" spans="1:40" ht="30" customHeight="1" x14ac:dyDescent="0.45">
      <c r="A98" s="5"/>
      <c r="B98" s="134" t="s">
        <v>129</v>
      </c>
      <c r="C98" s="16" t="s">
        <v>177</v>
      </c>
      <c r="D98" s="66">
        <f>AC98</f>
        <v>67</v>
      </c>
      <c r="E98" s="48">
        <f>AC98/AH98</f>
        <v>0.31018518518518517</v>
      </c>
      <c r="F98" s="66">
        <f>AD98</f>
        <v>92</v>
      </c>
      <c r="G98" s="48">
        <f>AD98/AH98</f>
        <v>0.42592592592592593</v>
      </c>
      <c r="H98" s="66">
        <f>AE98</f>
        <v>17</v>
      </c>
      <c r="I98" s="48">
        <f>AE98/AH98</f>
        <v>7.8703703703703706E-2</v>
      </c>
      <c r="J98" s="66">
        <f>AF98</f>
        <v>6</v>
      </c>
      <c r="K98" s="48">
        <f>AF98/AH98</f>
        <v>2.7777777777777776E-2</v>
      </c>
      <c r="L98" s="66">
        <f>AG98</f>
        <v>34</v>
      </c>
      <c r="M98" s="48">
        <f>AG98/AH98</f>
        <v>0.15740740740740741</v>
      </c>
      <c r="N98" s="70">
        <f>(4*AC98+3*AD98+2*AE98+1*AF98)/SUM(AC98:AF98)</f>
        <v>3.2087912087912089</v>
      </c>
      <c r="O98" s="5"/>
      <c r="P98" s="8"/>
      <c r="Q98" s="5"/>
      <c r="R98" s="5"/>
      <c r="AB98" s="26" t="s">
        <v>184</v>
      </c>
      <c r="AC98" s="26">
        <v>67</v>
      </c>
      <c r="AD98" s="26">
        <v>92</v>
      </c>
      <c r="AE98" s="26">
        <v>17</v>
      </c>
      <c r="AF98" s="26">
        <v>6</v>
      </c>
      <c r="AG98" s="26">
        <v>34</v>
      </c>
      <c r="AH98" s="26">
        <f t="shared" si="162"/>
        <v>216</v>
      </c>
      <c r="AI98" s="26" t="s">
        <v>184</v>
      </c>
      <c r="AJ98" s="33">
        <f>E98</f>
        <v>0.31018518518518517</v>
      </c>
      <c r="AK98" s="33">
        <f>G98</f>
        <v>0.42592592592592593</v>
      </c>
      <c r="AL98" s="33">
        <f>I98</f>
        <v>7.8703703703703706E-2</v>
      </c>
      <c r="AM98" s="33">
        <f>K98</f>
        <v>2.7777777777777776E-2</v>
      </c>
      <c r="AN98" s="33">
        <f>M98</f>
        <v>0.15740740740740741</v>
      </c>
    </row>
    <row r="99" spans="1:40" ht="30" customHeight="1" x14ac:dyDescent="0.45">
      <c r="A99" s="5"/>
      <c r="B99" s="135"/>
      <c r="C99" s="16" t="s">
        <v>179</v>
      </c>
      <c r="D99" s="66">
        <f>AC99</f>
        <v>405</v>
      </c>
      <c r="E99" s="48">
        <f>AC99/AH99</f>
        <v>0.29605263157894735</v>
      </c>
      <c r="F99" s="66">
        <f>AD99</f>
        <v>668</v>
      </c>
      <c r="G99" s="48">
        <f>AD99/AH99</f>
        <v>0.48830409356725146</v>
      </c>
      <c r="H99" s="66">
        <f>AE99</f>
        <v>125</v>
      </c>
      <c r="I99" s="48">
        <f>AE99/AH99</f>
        <v>9.1374269005847955E-2</v>
      </c>
      <c r="J99" s="66">
        <f>AF99</f>
        <v>18</v>
      </c>
      <c r="K99" s="48">
        <f>AF99/AH99</f>
        <v>1.3157894736842105E-2</v>
      </c>
      <c r="L99" s="66">
        <f>AG99</f>
        <v>152</v>
      </c>
      <c r="M99" s="48">
        <f>AG99/AH99</f>
        <v>0.1111111111111111</v>
      </c>
      <c r="N99" s="70">
        <f>(4*AC99+3*AD99+2*AE99+1*AF99)/SUM(AC99:AF99)</f>
        <v>3.200657894736842</v>
      </c>
      <c r="O99" s="5"/>
      <c r="P99" s="8"/>
      <c r="Q99" s="5"/>
      <c r="R99" s="5"/>
      <c r="AB99" s="26" t="s">
        <v>185</v>
      </c>
      <c r="AC99" s="26">
        <v>405</v>
      </c>
      <c r="AD99" s="26">
        <v>668</v>
      </c>
      <c r="AE99" s="26">
        <v>125</v>
      </c>
      <c r="AF99" s="26">
        <v>18</v>
      </c>
      <c r="AG99" s="26">
        <v>152</v>
      </c>
      <c r="AH99" s="26">
        <f t="shared" si="162"/>
        <v>1368</v>
      </c>
      <c r="AI99" s="26" t="s">
        <v>185</v>
      </c>
      <c r="AJ99" s="33">
        <f>E99</f>
        <v>0.29605263157894735</v>
      </c>
      <c r="AK99" s="33">
        <f>G99</f>
        <v>0.48830409356725146</v>
      </c>
      <c r="AL99" s="33">
        <f>I99</f>
        <v>9.1374269005847955E-2</v>
      </c>
      <c r="AM99" s="33">
        <f>K99</f>
        <v>1.3157894736842105E-2</v>
      </c>
      <c r="AN99" s="33">
        <f>M99</f>
        <v>0.1111111111111111</v>
      </c>
    </row>
    <row r="100" spans="1:40" ht="30" customHeight="1" x14ac:dyDescent="0.45">
      <c r="A100" s="5"/>
      <c r="B100" s="135"/>
      <c r="C100" s="16" t="s">
        <v>180</v>
      </c>
      <c r="D100" s="66">
        <f t="shared" ref="D100:D101" si="168">AC100</f>
        <v>523</v>
      </c>
      <c r="E100" s="48">
        <f t="shared" ref="E100:E101" si="169">AC100/AH100</f>
        <v>0.26507856056766343</v>
      </c>
      <c r="F100" s="66">
        <f t="shared" ref="F100:F101" si="170">AD100</f>
        <v>973</v>
      </c>
      <c r="G100" s="48">
        <f t="shared" ref="G100:G101" si="171">AD100/AH100</f>
        <v>0.49315762797769891</v>
      </c>
      <c r="H100" s="66">
        <f t="shared" ref="H100:H101" si="172">AE100</f>
        <v>199</v>
      </c>
      <c r="I100" s="48">
        <f t="shared" ref="I100:I101" si="173">AE100/AH100</f>
        <v>0.10086163203243791</v>
      </c>
      <c r="J100" s="66">
        <f t="shared" ref="J100:J101" si="174">AF100</f>
        <v>28</v>
      </c>
      <c r="K100" s="48">
        <f t="shared" ref="K100:K101" si="175">AF100/AH100</f>
        <v>1.419158641662443E-2</v>
      </c>
      <c r="L100" s="66">
        <f t="shared" ref="L100:L101" si="176">AG100</f>
        <v>250</v>
      </c>
      <c r="M100" s="48">
        <f t="shared" ref="M100:M101" si="177">AG100/AH100</f>
        <v>0.12671059300557527</v>
      </c>
      <c r="N100" s="70">
        <f t="shared" ref="N100:N101" si="178">(4*AC100+3*AD100+2*AE100+1*AF100)/SUM(AC100:AF100)</f>
        <v>3.1555426581543817</v>
      </c>
      <c r="O100" s="5"/>
      <c r="P100" s="8"/>
      <c r="Q100" s="5"/>
      <c r="R100" s="5"/>
      <c r="AB100" s="26" t="s">
        <v>186</v>
      </c>
      <c r="AC100" s="1">
        <v>523</v>
      </c>
      <c r="AD100" s="1">
        <v>973</v>
      </c>
      <c r="AE100" s="1">
        <v>199</v>
      </c>
      <c r="AF100" s="1">
        <v>28</v>
      </c>
      <c r="AG100" s="1">
        <v>250</v>
      </c>
      <c r="AH100" s="26">
        <f t="shared" si="162"/>
        <v>1973</v>
      </c>
      <c r="AI100" s="26" t="s">
        <v>186</v>
      </c>
      <c r="AJ100" s="33">
        <f t="shared" si="163"/>
        <v>0.26507856056766343</v>
      </c>
      <c r="AK100" s="33">
        <f t="shared" si="164"/>
        <v>0.49315762797769891</v>
      </c>
      <c r="AL100" s="33">
        <f t="shared" si="165"/>
        <v>0.10086163203243791</v>
      </c>
      <c r="AM100" s="33">
        <f t="shared" si="166"/>
        <v>1.419158641662443E-2</v>
      </c>
      <c r="AN100" s="33">
        <f t="shared" si="167"/>
        <v>0.12671059300557527</v>
      </c>
    </row>
    <row r="101" spans="1:40" ht="30" customHeight="1" x14ac:dyDescent="0.45">
      <c r="A101" s="5"/>
      <c r="B101" s="127"/>
      <c r="C101" s="16" t="s">
        <v>181</v>
      </c>
      <c r="D101" s="66">
        <f t="shared" si="168"/>
        <v>306</v>
      </c>
      <c r="E101" s="48">
        <f t="shared" si="169"/>
        <v>0.2857142857142857</v>
      </c>
      <c r="F101" s="66">
        <f t="shared" si="170"/>
        <v>511</v>
      </c>
      <c r="G101" s="48">
        <f t="shared" si="171"/>
        <v>0.47712418300653597</v>
      </c>
      <c r="H101" s="66">
        <f t="shared" si="172"/>
        <v>107</v>
      </c>
      <c r="I101" s="48">
        <f t="shared" si="173"/>
        <v>9.990662931839403E-2</v>
      </c>
      <c r="J101" s="66">
        <f t="shared" si="174"/>
        <v>16</v>
      </c>
      <c r="K101" s="48">
        <f t="shared" si="175"/>
        <v>1.4939309056956116E-2</v>
      </c>
      <c r="L101" s="66">
        <f t="shared" si="176"/>
        <v>131</v>
      </c>
      <c r="M101" s="48">
        <f t="shared" si="177"/>
        <v>0.12231559290382819</v>
      </c>
      <c r="N101" s="70">
        <f t="shared" si="178"/>
        <v>3.1776595744680849</v>
      </c>
      <c r="O101" s="5"/>
      <c r="P101" s="8"/>
      <c r="Q101" s="5"/>
      <c r="R101" s="5"/>
      <c r="AB101" s="26" t="s">
        <v>187</v>
      </c>
      <c r="AC101" s="1">
        <v>306</v>
      </c>
      <c r="AD101" s="1">
        <v>511</v>
      </c>
      <c r="AE101" s="1">
        <v>107</v>
      </c>
      <c r="AF101" s="1">
        <v>16</v>
      </c>
      <c r="AG101" s="1">
        <v>131</v>
      </c>
      <c r="AH101" s="26">
        <f t="shared" si="162"/>
        <v>1071</v>
      </c>
      <c r="AI101" s="26" t="s">
        <v>187</v>
      </c>
      <c r="AJ101" s="33">
        <f t="shared" si="163"/>
        <v>0.2857142857142857</v>
      </c>
      <c r="AK101" s="33">
        <f t="shared" si="164"/>
        <v>0.47712418300653597</v>
      </c>
      <c r="AL101" s="33">
        <f t="shared" si="165"/>
        <v>9.990662931839403E-2</v>
      </c>
      <c r="AM101" s="33">
        <f t="shared" si="166"/>
        <v>1.4939309056956116E-2</v>
      </c>
      <c r="AN101" s="33">
        <f t="shared" si="167"/>
        <v>0.12231559290382819</v>
      </c>
    </row>
    <row r="102" spans="1:40" ht="30" customHeight="1" x14ac:dyDescent="0.45">
      <c r="A102" s="5"/>
      <c r="B102" s="34"/>
      <c r="C102" s="34"/>
      <c r="D102" s="35"/>
      <c r="E102" s="36"/>
      <c r="F102" s="35"/>
      <c r="G102" s="36"/>
      <c r="H102" s="35"/>
      <c r="I102" s="36"/>
      <c r="J102" s="35"/>
      <c r="K102" s="36"/>
      <c r="L102" s="37"/>
      <c r="M102" s="5"/>
      <c r="N102" s="8"/>
      <c r="O102" s="5"/>
      <c r="P102" s="8"/>
      <c r="Q102" s="5"/>
      <c r="R102" s="5"/>
    </row>
    <row r="103" spans="1:40" ht="30" customHeight="1" x14ac:dyDescent="0.45">
      <c r="D103" s="14"/>
      <c r="E103" s="11"/>
      <c r="F103" s="14"/>
      <c r="G103" s="11"/>
      <c r="H103" s="14"/>
      <c r="I103" s="11"/>
      <c r="J103" s="14"/>
      <c r="K103" s="11"/>
      <c r="L103" s="14"/>
      <c r="Q103" s="38"/>
    </row>
    <row r="104" spans="1:40" s="21" customFormat="1" ht="30" customHeight="1" x14ac:dyDescent="0.45">
      <c r="A104" s="5">
        <v>12</v>
      </c>
      <c r="B104" s="10" t="s">
        <v>43</v>
      </c>
      <c r="C104" s="10"/>
      <c r="F104" s="22"/>
      <c r="H104" s="22"/>
      <c r="J104" s="22"/>
      <c r="L104" s="22"/>
      <c r="N104" s="22"/>
      <c r="P104" s="22"/>
      <c r="Q104" s="23"/>
      <c r="AB104" s="21" t="s">
        <v>13</v>
      </c>
    </row>
    <row r="105" spans="1:40" ht="30" customHeight="1" thickBot="1" x14ac:dyDescent="0.5">
      <c r="A105" s="5"/>
      <c r="B105" s="24" t="s">
        <v>3</v>
      </c>
      <c r="C105" s="24" t="s">
        <v>176</v>
      </c>
      <c r="D105" s="137" t="s">
        <v>34</v>
      </c>
      <c r="E105" s="119"/>
      <c r="F105" s="117" t="s">
        <v>35</v>
      </c>
      <c r="G105" s="119"/>
      <c r="H105" s="117" t="s">
        <v>36</v>
      </c>
      <c r="I105" s="119"/>
      <c r="J105" s="117" t="s">
        <v>37</v>
      </c>
      <c r="K105" s="119"/>
      <c r="L105" s="117" t="s">
        <v>38</v>
      </c>
      <c r="M105" s="119"/>
      <c r="N105" s="40" t="s">
        <v>18</v>
      </c>
      <c r="O105" s="5"/>
      <c r="P105" s="8"/>
      <c r="Q105" s="5"/>
      <c r="R105" s="5"/>
      <c r="AB105" s="26"/>
      <c r="AC105" s="27" t="s">
        <v>39</v>
      </c>
      <c r="AD105" s="27" t="s">
        <v>40</v>
      </c>
      <c r="AE105" s="27" t="s">
        <v>41</v>
      </c>
      <c r="AF105" s="27" t="s">
        <v>42</v>
      </c>
      <c r="AG105" s="27" t="s">
        <v>38</v>
      </c>
      <c r="AH105" s="26" t="s">
        <v>23</v>
      </c>
      <c r="AJ105" s="27" t="s">
        <v>39</v>
      </c>
      <c r="AK105" s="27" t="s">
        <v>40</v>
      </c>
      <c r="AL105" s="27" t="s">
        <v>41</v>
      </c>
      <c r="AM105" s="27" t="s">
        <v>42</v>
      </c>
      <c r="AN105" s="27" t="s">
        <v>38</v>
      </c>
    </row>
    <row r="106" spans="1:40" ht="30" customHeight="1" thickTop="1" x14ac:dyDescent="0.45">
      <c r="A106" s="5"/>
      <c r="B106" s="136" t="s">
        <v>128</v>
      </c>
      <c r="C106" s="16" t="s">
        <v>179</v>
      </c>
      <c r="D106" s="66">
        <f t="shared" ref="D106:D108" si="179">AC106</f>
        <v>23</v>
      </c>
      <c r="E106" s="48">
        <f t="shared" ref="E106:E108" si="180">AC106/AH106</f>
        <v>0.44230769230769229</v>
      </c>
      <c r="F106" s="66">
        <f t="shared" ref="F106:F108" si="181">AD106</f>
        <v>22</v>
      </c>
      <c r="G106" s="48">
        <f t="shared" ref="G106:G108" si="182">AD106/AH106</f>
        <v>0.42307692307692307</v>
      </c>
      <c r="H106" s="66">
        <f t="shared" ref="H106:H108" si="183">AE106</f>
        <v>4</v>
      </c>
      <c r="I106" s="48">
        <f t="shared" ref="I106:I108" si="184">AE106/AH106</f>
        <v>7.6923076923076927E-2</v>
      </c>
      <c r="J106" s="66">
        <f t="shared" ref="J106:J108" si="185">AF106</f>
        <v>3</v>
      </c>
      <c r="K106" s="48">
        <f t="shared" ref="K106:K108" si="186">AF106/AH106</f>
        <v>5.7692307692307696E-2</v>
      </c>
      <c r="L106" s="29">
        <f t="shared" ref="L106:L108" si="187">AG106</f>
        <v>0</v>
      </c>
      <c r="M106" s="48">
        <f t="shared" ref="M106:M108" si="188">AG106/AH106</f>
        <v>0</v>
      </c>
      <c r="N106" s="70">
        <f t="shared" ref="N106:N108" si="189">(4*AC106+3*AD106+2*AE106+1*AF106)/SUM(AC106:AF106)</f>
        <v>3.25</v>
      </c>
      <c r="O106" s="5"/>
      <c r="P106" s="8"/>
      <c r="Q106" s="5"/>
      <c r="R106" s="5"/>
      <c r="AB106" s="26" t="s">
        <v>182</v>
      </c>
      <c r="AC106" s="26">
        <v>23</v>
      </c>
      <c r="AD106" s="26">
        <v>22</v>
      </c>
      <c r="AE106" s="26">
        <v>4</v>
      </c>
      <c r="AF106" s="26">
        <v>3</v>
      </c>
      <c r="AG106" s="26"/>
      <c r="AH106" s="26">
        <f t="shared" ref="AH106:AH111" si="190">SUM(AC106:AG106)</f>
        <v>52</v>
      </c>
      <c r="AI106" s="26" t="s">
        <v>182</v>
      </c>
      <c r="AJ106" s="33">
        <f t="shared" ref="AJ106:AJ111" si="191">E106</f>
        <v>0.44230769230769229</v>
      </c>
      <c r="AK106" s="33">
        <f t="shared" ref="AK106:AK111" si="192">G106</f>
        <v>0.42307692307692307</v>
      </c>
      <c r="AL106" s="33">
        <f t="shared" ref="AL106:AL111" si="193">I106</f>
        <v>7.6923076923076927E-2</v>
      </c>
      <c r="AM106" s="33">
        <f t="shared" ref="AM106:AM111" si="194">K106</f>
        <v>5.7692307692307696E-2</v>
      </c>
      <c r="AN106" s="33">
        <f t="shared" ref="AN106:AN111" si="195">M106</f>
        <v>0</v>
      </c>
    </row>
    <row r="107" spans="1:40" ht="30" customHeight="1" x14ac:dyDescent="0.45">
      <c r="A107" s="5"/>
      <c r="B107" s="127"/>
      <c r="C107" s="16" t="s">
        <v>180</v>
      </c>
      <c r="D107" s="66">
        <f t="shared" si="179"/>
        <v>30</v>
      </c>
      <c r="E107" s="48">
        <f t="shared" si="180"/>
        <v>0.38461538461538464</v>
      </c>
      <c r="F107" s="66">
        <f t="shared" si="181"/>
        <v>32</v>
      </c>
      <c r="G107" s="48">
        <f t="shared" si="182"/>
        <v>0.41025641025641024</v>
      </c>
      <c r="H107" s="66">
        <f t="shared" si="183"/>
        <v>9</v>
      </c>
      <c r="I107" s="48">
        <f t="shared" si="184"/>
        <v>0.11538461538461539</v>
      </c>
      <c r="J107" s="66">
        <f t="shared" si="185"/>
        <v>3</v>
      </c>
      <c r="K107" s="48">
        <f t="shared" si="186"/>
        <v>3.8461538461538464E-2</v>
      </c>
      <c r="L107" s="66">
        <f t="shared" si="187"/>
        <v>4</v>
      </c>
      <c r="M107" s="48">
        <f t="shared" si="188"/>
        <v>5.128205128205128E-2</v>
      </c>
      <c r="N107" s="70">
        <f t="shared" si="189"/>
        <v>3.2027027027027026</v>
      </c>
      <c r="O107" s="5"/>
      <c r="P107" s="8"/>
      <c r="Q107" s="5"/>
      <c r="R107" s="5"/>
      <c r="AB107" s="26" t="s">
        <v>183</v>
      </c>
      <c r="AC107" s="26">
        <v>30</v>
      </c>
      <c r="AD107" s="26">
        <v>32</v>
      </c>
      <c r="AE107" s="26">
        <v>9</v>
      </c>
      <c r="AF107" s="26">
        <v>3</v>
      </c>
      <c r="AG107" s="26">
        <v>4</v>
      </c>
      <c r="AH107" s="26">
        <f t="shared" si="190"/>
        <v>78</v>
      </c>
      <c r="AI107" s="26" t="s">
        <v>183</v>
      </c>
      <c r="AJ107" s="33">
        <f t="shared" si="191"/>
        <v>0.38461538461538464</v>
      </c>
      <c r="AK107" s="33">
        <f t="shared" si="192"/>
        <v>0.41025641025641024</v>
      </c>
      <c r="AL107" s="33">
        <f t="shared" si="193"/>
        <v>0.11538461538461539</v>
      </c>
      <c r="AM107" s="33">
        <f t="shared" si="194"/>
        <v>3.8461538461538464E-2</v>
      </c>
      <c r="AN107" s="33">
        <f t="shared" si="195"/>
        <v>5.128205128205128E-2</v>
      </c>
    </row>
    <row r="108" spans="1:40" ht="30" customHeight="1" x14ac:dyDescent="0.45">
      <c r="A108" s="5"/>
      <c r="B108" s="134" t="s">
        <v>129</v>
      </c>
      <c r="C108" s="16" t="s">
        <v>177</v>
      </c>
      <c r="D108" s="66">
        <f t="shared" si="179"/>
        <v>69</v>
      </c>
      <c r="E108" s="48">
        <f t="shared" si="180"/>
        <v>0.31944444444444442</v>
      </c>
      <c r="F108" s="66">
        <f t="shared" si="181"/>
        <v>85</v>
      </c>
      <c r="G108" s="48">
        <f t="shared" si="182"/>
        <v>0.39351851851851855</v>
      </c>
      <c r="H108" s="66">
        <f t="shared" si="183"/>
        <v>22</v>
      </c>
      <c r="I108" s="48">
        <f t="shared" si="184"/>
        <v>0.10185185185185185</v>
      </c>
      <c r="J108" s="66">
        <f t="shared" si="185"/>
        <v>15</v>
      </c>
      <c r="K108" s="48">
        <f t="shared" si="186"/>
        <v>6.9444444444444448E-2</v>
      </c>
      <c r="L108" s="66">
        <f t="shared" si="187"/>
        <v>25</v>
      </c>
      <c r="M108" s="48">
        <f t="shared" si="188"/>
        <v>0.11574074074074074</v>
      </c>
      <c r="N108" s="70">
        <f t="shared" si="189"/>
        <v>3.0890052356020941</v>
      </c>
      <c r="O108" s="5"/>
      <c r="P108" s="8"/>
      <c r="Q108" s="5"/>
      <c r="R108" s="5"/>
      <c r="AB108" s="26" t="s">
        <v>184</v>
      </c>
      <c r="AC108" s="26">
        <v>69</v>
      </c>
      <c r="AD108" s="26">
        <v>85</v>
      </c>
      <c r="AE108" s="26">
        <v>22</v>
      </c>
      <c r="AF108" s="26">
        <v>15</v>
      </c>
      <c r="AG108" s="26">
        <v>25</v>
      </c>
      <c r="AH108" s="26">
        <f t="shared" si="190"/>
        <v>216</v>
      </c>
      <c r="AI108" s="26" t="s">
        <v>184</v>
      </c>
      <c r="AJ108" s="33">
        <f t="shared" si="191"/>
        <v>0.31944444444444442</v>
      </c>
      <c r="AK108" s="33">
        <f t="shared" si="192"/>
        <v>0.39351851851851855</v>
      </c>
      <c r="AL108" s="33">
        <f t="shared" si="193"/>
        <v>0.10185185185185185</v>
      </c>
      <c r="AM108" s="33">
        <f t="shared" si="194"/>
        <v>6.9444444444444448E-2</v>
      </c>
      <c r="AN108" s="33">
        <f t="shared" si="195"/>
        <v>0.11574074074074074</v>
      </c>
    </row>
    <row r="109" spans="1:40" ht="30" customHeight="1" x14ac:dyDescent="0.45">
      <c r="A109" s="5"/>
      <c r="B109" s="135"/>
      <c r="C109" s="16" t="s">
        <v>179</v>
      </c>
      <c r="D109" s="66">
        <f>AC109</f>
        <v>362</v>
      </c>
      <c r="E109" s="48">
        <f>AC109/AH109</f>
        <v>0.2646198830409357</v>
      </c>
      <c r="F109" s="66">
        <f>AD109</f>
        <v>480</v>
      </c>
      <c r="G109" s="48">
        <f>AD109/AH109</f>
        <v>0.35087719298245612</v>
      </c>
      <c r="H109" s="66">
        <f>AE109</f>
        <v>124</v>
      </c>
      <c r="I109" s="48">
        <f>AE109/AH109</f>
        <v>9.0643274853801165E-2</v>
      </c>
      <c r="J109" s="66">
        <f>AF109</f>
        <v>46</v>
      </c>
      <c r="K109" s="48">
        <f>AF109/AH109</f>
        <v>3.3625730994152045E-2</v>
      </c>
      <c r="L109" s="66">
        <f>AG109</f>
        <v>356</v>
      </c>
      <c r="M109" s="48">
        <f>AG109/AH109</f>
        <v>0.26023391812865498</v>
      </c>
      <c r="N109" s="70">
        <f>(4*AC109+3*AD109+2*AE109+1*AF109)/SUM(AC109:AF109)</f>
        <v>3.1442687747035571</v>
      </c>
      <c r="O109" s="5"/>
      <c r="P109" s="8"/>
      <c r="Q109" s="5"/>
      <c r="R109" s="5"/>
      <c r="AB109" s="26" t="s">
        <v>185</v>
      </c>
      <c r="AC109" s="26">
        <v>362</v>
      </c>
      <c r="AD109" s="26">
        <v>480</v>
      </c>
      <c r="AE109" s="26">
        <v>124</v>
      </c>
      <c r="AF109" s="26">
        <v>46</v>
      </c>
      <c r="AG109" s="26">
        <v>356</v>
      </c>
      <c r="AH109" s="26">
        <f t="shared" si="190"/>
        <v>1368</v>
      </c>
      <c r="AI109" s="26" t="s">
        <v>185</v>
      </c>
      <c r="AJ109" s="33">
        <f t="shared" si="191"/>
        <v>0.2646198830409357</v>
      </c>
      <c r="AK109" s="33">
        <f t="shared" si="192"/>
        <v>0.35087719298245612</v>
      </c>
      <c r="AL109" s="33">
        <f t="shared" si="193"/>
        <v>9.0643274853801165E-2</v>
      </c>
      <c r="AM109" s="33">
        <f t="shared" si="194"/>
        <v>3.3625730994152045E-2</v>
      </c>
      <c r="AN109" s="33">
        <f t="shared" si="195"/>
        <v>0.26023391812865498</v>
      </c>
    </row>
    <row r="110" spans="1:40" ht="30" customHeight="1" x14ac:dyDescent="0.45">
      <c r="A110" s="5"/>
      <c r="B110" s="135"/>
      <c r="C110" s="16" t="s">
        <v>180</v>
      </c>
      <c r="D110" s="66">
        <f t="shared" ref="D110:D111" si="196">AC110</f>
        <v>586</v>
      </c>
      <c r="E110" s="48">
        <f t="shared" ref="E110:E111" si="197">AC110/AH110</f>
        <v>0.29700963000506841</v>
      </c>
      <c r="F110" s="66">
        <f t="shared" ref="F110:F111" si="198">AD110</f>
        <v>826</v>
      </c>
      <c r="G110" s="48">
        <f t="shared" ref="G110:G111" si="199">AD110/AH110</f>
        <v>0.41865179929042068</v>
      </c>
      <c r="H110" s="66">
        <f t="shared" ref="H110:H111" si="200">AE110</f>
        <v>211</v>
      </c>
      <c r="I110" s="48">
        <f t="shared" ref="I110:I111" si="201">AE110/AH110</f>
        <v>0.10694374049670552</v>
      </c>
      <c r="J110" s="66">
        <f t="shared" ref="J110:J111" si="202">AF110</f>
        <v>53</v>
      </c>
      <c r="K110" s="48">
        <f t="shared" ref="K110:K111" si="203">AF110/AH110</f>
        <v>2.6862645717181957E-2</v>
      </c>
      <c r="L110" s="66">
        <f t="shared" ref="L110:L111" si="204">AG110</f>
        <v>297</v>
      </c>
      <c r="M110" s="48">
        <f t="shared" ref="M110:M111" si="205">AG110/AH110</f>
        <v>0.15053218449062342</v>
      </c>
      <c r="N110" s="70">
        <f t="shared" ref="N110:N111" si="206">(4*AC110+3*AD110+2*AE110+1*AF110)/SUM(AC110:AF110)</f>
        <v>3.1605011933174225</v>
      </c>
      <c r="O110" s="5"/>
      <c r="P110" s="8"/>
      <c r="Q110" s="5"/>
      <c r="R110" s="5"/>
      <c r="AB110" s="26" t="s">
        <v>186</v>
      </c>
      <c r="AC110" s="1">
        <v>586</v>
      </c>
      <c r="AD110" s="1">
        <v>826</v>
      </c>
      <c r="AE110" s="1">
        <v>211</v>
      </c>
      <c r="AF110" s="1">
        <v>53</v>
      </c>
      <c r="AG110" s="1">
        <v>297</v>
      </c>
      <c r="AH110" s="26">
        <f t="shared" si="190"/>
        <v>1973</v>
      </c>
      <c r="AI110" s="26" t="s">
        <v>186</v>
      </c>
      <c r="AJ110" s="33">
        <f t="shared" si="191"/>
        <v>0.29700963000506841</v>
      </c>
      <c r="AK110" s="33">
        <f t="shared" si="192"/>
        <v>0.41865179929042068</v>
      </c>
      <c r="AL110" s="33">
        <f t="shared" si="193"/>
        <v>0.10694374049670552</v>
      </c>
      <c r="AM110" s="33">
        <f t="shared" si="194"/>
        <v>2.6862645717181957E-2</v>
      </c>
      <c r="AN110" s="33">
        <f t="shared" si="195"/>
        <v>0.15053218449062342</v>
      </c>
    </row>
    <row r="111" spans="1:40" ht="30" customHeight="1" x14ac:dyDescent="0.45">
      <c r="A111" s="5"/>
      <c r="B111" s="127"/>
      <c r="C111" s="16" t="s">
        <v>181</v>
      </c>
      <c r="D111" s="66">
        <f t="shared" si="196"/>
        <v>225</v>
      </c>
      <c r="E111" s="48">
        <f t="shared" si="197"/>
        <v>0.21008403361344538</v>
      </c>
      <c r="F111" s="66">
        <f t="shared" si="198"/>
        <v>318</v>
      </c>
      <c r="G111" s="48">
        <f t="shared" si="199"/>
        <v>0.2969187675070028</v>
      </c>
      <c r="H111" s="66">
        <f t="shared" si="200"/>
        <v>89</v>
      </c>
      <c r="I111" s="48">
        <f t="shared" si="201"/>
        <v>8.309990662931839E-2</v>
      </c>
      <c r="J111" s="66">
        <f t="shared" si="202"/>
        <v>32</v>
      </c>
      <c r="K111" s="48">
        <f t="shared" si="203"/>
        <v>2.9878618113912233E-2</v>
      </c>
      <c r="L111" s="66">
        <f t="shared" si="204"/>
        <v>407</v>
      </c>
      <c r="M111" s="48">
        <f t="shared" si="205"/>
        <v>0.38001867413632118</v>
      </c>
      <c r="N111" s="70">
        <f t="shared" si="206"/>
        <v>3.1084337349397591</v>
      </c>
      <c r="O111" s="5"/>
      <c r="P111" s="8"/>
      <c r="Q111" s="5"/>
      <c r="R111" s="5"/>
      <c r="AB111" s="26" t="s">
        <v>187</v>
      </c>
      <c r="AC111" s="1">
        <v>225</v>
      </c>
      <c r="AD111" s="1">
        <v>318</v>
      </c>
      <c r="AE111" s="1">
        <v>89</v>
      </c>
      <c r="AF111" s="1">
        <v>32</v>
      </c>
      <c r="AG111" s="1">
        <v>407</v>
      </c>
      <c r="AH111" s="26">
        <f t="shared" si="190"/>
        <v>1071</v>
      </c>
      <c r="AI111" s="26" t="s">
        <v>187</v>
      </c>
      <c r="AJ111" s="33">
        <f t="shared" si="191"/>
        <v>0.21008403361344538</v>
      </c>
      <c r="AK111" s="33">
        <f t="shared" si="192"/>
        <v>0.2969187675070028</v>
      </c>
      <c r="AL111" s="33">
        <f t="shared" si="193"/>
        <v>8.309990662931839E-2</v>
      </c>
      <c r="AM111" s="33">
        <f t="shared" si="194"/>
        <v>2.9878618113912233E-2</v>
      </c>
      <c r="AN111" s="33">
        <f t="shared" si="195"/>
        <v>0.38001867413632118</v>
      </c>
    </row>
    <row r="112" spans="1:40" ht="30" customHeight="1" x14ac:dyDescent="0.45">
      <c r="A112" s="5"/>
      <c r="B112" s="34"/>
      <c r="C112" s="34"/>
      <c r="D112" s="35"/>
      <c r="E112" s="36"/>
      <c r="F112" s="35"/>
      <c r="G112" s="36"/>
      <c r="H112" s="35"/>
      <c r="I112" s="36"/>
      <c r="J112" s="35"/>
      <c r="K112" s="36"/>
      <c r="L112" s="37"/>
      <c r="M112" s="5"/>
      <c r="N112" s="8"/>
      <c r="O112" s="5"/>
      <c r="P112" s="8"/>
      <c r="Q112" s="5"/>
      <c r="R112" s="5"/>
    </row>
    <row r="113" spans="1:41" ht="30" customHeight="1" x14ac:dyDescent="0.45">
      <c r="D113" s="14"/>
      <c r="E113" s="11"/>
      <c r="F113" s="14"/>
      <c r="G113" s="11"/>
      <c r="H113" s="14"/>
      <c r="I113" s="11"/>
      <c r="J113" s="14"/>
      <c r="K113" s="11"/>
      <c r="L113" s="14"/>
      <c r="Q113" s="38"/>
    </row>
    <row r="114" spans="1:41" s="21" customFormat="1" ht="30" customHeight="1" x14ac:dyDescent="0.45">
      <c r="A114" s="5">
        <v>13</v>
      </c>
      <c r="B114" s="10" t="s">
        <v>44</v>
      </c>
      <c r="C114" s="10"/>
      <c r="F114" s="22"/>
      <c r="H114" s="22"/>
      <c r="J114" s="22"/>
      <c r="L114" s="22"/>
      <c r="N114" s="22"/>
      <c r="P114" s="22"/>
      <c r="Q114" s="23"/>
      <c r="AB114" s="21" t="s">
        <v>13</v>
      </c>
    </row>
    <row r="115" spans="1:41" ht="30" customHeight="1" thickBot="1" x14ac:dyDescent="0.5">
      <c r="A115" s="5"/>
      <c r="B115" s="24" t="s">
        <v>3</v>
      </c>
      <c r="C115" s="24" t="s">
        <v>176</v>
      </c>
      <c r="D115" s="137" t="s">
        <v>34</v>
      </c>
      <c r="E115" s="119"/>
      <c r="F115" s="117" t="s">
        <v>35</v>
      </c>
      <c r="G115" s="119"/>
      <c r="H115" s="117" t="s">
        <v>36</v>
      </c>
      <c r="I115" s="119"/>
      <c r="J115" s="117" t="s">
        <v>37</v>
      </c>
      <c r="K115" s="119"/>
      <c r="L115" s="117" t="s">
        <v>38</v>
      </c>
      <c r="M115" s="119"/>
      <c r="N115" s="40" t="s">
        <v>18</v>
      </c>
      <c r="O115" s="5"/>
      <c r="P115" s="8"/>
      <c r="Q115" s="5"/>
      <c r="R115" s="5"/>
      <c r="AB115" s="26"/>
      <c r="AC115" s="27" t="s">
        <v>39</v>
      </c>
      <c r="AD115" s="27" t="s">
        <v>40</v>
      </c>
      <c r="AE115" s="27" t="s">
        <v>41</v>
      </c>
      <c r="AF115" s="27" t="s">
        <v>42</v>
      </c>
      <c r="AG115" s="27" t="s">
        <v>38</v>
      </c>
      <c r="AH115" s="26" t="s">
        <v>23</v>
      </c>
      <c r="AJ115" s="27" t="s">
        <v>39</v>
      </c>
      <c r="AK115" s="27" t="s">
        <v>40</v>
      </c>
      <c r="AL115" s="27" t="s">
        <v>41</v>
      </c>
      <c r="AM115" s="27" t="s">
        <v>42</v>
      </c>
      <c r="AN115" s="27" t="s">
        <v>38</v>
      </c>
    </row>
    <row r="116" spans="1:41" ht="30" customHeight="1" thickTop="1" x14ac:dyDescent="0.45">
      <c r="A116" s="5"/>
      <c r="B116" s="136" t="s">
        <v>128</v>
      </c>
      <c r="C116" s="16" t="s">
        <v>179</v>
      </c>
      <c r="D116" s="66">
        <f t="shared" ref="D116:D118" si="207">AC116</f>
        <v>14</v>
      </c>
      <c r="E116" s="48">
        <f t="shared" ref="E116:E118" si="208">AC116/AH116</f>
        <v>0.26923076923076922</v>
      </c>
      <c r="F116" s="66">
        <f t="shared" ref="F116:F118" si="209">AD116</f>
        <v>18</v>
      </c>
      <c r="G116" s="48">
        <f t="shared" ref="G116:G118" si="210">AD116/AH116</f>
        <v>0.34615384615384615</v>
      </c>
      <c r="H116" s="66">
        <f t="shared" ref="H116:H118" si="211">AE116</f>
        <v>8</v>
      </c>
      <c r="I116" s="48">
        <f t="shared" ref="I116:I118" si="212">AE116/AH116</f>
        <v>0.15384615384615385</v>
      </c>
      <c r="J116" s="66">
        <f t="shared" ref="J116:J118" si="213">AF116</f>
        <v>0</v>
      </c>
      <c r="K116" s="48">
        <f t="shared" ref="K116:K118" si="214">AF116/AH116</f>
        <v>0</v>
      </c>
      <c r="L116" s="29">
        <f t="shared" ref="L116:L118" si="215">AG116</f>
        <v>12</v>
      </c>
      <c r="M116" s="48">
        <f t="shared" ref="M116:M118" si="216">AG116/AH116</f>
        <v>0.23076923076923078</v>
      </c>
      <c r="N116" s="70">
        <f t="shared" ref="N116:N118" si="217">(4*AC116+3*AD116+2*AE116+1*AF116)/SUM(AC116:AF116)</f>
        <v>3.15</v>
      </c>
      <c r="O116" s="5"/>
      <c r="P116" s="8"/>
      <c r="Q116" s="5"/>
      <c r="R116" s="5"/>
      <c r="AB116" s="26" t="s">
        <v>182</v>
      </c>
      <c r="AC116" s="26">
        <v>14</v>
      </c>
      <c r="AD116" s="26">
        <v>18</v>
      </c>
      <c r="AE116" s="26">
        <v>8</v>
      </c>
      <c r="AF116" s="26"/>
      <c r="AG116" s="26">
        <v>12</v>
      </c>
      <c r="AH116" s="26">
        <f t="shared" ref="AH116:AH121" si="218">SUM(AC116:AG116)</f>
        <v>52</v>
      </c>
      <c r="AI116" s="26" t="s">
        <v>182</v>
      </c>
      <c r="AJ116" s="33">
        <f t="shared" ref="AJ116:AJ121" si="219">E116</f>
        <v>0.26923076923076922</v>
      </c>
      <c r="AK116" s="33">
        <f t="shared" ref="AK116:AK121" si="220">G116</f>
        <v>0.34615384615384615</v>
      </c>
      <c r="AL116" s="33">
        <f t="shared" ref="AL116:AL121" si="221">I116</f>
        <v>0.15384615384615385</v>
      </c>
      <c r="AM116" s="33">
        <f t="shared" ref="AM116:AM121" si="222">K116</f>
        <v>0</v>
      </c>
      <c r="AN116" s="33">
        <f t="shared" ref="AN116:AN121" si="223">M116</f>
        <v>0.23076923076923078</v>
      </c>
    </row>
    <row r="117" spans="1:41" ht="30" customHeight="1" x14ac:dyDescent="0.45">
      <c r="A117" s="5"/>
      <c r="B117" s="127"/>
      <c r="C117" s="16" t="s">
        <v>180</v>
      </c>
      <c r="D117" s="66">
        <f t="shared" si="207"/>
        <v>27</v>
      </c>
      <c r="E117" s="48">
        <f t="shared" si="208"/>
        <v>0.34615384615384615</v>
      </c>
      <c r="F117" s="66">
        <f t="shared" si="209"/>
        <v>30</v>
      </c>
      <c r="G117" s="48">
        <f t="shared" si="210"/>
        <v>0.38461538461538464</v>
      </c>
      <c r="H117" s="66">
        <f t="shared" si="211"/>
        <v>11</v>
      </c>
      <c r="I117" s="48">
        <f t="shared" si="212"/>
        <v>0.14102564102564102</v>
      </c>
      <c r="J117" s="66">
        <f t="shared" si="213"/>
        <v>3</v>
      </c>
      <c r="K117" s="48">
        <f t="shared" si="214"/>
        <v>3.8461538461538464E-2</v>
      </c>
      <c r="L117" s="66">
        <f t="shared" si="215"/>
        <v>7</v>
      </c>
      <c r="M117" s="48">
        <f t="shared" si="216"/>
        <v>8.9743589743589744E-2</v>
      </c>
      <c r="N117" s="70">
        <f t="shared" si="217"/>
        <v>3.140845070422535</v>
      </c>
      <c r="O117" s="5"/>
      <c r="P117" s="8"/>
      <c r="Q117" s="5"/>
      <c r="R117" s="5"/>
      <c r="AB117" s="26" t="s">
        <v>183</v>
      </c>
      <c r="AC117" s="26">
        <v>27</v>
      </c>
      <c r="AD117" s="26">
        <v>30</v>
      </c>
      <c r="AE117" s="26">
        <v>11</v>
      </c>
      <c r="AF117" s="26">
        <v>3</v>
      </c>
      <c r="AG117" s="26">
        <v>7</v>
      </c>
      <c r="AH117" s="26">
        <f t="shared" si="218"/>
        <v>78</v>
      </c>
      <c r="AI117" s="26" t="s">
        <v>183</v>
      </c>
      <c r="AJ117" s="33">
        <f t="shared" si="219"/>
        <v>0.34615384615384615</v>
      </c>
      <c r="AK117" s="33">
        <f t="shared" si="220"/>
        <v>0.38461538461538464</v>
      </c>
      <c r="AL117" s="33">
        <f t="shared" si="221"/>
        <v>0.14102564102564102</v>
      </c>
      <c r="AM117" s="33">
        <f t="shared" si="222"/>
        <v>3.8461538461538464E-2</v>
      </c>
      <c r="AN117" s="33">
        <f t="shared" si="223"/>
        <v>8.9743589743589744E-2</v>
      </c>
    </row>
    <row r="118" spans="1:41" ht="30" customHeight="1" x14ac:dyDescent="0.45">
      <c r="A118" s="5"/>
      <c r="B118" s="134" t="s">
        <v>129</v>
      </c>
      <c r="C118" s="16" t="s">
        <v>177</v>
      </c>
      <c r="D118" s="66">
        <f t="shared" si="207"/>
        <v>75</v>
      </c>
      <c r="E118" s="48">
        <f t="shared" si="208"/>
        <v>0.34722222222222221</v>
      </c>
      <c r="F118" s="66">
        <f t="shared" si="209"/>
        <v>84</v>
      </c>
      <c r="G118" s="48">
        <f t="shared" si="210"/>
        <v>0.3888888888888889</v>
      </c>
      <c r="H118" s="66">
        <f t="shared" si="211"/>
        <v>18</v>
      </c>
      <c r="I118" s="48">
        <f t="shared" si="212"/>
        <v>8.3333333333333329E-2</v>
      </c>
      <c r="J118" s="66">
        <f t="shared" si="213"/>
        <v>5</v>
      </c>
      <c r="K118" s="48">
        <f t="shared" si="214"/>
        <v>2.3148148148148147E-2</v>
      </c>
      <c r="L118" s="66">
        <f t="shared" si="215"/>
        <v>34</v>
      </c>
      <c r="M118" s="48">
        <f t="shared" si="216"/>
        <v>0.15740740740740741</v>
      </c>
      <c r="N118" s="70">
        <f t="shared" si="217"/>
        <v>3.2582417582417582</v>
      </c>
      <c r="O118" s="5"/>
      <c r="P118" s="8"/>
      <c r="Q118" s="5"/>
      <c r="R118" s="5"/>
      <c r="AB118" s="26" t="s">
        <v>184</v>
      </c>
      <c r="AC118" s="26">
        <v>75</v>
      </c>
      <c r="AD118" s="26">
        <v>84</v>
      </c>
      <c r="AE118" s="26">
        <v>18</v>
      </c>
      <c r="AF118" s="26">
        <v>5</v>
      </c>
      <c r="AG118" s="26">
        <v>34</v>
      </c>
      <c r="AH118" s="26">
        <f t="shared" si="218"/>
        <v>216</v>
      </c>
      <c r="AI118" s="26" t="s">
        <v>184</v>
      </c>
      <c r="AJ118" s="33">
        <f t="shared" si="219"/>
        <v>0.34722222222222221</v>
      </c>
      <c r="AK118" s="33">
        <f t="shared" si="220"/>
        <v>0.3888888888888889</v>
      </c>
      <c r="AL118" s="33">
        <f t="shared" si="221"/>
        <v>8.3333333333333329E-2</v>
      </c>
      <c r="AM118" s="33">
        <f t="shared" si="222"/>
        <v>2.3148148148148147E-2</v>
      </c>
      <c r="AN118" s="33">
        <f t="shared" si="223"/>
        <v>0.15740740740740741</v>
      </c>
    </row>
    <row r="119" spans="1:41" ht="30" customHeight="1" x14ac:dyDescent="0.45">
      <c r="A119" s="5"/>
      <c r="B119" s="135"/>
      <c r="C119" s="16" t="s">
        <v>179</v>
      </c>
      <c r="D119" s="66">
        <f>AC119</f>
        <v>411</v>
      </c>
      <c r="E119" s="48">
        <f>AC119/AH119</f>
        <v>0.30043859649122806</v>
      </c>
      <c r="F119" s="66">
        <f>AD119</f>
        <v>555</v>
      </c>
      <c r="G119" s="48">
        <f>AD119/AH119</f>
        <v>0.4057017543859649</v>
      </c>
      <c r="H119" s="66">
        <f>AE119</f>
        <v>166</v>
      </c>
      <c r="I119" s="48">
        <f>AE119/AH119</f>
        <v>0.12134502923976608</v>
      </c>
      <c r="J119" s="66">
        <f>AF119</f>
        <v>27</v>
      </c>
      <c r="K119" s="48">
        <f>AF119/AH119</f>
        <v>1.9736842105263157E-2</v>
      </c>
      <c r="L119" s="66">
        <f>AG119</f>
        <v>209</v>
      </c>
      <c r="M119" s="48">
        <f>AG119/AH119</f>
        <v>0.15277777777777779</v>
      </c>
      <c r="N119" s="70">
        <f>(4*AC119+3*AD119+2*AE119+1*AF119)/SUM(AC119:AF119)</f>
        <v>3.164797238999137</v>
      </c>
      <c r="O119" s="5"/>
      <c r="P119" s="8"/>
      <c r="Q119" s="5"/>
      <c r="R119" s="5"/>
      <c r="AB119" s="26" t="s">
        <v>185</v>
      </c>
      <c r="AC119" s="26">
        <v>411</v>
      </c>
      <c r="AD119" s="26">
        <v>555</v>
      </c>
      <c r="AE119" s="26">
        <v>166</v>
      </c>
      <c r="AF119" s="26">
        <v>27</v>
      </c>
      <c r="AG119" s="26">
        <v>209</v>
      </c>
      <c r="AH119" s="26">
        <f t="shared" si="218"/>
        <v>1368</v>
      </c>
      <c r="AI119" s="26" t="s">
        <v>185</v>
      </c>
      <c r="AJ119" s="33">
        <f t="shared" si="219"/>
        <v>0.30043859649122806</v>
      </c>
      <c r="AK119" s="33">
        <f t="shared" si="220"/>
        <v>0.4057017543859649</v>
      </c>
      <c r="AL119" s="33">
        <f t="shared" si="221"/>
        <v>0.12134502923976608</v>
      </c>
      <c r="AM119" s="33">
        <f t="shared" si="222"/>
        <v>1.9736842105263157E-2</v>
      </c>
      <c r="AN119" s="33">
        <f t="shared" si="223"/>
        <v>0.15277777777777779</v>
      </c>
    </row>
    <row r="120" spans="1:41" ht="30" customHeight="1" x14ac:dyDescent="0.45">
      <c r="A120" s="5"/>
      <c r="B120" s="135"/>
      <c r="C120" s="16" t="s">
        <v>180</v>
      </c>
      <c r="D120" s="66">
        <f t="shared" ref="D120:D121" si="224">AC120</f>
        <v>504</v>
      </c>
      <c r="E120" s="48">
        <f t="shared" ref="E120:E121" si="225">AC120/AH120</f>
        <v>0.25544855549923973</v>
      </c>
      <c r="F120" s="66">
        <f t="shared" ref="F120:F121" si="226">AD120</f>
        <v>874</v>
      </c>
      <c r="G120" s="48">
        <f t="shared" ref="G120:G121" si="227">AD120/AH120</f>
        <v>0.44298023314749113</v>
      </c>
      <c r="H120" s="66">
        <f t="shared" ref="H120:H121" si="228">AE120</f>
        <v>234</v>
      </c>
      <c r="I120" s="48">
        <f t="shared" ref="I120:I121" si="229">AE120/AH120</f>
        <v>0.11860111505321845</v>
      </c>
      <c r="J120" s="66">
        <f t="shared" ref="J120:J121" si="230">AF120</f>
        <v>43</v>
      </c>
      <c r="K120" s="48">
        <f t="shared" ref="K120:K121" si="231">AF120/AH120</f>
        <v>2.1794221996958945E-2</v>
      </c>
      <c r="L120" s="66">
        <f t="shared" ref="L120:L121" si="232">AG120</f>
        <v>318</v>
      </c>
      <c r="M120" s="48">
        <f t="shared" ref="M120:M121" si="233">AG120/AH120</f>
        <v>0.16117587430309174</v>
      </c>
      <c r="N120" s="70">
        <f t="shared" ref="N120:N121" si="234">(4*AC120+3*AD120+2*AE120+1*AF120)/SUM(AC120:AF120)</f>
        <v>3.1111782477341388</v>
      </c>
      <c r="O120" s="5"/>
      <c r="P120" s="8"/>
      <c r="Q120" s="5"/>
      <c r="R120" s="5"/>
      <c r="AB120" s="26" t="s">
        <v>186</v>
      </c>
      <c r="AC120" s="1">
        <v>504</v>
      </c>
      <c r="AD120" s="1">
        <v>874</v>
      </c>
      <c r="AE120" s="1">
        <v>234</v>
      </c>
      <c r="AF120" s="1">
        <v>43</v>
      </c>
      <c r="AG120" s="1">
        <v>318</v>
      </c>
      <c r="AH120" s="26">
        <f t="shared" si="218"/>
        <v>1973</v>
      </c>
      <c r="AI120" s="26" t="s">
        <v>186</v>
      </c>
      <c r="AJ120" s="33">
        <f t="shared" si="219"/>
        <v>0.25544855549923973</v>
      </c>
      <c r="AK120" s="33">
        <f t="shared" si="220"/>
        <v>0.44298023314749113</v>
      </c>
      <c r="AL120" s="33">
        <f t="shared" si="221"/>
        <v>0.11860111505321845</v>
      </c>
      <c r="AM120" s="33">
        <f t="shared" si="222"/>
        <v>2.1794221996958945E-2</v>
      </c>
      <c r="AN120" s="33">
        <f t="shared" si="223"/>
        <v>0.16117587430309174</v>
      </c>
    </row>
    <row r="121" spans="1:41" ht="30" customHeight="1" x14ac:dyDescent="0.45">
      <c r="A121" s="5"/>
      <c r="B121" s="127"/>
      <c r="C121" s="16" t="s">
        <v>181</v>
      </c>
      <c r="D121" s="66">
        <f t="shared" si="224"/>
        <v>266</v>
      </c>
      <c r="E121" s="48">
        <f t="shared" si="225"/>
        <v>0.24836601307189543</v>
      </c>
      <c r="F121" s="66">
        <f t="shared" si="226"/>
        <v>458</v>
      </c>
      <c r="G121" s="48">
        <f t="shared" si="227"/>
        <v>0.42763772175536879</v>
      </c>
      <c r="H121" s="66">
        <f t="shared" si="228"/>
        <v>137</v>
      </c>
      <c r="I121" s="48">
        <f t="shared" si="229"/>
        <v>0.12791783380018673</v>
      </c>
      <c r="J121" s="66">
        <f t="shared" si="230"/>
        <v>30</v>
      </c>
      <c r="K121" s="48">
        <f t="shared" si="231"/>
        <v>2.8011204481792718E-2</v>
      </c>
      <c r="L121" s="66">
        <f t="shared" si="232"/>
        <v>180</v>
      </c>
      <c r="M121" s="48">
        <f t="shared" si="233"/>
        <v>0.16806722689075632</v>
      </c>
      <c r="N121" s="70">
        <f t="shared" si="234"/>
        <v>3.0774410774410774</v>
      </c>
      <c r="O121" s="5"/>
      <c r="P121" s="8"/>
      <c r="Q121" s="5"/>
      <c r="R121" s="5"/>
      <c r="AB121" s="26" t="s">
        <v>187</v>
      </c>
      <c r="AC121" s="1">
        <v>266</v>
      </c>
      <c r="AD121" s="1">
        <v>458</v>
      </c>
      <c r="AE121" s="1">
        <v>137</v>
      </c>
      <c r="AF121" s="1">
        <v>30</v>
      </c>
      <c r="AG121" s="1">
        <v>180</v>
      </c>
      <c r="AH121" s="26">
        <f t="shared" si="218"/>
        <v>1071</v>
      </c>
      <c r="AI121" s="26" t="s">
        <v>187</v>
      </c>
      <c r="AJ121" s="33">
        <f t="shared" si="219"/>
        <v>0.24836601307189543</v>
      </c>
      <c r="AK121" s="33">
        <f t="shared" si="220"/>
        <v>0.42763772175536879</v>
      </c>
      <c r="AL121" s="33">
        <f t="shared" si="221"/>
        <v>0.12791783380018673</v>
      </c>
      <c r="AM121" s="33">
        <f t="shared" si="222"/>
        <v>2.8011204481792718E-2</v>
      </c>
      <c r="AN121" s="33">
        <f t="shared" si="223"/>
        <v>0.16806722689075632</v>
      </c>
    </row>
    <row r="122" spans="1:41" ht="30" customHeight="1" x14ac:dyDescent="0.45">
      <c r="A122" s="5"/>
      <c r="B122" s="34"/>
      <c r="C122" s="34"/>
      <c r="D122" s="35"/>
      <c r="E122" s="36"/>
      <c r="F122" s="35"/>
      <c r="G122" s="36"/>
      <c r="H122" s="35"/>
      <c r="I122" s="36"/>
      <c r="J122" s="35"/>
      <c r="K122" s="36"/>
      <c r="L122" s="37"/>
      <c r="M122" s="5"/>
      <c r="N122" s="8"/>
      <c r="O122" s="5"/>
      <c r="P122" s="8"/>
      <c r="Q122" s="5"/>
      <c r="R122" s="5"/>
    </row>
    <row r="123" spans="1:41" ht="30" customHeight="1" x14ac:dyDescent="0.45">
      <c r="D123" s="14"/>
      <c r="E123" s="11"/>
      <c r="F123" s="14"/>
      <c r="G123" s="11"/>
      <c r="H123" s="14"/>
      <c r="I123" s="11"/>
      <c r="J123" s="14"/>
      <c r="K123" s="11"/>
      <c r="L123" s="14"/>
      <c r="Q123" s="38"/>
    </row>
    <row r="124" spans="1:41" s="21" customFormat="1" ht="30" customHeight="1" x14ac:dyDescent="0.45">
      <c r="A124" s="21">
        <v>14</v>
      </c>
      <c r="B124" s="10" t="s">
        <v>45</v>
      </c>
      <c r="C124" s="10"/>
      <c r="F124" s="22"/>
      <c r="H124" s="22"/>
      <c r="J124" s="22"/>
      <c r="L124" s="22"/>
      <c r="N124" s="22"/>
      <c r="P124" s="22"/>
      <c r="Q124" s="23"/>
      <c r="AB124" s="21" t="s">
        <v>13</v>
      </c>
    </row>
    <row r="125" spans="1:41" s="21" customFormat="1" ht="30" customHeight="1" thickBot="1" x14ac:dyDescent="0.5">
      <c r="A125" s="1"/>
      <c r="B125" s="24" t="s">
        <v>3</v>
      </c>
      <c r="C125" s="24" t="s">
        <v>176</v>
      </c>
      <c r="D125" s="117" t="s">
        <v>34</v>
      </c>
      <c r="E125" s="119"/>
      <c r="F125" s="117" t="s">
        <v>35</v>
      </c>
      <c r="G125" s="119"/>
      <c r="H125" s="117" t="s">
        <v>36</v>
      </c>
      <c r="I125" s="119"/>
      <c r="J125" s="117" t="s">
        <v>37</v>
      </c>
      <c r="K125" s="119"/>
      <c r="L125" s="117" t="s">
        <v>38</v>
      </c>
      <c r="M125" s="119"/>
      <c r="N125" s="40" t="s">
        <v>18</v>
      </c>
      <c r="P125" s="22"/>
      <c r="Q125" s="23"/>
      <c r="AB125" s="26"/>
      <c r="AC125" s="27" t="s">
        <v>39</v>
      </c>
      <c r="AD125" s="27" t="s">
        <v>40</v>
      </c>
      <c r="AE125" s="27" t="s">
        <v>41</v>
      </c>
      <c r="AF125" s="27" t="s">
        <v>42</v>
      </c>
      <c r="AG125" s="27" t="s">
        <v>38</v>
      </c>
      <c r="AH125" s="26" t="s">
        <v>23</v>
      </c>
      <c r="AI125" s="1"/>
      <c r="AJ125" s="27" t="s">
        <v>39</v>
      </c>
      <c r="AK125" s="27" t="s">
        <v>40</v>
      </c>
      <c r="AL125" s="27" t="s">
        <v>41</v>
      </c>
      <c r="AM125" s="27" t="s">
        <v>42</v>
      </c>
      <c r="AN125" s="27" t="s">
        <v>38</v>
      </c>
      <c r="AO125" s="1"/>
    </row>
    <row r="126" spans="1:41" s="21" customFormat="1" ht="30" customHeight="1" thickTop="1" x14ac:dyDescent="0.45">
      <c r="A126" s="1"/>
      <c r="B126" s="136" t="s">
        <v>128</v>
      </c>
      <c r="C126" s="16" t="s">
        <v>179</v>
      </c>
      <c r="D126" s="66">
        <f t="shared" ref="D126:D128" si="235">AC126</f>
        <v>23</v>
      </c>
      <c r="E126" s="48">
        <f t="shared" ref="E126:E128" si="236">AC126/AH126</f>
        <v>0.44230769230769229</v>
      </c>
      <c r="F126" s="66">
        <f t="shared" ref="F126:F128" si="237">AD126</f>
        <v>13</v>
      </c>
      <c r="G126" s="48">
        <f t="shared" ref="G126:G128" si="238">AD126/AH126</f>
        <v>0.25</v>
      </c>
      <c r="H126" s="66">
        <f t="shared" ref="H126:H128" si="239">AE126</f>
        <v>8</v>
      </c>
      <c r="I126" s="48">
        <f t="shared" ref="I126:I128" si="240">AE126/AH126</f>
        <v>0.15384615384615385</v>
      </c>
      <c r="J126" s="66">
        <f t="shared" ref="J126:J128" si="241">AF126</f>
        <v>2</v>
      </c>
      <c r="K126" s="48">
        <f t="shared" ref="K126:K128" si="242">AF126/AH126</f>
        <v>3.8461538461538464E-2</v>
      </c>
      <c r="L126" s="29">
        <f t="shared" ref="L126:L128" si="243">AG126</f>
        <v>6</v>
      </c>
      <c r="M126" s="48">
        <f t="shared" ref="M126:M128" si="244">AG126/AH126</f>
        <v>0.11538461538461539</v>
      </c>
      <c r="N126" s="70">
        <f t="shared" ref="N126:N128" si="245">(4*AC126+3*AD126+2*AE126+1*AF126)/SUM(AC126:AF126)</f>
        <v>3.2391304347826089</v>
      </c>
      <c r="P126" s="22"/>
      <c r="Q126" s="23"/>
      <c r="AB126" s="26" t="s">
        <v>182</v>
      </c>
      <c r="AC126" s="26">
        <v>23</v>
      </c>
      <c r="AD126" s="26">
        <v>13</v>
      </c>
      <c r="AE126" s="26">
        <v>8</v>
      </c>
      <c r="AF126" s="26">
        <v>2</v>
      </c>
      <c r="AG126" s="26">
        <v>6</v>
      </c>
      <c r="AH126" s="26">
        <f t="shared" ref="AH126:AH131" si="246">SUM(AC126:AG126)</f>
        <v>52</v>
      </c>
      <c r="AI126" s="26" t="s">
        <v>182</v>
      </c>
      <c r="AJ126" s="33">
        <f t="shared" ref="AJ126:AJ131" si="247">E126</f>
        <v>0.44230769230769229</v>
      </c>
      <c r="AK126" s="33">
        <f t="shared" ref="AK126:AK131" si="248">G126</f>
        <v>0.25</v>
      </c>
      <c r="AL126" s="33">
        <f t="shared" ref="AL126:AL131" si="249">I126</f>
        <v>0.15384615384615385</v>
      </c>
      <c r="AM126" s="33">
        <f t="shared" ref="AM126:AM131" si="250">K126</f>
        <v>3.8461538461538464E-2</v>
      </c>
      <c r="AN126" s="33">
        <f t="shared" ref="AN126:AN131" si="251">M126</f>
        <v>0.11538461538461539</v>
      </c>
      <c r="AO126" s="1"/>
    </row>
    <row r="127" spans="1:41" s="21" customFormat="1" ht="30" customHeight="1" x14ac:dyDescent="0.45">
      <c r="A127" s="1"/>
      <c r="B127" s="127"/>
      <c r="C127" s="16" t="s">
        <v>180</v>
      </c>
      <c r="D127" s="66">
        <f t="shared" si="235"/>
        <v>17</v>
      </c>
      <c r="E127" s="48">
        <f t="shared" si="236"/>
        <v>0.21794871794871795</v>
      </c>
      <c r="F127" s="66">
        <f t="shared" si="237"/>
        <v>30</v>
      </c>
      <c r="G127" s="48">
        <f t="shared" si="238"/>
        <v>0.38461538461538464</v>
      </c>
      <c r="H127" s="66">
        <f t="shared" si="239"/>
        <v>18</v>
      </c>
      <c r="I127" s="48">
        <f t="shared" si="240"/>
        <v>0.23076923076923078</v>
      </c>
      <c r="J127" s="66">
        <f t="shared" si="241"/>
        <v>4</v>
      </c>
      <c r="K127" s="48">
        <f t="shared" si="242"/>
        <v>5.128205128205128E-2</v>
      </c>
      <c r="L127" s="66">
        <f t="shared" si="243"/>
        <v>9</v>
      </c>
      <c r="M127" s="48">
        <f t="shared" si="244"/>
        <v>0.11538461538461539</v>
      </c>
      <c r="N127" s="70">
        <f t="shared" si="245"/>
        <v>2.8695652173913042</v>
      </c>
      <c r="P127" s="22"/>
      <c r="Q127" s="23"/>
      <c r="AB127" s="26" t="s">
        <v>183</v>
      </c>
      <c r="AC127" s="26">
        <v>17</v>
      </c>
      <c r="AD127" s="26">
        <v>30</v>
      </c>
      <c r="AE127" s="26">
        <v>18</v>
      </c>
      <c r="AF127" s="26">
        <v>4</v>
      </c>
      <c r="AG127" s="26">
        <v>9</v>
      </c>
      <c r="AH127" s="26">
        <f t="shared" si="246"/>
        <v>78</v>
      </c>
      <c r="AI127" s="26" t="s">
        <v>183</v>
      </c>
      <c r="AJ127" s="33">
        <f t="shared" si="247"/>
        <v>0.21794871794871795</v>
      </c>
      <c r="AK127" s="33">
        <f t="shared" si="248"/>
        <v>0.38461538461538464</v>
      </c>
      <c r="AL127" s="33">
        <f t="shared" si="249"/>
        <v>0.23076923076923078</v>
      </c>
      <c r="AM127" s="33">
        <f t="shared" si="250"/>
        <v>5.128205128205128E-2</v>
      </c>
      <c r="AN127" s="33">
        <f t="shared" si="251"/>
        <v>0.11538461538461539</v>
      </c>
      <c r="AO127" s="1"/>
    </row>
    <row r="128" spans="1:41" s="21" customFormat="1" ht="30" customHeight="1" x14ac:dyDescent="0.45">
      <c r="A128" s="1"/>
      <c r="B128" s="134" t="s">
        <v>129</v>
      </c>
      <c r="C128" s="16" t="s">
        <v>177</v>
      </c>
      <c r="D128" s="66">
        <f t="shared" si="235"/>
        <v>87</v>
      </c>
      <c r="E128" s="48">
        <f t="shared" si="236"/>
        <v>0.40277777777777779</v>
      </c>
      <c r="F128" s="66">
        <f t="shared" si="237"/>
        <v>78</v>
      </c>
      <c r="G128" s="48">
        <f t="shared" si="238"/>
        <v>0.3611111111111111</v>
      </c>
      <c r="H128" s="66">
        <f t="shared" si="239"/>
        <v>21</v>
      </c>
      <c r="I128" s="48">
        <f t="shared" si="240"/>
        <v>9.7222222222222224E-2</v>
      </c>
      <c r="J128" s="66">
        <f t="shared" si="241"/>
        <v>3</v>
      </c>
      <c r="K128" s="48">
        <f t="shared" si="242"/>
        <v>1.3888888888888888E-2</v>
      </c>
      <c r="L128" s="66">
        <f t="shared" si="243"/>
        <v>27</v>
      </c>
      <c r="M128" s="48">
        <f t="shared" si="244"/>
        <v>0.125</v>
      </c>
      <c r="N128" s="70">
        <f t="shared" si="245"/>
        <v>3.3174603174603177</v>
      </c>
      <c r="P128" s="22"/>
      <c r="Q128" s="23"/>
      <c r="AB128" s="26" t="s">
        <v>184</v>
      </c>
      <c r="AC128" s="26">
        <v>87</v>
      </c>
      <c r="AD128" s="26">
        <v>78</v>
      </c>
      <c r="AE128" s="26">
        <v>21</v>
      </c>
      <c r="AF128" s="26">
        <v>3</v>
      </c>
      <c r="AG128" s="26">
        <v>27</v>
      </c>
      <c r="AH128" s="26">
        <f t="shared" si="246"/>
        <v>216</v>
      </c>
      <c r="AI128" s="26" t="s">
        <v>184</v>
      </c>
      <c r="AJ128" s="33">
        <f t="shared" si="247"/>
        <v>0.40277777777777779</v>
      </c>
      <c r="AK128" s="33">
        <f t="shared" si="248"/>
        <v>0.3611111111111111</v>
      </c>
      <c r="AL128" s="33">
        <f t="shared" si="249"/>
        <v>9.7222222222222224E-2</v>
      </c>
      <c r="AM128" s="33">
        <f t="shared" si="250"/>
        <v>1.3888888888888888E-2</v>
      </c>
      <c r="AN128" s="33">
        <f t="shared" si="251"/>
        <v>0.125</v>
      </c>
      <c r="AO128" s="1"/>
    </row>
    <row r="129" spans="1:41" s="21" customFormat="1" ht="30" customHeight="1" x14ac:dyDescent="0.45">
      <c r="A129" s="1"/>
      <c r="B129" s="135"/>
      <c r="C129" s="16" t="s">
        <v>179</v>
      </c>
      <c r="D129" s="66">
        <f>AC129</f>
        <v>396</v>
      </c>
      <c r="E129" s="48">
        <f>AC129/AH129</f>
        <v>0.28947368421052633</v>
      </c>
      <c r="F129" s="66">
        <f>AD129</f>
        <v>536</v>
      </c>
      <c r="G129" s="48">
        <f>AD129/AH129</f>
        <v>0.391812865497076</v>
      </c>
      <c r="H129" s="66">
        <f>AE129</f>
        <v>147</v>
      </c>
      <c r="I129" s="48">
        <f>AE129/AH129</f>
        <v>0.10745614035087719</v>
      </c>
      <c r="J129" s="66">
        <f>AF129</f>
        <v>45</v>
      </c>
      <c r="K129" s="48">
        <f>AF129/AH129</f>
        <v>3.2894736842105261E-2</v>
      </c>
      <c r="L129" s="66">
        <f>AG129</f>
        <v>244</v>
      </c>
      <c r="M129" s="48">
        <f>AG129/AH129</f>
        <v>0.17836257309941519</v>
      </c>
      <c r="N129" s="70">
        <f>(4*AC129+3*AD129+2*AE129+1*AF129)/SUM(AC129:AF129)</f>
        <v>3.1414590747330959</v>
      </c>
      <c r="P129" s="22"/>
      <c r="Q129" s="23"/>
      <c r="AB129" s="26" t="s">
        <v>185</v>
      </c>
      <c r="AC129" s="26">
        <v>396</v>
      </c>
      <c r="AD129" s="26">
        <v>536</v>
      </c>
      <c r="AE129" s="26">
        <v>147</v>
      </c>
      <c r="AF129" s="26">
        <v>45</v>
      </c>
      <c r="AG129" s="26">
        <v>244</v>
      </c>
      <c r="AH129" s="26">
        <f t="shared" si="246"/>
        <v>1368</v>
      </c>
      <c r="AI129" s="26" t="s">
        <v>185</v>
      </c>
      <c r="AJ129" s="33">
        <f t="shared" si="247"/>
        <v>0.28947368421052633</v>
      </c>
      <c r="AK129" s="33">
        <f t="shared" si="248"/>
        <v>0.391812865497076</v>
      </c>
      <c r="AL129" s="33">
        <f t="shared" si="249"/>
        <v>0.10745614035087719</v>
      </c>
      <c r="AM129" s="33">
        <f t="shared" si="250"/>
        <v>3.2894736842105261E-2</v>
      </c>
      <c r="AN129" s="33">
        <f t="shared" si="251"/>
        <v>0.17836257309941519</v>
      </c>
      <c r="AO129" s="1"/>
    </row>
    <row r="130" spans="1:41" s="21" customFormat="1" ht="30" customHeight="1" x14ac:dyDescent="0.45">
      <c r="A130" s="1"/>
      <c r="B130" s="135"/>
      <c r="C130" s="16" t="s">
        <v>180</v>
      </c>
      <c r="D130" s="66">
        <f t="shared" ref="D130:D131" si="252">AC130</f>
        <v>527</v>
      </c>
      <c r="E130" s="48">
        <f t="shared" ref="E130:E131" si="253">AC130/AH130</f>
        <v>0.26710593005575267</v>
      </c>
      <c r="F130" s="66">
        <f t="shared" ref="F130:F131" si="254">AD130</f>
        <v>776</v>
      </c>
      <c r="G130" s="48">
        <f t="shared" ref="G130:G131" si="255">AD130/AH130</f>
        <v>0.39330968068930561</v>
      </c>
      <c r="H130" s="66">
        <f t="shared" ref="H130:H131" si="256">AE130</f>
        <v>210</v>
      </c>
      <c r="I130" s="48">
        <f t="shared" ref="I130:I131" si="257">AE130/AH130</f>
        <v>0.10643689812468322</v>
      </c>
      <c r="J130" s="66">
        <f t="shared" ref="J130:J131" si="258">AF130</f>
        <v>63</v>
      </c>
      <c r="K130" s="48">
        <f t="shared" ref="K130:K131" si="259">AF130/AH130</f>
        <v>3.1931069437404966E-2</v>
      </c>
      <c r="L130" s="66">
        <f t="shared" ref="L130:L131" si="260">AG130</f>
        <v>397</v>
      </c>
      <c r="M130" s="48">
        <f t="shared" ref="M130:M131" si="261">AG130/AH130</f>
        <v>0.20121642169285353</v>
      </c>
      <c r="N130" s="70">
        <f t="shared" ref="N130:N131" si="262">(4*AC130+3*AD130+2*AE130+1*AF130)/SUM(AC130:AF130)</f>
        <v>3.1211928934010151</v>
      </c>
      <c r="P130" s="22"/>
      <c r="Q130" s="23"/>
      <c r="AB130" s="26" t="s">
        <v>186</v>
      </c>
      <c r="AC130" s="1">
        <v>527</v>
      </c>
      <c r="AD130" s="1">
        <v>776</v>
      </c>
      <c r="AE130" s="1">
        <v>210</v>
      </c>
      <c r="AF130" s="1">
        <v>63</v>
      </c>
      <c r="AG130" s="1">
        <v>397</v>
      </c>
      <c r="AH130" s="26">
        <f t="shared" si="246"/>
        <v>1973</v>
      </c>
      <c r="AI130" s="26" t="s">
        <v>186</v>
      </c>
      <c r="AJ130" s="33">
        <f t="shared" si="247"/>
        <v>0.26710593005575267</v>
      </c>
      <c r="AK130" s="33">
        <f t="shared" si="248"/>
        <v>0.39330968068930561</v>
      </c>
      <c r="AL130" s="33">
        <f t="shared" si="249"/>
        <v>0.10643689812468322</v>
      </c>
      <c r="AM130" s="33">
        <f t="shared" si="250"/>
        <v>3.1931069437404966E-2</v>
      </c>
      <c r="AN130" s="33">
        <f t="shared" si="251"/>
        <v>0.20121642169285353</v>
      </c>
      <c r="AO130" s="1"/>
    </row>
    <row r="131" spans="1:41" s="21" customFormat="1" ht="30" customHeight="1" x14ac:dyDescent="0.45">
      <c r="A131" s="1"/>
      <c r="B131" s="127"/>
      <c r="C131" s="16" t="s">
        <v>181</v>
      </c>
      <c r="D131" s="66">
        <f t="shared" si="252"/>
        <v>236</v>
      </c>
      <c r="E131" s="48">
        <f t="shared" si="253"/>
        <v>0.2203548085901027</v>
      </c>
      <c r="F131" s="66">
        <f t="shared" si="254"/>
        <v>439</v>
      </c>
      <c r="G131" s="48">
        <f t="shared" si="255"/>
        <v>0.40989729225023341</v>
      </c>
      <c r="H131" s="66">
        <f t="shared" si="256"/>
        <v>126</v>
      </c>
      <c r="I131" s="48">
        <f t="shared" si="257"/>
        <v>0.11764705882352941</v>
      </c>
      <c r="J131" s="66">
        <f t="shared" si="258"/>
        <v>35</v>
      </c>
      <c r="K131" s="48">
        <f t="shared" si="259"/>
        <v>3.2679738562091505E-2</v>
      </c>
      <c r="L131" s="66">
        <f t="shared" si="260"/>
        <v>235</v>
      </c>
      <c r="M131" s="48">
        <f t="shared" si="261"/>
        <v>0.21942110177404295</v>
      </c>
      <c r="N131" s="70">
        <f t="shared" si="262"/>
        <v>3.0478468899521531</v>
      </c>
      <c r="P131" s="22"/>
      <c r="Q131" s="23"/>
      <c r="AB131" s="26" t="s">
        <v>187</v>
      </c>
      <c r="AC131" s="1">
        <v>236</v>
      </c>
      <c r="AD131" s="1">
        <v>439</v>
      </c>
      <c r="AE131" s="1">
        <v>126</v>
      </c>
      <c r="AF131" s="1">
        <v>35</v>
      </c>
      <c r="AG131" s="1">
        <v>235</v>
      </c>
      <c r="AH131" s="26">
        <f t="shared" si="246"/>
        <v>1071</v>
      </c>
      <c r="AI131" s="26" t="s">
        <v>187</v>
      </c>
      <c r="AJ131" s="33">
        <f t="shared" si="247"/>
        <v>0.2203548085901027</v>
      </c>
      <c r="AK131" s="33">
        <f t="shared" si="248"/>
        <v>0.40989729225023341</v>
      </c>
      <c r="AL131" s="33">
        <f t="shared" si="249"/>
        <v>0.11764705882352941</v>
      </c>
      <c r="AM131" s="33">
        <f t="shared" si="250"/>
        <v>3.2679738562091505E-2</v>
      </c>
      <c r="AN131" s="33">
        <f t="shared" si="251"/>
        <v>0.21942110177404295</v>
      </c>
      <c r="AO131" s="1"/>
    </row>
    <row r="132" spans="1:41" s="21" customFormat="1" ht="30" customHeight="1" x14ac:dyDescent="0.45">
      <c r="A132" s="5"/>
      <c r="B132" s="10"/>
      <c r="C132" s="10"/>
      <c r="F132" s="22"/>
      <c r="H132" s="22"/>
      <c r="J132" s="22"/>
      <c r="L132" s="22"/>
      <c r="N132" s="22"/>
      <c r="P132" s="22"/>
      <c r="Q132" s="23"/>
    </row>
    <row r="133" spans="1:41" s="21" customFormat="1" ht="30" customHeight="1" x14ac:dyDescent="0.45">
      <c r="A133" s="5"/>
      <c r="B133" s="10"/>
      <c r="C133" s="10"/>
      <c r="F133" s="22"/>
      <c r="H133" s="22"/>
      <c r="J133" s="22"/>
      <c r="L133" s="22"/>
      <c r="N133" s="22"/>
      <c r="P133" s="22"/>
      <c r="Q133" s="23"/>
    </row>
    <row r="134" spans="1:41" s="21" customFormat="1" ht="30" customHeight="1" x14ac:dyDescent="0.45">
      <c r="A134" s="21">
        <v>15</v>
      </c>
      <c r="B134" s="10" t="s">
        <v>46</v>
      </c>
      <c r="C134" s="10"/>
      <c r="F134" s="22"/>
      <c r="H134" s="22"/>
      <c r="J134" s="22"/>
      <c r="L134" s="22"/>
      <c r="N134" s="22"/>
      <c r="P134" s="22"/>
      <c r="Q134" s="23"/>
      <c r="AB134" s="21" t="s">
        <v>13</v>
      </c>
    </row>
    <row r="135" spans="1:41" s="21" customFormat="1" ht="30" customHeight="1" thickBot="1" x14ac:dyDescent="0.5">
      <c r="A135" s="1"/>
      <c r="B135" s="24" t="s">
        <v>3</v>
      </c>
      <c r="C135" s="24" t="s">
        <v>176</v>
      </c>
      <c r="D135" s="117" t="s">
        <v>34</v>
      </c>
      <c r="E135" s="119"/>
      <c r="F135" s="117" t="s">
        <v>35</v>
      </c>
      <c r="G135" s="119"/>
      <c r="H135" s="117" t="s">
        <v>36</v>
      </c>
      <c r="I135" s="119"/>
      <c r="J135" s="117" t="s">
        <v>37</v>
      </c>
      <c r="K135" s="119"/>
      <c r="L135" s="117" t="s">
        <v>38</v>
      </c>
      <c r="M135" s="119"/>
      <c r="N135" s="40" t="s">
        <v>18</v>
      </c>
      <c r="P135" s="22"/>
      <c r="Q135" s="23"/>
      <c r="AB135" s="26"/>
      <c r="AC135" s="27" t="s">
        <v>39</v>
      </c>
      <c r="AD135" s="27" t="s">
        <v>40</v>
      </c>
      <c r="AE135" s="27" t="s">
        <v>41</v>
      </c>
      <c r="AF135" s="27" t="s">
        <v>42</v>
      </c>
      <c r="AG135" s="27" t="s">
        <v>38</v>
      </c>
      <c r="AH135" s="26" t="s">
        <v>23</v>
      </c>
      <c r="AI135" s="1"/>
      <c r="AJ135" s="27" t="s">
        <v>39</v>
      </c>
      <c r="AK135" s="27" t="s">
        <v>40</v>
      </c>
      <c r="AL135" s="27" t="s">
        <v>41</v>
      </c>
      <c r="AM135" s="27" t="s">
        <v>42</v>
      </c>
      <c r="AN135" s="27" t="s">
        <v>38</v>
      </c>
      <c r="AO135" s="1"/>
    </row>
    <row r="136" spans="1:41" s="21" customFormat="1" ht="30" customHeight="1" thickTop="1" x14ac:dyDescent="0.45">
      <c r="A136" s="1"/>
      <c r="B136" s="136" t="s">
        <v>128</v>
      </c>
      <c r="C136" s="16" t="s">
        <v>179</v>
      </c>
      <c r="D136" s="66">
        <f t="shared" ref="D136:D138" si="263">AC136</f>
        <v>4</v>
      </c>
      <c r="E136" s="48">
        <f t="shared" ref="E136:E138" si="264">AC136/AH136</f>
        <v>7.6923076923076927E-2</v>
      </c>
      <c r="F136" s="66">
        <f t="shared" ref="F136:F138" si="265">AD136</f>
        <v>2</v>
      </c>
      <c r="G136" s="48">
        <f t="shared" ref="G136:G138" si="266">AD136/AH136</f>
        <v>3.8461538461538464E-2</v>
      </c>
      <c r="H136" s="66">
        <f t="shared" ref="H136:H138" si="267">AE136</f>
        <v>1</v>
      </c>
      <c r="I136" s="48">
        <f t="shared" ref="I136:I138" si="268">AE136/AH136</f>
        <v>1.9230769230769232E-2</v>
      </c>
      <c r="J136" s="66">
        <f t="shared" ref="J136:J138" si="269">AF136</f>
        <v>0</v>
      </c>
      <c r="K136" s="48">
        <f t="shared" ref="K136:K138" si="270">AF136/AH136</f>
        <v>0</v>
      </c>
      <c r="L136" s="29">
        <f t="shared" ref="L136:L138" si="271">AG136</f>
        <v>45</v>
      </c>
      <c r="M136" s="48">
        <f t="shared" ref="M136:M138" si="272">AG136/AH136</f>
        <v>0.86538461538461542</v>
      </c>
      <c r="N136" s="70">
        <f t="shared" ref="N136:N138" si="273">(4*AC136+3*AD136+2*AE136+1*AF136)/SUM(AC136:AF136)</f>
        <v>3.4285714285714284</v>
      </c>
      <c r="P136" s="22"/>
      <c r="Q136" s="23"/>
      <c r="AB136" s="26" t="s">
        <v>182</v>
      </c>
      <c r="AC136" s="26">
        <v>4</v>
      </c>
      <c r="AD136" s="26">
        <v>2</v>
      </c>
      <c r="AE136" s="26">
        <v>1</v>
      </c>
      <c r="AF136" s="26"/>
      <c r="AG136" s="26">
        <v>45</v>
      </c>
      <c r="AH136" s="26">
        <f t="shared" ref="AH136:AH141" si="274">SUM(AC136:AG136)</f>
        <v>52</v>
      </c>
      <c r="AI136" s="26" t="s">
        <v>182</v>
      </c>
      <c r="AJ136" s="33">
        <f t="shared" ref="AJ136:AJ141" si="275">E136</f>
        <v>7.6923076923076927E-2</v>
      </c>
      <c r="AK136" s="33">
        <f t="shared" ref="AK136:AK141" si="276">G136</f>
        <v>3.8461538461538464E-2</v>
      </c>
      <c r="AL136" s="33">
        <f t="shared" ref="AL136:AL141" si="277">I136</f>
        <v>1.9230769230769232E-2</v>
      </c>
      <c r="AM136" s="33">
        <f t="shared" ref="AM136:AM141" si="278">K136</f>
        <v>0</v>
      </c>
      <c r="AN136" s="33">
        <f t="shared" ref="AN136:AN141" si="279">M136</f>
        <v>0.86538461538461542</v>
      </c>
      <c r="AO136" s="1"/>
    </row>
    <row r="137" spans="1:41" s="21" customFormat="1" ht="30" customHeight="1" x14ac:dyDescent="0.45">
      <c r="A137" s="1"/>
      <c r="B137" s="127"/>
      <c r="C137" s="16" t="s">
        <v>180</v>
      </c>
      <c r="D137" s="66">
        <f t="shared" si="263"/>
        <v>26</v>
      </c>
      <c r="E137" s="48">
        <f t="shared" si="264"/>
        <v>0.33333333333333331</v>
      </c>
      <c r="F137" s="66">
        <f t="shared" si="265"/>
        <v>6</v>
      </c>
      <c r="G137" s="48">
        <f t="shared" si="266"/>
        <v>7.6923076923076927E-2</v>
      </c>
      <c r="H137" s="66">
        <f t="shared" si="267"/>
        <v>4</v>
      </c>
      <c r="I137" s="48">
        <f t="shared" si="268"/>
        <v>5.128205128205128E-2</v>
      </c>
      <c r="J137" s="66">
        <f t="shared" si="269"/>
        <v>2</v>
      </c>
      <c r="K137" s="48">
        <f t="shared" si="270"/>
        <v>2.564102564102564E-2</v>
      </c>
      <c r="L137" s="66">
        <f t="shared" si="271"/>
        <v>40</v>
      </c>
      <c r="M137" s="48">
        <f t="shared" si="272"/>
        <v>0.51282051282051277</v>
      </c>
      <c r="N137" s="70">
        <f t="shared" si="273"/>
        <v>3.4736842105263159</v>
      </c>
      <c r="P137" s="22"/>
      <c r="Q137" s="23"/>
      <c r="AB137" s="26" t="s">
        <v>183</v>
      </c>
      <c r="AC137" s="26">
        <v>26</v>
      </c>
      <c r="AD137" s="26">
        <v>6</v>
      </c>
      <c r="AE137" s="26">
        <v>4</v>
      </c>
      <c r="AF137" s="26">
        <v>2</v>
      </c>
      <c r="AG137" s="26">
        <v>40</v>
      </c>
      <c r="AH137" s="26">
        <f t="shared" si="274"/>
        <v>78</v>
      </c>
      <c r="AI137" s="26" t="s">
        <v>183</v>
      </c>
      <c r="AJ137" s="33">
        <f t="shared" si="275"/>
        <v>0.33333333333333331</v>
      </c>
      <c r="AK137" s="33">
        <f t="shared" si="276"/>
        <v>7.6923076923076927E-2</v>
      </c>
      <c r="AL137" s="33">
        <f t="shared" si="277"/>
        <v>5.128205128205128E-2</v>
      </c>
      <c r="AM137" s="33">
        <f t="shared" si="278"/>
        <v>2.564102564102564E-2</v>
      </c>
      <c r="AN137" s="33">
        <f t="shared" si="279"/>
        <v>0.51282051282051277</v>
      </c>
      <c r="AO137" s="1"/>
    </row>
    <row r="138" spans="1:41" s="21" customFormat="1" ht="30" customHeight="1" x14ac:dyDescent="0.45">
      <c r="A138" s="1"/>
      <c r="B138" s="134" t="s">
        <v>129</v>
      </c>
      <c r="C138" s="16" t="s">
        <v>177</v>
      </c>
      <c r="D138" s="66">
        <f t="shared" si="263"/>
        <v>52</v>
      </c>
      <c r="E138" s="48">
        <f t="shared" si="264"/>
        <v>0.24074074074074073</v>
      </c>
      <c r="F138" s="66">
        <f t="shared" si="265"/>
        <v>26</v>
      </c>
      <c r="G138" s="48">
        <f t="shared" si="266"/>
        <v>0.12037037037037036</v>
      </c>
      <c r="H138" s="66">
        <f t="shared" si="267"/>
        <v>2</v>
      </c>
      <c r="I138" s="48">
        <f t="shared" si="268"/>
        <v>9.2592592592592587E-3</v>
      </c>
      <c r="J138" s="66">
        <f t="shared" si="269"/>
        <v>2</v>
      </c>
      <c r="K138" s="48">
        <f t="shared" si="270"/>
        <v>9.2592592592592587E-3</v>
      </c>
      <c r="L138" s="66">
        <f t="shared" si="271"/>
        <v>134</v>
      </c>
      <c r="M138" s="48">
        <f t="shared" si="272"/>
        <v>0.62037037037037035</v>
      </c>
      <c r="N138" s="70">
        <f t="shared" si="273"/>
        <v>3.5609756097560976</v>
      </c>
      <c r="P138" s="22"/>
      <c r="Q138" s="23"/>
      <c r="AB138" s="26" t="s">
        <v>184</v>
      </c>
      <c r="AC138" s="26">
        <v>52</v>
      </c>
      <c r="AD138" s="26">
        <v>26</v>
      </c>
      <c r="AE138" s="26">
        <v>2</v>
      </c>
      <c r="AF138" s="26">
        <v>2</v>
      </c>
      <c r="AG138" s="26">
        <v>134</v>
      </c>
      <c r="AH138" s="26">
        <f t="shared" si="274"/>
        <v>216</v>
      </c>
      <c r="AI138" s="26" t="s">
        <v>184</v>
      </c>
      <c r="AJ138" s="33">
        <f t="shared" si="275"/>
        <v>0.24074074074074073</v>
      </c>
      <c r="AK138" s="33">
        <f t="shared" si="276"/>
        <v>0.12037037037037036</v>
      </c>
      <c r="AL138" s="33">
        <f t="shared" si="277"/>
        <v>9.2592592592592587E-3</v>
      </c>
      <c r="AM138" s="33">
        <f t="shared" si="278"/>
        <v>9.2592592592592587E-3</v>
      </c>
      <c r="AN138" s="33">
        <f t="shared" si="279"/>
        <v>0.62037037037037035</v>
      </c>
      <c r="AO138" s="1"/>
    </row>
    <row r="139" spans="1:41" s="21" customFormat="1" ht="30" customHeight="1" x14ac:dyDescent="0.45">
      <c r="A139" s="1"/>
      <c r="B139" s="135"/>
      <c r="C139" s="16" t="s">
        <v>179</v>
      </c>
      <c r="D139" s="66">
        <f>AC139</f>
        <v>289</v>
      </c>
      <c r="E139" s="48">
        <f>AC139/AH139</f>
        <v>0.21125730994152048</v>
      </c>
      <c r="F139" s="66">
        <f>AD139</f>
        <v>184</v>
      </c>
      <c r="G139" s="48">
        <f>AD139/AH139</f>
        <v>0.13450292397660818</v>
      </c>
      <c r="H139" s="66">
        <f>AE139</f>
        <v>45</v>
      </c>
      <c r="I139" s="48">
        <f>AE139/AH139</f>
        <v>3.2894736842105261E-2</v>
      </c>
      <c r="J139" s="66">
        <f>AF139</f>
        <v>24</v>
      </c>
      <c r="K139" s="48">
        <f>AF139/AH139</f>
        <v>1.7543859649122806E-2</v>
      </c>
      <c r="L139" s="66">
        <f>AG139</f>
        <v>826</v>
      </c>
      <c r="M139" s="48">
        <f>AG139/AH139</f>
        <v>0.60380116959064323</v>
      </c>
      <c r="N139" s="70">
        <f>(4*AC139+3*AD139+2*AE139+1*AF139)/SUM(AC139:AF139)</f>
        <v>3.3616236162361623</v>
      </c>
      <c r="P139" s="22"/>
      <c r="Q139" s="23"/>
      <c r="AB139" s="26" t="s">
        <v>185</v>
      </c>
      <c r="AC139" s="26">
        <v>289</v>
      </c>
      <c r="AD139" s="26">
        <v>184</v>
      </c>
      <c r="AE139" s="26">
        <v>45</v>
      </c>
      <c r="AF139" s="26">
        <v>24</v>
      </c>
      <c r="AG139" s="26">
        <v>826</v>
      </c>
      <c r="AH139" s="26">
        <f t="shared" si="274"/>
        <v>1368</v>
      </c>
      <c r="AI139" s="26" t="s">
        <v>185</v>
      </c>
      <c r="AJ139" s="33">
        <f t="shared" si="275"/>
        <v>0.21125730994152048</v>
      </c>
      <c r="AK139" s="33">
        <f t="shared" si="276"/>
        <v>0.13450292397660818</v>
      </c>
      <c r="AL139" s="33">
        <f t="shared" si="277"/>
        <v>3.2894736842105261E-2</v>
      </c>
      <c r="AM139" s="33">
        <f t="shared" si="278"/>
        <v>1.7543859649122806E-2</v>
      </c>
      <c r="AN139" s="33">
        <f t="shared" si="279"/>
        <v>0.60380116959064323</v>
      </c>
      <c r="AO139" s="1"/>
    </row>
    <row r="140" spans="1:41" s="21" customFormat="1" ht="30" customHeight="1" x14ac:dyDescent="0.45">
      <c r="A140" s="1"/>
      <c r="B140" s="135"/>
      <c r="C140" s="16" t="s">
        <v>180</v>
      </c>
      <c r="D140" s="66">
        <f t="shared" ref="D140:D141" si="280">AC140</f>
        <v>354</v>
      </c>
      <c r="E140" s="48">
        <f t="shared" ref="E140:E141" si="281">AC140/AH140</f>
        <v>0.17942219969589457</v>
      </c>
      <c r="F140" s="66">
        <f t="shared" ref="F140:F141" si="282">AD140</f>
        <v>238</v>
      </c>
      <c r="G140" s="48">
        <f t="shared" ref="G140:G141" si="283">AD140/AH140</f>
        <v>0.12062848454130766</v>
      </c>
      <c r="H140" s="66">
        <f t="shared" ref="H140:H141" si="284">AE140</f>
        <v>61</v>
      </c>
      <c r="I140" s="48">
        <f t="shared" ref="I140:I141" si="285">AE140/AH140</f>
        <v>3.0917384693360365E-2</v>
      </c>
      <c r="J140" s="66">
        <f t="shared" ref="J140:J141" si="286">AF140</f>
        <v>25</v>
      </c>
      <c r="K140" s="48">
        <f t="shared" ref="K140:K141" si="287">AF140/AH140</f>
        <v>1.2671059300557527E-2</v>
      </c>
      <c r="L140" s="66">
        <f t="shared" ref="L140:L141" si="288">AG140</f>
        <v>1295</v>
      </c>
      <c r="M140" s="48">
        <f t="shared" ref="M140:M141" si="289">AG140/AH140</f>
        <v>0.65636087176887992</v>
      </c>
      <c r="N140" s="70">
        <f t="shared" ref="N140:N141" si="290">(4*AC140+3*AD140+2*AE140+1*AF140)/SUM(AC140:AF140)</f>
        <v>3.3584070796460175</v>
      </c>
      <c r="P140" s="22"/>
      <c r="Q140" s="23"/>
      <c r="AB140" s="26" t="s">
        <v>186</v>
      </c>
      <c r="AC140" s="1">
        <v>354</v>
      </c>
      <c r="AD140" s="1">
        <v>238</v>
      </c>
      <c r="AE140" s="1">
        <v>61</v>
      </c>
      <c r="AF140" s="1">
        <v>25</v>
      </c>
      <c r="AG140" s="1">
        <v>1295</v>
      </c>
      <c r="AH140" s="26">
        <f t="shared" si="274"/>
        <v>1973</v>
      </c>
      <c r="AI140" s="26" t="s">
        <v>186</v>
      </c>
      <c r="AJ140" s="33">
        <f t="shared" si="275"/>
        <v>0.17942219969589457</v>
      </c>
      <c r="AK140" s="33">
        <f t="shared" si="276"/>
        <v>0.12062848454130766</v>
      </c>
      <c r="AL140" s="33">
        <f t="shared" si="277"/>
        <v>3.0917384693360365E-2</v>
      </c>
      <c r="AM140" s="33">
        <f t="shared" si="278"/>
        <v>1.2671059300557527E-2</v>
      </c>
      <c r="AN140" s="33">
        <f t="shared" si="279"/>
        <v>0.65636087176887992</v>
      </c>
      <c r="AO140" s="1"/>
    </row>
    <row r="141" spans="1:41" s="21" customFormat="1" ht="30" customHeight="1" x14ac:dyDescent="0.45">
      <c r="A141" s="1"/>
      <c r="B141" s="127"/>
      <c r="C141" s="16" t="s">
        <v>181</v>
      </c>
      <c r="D141" s="66">
        <f t="shared" si="280"/>
        <v>379</v>
      </c>
      <c r="E141" s="48">
        <f t="shared" si="281"/>
        <v>0.35387488328664801</v>
      </c>
      <c r="F141" s="66">
        <f t="shared" si="282"/>
        <v>173</v>
      </c>
      <c r="G141" s="48">
        <f t="shared" si="283"/>
        <v>0.16153127917833801</v>
      </c>
      <c r="H141" s="66">
        <f t="shared" si="284"/>
        <v>26</v>
      </c>
      <c r="I141" s="48">
        <f t="shared" si="285"/>
        <v>2.4276377217553689E-2</v>
      </c>
      <c r="J141" s="66">
        <f t="shared" si="286"/>
        <v>13</v>
      </c>
      <c r="K141" s="48">
        <f t="shared" si="287"/>
        <v>1.2138188608776844E-2</v>
      </c>
      <c r="L141" s="66">
        <f t="shared" si="288"/>
        <v>480</v>
      </c>
      <c r="M141" s="48">
        <f t="shared" si="289"/>
        <v>0.44817927170868349</v>
      </c>
      <c r="N141" s="70">
        <f t="shared" si="290"/>
        <v>3.5532994923857868</v>
      </c>
      <c r="P141" s="22"/>
      <c r="Q141" s="23"/>
      <c r="AB141" s="26" t="s">
        <v>187</v>
      </c>
      <c r="AC141" s="1">
        <v>379</v>
      </c>
      <c r="AD141" s="1">
        <v>173</v>
      </c>
      <c r="AE141" s="1">
        <v>26</v>
      </c>
      <c r="AF141" s="1">
        <v>13</v>
      </c>
      <c r="AG141" s="1">
        <v>480</v>
      </c>
      <c r="AH141" s="26">
        <f t="shared" si="274"/>
        <v>1071</v>
      </c>
      <c r="AI141" s="26" t="s">
        <v>187</v>
      </c>
      <c r="AJ141" s="33">
        <f t="shared" si="275"/>
        <v>0.35387488328664801</v>
      </c>
      <c r="AK141" s="33">
        <f t="shared" si="276"/>
        <v>0.16153127917833801</v>
      </c>
      <c r="AL141" s="33">
        <f t="shared" si="277"/>
        <v>2.4276377217553689E-2</v>
      </c>
      <c r="AM141" s="33">
        <f t="shared" si="278"/>
        <v>1.2138188608776844E-2</v>
      </c>
      <c r="AN141" s="33">
        <f t="shared" si="279"/>
        <v>0.44817927170868349</v>
      </c>
      <c r="AO141" s="1"/>
    </row>
    <row r="142" spans="1:41" s="21" customFormat="1" ht="30" customHeight="1" x14ac:dyDescent="0.45">
      <c r="A142" s="5"/>
      <c r="B142" s="10"/>
      <c r="C142" s="10"/>
      <c r="F142" s="22"/>
      <c r="H142" s="22"/>
      <c r="J142" s="22"/>
      <c r="L142" s="22"/>
      <c r="N142" s="22"/>
      <c r="P142" s="22"/>
      <c r="Q142" s="23"/>
    </row>
    <row r="143" spans="1:41" s="21" customFormat="1" ht="30" customHeight="1" x14ac:dyDescent="0.45">
      <c r="A143" s="5"/>
      <c r="B143" s="10"/>
      <c r="C143" s="10"/>
      <c r="F143" s="22"/>
      <c r="H143" s="22"/>
      <c r="J143" s="22"/>
      <c r="L143" s="22"/>
      <c r="N143" s="22"/>
      <c r="P143" s="22"/>
      <c r="Q143" s="23"/>
    </row>
    <row r="144" spans="1:41" s="21" customFormat="1" ht="30" customHeight="1" x14ac:dyDescent="0.45">
      <c r="A144" s="21">
        <v>16</v>
      </c>
      <c r="B144" s="10" t="s">
        <v>47</v>
      </c>
      <c r="C144" s="10"/>
      <c r="F144" s="22"/>
      <c r="H144" s="22"/>
      <c r="J144" s="22"/>
      <c r="L144" s="22"/>
      <c r="N144" s="22"/>
      <c r="P144" s="22"/>
      <c r="Q144" s="23"/>
      <c r="AB144" s="21" t="s">
        <v>13</v>
      </c>
    </row>
    <row r="145" spans="1:41" s="21" customFormat="1" ht="30" customHeight="1" thickBot="1" x14ac:dyDescent="0.5">
      <c r="A145" s="1"/>
      <c r="B145" s="24" t="s">
        <v>3</v>
      </c>
      <c r="C145" s="24" t="s">
        <v>176</v>
      </c>
      <c r="D145" s="117" t="s">
        <v>34</v>
      </c>
      <c r="E145" s="119"/>
      <c r="F145" s="117" t="s">
        <v>35</v>
      </c>
      <c r="G145" s="119"/>
      <c r="H145" s="117" t="s">
        <v>36</v>
      </c>
      <c r="I145" s="119"/>
      <c r="J145" s="117" t="s">
        <v>37</v>
      </c>
      <c r="K145" s="119"/>
      <c r="L145" s="117" t="s">
        <v>38</v>
      </c>
      <c r="M145" s="119"/>
      <c r="N145" s="40" t="s">
        <v>18</v>
      </c>
      <c r="P145" s="22"/>
      <c r="Q145" s="23"/>
      <c r="AB145" s="26"/>
      <c r="AC145" s="27" t="s">
        <v>39</v>
      </c>
      <c r="AD145" s="27" t="s">
        <v>40</v>
      </c>
      <c r="AE145" s="27" t="s">
        <v>41</v>
      </c>
      <c r="AF145" s="27" t="s">
        <v>42</v>
      </c>
      <c r="AG145" s="27" t="s">
        <v>38</v>
      </c>
      <c r="AH145" s="26" t="s">
        <v>23</v>
      </c>
      <c r="AI145" s="1"/>
      <c r="AJ145" s="27" t="s">
        <v>39</v>
      </c>
      <c r="AK145" s="27" t="s">
        <v>40</v>
      </c>
      <c r="AL145" s="27" t="s">
        <v>41</v>
      </c>
      <c r="AM145" s="27" t="s">
        <v>42</v>
      </c>
      <c r="AN145" s="27" t="s">
        <v>38</v>
      </c>
      <c r="AO145" s="1"/>
    </row>
    <row r="146" spans="1:41" s="21" customFormat="1" ht="30" customHeight="1" thickTop="1" x14ac:dyDescent="0.45">
      <c r="A146" s="1"/>
      <c r="B146" s="136" t="s">
        <v>128</v>
      </c>
      <c r="C146" s="16" t="s">
        <v>179</v>
      </c>
      <c r="D146" s="66">
        <f t="shared" ref="D146:D148" si="291">AC146</f>
        <v>3</v>
      </c>
      <c r="E146" s="48">
        <f t="shared" ref="E146:E148" si="292">AC146/AH146</f>
        <v>5.7692307692307696E-2</v>
      </c>
      <c r="F146" s="66">
        <f t="shared" ref="F146:F148" si="293">AD146</f>
        <v>0</v>
      </c>
      <c r="G146" s="48">
        <f t="shared" ref="G146:G148" si="294">AD146/AH146</f>
        <v>0</v>
      </c>
      <c r="H146" s="66">
        <f t="shared" ref="H146:H148" si="295">AE146</f>
        <v>0</v>
      </c>
      <c r="I146" s="48">
        <f t="shared" ref="I146:I148" si="296">AE146/AH146</f>
        <v>0</v>
      </c>
      <c r="J146" s="66">
        <f t="shared" ref="J146:J148" si="297">AF146</f>
        <v>0</v>
      </c>
      <c r="K146" s="48">
        <f t="shared" ref="K146:K148" si="298">AF146/AH146</f>
        <v>0</v>
      </c>
      <c r="L146" s="29">
        <f t="shared" ref="L146:L148" si="299">AG146</f>
        <v>49</v>
      </c>
      <c r="M146" s="48">
        <f t="shared" ref="M146:M148" si="300">AG146/AH146</f>
        <v>0.94230769230769229</v>
      </c>
      <c r="N146" s="70">
        <f t="shared" ref="N146:N148" si="301">(4*AC146+3*AD146+2*AE146+1*AF146)/SUM(AC146:AF146)</f>
        <v>4</v>
      </c>
      <c r="P146" s="22"/>
      <c r="Q146" s="23"/>
      <c r="AB146" s="26" t="s">
        <v>182</v>
      </c>
      <c r="AC146" s="26">
        <v>3</v>
      </c>
      <c r="AD146" s="26"/>
      <c r="AE146" s="26"/>
      <c r="AF146" s="26"/>
      <c r="AG146" s="26">
        <v>49</v>
      </c>
      <c r="AH146" s="26">
        <f t="shared" ref="AH146:AH151" si="302">SUM(AC146:AG146)</f>
        <v>52</v>
      </c>
      <c r="AI146" s="26" t="s">
        <v>182</v>
      </c>
      <c r="AJ146" s="33">
        <f t="shared" ref="AJ146:AJ151" si="303">E146</f>
        <v>5.7692307692307696E-2</v>
      </c>
      <c r="AK146" s="33">
        <f t="shared" ref="AK146:AK151" si="304">G146</f>
        <v>0</v>
      </c>
      <c r="AL146" s="33">
        <f t="shared" ref="AL146:AL151" si="305">I146</f>
        <v>0</v>
      </c>
      <c r="AM146" s="33">
        <f t="shared" ref="AM146:AM151" si="306">K146</f>
        <v>0</v>
      </c>
      <c r="AN146" s="33">
        <f t="shared" ref="AN146:AN151" si="307">M146</f>
        <v>0.94230769230769229</v>
      </c>
      <c r="AO146" s="1"/>
    </row>
    <row r="147" spans="1:41" s="21" customFormat="1" ht="30" customHeight="1" x14ac:dyDescent="0.45">
      <c r="A147" s="1"/>
      <c r="B147" s="127"/>
      <c r="C147" s="16" t="s">
        <v>180</v>
      </c>
      <c r="D147" s="66">
        <f t="shared" si="291"/>
        <v>4</v>
      </c>
      <c r="E147" s="48">
        <f t="shared" si="292"/>
        <v>5.128205128205128E-2</v>
      </c>
      <c r="F147" s="66">
        <f t="shared" si="293"/>
        <v>0</v>
      </c>
      <c r="G147" s="48">
        <f t="shared" si="294"/>
        <v>0</v>
      </c>
      <c r="H147" s="66">
        <f t="shared" si="295"/>
        <v>3</v>
      </c>
      <c r="I147" s="48">
        <f t="shared" si="296"/>
        <v>3.8461538461538464E-2</v>
      </c>
      <c r="J147" s="66">
        <f t="shared" si="297"/>
        <v>2</v>
      </c>
      <c r="K147" s="48">
        <f t="shared" si="298"/>
        <v>2.564102564102564E-2</v>
      </c>
      <c r="L147" s="66">
        <f t="shared" si="299"/>
        <v>69</v>
      </c>
      <c r="M147" s="48">
        <f t="shared" si="300"/>
        <v>0.88461538461538458</v>
      </c>
      <c r="N147" s="70">
        <f t="shared" si="301"/>
        <v>2.6666666666666665</v>
      </c>
      <c r="P147" s="22"/>
      <c r="Q147" s="23"/>
      <c r="AB147" s="26" t="s">
        <v>183</v>
      </c>
      <c r="AC147" s="26">
        <v>4</v>
      </c>
      <c r="AD147" s="26"/>
      <c r="AE147" s="26">
        <v>3</v>
      </c>
      <c r="AF147" s="26">
        <v>2</v>
      </c>
      <c r="AG147" s="26">
        <v>69</v>
      </c>
      <c r="AH147" s="26">
        <f t="shared" si="302"/>
        <v>78</v>
      </c>
      <c r="AI147" s="26" t="s">
        <v>183</v>
      </c>
      <c r="AJ147" s="33">
        <f t="shared" si="303"/>
        <v>5.128205128205128E-2</v>
      </c>
      <c r="AK147" s="33">
        <f t="shared" si="304"/>
        <v>0</v>
      </c>
      <c r="AL147" s="33">
        <f t="shared" si="305"/>
        <v>3.8461538461538464E-2</v>
      </c>
      <c r="AM147" s="33">
        <f t="shared" si="306"/>
        <v>2.564102564102564E-2</v>
      </c>
      <c r="AN147" s="33">
        <f t="shared" si="307"/>
        <v>0.88461538461538458</v>
      </c>
      <c r="AO147" s="1"/>
    </row>
    <row r="148" spans="1:41" s="21" customFormat="1" ht="30" customHeight="1" x14ac:dyDescent="0.45">
      <c r="A148" s="1"/>
      <c r="B148" s="134" t="s">
        <v>129</v>
      </c>
      <c r="C148" s="16" t="s">
        <v>177</v>
      </c>
      <c r="D148" s="66">
        <f t="shared" si="291"/>
        <v>5</v>
      </c>
      <c r="E148" s="48">
        <f t="shared" si="292"/>
        <v>2.3148148148148147E-2</v>
      </c>
      <c r="F148" s="66">
        <f t="shared" si="293"/>
        <v>5</v>
      </c>
      <c r="G148" s="48">
        <f t="shared" si="294"/>
        <v>2.3148148148148147E-2</v>
      </c>
      <c r="H148" s="66">
        <f t="shared" si="295"/>
        <v>2</v>
      </c>
      <c r="I148" s="48">
        <f t="shared" si="296"/>
        <v>9.2592592592592587E-3</v>
      </c>
      <c r="J148" s="66">
        <f t="shared" si="297"/>
        <v>1</v>
      </c>
      <c r="K148" s="48">
        <f t="shared" si="298"/>
        <v>4.6296296296296294E-3</v>
      </c>
      <c r="L148" s="66">
        <f t="shared" si="299"/>
        <v>203</v>
      </c>
      <c r="M148" s="48">
        <f t="shared" si="300"/>
        <v>0.93981481481481477</v>
      </c>
      <c r="N148" s="70">
        <f t="shared" si="301"/>
        <v>3.0769230769230771</v>
      </c>
      <c r="P148" s="22"/>
      <c r="Q148" s="23"/>
      <c r="AB148" s="26" t="s">
        <v>184</v>
      </c>
      <c r="AC148" s="26">
        <v>5</v>
      </c>
      <c r="AD148" s="26">
        <v>5</v>
      </c>
      <c r="AE148" s="26">
        <v>2</v>
      </c>
      <c r="AF148" s="26">
        <v>1</v>
      </c>
      <c r="AG148" s="26">
        <v>203</v>
      </c>
      <c r="AH148" s="26">
        <f t="shared" si="302"/>
        <v>216</v>
      </c>
      <c r="AI148" s="26" t="s">
        <v>184</v>
      </c>
      <c r="AJ148" s="33">
        <f t="shared" si="303"/>
        <v>2.3148148148148147E-2</v>
      </c>
      <c r="AK148" s="33">
        <f t="shared" si="304"/>
        <v>2.3148148148148147E-2</v>
      </c>
      <c r="AL148" s="33">
        <f t="shared" si="305"/>
        <v>9.2592592592592587E-3</v>
      </c>
      <c r="AM148" s="33">
        <f t="shared" si="306"/>
        <v>4.6296296296296294E-3</v>
      </c>
      <c r="AN148" s="33">
        <f t="shared" si="307"/>
        <v>0.93981481481481477</v>
      </c>
      <c r="AO148" s="1"/>
    </row>
    <row r="149" spans="1:41" s="21" customFormat="1" ht="30" customHeight="1" x14ac:dyDescent="0.45">
      <c r="A149" s="1"/>
      <c r="B149" s="135"/>
      <c r="C149" s="16" t="s">
        <v>179</v>
      </c>
      <c r="D149" s="66">
        <f>AC149</f>
        <v>61</v>
      </c>
      <c r="E149" s="48">
        <f>AC149/AH149</f>
        <v>4.4590643274853799E-2</v>
      </c>
      <c r="F149" s="66">
        <f>AD149</f>
        <v>69</v>
      </c>
      <c r="G149" s="48">
        <f>AD149/AH149</f>
        <v>5.0438596491228067E-2</v>
      </c>
      <c r="H149" s="66">
        <f>AE149</f>
        <v>24</v>
      </c>
      <c r="I149" s="48">
        <f>AE149/AH149</f>
        <v>1.7543859649122806E-2</v>
      </c>
      <c r="J149" s="66">
        <f>AF149</f>
        <v>12</v>
      </c>
      <c r="K149" s="48">
        <f>AF149/AH149</f>
        <v>8.771929824561403E-3</v>
      </c>
      <c r="L149" s="66">
        <f>AG149</f>
        <v>1202</v>
      </c>
      <c r="M149" s="48">
        <f>AG149/AH149</f>
        <v>0.87865497076023391</v>
      </c>
      <c r="N149" s="70">
        <f>(4*AC149+3*AD149+2*AE149+1*AF149)/SUM(AC149:AF149)</f>
        <v>3.0783132530120483</v>
      </c>
      <c r="P149" s="22"/>
      <c r="Q149" s="23"/>
      <c r="AB149" s="26" t="s">
        <v>185</v>
      </c>
      <c r="AC149" s="26">
        <v>61</v>
      </c>
      <c r="AD149" s="26">
        <v>69</v>
      </c>
      <c r="AE149" s="26">
        <v>24</v>
      </c>
      <c r="AF149" s="26">
        <v>12</v>
      </c>
      <c r="AG149" s="26">
        <v>1202</v>
      </c>
      <c r="AH149" s="26">
        <f t="shared" si="302"/>
        <v>1368</v>
      </c>
      <c r="AI149" s="26" t="s">
        <v>185</v>
      </c>
      <c r="AJ149" s="33">
        <f t="shared" si="303"/>
        <v>4.4590643274853799E-2</v>
      </c>
      <c r="AK149" s="33">
        <f t="shared" si="304"/>
        <v>5.0438596491228067E-2</v>
      </c>
      <c r="AL149" s="33">
        <f t="shared" si="305"/>
        <v>1.7543859649122806E-2</v>
      </c>
      <c r="AM149" s="33">
        <f t="shared" si="306"/>
        <v>8.771929824561403E-3</v>
      </c>
      <c r="AN149" s="33">
        <f t="shared" si="307"/>
        <v>0.87865497076023391</v>
      </c>
      <c r="AO149" s="1"/>
    </row>
    <row r="150" spans="1:41" s="21" customFormat="1" ht="30" customHeight="1" x14ac:dyDescent="0.45">
      <c r="A150" s="1"/>
      <c r="B150" s="135"/>
      <c r="C150" s="16" t="s">
        <v>180</v>
      </c>
      <c r="D150" s="66">
        <f t="shared" ref="D150:D151" si="308">AC150</f>
        <v>72</v>
      </c>
      <c r="E150" s="48">
        <f t="shared" ref="E150:E151" si="309">AC150/AH150</f>
        <v>3.6492650785605679E-2</v>
      </c>
      <c r="F150" s="66">
        <f t="shared" ref="F150:F151" si="310">AD150</f>
        <v>101</v>
      </c>
      <c r="G150" s="48">
        <f t="shared" ref="G150:G151" si="311">AD150/AH150</f>
        <v>5.119107957425241E-2</v>
      </c>
      <c r="H150" s="66">
        <f t="shared" ref="H150:H151" si="312">AE150</f>
        <v>25</v>
      </c>
      <c r="I150" s="48">
        <f t="shared" ref="I150:I151" si="313">AE150/AH150</f>
        <v>1.2671059300557527E-2</v>
      </c>
      <c r="J150" s="66">
        <f t="shared" ref="J150:J151" si="314">AF150</f>
        <v>22</v>
      </c>
      <c r="K150" s="48">
        <f t="shared" ref="K150:K151" si="315">AF150/AH150</f>
        <v>1.1150532184490624E-2</v>
      </c>
      <c r="L150" s="66">
        <f t="shared" ref="L150:L151" si="316">AG150</f>
        <v>1753</v>
      </c>
      <c r="M150" s="48">
        <f t="shared" ref="M150:M151" si="317">AG150/AH150</f>
        <v>0.88849467815509375</v>
      </c>
      <c r="N150" s="70">
        <f t="shared" ref="N150:N151" si="318">(4*AC150+3*AD150+2*AE150+1*AF150)/SUM(AC150:AF150)</f>
        <v>3.0136363636363637</v>
      </c>
      <c r="P150" s="22"/>
      <c r="Q150" s="23"/>
      <c r="AB150" s="26" t="s">
        <v>186</v>
      </c>
      <c r="AC150" s="1">
        <v>72</v>
      </c>
      <c r="AD150" s="1">
        <v>101</v>
      </c>
      <c r="AE150" s="1">
        <v>25</v>
      </c>
      <c r="AF150" s="1">
        <v>22</v>
      </c>
      <c r="AG150" s="1">
        <v>1753</v>
      </c>
      <c r="AH150" s="26">
        <f t="shared" si="302"/>
        <v>1973</v>
      </c>
      <c r="AI150" s="26" t="s">
        <v>186</v>
      </c>
      <c r="AJ150" s="33">
        <f t="shared" si="303"/>
        <v>3.6492650785605679E-2</v>
      </c>
      <c r="AK150" s="33">
        <f t="shared" si="304"/>
        <v>5.119107957425241E-2</v>
      </c>
      <c r="AL150" s="33">
        <f t="shared" si="305"/>
        <v>1.2671059300557527E-2</v>
      </c>
      <c r="AM150" s="33">
        <f t="shared" si="306"/>
        <v>1.1150532184490624E-2</v>
      </c>
      <c r="AN150" s="33">
        <f t="shared" si="307"/>
        <v>0.88849467815509375</v>
      </c>
      <c r="AO150" s="1"/>
    </row>
    <row r="151" spans="1:41" s="21" customFormat="1" ht="30" customHeight="1" x14ac:dyDescent="0.45">
      <c r="A151" s="1"/>
      <c r="B151" s="127"/>
      <c r="C151" s="16" t="s">
        <v>181</v>
      </c>
      <c r="D151" s="66">
        <f t="shared" si="308"/>
        <v>42</v>
      </c>
      <c r="E151" s="48">
        <f t="shared" si="309"/>
        <v>3.9215686274509803E-2</v>
      </c>
      <c r="F151" s="66">
        <f t="shared" si="310"/>
        <v>52</v>
      </c>
      <c r="G151" s="48">
        <f t="shared" si="311"/>
        <v>4.8552754435107377E-2</v>
      </c>
      <c r="H151" s="66">
        <f t="shared" si="312"/>
        <v>23</v>
      </c>
      <c r="I151" s="48">
        <f t="shared" si="313"/>
        <v>2.1475256769374416E-2</v>
      </c>
      <c r="J151" s="66">
        <f t="shared" si="314"/>
        <v>11</v>
      </c>
      <c r="K151" s="48">
        <f t="shared" si="315"/>
        <v>1.027077497665733E-2</v>
      </c>
      <c r="L151" s="66">
        <f t="shared" si="316"/>
        <v>943</v>
      </c>
      <c r="M151" s="48">
        <f t="shared" si="317"/>
        <v>0.88048552754435105</v>
      </c>
      <c r="N151" s="70">
        <f t="shared" si="318"/>
        <v>2.9765625</v>
      </c>
      <c r="P151" s="22"/>
      <c r="Q151" s="23"/>
      <c r="AB151" s="26" t="s">
        <v>187</v>
      </c>
      <c r="AC151" s="1">
        <v>42</v>
      </c>
      <c r="AD151" s="1">
        <v>52</v>
      </c>
      <c r="AE151" s="1">
        <v>23</v>
      </c>
      <c r="AF151" s="1">
        <v>11</v>
      </c>
      <c r="AG151" s="1">
        <v>943</v>
      </c>
      <c r="AH151" s="26">
        <f t="shared" si="302"/>
        <v>1071</v>
      </c>
      <c r="AI151" s="26" t="s">
        <v>187</v>
      </c>
      <c r="AJ151" s="33">
        <f t="shared" si="303"/>
        <v>3.9215686274509803E-2</v>
      </c>
      <c r="AK151" s="33">
        <f t="shared" si="304"/>
        <v>4.8552754435107377E-2</v>
      </c>
      <c r="AL151" s="33">
        <f t="shared" si="305"/>
        <v>2.1475256769374416E-2</v>
      </c>
      <c r="AM151" s="33">
        <f t="shared" si="306"/>
        <v>1.027077497665733E-2</v>
      </c>
      <c r="AN151" s="33">
        <f t="shared" si="307"/>
        <v>0.88048552754435105</v>
      </c>
      <c r="AO151" s="1"/>
    </row>
    <row r="152" spans="1:41" s="21" customFormat="1" ht="30" customHeight="1" x14ac:dyDescent="0.45">
      <c r="A152" s="5"/>
      <c r="B152" s="10"/>
      <c r="C152" s="10"/>
      <c r="F152" s="22"/>
      <c r="H152" s="22"/>
      <c r="J152" s="22"/>
      <c r="L152" s="22"/>
      <c r="N152" s="22"/>
      <c r="P152" s="22"/>
      <c r="Q152" s="23"/>
    </row>
    <row r="153" spans="1:41" s="21" customFormat="1" ht="30" customHeight="1" x14ac:dyDescent="0.45">
      <c r="A153" s="5"/>
      <c r="B153" s="10"/>
      <c r="C153" s="10"/>
      <c r="F153" s="22"/>
      <c r="H153" s="22"/>
      <c r="J153" s="22"/>
      <c r="L153" s="22"/>
      <c r="N153" s="22"/>
      <c r="P153" s="22"/>
      <c r="Q153" s="23"/>
    </row>
    <row r="154" spans="1:41" s="21" customFormat="1" ht="30" customHeight="1" x14ac:dyDescent="0.45">
      <c r="A154" s="21">
        <v>17</v>
      </c>
      <c r="B154" s="10" t="s">
        <v>48</v>
      </c>
      <c r="C154" s="10"/>
      <c r="F154" s="22"/>
      <c r="H154" s="22"/>
      <c r="J154" s="22"/>
      <c r="L154" s="22"/>
      <c r="N154" s="22"/>
      <c r="P154" s="22"/>
      <c r="Q154" s="23"/>
      <c r="AB154" s="21" t="s">
        <v>13</v>
      </c>
    </row>
    <row r="155" spans="1:41" s="21" customFormat="1" ht="30" customHeight="1" thickBot="1" x14ac:dyDescent="0.5">
      <c r="A155" s="1"/>
      <c r="B155" s="24" t="s">
        <v>3</v>
      </c>
      <c r="C155" s="24" t="s">
        <v>176</v>
      </c>
      <c r="D155" s="117" t="s">
        <v>34</v>
      </c>
      <c r="E155" s="119"/>
      <c r="F155" s="117" t="s">
        <v>35</v>
      </c>
      <c r="G155" s="119"/>
      <c r="H155" s="117" t="s">
        <v>36</v>
      </c>
      <c r="I155" s="119"/>
      <c r="J155" s="117" t="s">
        <v>37</v>
      </c>
      <c r="K155" s="119"/>
      <c r="L155" s="117" t="s">
        <v>38</v>
      </c>
      <c r="M155" s="119"/>
      <c r="N155" s="40" t="s">
        <v>18</v>
      </c>
      <c r="P155" s="22"/>
      <c r="Q155" s="23"/>
      <c r="AB155" s="26"/>
      <c r="AC155" s="27" t="s">
        <v>39</v>
      </c>
      <c r="AD155" s="27" t="s">
        <v>40</v>
      </c>
      <c r="AE155" s="27" t="s">
        <v>41</v>
      </c>
      <c r="AF155" s="27" t="s">
        <v>42</v>
      </c>
      <c r="AG155" s="27" t="s">
        <v>38</v>
      </c>
      <c r="AH155" s="26" t="s">
        <v>23</v>
      </c>
      <c r="AI155" s="1"/>
      <c r="AJ155" s="27" t="s">
        <v>39</v>
      </c>
      <c r="AK155" s="27" t="s">
        <v>40</v>
      </c>
      <c r="AL155" s="27" t="s">
        <v>41</v>
      </c>
      <c r="AM155" s="27" t="s">
        <v>42</v>
      </c>
      <c r="AN155" s="27" t="s">
        <v>38</v>
      </c>
      <c r="AO155" s="1"/>
    </row>
    <row r="156" spans="1:41" s="21" customFormat="1" ht="30" customHeight="1" thickTop="1" x14ac:dyDescent="0.45">
      <c r="A156" s="1"/>
      <c r="B156" s="136" t="s">
        <v>128</v>
      </c>
      <c r="C156" s="16" t="s">
        <v>179</v>
      </c>
      <c r="D156" s="66">
        <f t="shared" ref="D156:D158" si="319">AC156</f>
        <v>4</v>
      </c>
      <c r="E156" s="48">
        <f t="shared" ref="E156:E158" si="320">AC156/AH156</f>
        <v>7.6923076923076927E-2</v>
      </c>
      <c r="F156" s="66">
        <f t="shared" ref="F156:F158" si="321">AD156</f>
        <v>3</v>
      </c>
      <c r="G156" s="48">
        <f t="shared" ref="G156:G158" si="322">AD156/AH156</f>
        <v>5.7692307692307696E-2</v>
      </c>
      <c r="H156" s="66">
        <f t="shared" ref="H156:H158" si="323">AE156</f>
        <v>0</v>
      </c>
      <c r="I156" s="48">
        <f t="shared" ref="I156:I158" si="324">AE156/AH156</f>
        <v>0</v>
      </c>
      <c r="J156" s="66">
        <f t="shared" ref="J156:J158" si="325">AF156</f>
        <v>0</v>
      </c>
      <c r="K156" s="48">
        <f t="shared" ref="K156:K158" si="326">AF156/AH156</f>
        <v>0</v>
      </c>
      <c r="L156" s="29">
        <f t="shared" ref="L156:L158" si="327">AG156</f>
        <v>45</v>
      </c>
      <c r="M156" s="48">
        <f t="shared" ref="M156:M158" si="328">AG156/AH156</f>
        <v>0.86538461538461542</v>
      </c>
      <c r="N156" s="70">
        <f t="shared" ref="N156:N158" si="329">(4*AC156+3*AD156+2*AE156+1*AF156)/SUM(AC156:AF156)</f>
        <v>3.5714285714285716</v>
      </c>
      <c r="P156" s="22"/>
      <c r="Q156" s="23"/>
      <c r="AB156" s="26" t="s">
        <v>182</v>
      </c>
      <c r="AC156" s="26">
        <v>4</v>
      </c>
      <c r="AD156" s="26">
        <v>3</v>
      </c>
      <c r="AE156" s="26"/>
      <c r="AF156" s="26"/>
      <c r="AG156" s="26">
        <v>45</v>
      </c>
      <c r="AH156" s="26">
        <f t="shared" ref="AH156:AH161" si="330">SUM(AC156:AG156)</f>
        <v>52</v>
      </c>
      <c r="AI156" s="26" t="s">
        <v>182</v>
      </c>
      <c r="AJ156" s="33">
        <f t="shared" ref="AJ156:AJ161" si="331">E156</f>
        <v>7.6923076923076927E-2</v>
      </c>
      <c r="AK156" s="33">
        <f t="shared" ref="AK156:AK161" si="332">G156</f>
        <v>5.7692307692307696E-2</v>
      </c>
      <c r="AL156" s="33">
        <f t="shared" ref="AL156:AL161" si="333">I156</f>
        <v>0</v>
      </c>
      <c r="AM156" s="33">
        <f t="shared" ref="AM156:AM161" si="334">K156</f>
        <v>0</v>
      </c>
      <c r="AN156" s="33">
        <f t="shared" ref="AN156:AN161" si="335">M156</f>
        <v>0.86538461538461542</v>
      </c>
      <c r="AO156" s="1"/>
    </row>
    <row r="157" spans="1:41" s="21" customFormat="1" ht="30" customHeight="1" x14ac:dyDescent="0.45">
      <c r="A157" s="1"/>
      <c r="B157" s="127"/>
      <c r="C157" s="16" t="s">
        <v>180</v>
      </c>
      <c r="D157" s="66">
        <f t="shared" si="319"/>
        <v>2</v>
      </c>
      <c r="E157" s="48">
        <f t="shared" si="320"/>
        <v>2.564102564102564E-2</v>
      </c>
      <c r="F157" s="66">
        <f t="shared" si="321"/>
        <v>3</v>
      </c>
      <c r="G157" s="48">
        <f t="shared" si="322"/>
        <v>3.8461538461538464E-2</v>
      </c>
      <c r="H157" s="66">
        <f t="shared" si="323"/>
        <v>5</v>
      </c>
      <c r="I157" s="48">
        <f t="shared" si="324"/>
        <v>6.4102564102564097E-2</v>
      </c>
      <c r="J157" s="66">
        <f t="shared" si="325"/>
        <v>1</v>
      </c>
      <c r="K157" s="48">
        <f t="shared" si="326"/>
        <v>1.282051282051282E-2</v>
      </c>
      <c r="L157" s="66">
        <f t="shared" si="327"/>
        <v>67</v>
      </c>
      <c r="M157" s="48">
        <f t="shared" si="328"/>
        <v>0.85897435897435892</v>
      </c>
      <c r="N157" s="70">
        <f t="shared" si="329"/>
        <v>2.5454545454545454</v>
      </c>
      <c r="P157" s="22"/>
      <c r="Q157" s="23"/>
      <c r="AB157" s="26" t="s">
        <v>183</v>
      </c>
      <c r="AC157" s="26">
        <v>2</v>
      </c>
      <c r="AD157" s="26">
        <v>3</v>
      </c>
      <c r="AE157" s="26">
        <v>5</v>
      </c>
      <c r="AF157" s="26">
        <v>1</v>
      </c>
      <c r="AG157" s="26">
        <v>67</v>
      </c>
      <c r="AH157" s="26">
        <f t="shared" si="330"/>
        <v>78</v>
      </c>
      <c r="AI157" s="26" t="s">
        <v>183</v>
      </c>
      <c r="AJ157" s="33">
        <f t="shared" si="331"/>
        <v>2.564102564102564E-2</v>
      </c>
      <c r="AK157" s="33">
        <f t="shared" si="332"/>
        <v>3.8461538461538464E-2</v>
      </c>
      <c r="AL157" s="33">
        <f t="shared" si="333"/>
        <v>6.4102564102564097E-2</v>
      </c>
      <c r="AM157" s="33">
        <f t="shared" si="334"/>
        <v>1.282051282051282E-2</v>
      </c>
      <c r="AN157" s="33">
        <f t="shared" si="335"/>
        <v>0.85897435897435892</v>
      </c>
      <c r="AO157" s="1"/>
    </row>
    <row r="158" spans="1:41" s="21" customFormat="1" ht="30" customHeight="1" x14ac:dyDescent="0.45">
      <c r="A158" s="1"/>
      <c r="B158" s="134" t="s">
        <v>129</v>
      </c>
      <c r="C158" s="16" t="s">
        <v>177</v>
      </c>
      <c r="D158" s="66">
        <f t="shared" si="319"/>
        <v>10</v>
      </c>
      <c r="E158" s="48">
        <f t="shared" si="320"/>
        <v>4.6296296296296294E-2</v>
      </c>
      <c r="F158" s="66">
        <f t="shared" si="321"/>
        <v>8</v>
      </c>
      <c r="G158" s="48">
        <f t="shared" si="322"/>
        <v>3.7037037037037035E-2</v>
      </c>
      <c r="H158" s="66">
        <f t="shared" si="323"/>
        <v>2</v>
      </c>
      <c r="I158" s="48">
        <f t="shared" si="324"/>
        <v>9.2592592592592587E-3</v>
      </c>
      <c r="J158" s="66">
        <f t="shared" si="325"/>
        <v>2</v>
      </c>
      <c r="K158" s="48">
        <f t="shared" si="326"/>
        <v>9.2592592592592587E-3</v>
      </c>
      <c r="L158" s="66">
        <f t="shared" si="327"/>
        <v>194</v>
      </c>
      <c r="M158" s="48">
        <f t="shared" si="328"/>
        <v>0.89814814814814814</v>
      </c>
      <c r="N158" s="70">
        <f t="shared" si="329"/>
        <v>3.1818181818181817</v>
      </c>
      <c r="P158" s="22"/>
      <c r="Q158" s="23"/>
      <c r="AB158" s="26" t="s">
        <v>184</v>
      </c>
      <c r="AC158" s="26">
        <v>10</v>
      </c>
      <c r="AD158" s="26">
        <v>8</v>
      </c>
      <c r="AE158" s="26">
        <v>2</v>
      </c>
      <c r="AF158" s="26">
        <v>2</v>
      </c>
      <c r="AG158" s="26">
        <v>194</v>
      </c>
      <c r="AH158" s="26">
        <f t="shared" si="330"/>
        <v>216</v>
      </c>
      <c r="AI158" s="26" t="s">
        <v>184</v>
      </c>
      <c r="AJ158" s="33">
        <f t="shared" si="331"/>
        <v>4.6296296296296294E-2</v>
      </c>
      <c r="AK158" s="33">
        <f t="shared" si="332"/>
        <v>3.7037037037037035E-2</v>
      </c>
      <c r="AL158" s="33">
        <f t="shared" si="333"/>
        <v>9.2592592592592587E-3</v>
      </c>
      <c r="AM158" s="33">
        <f t="shared" si="334"/>
        <v>9.2592592592592587E-3</v>
      </c>
      <c r="AN158" s="33">
        <f t="shared" si="335"/>
        <v>0.89814814814814814</v>
      </c>
      <c r="AO158" s="1"/>
    </row>
    <row r="159" spans="1:41" s="21" customFormat="1" ht="30" customHeight="1" x14ac:dyDescent="0.45">
      <c r="A159" s="1"/>
      <c r="B159" s="135"/>
      <c r="C159" s="16" t="s">
        <v>179</v>
      </c>
      <c r="D159" s="66">
        <f>AC159</f>
        <v>76</v>
      </c>
      <c r="E159" s="48">
        <f>AC159/AH159</f>
        <v>5.5555555555555552E-2</v>
      </c>
      <c r="F159" s="66">
        <f>AD159</f>
        <v>111</v>
      </c>
      <c r="G159" s="48">
        <f>AD159/AH159</f>
        <v>8.1140350877192985E-2</v>
      </c>
      <c r="H159" s="66">
        <f>AE159</f>
        <v>28</v>
      </c>
      <c r="I159" s="48">
        <f>AE159/AH159</f>
        <v>2.046783625730994E-2</v>
      </c>
      <c r="J159" s="66">
        <f>AF159</f>
        <v>16</v>
      </c>
      <c r="K159" s="48">
        <f>AF159/AH159</f>
        <v>1.1695906432748537E-2</v>
      </c>
      <c r="L159" s="66">
        <f>AG159</f>
        <v>1137</v>
      </c>
      <c r="M159" s="48">
        <f>AG159/AH159</f>
        <v>0.83114035087719296</v>
      </c>
      <c r="N159" s="70">
        <f>(4*AC159+3*AD159+2*AE159+1*AF159)/SUM(AC159:AF159)</f>
        <v>3.0692640692640691</v>
      </c>
      <c r="P159" s="22"/>
      <c r="Q159" s="23"/>
      <c r="AB159" s="26" t="s">
        <v>185</v>
      </c>
      <c r="AC159" s="26">
        <v>76</v>
      </c>
      <c r="AD159" s="26">
        <v>111</v>
      </c>
      <c r="AE159" s="26">
        <v>28</v>
      </c>
      <c r="AF159" s="26">
        <v>16</v>
      </c>
      <c r="AG159" s="26">
        <v>1137</v>
      </c>
      <c r="AH159" s="26">
        <f t="shared" si="330"/>
        <v>1368</v>
      </c>
      <c r="AI159" s="26" t="s">
        <v>185</v>
      </c>
      <c r="AJ159" s="33">
        <f t="shared" si="331"/>
        <v>5.5555555555555552E-2</v>
      </c>
      <c r="AK159" s="33">
        <f t="shared" si="332"/>
        <v>8.1140350877192985E-2</v>
      </c>
      <c r="AL159" s="33">
        <f t="shared" si="333"/>
        <v>2.046783625730994E-2</v>
      </c>
      <c r="AM159" s="33">
        <f t="shared" si="334"/>
        <v>1.1695906432748537E-2</v>
      </c>
      <c r="AN159" s="33">
        <f t="shared" si="335"/>
        <v>0.83114035087719296</v>
      </c>
      <c r="AO159" s="1"/>
    </row>
    <row r="160" spans="1:41" s="21" customFormat="1" ht="30" customHeight="1" x14ac:dyDescent="0.45">
      <c r="A160" s="1"/>
      <c r="B160" s="135"/>
      <c r="C160" s="16" t="s">
        <v>180</v>
      </c>
      <c r="D160" s="66">
        <f t="shared" ref="D160:D161" si="336">AC160</f>
        <v>86</v>
      </c>
      <c r="E160" s="48">
        <f t="shared" ref="E160:E161" si="337">AC160/AH160</f>
        <v>4.358844399391789E-2</v>
      </c>
      <c r="F160" s="66">
        <f t="shared" ref="F160:F161" si="338">AD160</f>
        <v>123</v>
      </c>
      <c r="G160" s="48">
        <f t="shared" ref="G160:G161" si="339">AD160/AH160</f>
        <v>6.2341611758743032E-2</v>
      </c>
      <c r="H160" s="66">
        <f t="shared" ref="H160:H161" si="340">AE160</f>
        <v>29</v>
      </c>
      <c r="I160" s="48">
        <f t="shared" ref="I160:I161" si="341">AE160/AH160</f>
        <v>1.4698428788646731E-2</v>
      </c>
      <c r="J160" s="66">
        <f t="shared" ref="J160:J161" si="342">AF160</f>
        <v>31</v>
      </c>
      <c r="K160" s="48">
        <f t="shared" ref="K160:K161" si="343">AF160/AH160</f>
        <v>1.5712113532691332E-2</v>
      </c>
      <c r="L160" s="66">
        <f t="shared" ref="L160:L161" si="344">AG160</f>
        <v>1704</v>
      </c>
      <c r="M160" s="48">
        <f t="shared" ref="M160:M161" si="345">AG160/AH160</f>
        <v>0.86365940192600099</v>
      </c>
      <c r="N160" s="70">
        <f t="shared" ref="N160:N161" si="346">(4*AC160+3*AD160+2*AE160+1*AF160)/SUM(AC160:AF160)</f>
        <v>2.9814126394052045</v>
      </c>
      <c r="P160" s="22"/>
      <c r="Q160" s="23"/>
      <c r="AB160" s="26" t="s">
        <v>186</v>
      </c>
      <c r="AC160" s="1">
        <v>86</v>
      </c>
      <c r="AD160" s="1">
        <v>123</v>
      </c>
      <c r="AE160" s="1">
        <v>29</v>
      </c>
      <c r="AF160" s="1">
        <v>31</v>
      </c>
      <c r="AG160" s="1">
        <v>1704</v>
      </c>
      <c r="AH160" s="26">
        <f t="shared" si="330"/>
        <v>1973</v>
      </c>
      <c r="AI160" s="26" t="s">
        <v>186</v>
      </c>
      <c r="AJ160" s="33">
        <f t="shared" si="331"/>
        <v>4.358844399391789E-2</v>
      </c>
      <c r="AK160" s="33">
        <f t="shared" si="332"/>
        <v>6.2341611758743032E-2</v>
      </c>
      <c r="AL160" s="33">
        <f t="shared" si="333"/>
        <v>1.4698428788646731E-2</v>
      </c>
      <c r="AM160" s="33">
        <f t="shared" si="334"/>
        <v>1.5712113532691332E-2</v>
      </c>
      <c r="AN160" s="33">
        <f t="shared" si="335"/>
        <v>0.86365940192600099</v>
      </c>
      <c r="AO160" s="1"/>
    </row>
    <row r="161" spans="1:41" s="21" customFormat="1" ht="30" customHeight="1" x14ac:dyDescent="0.45">
      <c r="A161" s="1"/>
      <c r="B161" s="127"/>
      <c r="C161" s="16" t="s">
        <v>181</v>
      </c>
      <c r="D161" s="66">
        <f t="shared" si="336"/>
        <v>52</v>
      </c>
      <c r="E161" s="48">
        <f t="shared" si="337"/>
        <v>4.8552754435107377E-2</v>
      </c>
      <c r="F161" s="66">
        <f t="shared" si="338"/>
        <v>85</v>
      </c>
      <c r="G161" s="48">
        <f t="shared" si="339"/>
        <v>7.9365079365079361E-2</v>
      </c>
      <c r="H161" s="66">
        <f t="shared" si="340"/>
        <v>30</v>
      </c>
      <c r="I161" s="48">
        <f t="shared" si="341"/>
        <v>2.8011204481792718E-2</v>
      </c>
      <c r="J161" s="66">
        <f t="shared" si="342"/>
        <v>8</v>
      </c>
      <c r="K161" s="48">
        <f t="shared" si="343"/>
        <v>7.4696545284780582E-3</v>
      </c>
      <c r="L161" s="66">
        <f t="shared" si="344"/>
        <v>896</v>
      </c>
      <c r="M161" s="48">
        <f t="shared" si="345"/>
        <v>0.83660130718954251</v>
      </c>
      <c r="N161" s="70">
        <f t="shared" si="346"/>
        <v>3.0342857142857143</v>
      </c>
      <c r="P161" s="22"/>
      <c r="Q161" s="23"/>
      <c r="AB161" s="26" t="s">
        <v>187</v>
      </c>
      <c r="AC161" s="1">
        <v>52</v>
      </c>
      <c r="AD161" s="1">
        <v>85</v>
      </c>
      <c r="AE161" s="1">
        <v>30</v>
      </c>
      <c r="AF161" s="1">
        <v>8</v>
      </c>
      <c r="AG161" s="1">
        <v>896</v>
      </c>
      <c r="AH161" s="26">
        <f t="shared" si="330"/>
        <v>1071</v>
      </c>
      <c r="AI161" s="26" t="s">
        <v>187</v>
      </c>
      <c r="AJ161" s="33">
        <f t="shared" si="331"/>
        <v>4.8552754435107377E-2</v>
      </c>
      <c r="AK161" s="33">
        <f t="shared" si="332"/>
        <v>7.9365079365079361E-2</v>
      </c>
      <c r="AL161" s="33">
        <f t="shared" si="333"/>
        <v>2.8011204481792718E-2</v>
      </c>
      <c r="AM161" s="33">
        <f t="shared" si="334"/>
        <v>7.4696545284780582E-3</v>
      </c>
      <c r="AN161" s="33">
        <f t="shared" si="335"/>
        <v>0.83660130718954251</v>
      </c>
      <c r="AO161" s="1"/>
    </row>
    <row r="162" spans="1:41" s="21" customFormat="1" ht="30" customHeight="1" x14ac:dyDescent="0.45">
      <c r="A162" s="5"/>
      <c r="B162" s="10"/>
      <c r="C162" s="10"/>
      <c r="F162" s="22"/>
      <c r="H162" s="22"/>
      <c r="J162" s="22"/>
      <c r="L162" s="22"/>
      <c r="N162" s="22"/>
      <c r="P162" s="22"/>
      <c r="Q162" s="23"/>
    </row>
    <row r="163" spans="1:41" s="21" customFormat="1" ht="30" customHeight="1" x14ac:dyDescent="0.45">
      <c r="A163" s="5"/>
      <c r="B163" s="10"/>
      <c r="C163" s="10"/>
      <c r="F163" s="22"/>
      <c r="H163" s="22"/>
      <c r="J163" s="22"/>
      <c r="L163" s="22"/>
      <c r="N163" s="22"/>
      <c r="P163" s="22"/>
      <c r="Q163" s="23"/>
    </row>
    <row r="164" spans="1:41" s="21" customFormat="1" ht="30" customHeight="1" x14ac:dyDescent="0.45">
      <c r="A164" s="21">
        <v>18</v>
      </c>
      <c r="B164" s="10" t="s">
        <v>49</v>
      </c>
      <c r="C164" s="10"/>
      <c r="F164" s="22"/>
      <c r="H164" s="22"/>
      <c r="J164" s="22"/>
      <c r="L164" s="22"/>
      <c r="N164" s="22"/>
      <c r="P164" s="22"/>
      <c r="Q164" s="23"/>
      <c r="AB164" s="21" t="s">
        <v>13</v>
      </c>
    </row>
    <row r="165" spans="1:41" s="21" customFormat="1" ht="30" customHeight="1" thickBot="1" x14ac:dyDescent="0.5">
      <c r="A165" s="1"/>
      <c r="B165" s="24" t="s">
        <v>3</v>
      </c>
      <c r="C165" s="24" t="s">
        <v>176</v>
      </c>
      <c r="D165" s="117" t="s">
        <v>34</v>
      </c>
      <c r="E165" s="119"/>
      <c r="F165" s="117" t="s">
        <v>35</v>
      </c>
      <c r="G165" s="119"/>
      <c r="H165" s="117" t="s">
        <v>36</v>
      </c>
      <c r="I165" s="119"/>
      <c r="J165" s="117" t="s">
        <v>37</v>
      </c>
      <c r="K165" s="119"/>
      <c r="L165" s="117" t="s">
        <v>38</v>
      </c>
      <c r="M165" s="119"/>
      <c r="N165" s="40" t="s">
        <v>18</v>
      </c>
      <c r="P165" s="22"/>
      <c r="Q165" s="23"/>
      <c r="AB165" s="26"/>
      <c r="AC165" s="27" t="s">
        <v>39</v>
      </c>
      <c r="AD165" s="27" t="s">
        <v>40</v>
      </c>
      <c r="AE165" s="27" t="s">
        <v>41</v>
      </c>
      <c r="AF165" s="27" t="s">
        <v>42</v>
      </c>
      <c r="AG165" s="27" t="s">
        <v>38</v>
      </c>
      <c r="AH165" s="26" t="s">
        <v>23</v>
      </c>
      <c r="AI165" s="1"/>
      <c r="AJ165" s="27" t="s">
        <v>39</v>
      </c>
      <c r="AK165" s="27" t="s">
        <v>40</v>
      </c>
      <c r="AL165" s="27" t="s">
        <v>41</v>
      </c>
      <c r="AM165" s="27" t="s">
        <v>42</v>
      </c>
      <c r="AN165" s="27" t="s">
        <v>38</v>
      </c>
      <c r="AO165" s="1"/>
    </row>
    <row r="166" spans="1:41" s="21" customFormat="1" ht="30" customHeight="1" thickTop="1" x14ac:dyDescent="0.45">
      <c r="A166" s="1"/>
      <c r="B166" s="136" t="s">
        <v>128</v>
      </c>
      <c r="C166" s="16" t="s">
        <v>179</v>
      </c>
      <c r="D166" s="66">
        <f t="shared" ref="D166:D168" si="347">AC166</f>
        <v>4</v>
      </c>
      <c r="E166" s="48">
        <f t="shared" ref="E166:E168" si="348">AC166/AH166</f>
        <v>7.6923076923076927E-2</v>
      </c>
      <c r="F166" s="66">
        <f t="shared" ref="F166:F168" si="349">AD166</f>
        <v>0</v>
      </c>
      <c r="G166" s="48">
        <f t="shared" ref="G166:G168" si="350">AD166/AH166</f>
        <v>0</v>
      </c>
      <c r="H166" s="66">
        <f t="shared" ref="H166:H168" si="351">AE166</f>
        <v>0</v>
      </c>
      <c r="I166" s="48">
        <f t="shared" ref="I166:I168" si="352">AE166/AH166</f>
        <v>0</v>
      </c>
      <c r="J166" s="66">
        <f t="shared" ref="J166:J168" si="353">AF166</f>
        <v>0</v>
      </c>
      <c r="K166" s="48">
        <f t="shared" ref="K166:K168" si="354">AF166/AH166</f>
        <v>0</v>
      </c>
      <c r="L166" s="29">
        <f t="shared" ref="L166:L168" si="355">AG166</f>
        <v>48</v>
      </c>
      <c r="M166" s="48">
        <f t="shared" ref="M166:M168" si="356">AG166/AH166</f>
        <v>0.92307692307692313</v>
      </c>
      <c r="N166" s="70">
        <f t="shared" ref="N166:N168" si="357">(4*AC166+3*AD166+2*AE166+1*AF166)/SUM(AC166:AF166)</f>
        <v>4</v>
      </c>
      <c r="P166" s="22"/>
      <c r="Q166" s="23"/>
      <c r="AB166" s="26" t="s">
        <v>182</v>
      </c>
      <c r="AC166" s="26">
        <v>4</v>
      </c>
      <c r="AD166" s="26"/>
      <c r="AE166" s="26"/>
      <c r="AF166" s="26"/>
      <c r="AG166" s="26">
        <v>48</v>
      </c>
      <c r="AH166" s="26">
        <f t="shared" ref="AH166:AH171" si="358">SUM(AC166:AG166)</f>
        <v>52</v>
      </c>
      <c r="AI166" s="26" t="s">
        <v>182</v>
      </c>
      <c r="AJ166" s="33">
        <f t="shared" ref="AJ166:AJ171" si="359">E166</f>
        <v>7.6923076923076927E-2</v>
      </c>
      <c r="AK166" s="33">
        <f t="shared" ref="AK166:AK171" si="360">G166</f>
        <v>0</v>
      </c>
      <c r="AL166" s="33">
        <f t="shared" ref="AL166:AL171" si="361">I166</f>
        <v>0</v>
      </c>
      <c r="AM166" s="33">
        <f t="shared" ref="AM166:AM171" si="362">K166</f>
        <v>0</v>
      </c>
      <c r="AN166" s="33">
        <f t="shared" ref="AN166:AN171" si="363">M166</f>
        <v>0.92307692307692313</v>
      </c>
      <c r="AO166" s="1"/>
    </row>
    <row r="167" spans="1:41" s="21" customFormat="1" ht="30" customHeight="1" x14ac:dyDescent="0.45">
      <c r="A167" s="1"/>
      <c r="B167" s="127"/>
      <c r="C167" s="16" t="s">
        <v>180</v>
      </c>
      <c r="D167" s="66">
        <f t="shared" si="347"/>
        <v>1</v>
      </c>
      <c r="E167" s="48">
        <f t="shared" si="348"/>
        <v>1.282051282051282E-2</v>
      </c>
      <c r="F167" s="66">
        <f t="shared" si="349"/>
        <v>6</v>
      </c>
      <c r="G167" s="48">
        <f t="shared" si="350"/>
        <v>7.6923076923076927E-2</v>
      </c>
      <c r="H167" s="66">
        <f t="shared" si="351"/>
        <v>4</v>
      </c>
      <c r="I167" s="48">
        <f t="shared" si="352"/>
        <v>5.128205128205128E-2</v>
      </c>
      <c r="J167" s="66">
        <f t="shared" si="353"/>
        <v>0</v>
      </c>
      <c r="K167" s="48">
        <f t="shared" si="354"/>
        <v>0</v>
      </c>
      <c r="L167" s="66">
        <f t="shared" si="355"/>
        <v>67</v>
      </c>
      <c r="M167" s="48">
        <f t="shared" si="356"/>
        <v>0.85897435897435892</v>
      </c>
      <c r="N167" s="70">
        <f t="shared" si="357"/>
        <v>2.7272727272727271</v>
      </c>
      <c r="P167" s="22"/>
      <c r="Q167" s="23"/>
      <c r="AB167" s="26" t="s">
        <v>183</v>
      </c>
      <c r="AC167" s="26">
        <v>1</v>
      </c>
      <c r="AD167" s="26">
        <v>6</v>
      </c>
      <c r="AE167" s="26">
        <v>4</v>
      </c>
      <c r="AF167" s="26"/>
      <c r="AG167" s="26">
        <v>67</v>
      </c>
      <c r="AH167" s="26">
        <f t="shared" si="358"/>
        <v>78</v>
      </c>
      <c r="AI167" s="26" t="s">
        <v>183</v>
      </c>
      <c r="AJ167" s="33">
        <f t="shared" si="359"/>
        <v>1.282051282051282E-2</v>
      </c>
      <c r="AK167" s="33">
        <f t="shared" si="360"/>
        <v>7.6923076923076927E-2</v>
      </c>
      <c r="AL167" s="33">
        <f t="shared" si="361"/>
        <v>5.128205128205128E-2</v>
      </c>
      <c r="AM167" s="33">
        <f t="shared" si="362"/>
        <v>0</v>
      </c>
      <c r="AN167" s="33">
        <f t="shared" si="363"/>
        <v>0.85897435897435892</v>
      </c>
      <c r="AO167" s="1"/>
    </row>
    <row r="168" spans="1:41" s="21" customFormat="1" ht="30" customHeight="1" x14ac:dyDescent="0.45">
      <c r="A168" s="1"/>
      <c r="B168" s="134" t="s">
        <v>129</v>
      </c>
      <c r="C168" s="16" t="s">
        <v>177</v>
      </c>
      <c r="D168" s="66">
        <f t="shared" si="347"/>
        <v>8</v>
      </c>
      <c r="E168" s="48">
        <f t="shared" si="348"/>
        <v>3.7037037037037035E-2</v>
      </c>
      <c r="F168" s="66">
        <f t="shared" si="349"/>
        <v>12</v>
      </c>
      <c r="G168" s="48">
        <f t="shared" si="350"/>
        <v>5.5555555555555552E-2</v>
      </c>
      <c r="H168" s="66">
        <f t="shared" si="351"/>
        <v>7</v>
      </c>
      <c r="I168" s="48">
        <f t="shared" si="352"/>
        <v>3.2407407407407406E-2</v>
      </c>
      <c r="J168" s="66">
        <f t="shared" si="353"/>
        <v>2</v>
      </c>
      <c r="K168" s="48">
        <f t="shared" si="354"/>
        <v>9.2592592592592587E-3</v>
      </c>
      <c r="L168" s="66">
        <f t="shared" si="355"/>
        <v>187</v>
      </c>
      <c r="M168" s="48">
        <f t="shared" si="356"/>
        <v>0.8657407407407407</v>
      </c>
      <c r="N168" s="70">
        <f t="shared" si="357"/>
        <v>2.896551724137931</v>
      </c>
      <c r="P168" s="22"/>
      <c r="Q168" s="23"/>
      <c r="AB168" s="26" t="s">
        <v>184</v>
      </c>
      <c r="AC168" s="26">
        <v>8</v>
      </c>
      <c r="AD168" s="26">
        <v>12</v>
      </c>
      <c r="AE168" s="26">
        <v>7</v>
      </c>
      <c r="AF168" s="26">
        <v>2</v>
      </c>
      <c r="AG168" s="26">
        <v>187</v>
      </c>
      <c r="AH168" s="26">
        <f t="shared" si="358"/>
        <v>216</v>
      </c>
      <c r="AI168" s="26" t="s">
        <v>184</v>
      </c>
      <c r="AJ168" s="33">
        <f t="shared" si="359"/>
        <v>3.7037037037037035E-2</v>
      </c>
      <c r="AK168" s="33">
        <f t="shared" si="360"/>
        <v>5.5555555555555552E-2</v>
      </c>
      <c r="AL168" s="33">
        <f t="shared" si="361"/>
        <v>3.2407407407407406E-2</v>
      </c>
      <c r="AM168" s="33">
        <f t="shared" si="362"/>
        <v>9.2592592592592587E-3</v>
      </c>
      <c r="AN168" s="33">
        <f t="shared" si="363"/>
        <v>0.8657407407407407</v>
      </c>
      <c r="AO168" s="1"/>
    </row>
    <row r="169" spans="1:41" s="21" customFormat="1" ht="30" customHeight="1" x14ac:dyDescent="0.45">
      <c r="A169" s="1"/>
      <c r="B169" s="135"/>
      <c r="C169" s="16" t="s">
        <v>179</v>
      </c>
      <c r="D169" s="66">
        <f>AC169</f>
        <v>118</v>
      </c>
      <c r="E169" s="48">
        <f>AC169/AH169</f>
        <v>8.6257309941520463E-2</v>
      </c>
      <c r="F169" s="66">
        <f>AD169</f>
        <v>166</v>
      </c>
      <c r="G169" s="48">
        <f>AD169/AH169</f>
        <v>0.12134502923976608</v>
      </c>
      <c r="H169" s="66">
        <f>AE169</f>
        <v>61</v>
      </c>
      <c r="I169" s="48">
        <f>AE169/AH169</f>
        <v>4.4590643274853799E-2</v>
      </c>
      <c r="J169" s="66">
        <f>AF169</f>
        <v>27</v>
      </c>
      <c r="K169" s="48">
        <f>AF169/AH169</f>
        <v>1.9736842105263157E-2</v>
      </c>
      <c r="L169" s="66">
        <f>AG169</f>
        <v>996</v>
      </c>
      <c r="M169" s="48">
        <f>AG169/AH169</f>
        <v>0.72807017543859653</v>
      </c>
      <c r="N169" s="70">
        <f>(4*AC169+3*AD169+2*AE169+1*AF169)/SUM(AC169:AF169)</f>
        <v>3.0080645161290325</v>
      </c>
      <c r="P169" s="22"/>
      <c r="Q169" s="23"/>
      <c r="AB169" s="26" t="s">
        <v>185</v>
      </c>
      <c r="AC169" s="26">
        <v>118</v>
      </c>
      <c r="AD169" s="26">
        <v>166</v>
      </c>
      <c r="AE169" s="26">
        <v>61</v>
      </c>
      <c r="AF169" s="26">
        <v>27</v>
      </c>
      <c r="AG169" s="26">
        <v>996</v>
      </c>
      <c r="AH169" s="26">
        <f t="shared" si="358"/>
        <v>1368</v>
      </c>
      <c r="AI169" s="26" t="s">
        <v>185</v>
      </c>
      <c r="AJ169" s="33">
        <f t="shared" si="359"/>
        <v>8.6257309941520463E-2</v>
      </c>
      <c r="AK169" s="33">
        <f t="shared" si="360"/>
        <v>0.12134502923976608</v>
      </c>
      <c r="AL169" s="33">
        <f t="shared" si="361"/>
        <v>4.4590643274853799E-2</v>
      </c>
      <c r="AM169" s="33">
        <f t="shared" si="362"/>
        <v>1.9736842105263157E-2</v>
      </c>
      <c r="AN169" s="33">
        <f t="shared" si="363"/>
        <v>0.72807017543859653</v>
      </c>
      <c r="AO169" s="1"/>
    </row>
    <row r="170" spans="1:41" s="21" customFormat="1" ht="30" customHeight="1" x14ac:dyDescent="0.45">
      <c r="A170" s="1"/>
      <c r="B170" s="135"/>
      <c r="C170" s="16" t="s">
        <v>180</v>
      </c>
      <c r="D170" s="66">
        <f t="shared" ref="D170:D171" si="364">AC170</f>
        <v>112</v>
      </c>
      <c r="E170" s="48">
        <f t="shared" ref="E170:E171" si="365">AC170/AH170</f>
        <v>5.6766345666497721E-2</v>
      </c>
      <c r="F170" s="66">
        <f t="shared" ref="F170:F171" si="366">AD170</f>
        <v>205</v>
      </c>
      <c r="G170" s="48">
        <f t="shared" ref="G170:G171" si="367">AD170/AH170</f>
        <v>0.10390268626457172</v>
      </c>
      <c r="H170" s="66">
        <f t="shared" ref="H170:H171" si="368">AE170</f>
        <v>66</v>
      </c>
      <c r="I170" s="48">
        <f t="shared" ref="I170:I171" si="369">AE170/AH170</f>
        <v>3.3451596553471873E-2</v>
      </c>
      <c r="J170" s="66">
        <f t="shared" ref="J170:J171" si="370">AF170</f>
        <v>35</v>
      </c>
      <c r="K170" s="48">
        <f t="shared" ref="K170:K171" si="371">AF170/AH170</f>
        <v>1.7739483020780537E-2</v>
      </c>
      <c r="L170" s="66">
        <f t="shared" ref="L170:L171" si="372">AG170</f>
        <v>1555</v>
      </c>
      <c r="M170" s="48">
        <f t="shared" ref="M170:M171" si="373">AG170/AH170</f>
        <v>0.7881398884946782</v>
      </c>
      <c r="N170" s="70">
        <f t="shared" ref="N170:N171" si="374">(4*AC170+3*AD170+2*AE170+1*AF170)/SUM(AC170:AF170)</f>
        <v>2.9425837320574164</v>
      </c>
      <c r="P170" s="22"/>
      <c r="Q170" s="23"/>
      <c r="AB170" s="26" t="s">
        <v>186</v>
      </c>
      <c r="AC170" s="1">
        <v>112</v>
      </c>
      <c r="AD170" s="1">
        <v>205</v>
      </c>
      <c r="AE170" s="1">
        <v>66</v>
      </c>
      <c r="AF170" s="1">
        <v>35</v>
      </c>
      <c r="AG170" s="1">
        <v>1555</v>
      </c>
      <c r="AH170" s="26">
        <f t="shared" si="358"/>
        <v>1973</v>
      </c>
      <c r="AI170" s="26" t="s">
        <v>186</v>
      </c>
      <c r="AJ170" s="33">
        <f t="shared" si="359"/>
        <v>5.6766345666497721E-2</v>
      </c>
      <c r="AK170" s="33">
        <f t="shared" si="360"/>
        <v>0.10390268626457172</v>
      </c>
      <c r="AL170" s="33">
        <f t="shared" si="361"/>
        <v>3.3451596553471873E-2</v>
      </c>
      <c r="AM170" s="33">
        <f t="shared" si="362"/>
        <v>1.7739483020780537E-2</v>
      </c>
      <c r="AN170" s="33">
        <f t="shared" si="363"/>
        <v>0.7881398884946782</v>
      </c>
      <c r="AO170" s="1"/>
    </row>
    <row r="171" spans="1:41" s="21" customFormat="1" ht="30" customHeight="1" x14ac:dyDescent="0.45">
      <c r="A171" s="1"/>
      <c r="B171" s="127"/>
      <c r="C171" s="16" t="s">
        <v>181</v>
      </c>
      <c r="D171" s="66">
        <f t="shared" si="364"/>
        <v>74</v>
      </c>
      <c r="E171" s="48">
        <f t="shared" si="365"/>
        <v>6.909430438842204E-2</v>
      </c>
      <c r="F171" s="66">
        <f t="shared" si="366"/>
        <v>119</v>
      </c>
      <c r="G171" s="48">
        <f t="shared" si="367"/>
        <v>0.1111111111111111</v>
      </c>
      <c r="H171" s="66">
        <f t="shared" si="368"/>
        <v>56</v>
      </c>
      <c r="I171" s="48">
        <f t="shared" si="369"/>
        <v>5.2287581699346407E-2</v>
      </c>
      <c r="J171" s="66">
        <f t="shared" si="370"/>
        <v>24</v>
      </c>
      <c r="K171" s="48">
        <f t="shared" si="371"/>
        <v>2.2408963585434174E-2</v>
      </c>
      <c r="L171" s="66">
        <f t="shared" si="372"/>
        <v>798</v>
      </c>
      <c r="M171" s="48">
        <f t="shared" si="373"/>
        <v>0.74509803921568629</v>
      </c>
      <c r="N171" s="70">
        <f t="shared" si="374"/>
        <v>2.8901098901098901</v>
      </c>
      <c r="P171" s="22"/>
      <c r="Q171" s="23"/>
      <c r="AB171" s="26" t="s">
        <v>187</v>
      </c>
      <c r="AC171" s="1">
        <v>74</v>
      </c>
      <c r="AD171" s="1">
        <v>119</v>
      </c>
      <c r="AE171" s="1">
        <v>56</v>
      </c>
      <c r="AF171" s="1">
        <v>24</v>
      </c>
      <c r="AG171" s="1">
        <v>798</v>
      </c>
      <c r="AH171" s="26">
        <f t="shared" si="358"/>
        <v>1071</v>
      </c>
      <c r="AI171" s="26" t="s">
        <v>187</v>
      </c>
      <c r="AJ171" s="33">
        <f t="shared" si="359"/>
        <v>6.909430438842204E-2</v>
      </c>
      <c r="AK171" s="33">
        <f t="shared" si="360"/>
        <v>0.1111111111111111</v>
      </c>
      <c r="AL171" s="33">
        <f t="shared" si="361"/>
        <v>5.2287581699346407E-2</v>
      </c>
      <c r="AM171" s="33">
        <f t="shared" si="362"/>
        <v>2.2408963585434174E-2</v>
      </c>
      <c r="AN171" s="33">
        <f t="shared" si="363"/>
        <v>0.74509803921568629</v>
      </c>
      <c r="AO171" s="1"/>
    </row>
    <row r="172" spans="1:41" s="21" customFormat="1" ht="30" customHeight="1" x14ac:dyDescent="0.45">
      <c r="A172" s="5"/>
      <c r="B172" s="10"/>
      <c r="C172" s="10"/>
      <c r="F172" s="22"/>
      <c r="H172" s="22"/>
      <c r="J172" s="22"/>
      <c r="L172" s="22"/>
      <c r="N172" s="22"/>
      <c r="P172" s="22"/>
      <c r="Q172" s="23"/>
    </row>
    <row r="173" spans="1:41" s="21" customFormat="1" ht="30" customHeight="1" x14ac:dyDescent="0.45">
      <c r="A173" s="5"/>
      <c r="B173" s="10"/>
      <c r="C173" s="10"/>
      <c r="F173" s="22"/>
      <c r="H173" s="22"/>
      <c r="J173" s="22"/>
      <c r="L173" s="22"/>
      <c r="N173" s="22"/>
      <c r="P173" s="22"/>
      <c r="Q173" s="23"/>
    </row>
    <row r="174" spans="1:41" s="21" customFormat="1" ht="30" customHeight="1" x14ac:dyDescent="0.45">
      <c r="A174" s="21">
        <v>19</v>
      </c>
      <c r="B174" s="10" t="s">
        <v>50</v>
      </c>
      <c r="C174" s="10"/>
      <c r="F174" s="22"/>
      <c r="H174" s="22"/>
      <c r="J174" s="22"/>
      <c r="L174" s="22"/>
      <c r="N174" s="22"/>
      <c r="P174" s="22"/>
      <c r="Q174" s="23"/>
      <c r="AB174" s="21" t="s">
        <v>13</v>
      </c>
    </row>
    <row r="175" spans="1:41" s="21" customFormat="1" ht="30" customHeight="1" thickBot="1" x14ac:dyDescent="0.5">
      <c r="A175" s="1"/>
      <c r="B175" s="24" t="s">
        <v>3</v>
      </c>
      <c r="C175" s="24" t="s">
        <v>176</v>
      </c>
      <c r="D175" s="137" t="s">
        <v>34</v>
      </c>
      <c r="E175" s="119"/>
      <c r="F175" s="117" t="s">
        <v>35</v>
      </c>
      <c r="G175" s="119"/>
      <c r="H175" s="117" t="s">
        <v>36</v>
      </c>
      <c r="I175" s="119"/>
      <c r="J175" s="117" t="s">
        <v>37</v>
      </c>
      <c r="K175" s="119"/>
      <c r="L175" s="117" t="s">
        <v>38</v>
      </c>
      <c r="M175" s="119"/>
      <c r="N175" s="40" t="s">
        <v>18</v>
      </c>
      <c r="P175" s="22"/>
      <c r="Q175" s="23"/>
      <c r="AB175" s="26"/>
      <c r="AC175" s="27" t="s">
        <v>39</v>
      </c>
      <c r="AD175" s="27" t="s">
        <v>40</v>
      </c>
      <c r="AE175" s="27" t="s">
        <v>41</v>
      </c>
      <c r="AF175" s="27" t="s">
        <v>42</v>
      </c>
      <c r="AG175" s="27" t="s">
        <v>38</v>
      </c>
      <c r="AH175" s="26" t="s">
        <v>23</v>
      </c>
      <c r="AI175" s="1"/>
      <c r="AJ175" s="27" t="s">
        <v>39</v>
      </c>
      <c r="AK175" s="27" t="s">
        <v>40</v>
      </c>
      <c r="AL175" s="27" t="s">
        <v>41</v>
      </c>
      <c r="AM175" s="27" t="s">
        <v>42</v>
      </c>
      <c r="AN175" s="27" t="s">
        <v>38</v>
      </c>
      <c r="AO175" s="1"/>
    </row>
    <row r="176" spans="1:41" s="21" customFormat="1" ht="30" customHeight="1" thickTop="1" x14ac:dyDescent="0.45">
      <c r="A176" s="1"/>
      <c r="B176" s="136" t="s">
        <v>128</v>
      </c>
      <c r="C176" s="16" t="s">
        <v>179</v>
      </c>
      <c r="D176" s="66">
        <f t="shared" ref="D176:D178" si="375">AC176</f>
        <v>21</v>
      </c>
      <c r="E176" s="48">
        <f t="shared" ref="E176:E178" si="376">AC176/AH176</f>
        <v>0.40384615384615385</v>
      </c>
      <c r="F176" s="66">
        <f t="shared" ref="F176:F178" si="377">AD176</f>
        <v>24</v>
      </c>
      <c r="G176" s="48">
        <f t="shared" ref="G176:G178" si="378">AD176/AH176</f>
        <v>0.46153846153846156</v>
      </c>
      <c r="H176" s="66">
        <f t="shared" ref="H176:H178" si="379">AE176</f>
        <v>2</v>
      </c>
      <c r="I176" s="48">
        <f t="shared" ref="I176:I178" si="380">AE176/AH176</f>
        <v>3.8461538461538464E-2</v>
      </c>
      <c r="J176" s="66">
        <f t="shared" ref="J176:J178" si="381">AF176</f>
        <v>0</v>
      </c>
      <c r="K176" s="48">
        <f t="shared" ref="K176:K178" si="382">AF176/AH176</f>
        <v>0</v>
      </c>
      <c r="L176" s="29">
        <f t="shared" ref="L176:L178" si="383">AG176</f>
        <v>5</v>
      </c>
      <c r="M176" s="48">
        <f t="shared" ref="M176:M178" si="384">AG176/AH176</f>
        <v>9.6153846153846159E-2</v>
      </c>
      <c r="N176" s="70">
        <f t="shared" ref="N176:N178" si="385">(4*AC176+3*AD176+2*AE176+1*AF176)/SUM(AC176:AF176)</f>
        <v>3.4042553191489362</v>
      </c>
      <c r="P176" s="22"/>
      <c r="Q176" s="23"/>
      <c r="AB176" s="26" t="s">
        <v>182</v>
      </c>
      <c r="AC176" s="26">
        <v>21</v>
      </c>
      <c r="AD176" s="26">
        <v>24</v>
      </c>
      <c r="AE176" s="26">
        <v>2</v>
      </c>
      <c r="AF176" s="26"/>
      <c r="AG176" s="26">
        <v>5</v>
      </c>
      <c r="AH176" s="26">
        <f t="shared" ref="AH176:AH181" si="386">SUM(AC176:AG176)</f>
        <v>52</v>
      </c>
      <c r="AI176" s="26" t="s">
        <v>182</v>
      </c>
      <c r="AJ176" s="33">
        <f t="shared" ref="AJ176:AJ181" si="387">E176</f>
        <v>0.40384615384615385</v>
      </c>
      <c r="AK176" s="33">
        <f t="shared" ref="AK176:AK181" si="388">G176</f>
        <v>0.46153846153846156</v>
      </c>
      <c r="AL176" s="33">
        <f t="shared" ref="AL176:AL181" si="389">I176</f>
        <v>3.8461538461538464E-2</v>
      </c>
      <c r="AM176" s="33">
        <f t="shared" ref="AM176:AM181" si="390">K176</f>
        <v>0</v>
      </c>
      <c r="AN176" s="33">
        <f t="shared" ref="AN176:AN181" si="391">M176</f>
        <v>9.6153846153846159E-2</v>
      </c>
      <c r="AO176" s="1"/>
    </row>
    <row r="177" spans="1:41" s="21" customFormat="1" ht="30" customHeight="1" x14ac:dyDescent="0.45">
      <c r="A177" s="1"/>
      <c r="B177" s="127"/>
      <c r="C177" s="16" t="s">
        <v>180</v>
      </c>
      <c r="D177" s="66">
        <f t="shared" si="375"/>
        <v>24</v>
      </c>
      <c r="E177" s="48">
        <f t="shared" si="376"/>
        <v>0.30769230769230771</v>
      </c>
      <c r="F177" s="66">
        <f t="shared" si="377"/>
        <v>28</v>
      </c>
      <c r="G177" s="48">
        <f t="shared" si="378"/>
        <v>0.35897435897435898</v>
      </c>
      <c r="H177" s="66">
        <f t="shared" si="379"/>
        <v>7</v>
      </c>
      <c r="I177" s="48">
        <f t="shared" si="380"/>
        <v>8.9743589743589744E-2</v>
      </c>
      <c r="J177" s="66">
        <f t="shared" si="381"/>
        <v>4</v>
      </c>
      <c r="K177" s="48">
        <f t="shared" si="382"/>
        <v>5.128205128205128E-2</v>
      </c>
      <c r="L177" s="66">
        <f t="shared" si="383"/>
        <v>15</v>
      </c>
      <c r="M177" s="48">
        <f t="shared" si="384"/>
        <v>0.19230769230769232</v>
      </c>
      <c r="N177" s="70">
        <f t="shared" si="385"/>
        <v>3.1428571428571428</v>
      </c>
      <c r="P177" s="22"/>
      <c r="Q177" s="23"/>
      <c r="AB177" s="26" t="s">
        <v>183</v>
      </c>
      <c r="AC177" s="26">
        <v>24</v>
      </c>
      <c r="AD177" s="26">
        <v>28</v>
      </c>
      <c r="AE177" s="26">
        <v>7</v>
      </c>
      <c r="AF177" s="26">
        <v>4</v>
      </c>
      <c r="AG177" s="26">
        <v>15</v>
      </c>
      <c r="AH177" s="26">
        <f t="shared" si="386"/>
        <v>78</v>
      </c>
      <c r="AI177" s="26" t="s">
        <v>183</v>
      </c>
      <c r="AJ177" s="33">
        <f t="shared" si="387"/>
        <v>0.30769230769230771</v>
      </c>
      <c r="AK177" s="33">
        <f t="shared" si="388"/>
        <v>0.35897435897435898</v>
      </c>
      <c r="AL177" s="33">
        <f t="shared" si="389"/>
        <v>8.9743589743589744E-2</v>
      </c>
      <c r="AM177" s="33">
        <f t="shared" si="390"/>
        <v>5.128205128205128E-2</v>
      </c>
      <c r="AN177" s="33">
        <f t="shared" si="391"/>
        <v>0.19230769230769232</v>
      </c>
      <c r="AO177" s="1"/>
    </row>
    <row r="178" spans="1:41" s="21" customFormat="1" ht="30" customHeight="1" x14ac:dyDescent="0.45">
      <c r="A178" s="1"/>
      <c r="B178" s="134" t="s">
        <v>129</v>
      </c>
      <c r="C178" s="16" t="s">
        <v>177</v>
      </c>
      <c r="D178" s="66">
        <f t="shared" si="375"/>
        <v>69</v>
      </c>
      <c r="E178" s="48">
        <f t="shared" si="376"/>
        <v>0.31944444444444442</v>
      </c>
      <c r="F178" s="66">
        <f t="shared" si="377"/>
        <v>78</v>
      </c>
      <c r="G178" s="48">
        <f t="shared" si="378"/>
        <v>0.3611111111111111</v>
      </c>
      <c r="H178" s="66">
        <f t="shared" si="379"/>
        <v>14</v>
      </c>
      <c r="I178" s="48">
        <f t="shared" si="380"/>
        <v>6.4814814814814811E-2</v>
      </c>
      <c r="J178" s="66">
        <f t="shared" si="381"/>
        <v>5</v>
      </c>
      <c r="K178" s="48">
        <f t="shared" si="382"/>
        <v>2.3148148148148147E-2</v>
      </c>
      <c r="L178" s="66">
        <f t="shared" si="383"/>
        <v>50</v>
      </c>
      <c r="M178" s="48">
        <f t="shared" si="384"/>
        <v>0.23148148148148148</v>
      </c>
      <c r="N178" s="70">
        <f t="shared" si="385"/>
        <v>3.2710843373493974</v>
      </c>
      <c r="P178" s="22"/>
      <c r="Q178" s="23"/>
      <c r="AB178" s="26" t="s">
        <v>184</v>
      </c>
      <c r="AC178" s="26">
        <v>69</v>
      </c>
      <c r="AD178" s="26">
        <v>78</v>
      </c>
      <c r="AE178" s="26">
        <v>14</v>
      </c>
      <c r="AF178" s="26">
        <v>5</v>
      </c>
      <c r="AG178" s="26">
        <v>50</v>
      </c>
      <c r="AH178" s="26">
        <f t="shared" si="386"/>
        <v>216</v>
      </c>
      <c r="AI178" s="26" t="s">
        <v>184</v>
      </c>
      <c r="AJ178" s="33">
        <f t="shared" si="387"/>
        <v>0.31944444444444442</v>
      </c>
      <c r="AK178" s="33">
        <f t="shared" si="388"/>
        <v>0.3611111111111111</v>
      </c>
      <c r="AL178" s="33">
        <f t="shared" si="389"/>
        <v>6.4814814814814811E-2</v>
      </c>
      <c r="AM178" s="33">
        <f t="shared" si="390"/>
        <v>2.3148148148148147E-2</v>
      </c>
      <c r="AN178" s="33">
        <f t="shared" si="391"/>
        <v>0.23148148148148148</v>
      </c>
      <c r="AO178" s="1"/>
    </row>
    <row r="179" spans="1:41" s="21" customFormat="1" ht="30" customHeight="1" x14ac:dyDescent="0.45">
      <c r="A179" s="1"/>
      <c r="B179" s="135"/>
      <c r="C179" s="16" t="s">
        <v>179</v>
      </c>
      <c r="D179" s="66">
        <f>AC179</f>
        <v>322</v>
      </c>
      <c r="E179" s="48">
        <f>AC179/AH179</f>
        <v>0.23538011695906433</v>
      </c>
      <c r="F179" s="66">
        <f>AD179</f>
        <v>509</v>
      </c>
      <c r="G179" s="48">
        <f>AD179/AH179</f>
        <v>0.37207602339181284</v>
      </c>
      <c r="H179" s="66">
        <f>AE179</f>
        <v>131</v>
      </c>
      <c r="I179" s="48">
        <f>AE179/AH179</f>
        <v>9.5760233918128657E-2</v>
      </c>
      <c r="J179" s="66">
        <f>AF179</f>
        <v>52</v>
      </c>
      <c r="K179" s="48">
        <f>AF179/AH179</f>
        <v>3.8011695906432746E-2</v>
      </c>
      <c r="L179" s="66">
        <f>AG179</f>
        <v>354</v>
      </c>
      <c r="M179" s="48">
        <f>AG179/AH179</f>
        <v>0.25877192982456143</v>
      </c>
      <c r="N179" s="70">
        <f>(4*AC179+3*AD179+2*AE179+1*AF179)/SUM(AC179:AF179)</f>
        <v>3.0857988165680474</v>
      </c>
      <c r="P179" s="22"/>
      <c r="Q179" s="23"/>
      <c r="AB179" s="26" t="s">
        <v>185</v>
      </c>
      <c r="AC179" s="26">
        <v>322</v>
      </c>
      <c r="AD179" s="26">
        <v>509</v>
      </c>
      <c r="AE179" s="26">
        <v>131</v>
      </c>
      <c r="AF179" s="26">
        <v>52</v>
      </c>
      <c r="AG179" s="26">
        <v>354</v>
      </c>
      <c r="AH179" s="26">
        <f t="shared" si="386"/>
        <v>1368</v>
      </c>
      <c r="AI179" s="26" t="s">
        <v>185</v>
      </c>
      <c r="AJ179" s="33">
        <f t="shared" si="387"/>
        <v>0.23538011695906433</v>
      </c>
      <c r="AK179" s="33">
        <f t="shared" si="388"/>
        <v>0.37207602339181284</v>
      </c>
      <c r="AL179" s="33">
        <f t="shared" si="389"/>
        <v>9.5760233918128657E-2</v>
      </c>
      <c r="AM179" s="33">
        <f t="shared" si="390"/>
        <v>3.8011695906432746E-2</v>
      </c>
      <c r="AN179" s="33">
        <f t="shared" si="391"/>
        <v>0.25877192982456143</v>
      </c>
      <c r="AO179" s="1"/>
    </row>
    <row r="180" spans="1:41" s="21" customFormat="1" ht="30" customHeight="1" x14ac:dyDescent="0.45">
      <c r="A180" s="1"/>
      <c r="B180" s="135"/>
      <c r="C180" s="16" t="s">
        <v>180</v>
      </c>
      <c r="D180" s="66">
        <f t="shared" ref="D180:D181" si="392">AC180</f>
        <v>376</v>
      </c>
      <c r="E180" s="48">
        <f t="shared" ref="E180:E181" si="393">AC180/AH180</f>
        <v>0.1905727318803852</v>
      </c>
      <c r="F180" s="66">
        <f t="shared" ref="F180:F181" si="394">AD180</f>
        <v>685</v>
      </c>
      <c r="G180" s="48">
        <f t="shared" ref="G180:G181" si="395">AD180/AH180</f>
        <v>0.34718702483527625</v>
      </c>
      <c r="H180" s="66">
        <f t="shared" ref="H180:H181" si="396">AE180</f>
        <v>163</v>
      </c>
      <c r="I180" s="48">
        <f t="shared" ref="I180:I181" si="397">AE180/AH180</f>
        <v>8.2615306639635067E-2</v>
      </c>
      <c r="J180" s="66">
        <f t="shared" ref="J180:J181" si="398">AF180</f>
        <v>55</v>
      </c>
      <c r="K180" s="48">
        <f t="shared" ref="K180:K181" si="399">AF180/AH180</f>
        <v>2.7876330461226558E-2</v>
      </c>
      <c r="L180" s="66">
        <f t="shared" ref="L180:L181" si="400">AG180</f>
        <v>694</v>
      </c>
      <c r="M180" s="48">
        <f t="shared" ref="M180:M181" si="401">AG180/AH180</f>
        <v>0.35174860618347692</v>
      </c>
      <c r="N180" s="70">
        <f t="shared" ref="N180:N181" si="402">(4*AC180+3*AD180+2*AE180+1*AF180)/SUM(AC180:AF180)</f>
        <v>3.0805316653635653</v>
      </c>
      <c r="P180" s="22"/>
      <c r="Q180" s="23"/>
      <c r="AB180" s="26" t="s">
        <v>186</v>
      </c>
      <c r="AC180" s="1">
        <v>376</v>
      </c>
      <c r="AD180" s="1">
        <v>685</v>
      </c>
      <c r="AE180" s="1">
        <v>163</v>
      </c>
      <c r="AF180" s="1">
        <v>55</v>
      </c>
      <c r="AG180" s="1">
        <v>694</v>
      </c>
      <c r="AH180" s="26">
        <f t="shared" si="386"/>
        <v>1973</v>
      </c>
      <c r="AI180" s="26" t="s">
        <v>186</v>
      </c>
      <c r="AJ180" s="33">
        <f t="shared" si="387"/>
        <v>0.1905727318803852</v>
      </c>
      <c r="AK180" s="33">
        <f t="shared" si="388"/>
        <v>0.34718702483527625</v>
      </c>
      <c r="AL180" s="33">
        <f t="shared" si="389"/>
        <v>8.2615306639635067E-2</v>
      </c>
      <c r="AM180" s="33">
        <f t="shared" si="390"/>
        <v>2.7876330461226558E-2</v>
      </c>
      <c r="AN180" s="33">
        <f t="shared" si="391"/>
        <v>0.35174860618347692</v>
      </c>
      <c r="AO180" s="1"/>
    </row>
    <row r="181" spans="1:41" s="21" customFormat="1" ht="30" customHeight="1" x14ac:dyDescent="0.45">
      <c r="A181" s="1"/>
      <c r="B181" s="127"/>
      <c r="C181" s="16" t="s">
        <v>181</v>
      </c>
      <c r="D181" s="66">
        <f t="shared" si="392"/>
        <v>266</v>
      </c>
      <c r="E181" s="48">
        <f t="shared" si="393"/>
        <v>0.24836601307189543</v>
      </c>
      <c r="F181" s="66">
        <f t="shared" si="394"/>
        <v>412</v>
      </c>
      <c r="G181" s="48">
        <f t="shared" si="395"/>
        <v>0.38468720821662</v>
      </c>
      <c r="H181" s="66">
        <f t="shared" si="396"/>
        <v>100</v>
      </c>
      <c r="I181" s="48">
        <f t="shared" si="397"/>
        <v>9.3370681605975725E-2</v>
      </c>
      <c r="J181" s="66">
        <f t="shared" si="398"/>
        <v>28</v>
      </c>
      <c r="K181" s="48">
        <f t="shared" si="399"/>
        <v>2.6143790849673203E-2</v>
      </c>
      <c r="L181" s="66">
        <f t="shared" si="400"/>
        <v>265</v>
      </c>
      <c r="M181" s="48">
        <f t="shared" si="401"/>
        <v>0.24743230625583568</v>
      </c>
      <c r="N181" s="70">
        <f t="shared" si="402"/>
        <v>3.1364764267990073</v>
      </c>
      <c r="P181" s="22"/>
      <c r="Q181" s="23"/>
      <c r="AB181" s="26" t="s">
        <v>187</v>
      </c>
      <c r="AC181" s="1">
        <v>266</v>
      </c>
      <c r="AD181" s="1">
        <v>412</v>
      </c>
      <c r="AE181" s="1">
        <v>100</v>
      </c>
      <c r="AF181" s="1">
        <v>28</v>
      </c>
      <c r="AG181" s="1">
        <v>265</v>
      </c>
      <c r="AH181" s="26">
        <f t="shared" si="386"/>
        <v>1071</v>
      </c>
      <c r="AI181" s="26" t="s">
        <v>187</v>
      </c>
      <c r="AJ181" s="33">
        <f t="shared" si="387"/>
        <v>0.24836601307189543</v>
      </c>
      <c r="AK181" s="33">
        <f t="shared" si="388"/>
        <v>0.38468720821662</v>
      </c>
      <c r="AL181" s="33">
        <f t="shared" si="389"/>
        <v>9.3370681605975725E-2</v>
      </c>
      <c r="AM181" s="33">
        <f t="shared" si="390"/>
        <v>2.6143790849673203E-2</v>
      </c>
      <c r="AN181" s="33">
        <f t="shared" si="391"/>
        <v>0.24743230625583568</v>
      </c>
      <c r="AO181" s="1"/>
    </row>
    <row r="182" spans="1:41" s="21" customFormat="1" ht="30" customHeight="1" x14ac:dyDescent="0.45">
      <c r="A182" s="5"/>
      <c r="B182" s="10"/>
      <c r="C182" s="10"/>
      <c r="F182" s="22"/>
      <c r="H182" s="22"/>
      <c r="J182" s="22"/>
      <c r="L182" s="22"/>
      <c r="N182" s="22"/>
      <c r="P182" s="22"/>
      <c r="Q182" s="23"/>
    </row>
    <row r="183" spans="1:41" s="21" customFormat="1" ht="30" customHeight="1" x14ac:dyDescent="0.45">
      <c r="A183" s="5"/>
      <c r="B183" s="10"/>
      <c r="C183" s="10"/>
      <c r="F183" s="22"/>
      <c r="H183" s="22"/>
      <c r="J183" s="22"/>
      <c r="L183" s="22"/>
      <c r="N183" s="22"/>
      <c r="P183" s="22"/>
      <c r="Q183" s="23"/>
    </row>
    <row r="184" spans="1:41" s="21" customFormat="1" ht="30" customHeight="1" x14ac:dyDescent="0.45">
      <c r="A184" s="21">
        <v>20</v>
      </c>
      <c r="B184" s="10" t="s">
        <v>51</v>
      </c>
      <c r="C184" s="10"/>
      <c r="F184" s="22"/>
      <c r="H184" s="22"/>
      <c r="J184" s="22"/>
      <c r="L184" s="22"/>
      <c r="N184" s="22"/>
      <c r="P184" s="22"/>
      <c r="Q184" s="23"/>
      <c r="AB184" s="21" t="s">
        <v>13</v>
      </c>
    </row>
    <row r="185" spans="1:41" s="21" customFormat="1" ht="30" customHeight="1" thickBot="1" x14ac:dyDescent="0.5">
      <c r="A185" s="1"/>
      <c r="B185" s="24" t="s">
        <v>3</v>
      </c>
      <c r="C185" s="24" t="s">
        <v>176</v>
      </c>
      <c r="D185" s="117" t="s">
        <v>34</v>
      </c>
      <c r="E185" s="119"/>
      <c r="F185" s="117" t="s">
        <v>35</v>
      </c>
      <c r="G185" s="119"/>
      <c r="H185" s="117" t="s">
        <v>36</v>
      </c>
      <c r="I185" s="119"/>
      <c r="J185" s="117" t="s">
        <v>37</v>
      </c>
      <c r="K185" s="119"/>
      <c r="L185" s="117" t="s">
        <v>38</v>
      </c>
      <c r="M185" s="119"/>
      <c r="N185" s="40" t="s">
        <v>18</v>
      </c>
      <c r="P185" s="22"/>
      <c r="Q185" s="23"/>
      <c r="AB185" s="26"/>
      <c r="AC185" s="27" t="s">
        <v>39</v>
      </c>
      <c r="AD185" s="27" t="s">
        <v>40</v>
      </c>
      <c r="AE185" s="27" t="s">
        <v>41</v>
      </c>
      <c r="AF185" s="27" t="s">
        <v>42</v>
      </c>
      <c r="AG185" s="27" t="s">
        <v>38</v>
      </c>
      <c r="AH185" s="26" t="s">
        <v>23</v>
      </c>
      <c r="AI185" s="1"/>
      <c r="AJ185" s="27" t="s">
        <v>39</v>
      </c>
      <c r="AK185" s="27" t="s">
        <v>40</v>
      </c>
      <c r="AL185" s="27" t="s">
        <v>41</v>
      </c>
      <c r="AM185" s="27" t="s">
        <v>42</v>
      </c>
      <c r="AN185" s="27" t="s">
        <v>38</v>
      </c>
      <c r="AO185" s="1"/>
    </row>
    <row r="186" spans="1:41" s="21" customFormat="1" ht="30" customHeight="1" thickTop="1" x14ac:dyDescent="0.45">
      <c r="A186" s="1"/>
      <c r="B186" s="136" t="s">
        <v>128</v>
      </c>
      <c r="C186" s="16" t="s">
        <v>179</v>
      </c>
      <c r="D186" s="66">
        <f t="shared" ref="D186:D188" si="403">AC186</f>
        <v>8</v>
      </c>
      <c r="E186" s="48">
        <f t="shared" ref="E186:E188" si="404">AC186/AH186</f>
        <v>0.15384615384615385</v>
      </c>
      <c r="F186" s="66">
        <f t="shared" ref="F186:F188" si="405">AD186</f>
        <v>14</v>
      </c>
      <c r="G186" s="48">
        <f t="shared" ref="G186:G188" si="406">AD186/AH186</f>
        <v>0.26923076923076922</v>
      </c>
      <c r="H186" s="66">
        <f t="shared" ref="H186:H188" si="407">AE186</f>
        <v>5</v>
      </c>
      <c r="I186" s="48">
        <f t="shared" ref="I186:I188" si="408">AE186/AH186</f>
        <v>9.6153846153846159E-2</v>
      </c>
      <c r="J186" s="66">
        <f t="shared" ref="J186:J188" si="409">AF186</f>
        <v>3</v>
      </c>
      <c r="K186" s="48">
        <f t="shared" ref="K186:K188" si="410">AF186/AH186</f>
        <v>5.7692307692307696E-2</v>
      </c>
      <c r="L186" s="29">
        <f t="shared" ref="L186:L188" si="411">AG186</f>
        <v>22</v>
      </c>
      <c r="M186" s="48">
        <f t="shared" ref="M186:M188" si="412">AG186/AH186</f>
        <v>0.42307692307692307</v>
      </c>
      <c r="N186" s="70">
        <f t="shared" ref="N186:N188" si="413">(4*AC186+3*AD186+2*AE186+1*AF186)/SUM(AC186:AF186)</f>
        <v>2.9</v>
      </c>
      <c r="P186" s="22"/>
      <c r="Q186" s="23"/>
      <c r="AB186" s="26" t="s">
        <v>182</v>
      </c>
      <c r="AC186" s="26">
        <v>8</v>
      </c>
      <c r="AD186" s="26">
        <v>14</v>
      </c>
      <c r="AE186" s="26">
        <v>5</v>
      </c>
      <c r="AF186" s="26">
        <v>3</v>
      </c>
      <c r="AG186" s="26">
        <v>22</v>
      </c>
      <c r="AH186" s="26">
        <f t="shared" ref="AH186:AH191" si="414">SUM(AC186:AG186)</f>
        <v>52</v>
      </c>
      <c r="AI186" s="26" t="s">
        <v>182</v>
      </c>
      <c r="AJ186" s="33">
        <f t="shared" ref="AJ186:AJ191" si="415">E186</f>
        <v>0.15384615384615385</v>
      </c>
      <c r="AK186" s="33">
        <f t="shared" ref="AK186:AK191" si="416">G186</f>
        <v>0.26923076923076922</v>
      </c>
      <c r="AL186" s="33">
        <f t="shared" ref="AL186:AL191" si="417">I186</f>
        <v>9.6153846153846159E-2</v>
      </c>
      <c r="AM186" s="33">
        <f t="shared" ref="AM186:AM191" si="418">K186</f>
        <v>5.7692307692307696E-2</v>
      </c>
      <c r="AN186" s="33">
        <f t="shared" ref="AN186:AN191" si="419">M186</f>
        <v>0.42307692307692307</v>
      </c>
      <c r="AO186" s="1"/>
    </row>
    <row r="187" spans="1:41" s="21" customFormat="1" ht="30" customHeight="1" x14ac:dyDescent="0.45">
      <c r="A187" s="1"/>
      <c r="B187" s="127"/>
      <c r="C187" s="16" t="s">
        <v>180</v>
      </c>
      <c r="D187" s="66">
        <f t="shared" si="403"/>
        <v>4</v>
      </c>
      <c r="E187" s="48">
        <f t="shared" si="404"/>
        <v>5.128205128205128E-2</v>
      </c>
      <c r="F187" s="66">
        <f t="shared" si="405"/>
        <v>24</v>
      </c>
      <c r="G187" s="48">
        <f t="shared" si="406"/>
        <v>0.30769230769230771</v>
      </c>
      <c r="H187" s="66">
        <f t="shared" si="407"/>
        <v>17</v>
      </c>
      <c r="I187" s="48">
        <f t="shared" si="408"/>
        <v>0.21794871794871795</v>
      </c>
      <c r="J187" s="66">
        <f t="shared" si="409"/>
        <v>3</v>
      </c>
      <c r="K187" s="48">
        <f t="shared" si="410"/>
        <v>3.8461538461538464E-2</v>
      </c>
      <c r="L187" s="66">
        <f t="shared" si="411"/>
        <v>30</v>
      </c>
      <c r="M187" s="48">
        <f t="shared" si="412"/>
        <v>0.38461538461538464</v>
      </c>
      <c r="N187" s="70">
        <f t="shared" si="413"/>
        <v>2.6041666666666665</v>
      </c>
      <c r="P187" s="22"/>
      <c r="Q187" s="23"/>
      <c r="AB187" s="26" t="s">
        <v>183</v>
      </c>
      <c r="AC187" s="26">
        <v>4</v>
      </c>
      <c r="AD187" s="26">
        <v>24</v>
      </c>
      <c r="AE187" s="26">
        <v>17</v>
      </c>
      <c r="AF187" s="26">
        <v>3</v>
      </c>
      <c r="AG187" s="26">
        <v>30</v>
      </c>
      <c r="AH187" s="26">
        <f t="shared" si="414"/>
        <v>78</v>
      </c>
      <c r="AI187" s="26" t="s">
        <v>183</v>
      </c>
      <c r="AJ187" s="33">
        <f t="shared" si="415"/>
        <v>5.128205128205128E-2</v>
      </c>
      <c r="AK187" s="33">
        <f t="shared" si="416"/>
        <v>0.30769230769230771</v>
      </c>
      <c r="AL187" s="33">
        <f t="shared" si="417"/>
        <v>0.21794871794871795</v>
      </c>
      <c r="AM187" s="33">
        <f t="shared" si="418"/>
        <v>3.8461538461538464E-2</v>
      </c>
      <c r="AN187" s="33">
        <f t="shared" si="419"/>
        <v>0.38461538461538464</v>
      </c>
      <c r="AO187" s="1"/>
    </row>
    <row r="188" spans="1:41" s="21" customFormat="1" ht="30" customHeight="1" x14ac:dyDescent="0.45">
      <c r="A188" s="1"/>
      <c r="B188" s="134" t="s">
        <v>129</v>
      </c>
      <c r="C188" s="16" t="s">
        <v>177</v>
      </c>
      <c r="D188" s="66">
        <f t="shared" si="403"/>
        <v>34</v>
      </c>
      <c r="E188" s="48">
        <f t="shared" si="404"/>
        <v>0.15740740740740741</v>
      </c>
      <c r="F188" s="66">
        <f t="shared" si="405"/>
        <v>59</v>
      </c>
      <c r="G188" s="48">
        <f t="shared" si="406"/>
        <v>0.27314814814814814</v>
      </c>
      <c r="H188" s="66">
        <f t="shared" si="407"/>
        <v>16</v>
      </c>
      <c r="I188" s="48">
        <f t="shared" si="408"/>
        <v>7.407407407407407E-2</v>
      </c>
      <c r="J188" s="66">
        <f t="shared" si="409"/>
        <v>5</v>
      </c>
      <c r="K188" s="48">
        <f t="shared" si="410"/>
        <v>2.3148148148148147E-2</v>
      </c>
      <c r="L188" s="66">
        <f t="shared" si="411"/>
        <v>102</v>
      </c>
      <c r="M188" s="48">
        <f t="shared" si="412"/>
        <v>0.47222222222222221</v>
      </c>
      <c r="N188" s="70">
        <f t="shared" si="413"/>
        <v>3.0701754385964914</v>
      </c>
      <c r="P188" s="22"/>
      <c r="Q188" s="23"/>
      <c r="AB188" s="26" t="s">
        <v>184</v>
      </c>
      <c r="AC188" s="26">
        <v>34</v>
      </c>
      <c r="AD188" s="26">
        <v>59</v>
      </c>
      <c r="AE188" s="26">
        <v>16</v>
      </c>
      <c r="AF188" s="26">
        <v>5</v>
      </c>
      <c r="AG188" s="26">
        <v>102</v>
      </c>
      <c r="AH188" s="26">
        <f t="shared" si="414"/>
        <v>216</v>
      </c>
      <c r="AI188" s="26" t="s">
        <v>184</v>
      </c>
      <c r="AJ188" s="33">
        <f t="shared" si="415"/>
        <v>0.15740740740740741</v>
      </c>
      <c r="AK188" s="33">
        <f t="shared" si="416"/>
        <v>0.27314814814814814</v>
      </c>
      <c r="AL188" s="33">
        <f t="shared" si="417"/>
        <v>7.407407407407407E-2</v>
      </c>
      <c r="AM188" s="33">
        <f t="shared" si="418"/>
        <v>2.3148148148148147E-2</v>
      </c>
      <c r="AN188" s="33">
        <f t="shared" si="419"/>
        <v>0.47222222222222221</v>
      </c>
      <c r="AO188" s="1"/>
    </row>
    <row r="189" spans="1:41" s="21" customFormat="1" ht="30" customHeight="1" x14ac:dyDescent="0.45">
      <c r="A189" s="1"/>
      <c r="B189" s="135"/>
      <c r="C189" s="16" t="s">
        <v>179</v>
      </c>
      <c r="D189" s="66">
        <f>AC189</f>
        <v>192</v>
      </c>
      <c r="E189" s="48">
        <f>AC189/AH189</f>
        <v>0.14035087719298245</v>
      </c>
      <c r="F189" s="66">
        <f>AD189</f>
        <v>449</v>
      </c>
      <c r="G189" s="48">
        <f>AD189/AH189</f>
        <v>0.32821637426900585</v>
      </c>
      <c r="H189" s="66">
        <f>AE189</f>
        <v>176</v>
      </c>
      <c r="I189" s="48">
        <f>AE189/AH189</f>
        <v>0.12865497076023391</v>
      </c>
      <c r="J189" s="66">
        <f>AF189</f>
        <v>55</v>
      </c>
      <c r="K189" s="48">
        <f>AF189/AH189</f>
        <v>4.0204678362573097E-2</v>
      </c>
      <c r="L189" s="66">
        <f>AG189</f>
        <v>496</v>
      </c>
      <c r="M189" s="48">
        <f>AG189/AH189</f>
        <v>0.36257309941520466</v>
      </c>
      <c r="N189" s="70">
        <f>(4*AC189+3*AD189+2*AE189+1*AF189)/SUM(AC189:AF189)</f>
        <v>2.8922018348623855</v>
      </c>
      <c r="P189" s="22"/>
      <c r="Q189" s="23"/>
      <c r="AB189" s="26" t="s">
        <v>185</v>
      </c>
      <c r="AC189" s="26">
        <v>192</v>
      </c>
      <c r="AD189" s="26">
        <v>449</v>
      </c>
      <c r="AE189" s="26">
        <v>176</v>
      </c>
      <c r="AF189" s="26">
        <v>55</v>
      </c>
      <c r="AG189" s="26">
        <v>496</v>
      </c>
      <c r="AH189" s="26">
        <f t="shared" si="414"/>
        <v>1368</v>
      </c>
      <c r="AI189" s="26" t="s">
        <v>185</v>
      </c>
      <c r="AJ189" s="33">
        <f t="shared" si="415"/>
        <v>0.14035087719298245</v>
      </c>
      <c r="AK189" s="33">
        <f t="shared" si="416"/>
        <v>0.32821637426900585</v>
      </c>
      <c r="AL189" s="33">
        <f t="shared" si="417"/>
        <v>0.12865497076023391</v>
      </c>
      <c r="AM189" s="33">
        <f t="shared" si="418"/>
        <v>4.0204678362573097E-2</v>
      </c>
      <c r="AN189" s="33">
        <f t="shared" si="419"/>
        <v>0.36257309941520466</v>
      </c>
      <c r="AO189" s="1"/>
    </row>
    <row r="190" spans="1:41" s="21" customFormat="1" ht="30" customHeight="1" x14ac:dyDescent="0.45">
      <c r="A190" s="1"/>
      <c r="B190" s="135"/>
      <c r="C190" s="16" t="s">
        <v>180</v>
      </c>
      <c r="D190" s="66">
        <f t="shared" ref="D190:D191" si="420">AC190</f>
        <v>195</v>
      </c>
      <c r="E190" s="48">
        <f t="shared" ref="E190:E191" si="421">AC190/AH190</f>
        <v>9.8834262544348711E-2</v>
      </c>
      <c r="F190" s="66">
        <f t="shared" ref="F190:F191" si="422">AD190</f>
        <v>647</v>
      </c>
      <c r="G190" s="48">
        <f t="shared" ref="G190:G191" si="423">AD190/AH190</f>
        <v>0.32792701469842878</v>
      </c>
      <c r="H190" s="66">
        <f t="shared" ref="H190:H191" si="424">AE190</f>
        <v>298</v>
      </c>
      <c r="I190" s="48">
        <f t="shared" ref="I190:I191" si="425">AE190/AH190</f>
        <v>0.15103902686264573</v>
      </c>
      <c r="J190" s="66">
        <f t="shared" ref="J190:J191" si="426">AF190</f>
        <v>92</v>
      </c>
      <c r="K190" s="48">
        <f t="shared" ref="K190:K191" si="427">AF190/AH190</f>
        <v>4.6629498226051697E-2</v>
      </c>
      <c r="L190" s="66">
        <f t="shared" ref="L190:L191" si="428">AG190</f>
        <v>741</v>
      </c>
      <c r="M190" s="48">
        <f t="shared" ref="M190:M191" si="429">AG190/AH190</f>
        <v>0.37557019766852506</v>
      </c>
      <c r="N190" s="70">
        <f t="shared" ref="N190:N191" si="430">(4*AC190+3*AD190+2*AE190+1*AF190)/SUM(AC190:AF190)</f>
        <v>2.7670454545454546</v>
      </c>
      <c r="P190" s="22"/>
      <c r="Q190" s="23"/>
      <c r="AB190" s="26" t="s">
        <v>186</v>
      </c>
      <c r="AC190" s="1">
        <v>195</v>
      </c>
      <c r="AD190" s="1">
        <v>647</v>
      </c>
      <c r="AE190" s="1">
        <v>298</v>
      </c>
      <c r="AF190" s="1">
        <v>92</v>
      </c>
      <c r="AG190" s="1">
        <v>741</v>
      </c>
      <c r="AH190" s="26">
        <f t="shared" si="414"/>
        <v>1973</v>
      </c>
      <c r="AI190" s="26" t="s">
        <v>186</v>
      </c>
      <c r="AJ190" s="33">
        <f t="shared" si="415"/>
        <v>9.8834262544348711E-2</v>
      </c>
      <c r="AK190" s="33">
        <f t="shared" si="416"/>
        <v>0.32792701469842878</v>
      </c>
      <c r="AL190" s="33">
        <f t="shared" si="417"/>
        <v>0.15103902686264573</v>
      </c>
      <c r="AM190" s="33">
        <f t="shared" si="418"/>
        <v>4.6629498226051697E-2</v>
      </c>
      <c r="AN190" s="33">
        <f t="shared" si="419"/>
        <v>0.37557019766852506</v>
      </c>
      <c r="AO190" s="1"/>
    </row>
    <row r="191" spans="1:41" s="21" customFormat="1" ht="30" customHeight="1" x14ac:dyDescent="0.45">
      <c r="A191" s="1"/>
      <c r="B191" s="127"/>
      <c r="C191" s="16" t="s">
        <v>181</v>
      </c>
      <c r="D191" s="66">
        <f t="shared" si="420"/>
        <v>129</v>
      </c>
      <c r="E191" s="48">
        <f t="shared" si="421"/>
        <v>0.12044817927170869</v>
      </c>
      <c r="F191" s="66">
        <f t="shared" si="422"/>
        <v>333</v>
      </c>
      <c r="G191" s="48">
        <f t="shared" si="423"/>
        <v>0.31092436974789917</v>
      </c>
      <c r="H191" s="66">
        <f t="shared" si="424"/>
        <v>151</v>
      </c>
      <c r="I191" s="48">
        <f t="shared" si="425"/>
        <v>0.14098972922502334</v>
      </c>
      <c r="J191" s="66">
        <f t="shared" si="426"/>
        <v>44</v>
      </c>
      <c r="K191" s="48">
        <f t="shared" si="427"/>
        <v>4.1083099906629318E-2</v>
      </c>
      <c r="L191" s="66">
        <f t="shared" si="428"/>
        <v>414</v>
      </c>
      <c r="M191" s="48">
        <f t="shared" si="429"/>
        <v>0.38655462184873951</v>
      </c>
      <c r="N191" s="70">
        <f t="shared" si="430"/>
        <v>2.8325722983257231</v>
      </c>
      <c r="P191" s="22"/>
      <c r="Q191" s="23"/>
      <c r="AB191" s="26" t="s">
        <v>187</v>
      </c>
      <c r="AC191" s="1">
        <v>129</v>
      </c>
      <c r="AD191" s="1">
        <v>333</v>
      </c>
      <c r="AE191" s="1">
        <v>151</v>
      </c>
      <c r="AF191" s="1">
        <v>44</v>
      </c>
      <c r="AG191" s="1">
        <v>414</v>
      </c>
      <c r="AH191" s="26">
        <f t="shared" si="414"/>
        <v>1071</v>
      </c>
      <c r="AI191" s="26" t="s">
        <v>187</v>
      </c>
      <c r="AJ191" s="33">
        <f t="shared" si="415"/>
        <v>0.12044817927170869</v>
      </c>
      <c r="AK191" s="33">
        <f t="shared" si="416"/>
        <v>0.31092436974789917</v>
      </c>
      <c r="AL191" s="33">
        <f t="shared" si="417"/>
        <v>0.14098972922502334</v>
      </c>
      <c r="AM191" s="33">
        <f t="shared" si="418"/>
        <v>4.1083099906629318E-2</v>
      </c>
      <c r="AN191" s="33">
        <f t="shared" si="419"/>
        <v>0.38655462184873951</v>
      </c>
      <c r="AO191" s="1"/>
    </row>
    <row r="192" spans="1:41" s="21" customFormat="1" ht="30" customHeight="1" x14ac:dyDescent="0.45">
      <c r="A192" s="5"/>
      <c r="B192" s="10"/>
      <c r="C192" s="10"/>
      <c r="F192" s="22"/>
      <c r="H192" s="22"/>
      <c r="J192" s="22"/>
      <c r="L192" s="22"/>
      <c r="N192" s="22"/>
      <c r="P192" s="22"/>
      <c r="Q192" s="23"/>
    </row>
    <row r="193" spans="1:41" s="21" customFormat="1" ht="30" customHeight="1" x14ac:dyDescent="0.45">
      <c r="A193" s="5"/>
      <c r="B193" s="10"/>
      <c r="C193" s="10"/>
      <c r="F193" s="22"/>
      <c r="H193" s="22"/>
      <c r="J193" s="22"/>
      <c r="L193" s="22"/>
      <c r="N193" s="22"/>
      <c r="P193" s="22"/>
      <c r="Q193" s="23"/>
    </row>
    <row r="194" spans="1:41" s="21" customFormat="1" ht="30" customHeight="1" x14ac:dyDescent="0.45">
      <c r="A194" s="5"/>
      <c r="B194" s="10"/>
      <c r="C194" s="10"/>
      <c r="F194" s="22"/>
      <c r="H194" s="22"/>
      <c r="J194" s="22"/>
      <c r="L194" s="22"/>
      <c r="N194" s="22"/>
      <c r="P194" s="22"/>
      <c r="Q194" s="23"/>
    </row>
    <row r="195" spans="1:41" s="21" customFormat="1" ht="30" customHeight="1" x14ac:dyDescent="0.45">
      <c r="A195" s="5"/>
      <c r="B195" s="10" t="s">
        <v>52</v>
      </c>
      <c r="C195" s="10"/>
      <c r="F195" s="22"/>
      <c r="H195" s="22"/>
      <c r="J195" s="22"/>
      <c r="L195" s="22"/>
      <c r="N195" s="22"/>
      <c r="P195" s="22"/>
      <c r="Q195" s="23"/>
    </row>
    <row r="196" spans="1:41" s="21" customFormat="1" ht="30" customHeight="1" x14ac:dyDescent="0.45">
      <c r="A196" s="5"/>
      <c r="B196" s="14" t="s">
        <v>53</v>
      </c>
      <c r="C196" s="10"/>
      <c r="F196" s="22"/>
      <c r="H196" s="22"/>
      <c r="J196" s="22"/>
      <c r="L196" s="22"/>
      <c r="N196" s="22"/>
      <c r="P196" s="22"/>
      <c r="Q196" s="23"/>
    </row>
    <row r="197" spans="1:41" s="21" customFormat="1" ht="30" customHeight="1" x14ac:dyDescent="0.45">
      <c r="A197" s="5"/>
      <c r="B197" s="10"/>
      <c r="C197" s="10"/>
      <c r="F197" s="22"/>
      <c r="H197" s="22"/>
      <c r="J197" s="22"/>
      <c r="L197" s="22"/>
      <c r="N197" s="22"/>
      <c r="P197" s="22"/>
      <c r="Q197" s="23"/>
    </row>
    <row r="198" spans="1:41" s="21" customFormat="1" ht="30" customHeight="1" x14ac:dyDescent="0.45">
      <c r="A198" s="21">
        <v>21</v>
      </c>
      <c r="B198" s="10" t="s">
        <v>54</v>
      </c>
      <c r="C198" s="10"/>
      <c r="F198" s="22"/>
      <c r="H198" s="22"/>
      <c r="J198" s="22"/>
      <c r="L198" s="22"/>
      <c r="N198" s="22"/>
      <c r="P198" s="22"/>
      <c r="Q198" s="23"/>
      <c r="AB198" s="21" t="s">
        <v>13</v>
      </c>
    </row>
    <row r="199" spans="1:41" s="21" customFormat="1" ht="30" customHeight="1" thickBot="1" x14ac:dyDescent="0.5">
      <c r="A199" s="1"/>
      <c r="B199" s="24" t="s">
        <v>3</v>
      </c>
      <c r="C199" s="24" t="s">
        <v>176</v>
      </c>
      <c r="D199" s="114" t="s">
        <v>55</v>
      </c>
      <c r="E199" s="114"/>
      <c r="F199" s="114" t="s">
        <v>56</v>
      </c>
      <c r="G199" s="114"/>
      <c r="H199" s="114" t="s">
        <v>57</v>
      </c>
      <c r="I199" s="114"/>
      <c r="J199" s="114" t="s">
        <v>58</v>
      </c>
      <c r="K199" s="114"/>
      <c r="L199" s="25" t="s">
        <v>18</v>
      </c>
      <c r="N199" s="22"/>
      <c r="P199" s="22"/>
      <c r="Q199" s="23"/>
      <c r="AB199" s="26"/>
      <c r="AC199" s="27" t="s">
        <v>55</v>
      </c>
      <c r="AD199" s="27" t="s">
        <v>56</v>
      </c>
      <c r="AE199" s="27" t="s">
        <v>57</v>
      </c>
      <c r="AF199" s="27" t="s">
        <v>58</v>
      </c>
      <c r="AG199" s="26" t="s">
        <v>23</v>
      </c>
      <c r="AH199" s="1"/>
      <c r="AI199" s="27" t="s">
        <v>55</v>
      </c>
      <c r="AJ199" s="27" t="s">
        <v>56</v>
      </c>
      <c r="AK199" s="27" t="s">
        <v>57</v>
      </c>
      <c r="AL199" s="27" t="s">
        <v>58</v>
      </c>
      <c r="AO199" s="1"/>
    </row>
    <row r="200" spans="1:41" s="21" customFormat="1" ht="30" customHeight="1" thickTop="1" x14ac:dyDescent="0.45">
      <c r="A200" s="1"/>
      <c r="B200" s="136" t="s">
        <v>128</v>
      </c>
      <c r="C200" s="16" t="s">
        <v>179</v>
      </c>
      <c r="D200" s="66">
        <f t="shared" ref="D200:D202" si="431">AC200</f>
        <v>16</v>
      </c>
      <c r="E200" s="67">
        <f t="shared" ref="E200:E202" si="432">AC200/AG200</f>
        <v>0.30769230769230771</v>
      </c>
      <c r="F200" s="66">
        <f t="shared" ref="F200:F202" si="433">AD200</f>
        <v>30</v>
      </c>
      <c r="G200" s="67">
        <f t="shared" ref="G200:G202" si="434">AD200/AG200</f>
        <v>0.57692307692307687</v>
      </c>
      <c r="H200" s="66">
        <f t="shared" ref="H200:H202" si="435">AE200</f>
        <v>6</v>
      </c>
      <c r="I200" s="67">
        <f t="shared" ref="I200:I202" si="436">AE200/AG200</f>
        <v>0.11538461538461539</v>
      </c>
      <c r="J200" s="66">
        <f t="shared" ref="J200:J202" si="437">AF200</f>
        <v>0</v>
      </c>
      <c r="K200" s="67">
        <f t="shared" ref="K200:K202" si="438">AF200/AG200</f>
        <v>0</v>
      </c>
      <c r="L200" s="68">
        <f t="shared" ref="L200:L202" si="439">(4*D200+3*F200+2*H200+1*J200)/AG200</f>
        <v>3.1923076923076925</v>
      </c>
      <c r="N200" s="22"/>
      <c r="P200" s="22"/>
      <c r="Q200" s="23"/>
      <c r="AB200" s="26" t="s">
        <v>182</v>
      </c>
      <c r="AC200" s="26">
        <v>16</v>
      </c>
      <c r="AD200" s="26">
        <v>30</v>
      </c>
      <c r="AE200" s="26">
        <v>6</v>
      </c>
      <c r="AF200" s="26"/>
      <c r="AG200" s="26">
        <f t="shared" ref="AG200:AG205" si="440">SUM(AC200:AF200)</f>
        <v>52</v>
      </c>
      <c r="AH200" s="26" t="s">
        <v>182</v>
      </c>
      <c r="AI200" s="33">
        <f t="shared" ref="AI200:AI205" si="441">E200</f>
        <v>0.30769230769230771</v>
      </c>
      <c r="AJ200" s="33">
        <f t="shared" ref="AJ200:AJ205" si="442">G200</f>
        <v>0.57692307692307687</v>
      </c>
      <c r="AK200" s="33">
        <f t="shared" ref="AK200:AK205" si="443">I200</f>
        <v>0.11538461538461539</v>
      </c>
      <c r="AL200" s="33">
        <f t="shared" ref="AL200:AL205" si="444">K200</f>
        <v>0</v>
      </c>
      <c r="AO200" s="1"/>
    </row>
    <row r="201" spans="1:41" s="21" customFormat="1" ht="30" customHeight="1" x14ac:dyDescent="0.45">
      <c r="A201" s="1"/>
      <c r="B201" s="127"/>
      <c r="C201" s="16" t="s">
        <v>180</v>
      </c>
      <c r="D201" s="66">
        <f t="shared" si="431"/>
        <v>33</v>
      </c>
      <c r="E201" s="67">
        <f t="shared" si="432"/>
        <v>0.42307692307692307</v>
      </c>
      <c r="F201" s="66">
        <f t="shared" si="433"/>
        <v>43</v>
      </c>
      <c r="G201" s="67">
        <f t="shared" si="434"/>
        <v>0.55128205128205132</v>
      </c>
      <c r="H201" s="66">
        <f t="shared" si="435"/>
        <v>1</v>
      </c>
      <c r="I201" s="67">
        <f t="shared" si="436"/>
        <v>1.282051282051282E-2</v>
      </c>
      <c r="J201" s="66">
        <f t="shared" si="437"/>
        <v>1</v>
      </c>
      <c r="K201" s="67">
        <f t="shared" si="438"/>
        <v>1.282051282051282E-2</v>
      </c>
      <c r="L201" s="68">
        <f t="shared" si="439"/>
        <v>3.3846153846153846</v>
      </c>
      <c r="N201" s="22"/>
      <c r="P201" s="22"/>
      <c r="Q201" s="23"/>
      <c r="AB201" s="26" t="s">
        <v>183</v>
      </c>
      <c r="AC201" s="26">
        <v>33</v>
      </c>
      <c r="AD201" s="26">
        <v>43</v>
      </c>
      <c r="AE201" s="26">
        <v>1</v>
      </c>
      <c r="AF201" s="26">
        <v>1</v>
      </c>
      <c r="AG201" s="26">
        <f t="shared" si="440"/>
        <v>78</v>
      </c>
      <c r="AH201" s="26" t="s">
        <v>183</v>
      </c>
      <c r="AI201" s="33">
        <f t="shared" si="441"/>
        <v>0.42307692307692307</v>
      </c>
      <c r="AJ201" s="33">
        <f t="shared" si="442"/>
        <v>0.55128205128205132</v>
      </c>
      <c r="AK201" s="33">
        <f t="shared" si="443"/>
        <v>1.282051282051282E-2</v>
      </c>
      <c r="AL201" s="33">
        <f t="shared" si="444"/>
        <v>1.282051282051282E-2</v>
      </c>
      <c r="AO201" s="1"/>
    </row>
    <row r="202" spans="1:41" s="21" customFormat="1" ht="30" customHeight="1" x14ac:dyDescent="0.45">
      <c r="A202" s="1"/>
      <c r="B202" s="134" t="s">
        <v>129</v>
      </c>
      <c r="C202" s="16" t="s">
        <v>177</v>
      </c>
      <c r="D202" s="66">
        <f t="shared" si="431"/>
        <v>110</v>
      </c>
      <c r="E202" s="67">
        <f t="shared" si="432"/>
        <v>0.5092592592592593</v>
      </c>
      <c r="F202" s="66">
        <f t="shared" si="433"/>
        <v>94</v>
      </c>
      <c r="G202" s="67">
        <f t="shared" si="434"/>
        <v>0.43518518518518517</v>
      </c>
      <c r="H202" s="66">
        <f t="shared" si="435"/>
        <v>8</v>
      </c>
      <c r="I202" s="67">
        <f t="shared" si="436"/>
        <v>3.7037037037037035E-2</v>
      </c>
      <c r="J202" s="66">
        <f t="shared" si="437"/>
        <v>4</v>
      </c>
      <c r="K202" s="67">
        <f t="shared" si="438"/>
        <v>1.8518518518518517E-2</v>
      </c>
      <c r="L202" s="68">
        <f t="shared" si="439"/>
        <v>3.4351851851851851</v>
      </c>
      <c r="N202" s="22"/>
      <c r="P202" s="22"/>
      <c r="Q202" s="23"/>
      <c r="AB202" s="26" t="s">
        <v>184</v>
      </c>
      <c r="AC202" s="26">
        <v>110</v>
      </c>
      <c r="AD202" s="26">
        <v>94</v>
      </c>
      <c r="AE202" s="26">
        <v>8</v>
      </c>
      <c r="AF202" s="26">
        <v>4</v>
      </c>
      <c r="AG202" s="26">
        <f t="shared" si="440"/>
        <v>216</v>
      </c>
      <c r="AH202" s="26" t="s">
        <v>184</v>
      </c>
      <c r="AI202" s="33">
        <f t="shared" si="441"/>
        <v>0.5092592592592593</v>
      </c>
      <c r="AJ202" s="33">
        <f t="shared" si="442"/>
        <v>0.43518518518518517</v>
      </c>
      <c r="AK202" s="33">
        <f t="shared" si="443"/>
        <v>3.7037037037037035E-2</v>
      </c>
      <c r="AL202" s="33">
        <f t="shared" si="444"/>
        <v>1.8518518518518517E-2</v>
      </c>
      <c r="AO202" s="1"/>
    </row>
    <row r="203" spans="1:41" s="21" customFormat="1" ht="30" customHeight="1" x14ac:dyDescent="0.45">
      <c r="A203" s="1"/>
      <c r="B203" s="135"/>
      <c r="C203" s="16" t="s">
        <v>179</v>
      </c>
      <c r="D203" s="66">
        <f>AC203</f>
        <v>664</v>
      </c>
      <c r="E203" s="67">
        <f>AC203/AG203</f>
        <v>0.4853801169590643</v>
      </c>
      <c r="F203" s="66">
        <f>AD203</f>
        <v>640</v>
      </c>
      <c r="G203" s="67">
        <f>AD203/AG203</f>
        <v>0.46783625730994149</v>
      </c>
      <c r="H203" s="66">
        <f>AE203</f>
        <v>54</v>
      </c>
      <c r="I203" s="67">
        <f>AE203/AG203</f>
        <v>3.9473684210526314E-2</v>
      </c>
      <c r="J203" s="66">
        <f>AF203</f>
        <v>10</v>
      </c>
      <c r="K203" s="67">
        <f>AF203/AG203</f>
        <v>7.3099415204678359E-3</v>
      </c>
      <c r="L203" s="68">
        <f>(4*D203+3*F203+2*H203+1*J203)/AG203</f>
        <v>3.4312865497076022</v>
      </c>
      <c r="N203" s="22"/>
      <c r="P203" s="22"/>
      <c r="Q203" s="23"/>
      <c r="AB203" s="26" t="s">
        <v>185</v>
      </c>
      <c r="AC203" s="26">
        <v>664</v>
      </c>
      <c r="AD203" s="26">
        <v>640</v>
      </c>
      <c r="AE203" s="26">
        <v>54</v>
      </c>
      <c r="AF203" s="26">
        <v>10</v>
      </c>
      <c r="AG203" s="26">
        <f t="shared" si="440"/>
        <v>1368</v>
      </c>
      <c r="AH203" s="26" t="s">
        <v>185</v>
      </c>
      <c r="AI203" s="33">
        <f t="shared" si="441"/>
        <v>0.4853801169590643</v>
      </c>
      <c r="AJ203" s="33">
        <f t="shared" si="442"/>
        <v>0.46783625730994149</v>
      </c>
      <c r="AK203" s="33">
        <f t="shared" si="443"/>
        <v>3.9473684210526314E-2</v>
      </c>
      <c r="AL203" s="33">
        <f t="shared" si="444"/>
        <v>7.3099415204678359E-3</v>
      </c>
      <c r="AO203" s="1"/>
    </row>
    <row r="204" spans="1:41" s="21" customFormat="1" ht="30" customHeight="1" x14ac:dyDescent="0.45">
      <c r="A204" s="1"/>
      <c r="B204" s="135"/>
      <c r="C204" s="16" t="s">
        <v>180</v>
      </c>
      <c r="D204" s="66">
        <f t="shared" ref="D204:D205" si="445">AC204</f>
        <v>1021</v>
      </c>
      <c r="E204" s="67">
        <f t="shared" ref="E204:E205" si="446">AC204/AG204</f>
        <v>0.51748606183476942</v>
      </c>
      <c r="F204" s="66">
        <f t="shared" ref="F204:F205" si="447">AD204</f>
        <v>889</v>
      </c>
      <c r="G204" s="67">
        <f t="shared" ref="G204:G205" si="448">AD204/AG204</f>
        <v>0.45058286872782566</v>
      </c>
      <c r="H204" s="66">
        <f t="shared" ref="H204:H205" si="449">AE204</f>
        <v>52</v>
      </c>
      <c r="I204" s="67">
        <f t="shared" ref="I204:I205" si="450">AE204/AG204</f>
        <v>2.6355803345159655E-2</v>
      </c>
      <c r="J204" s="66">
        <f t="shared" ref="J204:J205" si="451">AF204</f>
        <v>11</v>
      </c>
      <c r="K204" s="67">
        <f t="shared" ref="K204:K205" si="452">AF204/AG204</f>
        <v>5.5752660922453118E-3</v>
      </c>
      <c r="L204" s="68">
        <f t="shared" ref="L204:L205" si="453">(4*D204+3*F204+2*H204+1*J204)/AG204</f>
        <v>3.4799797263051193</v>
      </c>
      <c r="N204" s="22"/>
      <c r="P204" s="22"/>
      <c r="Q204" s="23"/>
      <c r="AB204" s="26" t="s">
        <v>186</v>
      </c>
      <c r="AC204" s="1">
        <v>1021</v>
      </c>
      <c r="AD204" s="1">
        <v>889</v>
      </c>
      <c r="AE204" s="1">
        <v>52</v>
      </c>
      <c r="AF204" s="1">
        <v>11</v>
      </c>
      <c r="AG204" s="26">
        <f t="shared" si="440"/>
        <v>1973</v>
      </c>
      <c r="AH204" s="26" t="s">
        <v>186</v>
      </c>
      <c r="AI204" s="33">
        <f t="shared" si="441"/>
        <v>0.51748606183476942</v>
      </c>
      <c r="AJ204" s="33">
        <f t="shared" si="442"/>
        <v>0.45058286872782566</v>
      </c>
      <c r="AK204" s="33">
        <f t="shared" si="443"/>
        <v>2.6355803345159655E-2</v>
      </c>
      <c r="AL204" s="33">
        <f t="shared" si="444"/>
        <v>5.5752660922453118E-3</v>
      </c>
      <c r="AO204" s="1"/>
    </row>
    <row r="205" spans="1:41" s="21" customFormat="1" ht="30" customHeight="1" x14ac:dyDescent="0.45">
      <c r="A205" s="1"/>
      <c r="B205" s="127"/>
      <c r="C205" s="16" t="s">
        <v>181</v>
      </c>
      <c r="D205" s="66">
        <f t="shared" si="445"/>
        <v>590</v>
      </c>
      <c r="E205" s="67">
        <f t="shared" si="446"/>
        <v>0.55088702147525681</v>
      </c>
      <c r="F205" s="66">
        <f t="shared" si="447"/>
        <v>455</v>
      </c>
      <c r="G205" s="67">
        <f t="shared" si="448"/>
        <v>0.42483660130718953</v>
      </c>
      <c r="H205" s="66">
        <f t="shared" si="449"/>
        <v>20</v>
      </c>
      <c r="I205" s="67">
        <f t="shared" si="450"/>
        <v>1.8674136321195144E-2</v>
      </c>
      <c r="J205" s="66">
        <f t="shared" si="451"/>
        <v>6</v>
      </c>
      <c r="K205" s="67">
        <f t="shared" si="452"/>
        <v>5.6022408963585435E-3</v>
      </c>
      <c r="L205" s="68">
        <f t="shared" si="453"/>
        <v>3.5210084033613445</v>
      </c>
      <c r="N205" s="22"/>
      <c r="P205" s="22"/>
      <c r="Q205" s="23"/>
      <c r="AB205" s="26" t="s">
        <v>187</v>
      </c>
      <c r="AC205" s="1">
        <v>590</v>
      </c>
      <c r="AD205" s="1">
        <v>455</v>
      </c>
      <c r="AE205" s="1">
        <v>20</v>
      </c>
      <c r="AF205" s="1">
        <v>6</v>
      </c>
      <c r="AG205" s="26">
        <f t="shared" si="440"/>
        <v>1071</v>
      </c>
      <c r="AH205" s="26" t="s">
        <v>187</v>
      </c>
      <c r="AI205" s="33">
        <f t="shared" si="441"/>
        <v>0.55088702147525681</v>
      </c>
      <c r="AJ205" s="33">
        <f t="shared" si="442"/>
        <v>0.42483660130718953</v>
      </c>
      <c r="AK205" s="33">
        <f t="shared" si="443"/>
        <v>1.8674136321195144E-2</v>
      </c>
      <c r="AL205" s="33">
        <f t="shared" si="444"/>
        <v>5.6022408963585435E-3</v>
      </c>
      <c r="AO205" s="1"/>
    </row>
    <row r="206" spans="1:41" s="21" customFormat="1" ht="30" customHeight="1" x14ac:dyDescent="0.45">
      <c r="A206" s="5"/>
      <c r="B206" s="10"/>
      <c r="C206" s="10"/>
      <c r="F206" s="22"/>
      <c r="H206" s="22"/>
      <c r="J206" s="22"/>
      <c r="L206" s="22"/>
      <c r="N206" s="22"/>
      <c r="P206" s="22"/>
      <c r="Q206" s="23"/>
    </row>
    <row r="207" spans="1:41" s="21" customFormat="1" ht="30" customHeight="1" x14ac:dyDescent="0.45">
      <c r="A207" s="5"/>
      <c r="B207" s="10"/>
      <c r="C207" s="10"/>
      <c r="F207" s="22"/>
      <c r="H207" s="22"/>
      <c r="J207" s="22"/>
      <c r="L207" s="22"/>
      <c r="N207" s="22"/>
      <c r="P207" s="22"/>
      <c r="Q207" s="23"/>
    </row>
    <row r="208" spans="1:41" s="21" customFormat="1" ht="30" customHeight="1" x14ac:dyDescent="0.45">
      <c r="A208" s="21">
        <v>22</v>
      </c>
      <c r="B208" s="10" t="s">
        <v>59</v>
      </c>
      <c r="C208" s="10"/>
      <c r="F208" s="22"/>
      <c r="H208" s="22"/>
      <c r="J208" s="22"/>
      <c r="L208" s="22"/>
      <c r="N208" s="22"/>
      <c r="P208" s="22"/>
      <c r="Q208" s="23"/>
      <c r="AB208" s="21" t="s">
        <v>13</v>
      </c>
    </row>
    <row r="209" spans="1:41" s="21" customFormat="1" ht="30" customHeight="1" thickBot="1" x14ac:dyDescent="0.5">
      <c r="A209" s="1"/>
      <c r="B209" s="24" t="s">
        <v>3</v>
      </c>
      <c r="C209" s="24" t="s">
        <v>176</v>
      </c>
      <c r="D209" s="114" t="s">
        <v>55</v>
      </c>
      <c r="E209" s="114"/>
      <c r="F209" s="114" t="s">
        <v>56</v>
      </c>
      <c r="G209" s="114"/>
      <c r="H209" s="114" t="s">
        <v>57</v>
      </c>
      <c r="I209" s="114"/>
      <c r="J209" s="114" t="s">
        <v>58</v>
      </c>
      <c r="K209" s="114"/>
      <c r="L209" s="25" t="s">
        <v>18</v>
      </c>
      <c r="N209" s="22"/>
      <c r="P209" s="22"/>
      <c r="Q209" s="23"/>
      <c r="AB209" s="26"/>
      <c r="AC209" s="27" t="s">
        <v>55</v>
      </c>
      <c r="AD209" s="27" t="s">
        <v>56</v>
      </c>
      <c r="AE209" s="27" t="s">
        <v>57</v>
      </c>
      <c r="AF209" s="27" t="s">
        <v>58</v>
      </c>
      <c r="AG209" s="26" t="s">
        <v>23</v>
      </c>
      <c r="AH209" s="1"/>
      <c r="AI209" s="27" t="s">
        <v>55</v>
      </c>
      <c r="AJ209" s="27" t="s">
        <v>56</v>
      </c>
      <c r="AK209" s="27" t="s">
        <v>57</v>
      </c>
      <c r="AL209" s="27" t="s">
        <v>58</v>
      </c>
      <c r="AO209" s="1"/>
    </row>
    <row r="210" spans="1:41" s="21" customFormat="1" ht="30" customHeight="1" thickTop="1" x14ac:dyDescent="0.45">
      <c r="A210" s="1"/>
      <c r="B210" s="136" t="s">
        <v>128</v>
      </c>
      <c r="C210" s="16" t="s">
        <v>179</v>
      </c>
      <c r="D210" s="66">
        <f t="shared" ref="D210:D212" si="454">AC210</f>
        <v>15</v>
      </c>
      <c r="E210" s="67">
        <f t="shared" ref="E210:E212" si="455">AC210/AG210</f>
        <v>0.28846153846153844</v>
      </c>
      <c r="F210" s="66">
        <f t="shared" ref="F210:F212" si="456">AD210</f>
        <v>22</v>
      </c>
      <c r="G210" s="67">
        <f t="shared" ref="G210:G212" si="457">AD210/AG210</f>
        <v>0.42307692307692307</v>
      </c>
      <c r="H210" s="66">
        <f t="shared" ref="H210:H212" si="458">AE210</f>
        <v>13</v>
      </c>
      <c r="I210" s="67">
        <f t="shared" ref="I210:I212" si="459">AE210/AG210</f>
        <v>0.25</v>
      </c>
      <c r="J210" s="66">
        <f t="shared" ref="J210:J212" si="460">AF210</f>
        <v>2</v>
      </c>
      <c r="K210" s="67">
        <f t="shared" ref="K210:K212" si="461">AF210/AG210</f>
        <v>3.8461538461538464E-2</v>
      </c>
      <c r="L210" s="68">
        <f t="shared" ref="L210:L212" si="462">(4*D210+3*F210+2*H210+1*J210)/AG210</f>
        <v>2.9615384615384617</v>
      </c>
      <c r="N210" s="22"/>
      <c r="P210" s="22"/>
      <c r="Q210" s="23"/>
      <c r="AB210" s="26" t="s">
        <v>182</v>
      </c>
      <c r="AC210" s="26">
        <v>15</v>
      </c>
      <c r="AD210" s="26">
        <v>22</v>
      </c>
      <c r="AE210" s="26">
        <v>13</v>
      </c>
      <c r="AF210" s="26">
        <v>2</v>
      </c>
      <c r="AG210" s="26">
        <f t="shared" ref="AG210:AG215" si="463">SUM(AC210:AF210)</f>
        <v>52</v>
      </c>
      <c r="AH210" s="26" t="s">
        <v>182</v>
      </c>
      <c r="AI210" s="33">
        <f t="shared" ref="AI210:AI215" si="464">E210</f>
        <v>0.28846153846153844</v>
      </c>
      <c r="AJ210" s="33">
        <f t="shared" ref="AJ210:AJ215" si="465">G210</f>
        <v>0.42307692307692307</v>
      </c>
      <c r="AK210" s="33">
        <f t="shared" ref="AK210:AK215" si="466">I210</f>
        <v>0.25</v>
      </c>
      <c r="AL210" s="33">
        <f t="shared" ref="AL210:AL215" si="467">K210</f>
        <v>3.8461538461538464E-2</v>
      </c>
      <c r="AO210" s="1"/>
    </row>
    <row r="211" spans="1:41" s="21" customFormat="1" ht="30" customHeight="1" x14ac:dyDescent="0.45">
      <c r="A211" s="1"/>
      <c r="B211" s="127"/>
      <c r="C211" s="16" t="s">
        <v>180</v>
      </c>
      <c r="D211" s="66">
        <f t="shared" si="454"/>
        <v>42</v>
      </c>
      <c r="E211" s="67">
        <f t="shared" si="455"/>
        <v>0.53846153846153844</v>
      </c>
      <c r="F211" s="66">
        <f t="shared" si="456"/>
        <v>24</v>
      </c>
      <c r="G211" s="67">
        <f t="shared" si="457"/>
        <v>0.30769230769230771</v>
      </c>
      <c r="H211" s="66">
        <f t="shared" si="458"/>
        <v>10</v>
      </c>
      <c r="I211" s="67">
        <f t="shared" si="459"/>
        <v>0.12820512820512819</v>
      </c>
      <c r="J211" s="66">
        <f t="shared" si="460"/>
        <v>2</v>
      </c>
      <c r="K211" s="67">
        <f t="shared" si="461"/>
        <v>2.564102564102564E-2</v>
      </c>
      <c r="L211" s="68">
        <f t="shared" si="462"/>
        <v>3.358974358974359</v>
      </c>
      <c r="N211" s="22"/>
      <c r="P211" s="22"/>
      <c r="Q211" s="23"/>
      <c r="AB211" s="26" t="s">
        <v>183</v>
      </c>
      <c r="AC211" s="26">
        <v>42</v>
      </c>
      <c r="AD211" s="26">
        <v>24</v>
      </c>
      <c r="AE211" s="26">
        <v>10</v>
      </c>
      <c r="AF211" s="26">
        <v>2</v>
      </c>
      <c r="AG211" s="26">
        <f t="shared" si="463"/>
        <v>78</v>
      </c>
      <c r="AH211" s="26" t="s">
        <v>183</v>
      </c>
      <c r="AI211" s="33">
        <f t="shared" si="464"/>
        <v>0.53846153846153844</v>
      </c>
      <c r="AJ211" s="33">
        <f t="shared" si="465"/>
        <v>0.30769230769230771</v>
      </c>
      <c r="AK211" s="33">
        <f t="shared" si="466"/>
        <v>0.12820512820512819</v>
      </c>
      <c r="AL211" s="33">
        <f t="shared" si="467"/>
        <v>2.564102564102564E-2</v>
      </c>
      <c r="AO211" s="1"/>
    </row>
    <row r="212" spans="1:41" s="21" customFormat="1" ht="30" customHeight="1" x14ac:dyDescent="0.45">
      <c r="A212" s="1"/>
      <c r="B212" s="134" t="s">
        <v>129</v>
      </c>
      <c r="C212" s="16" t="s">
        <v>177</v>
      </c>
      <c r="D212" s="66">
        <f t="shared" si="454"/>
        <v>116</v>
      </c>
      <c r="E212" s="67">
        <f t="shared" si="455"/>
        <v>0.53703703703703709</v>
      </c>
      <c r="F212" s="66">
        <f t="shared" si="456"/>
        <v>86</v>
      </c>
      <c r="G212" s="67">
        <f t="shared" si="457"/>
        <v>0.39814814814814814</v>
      </c>
      <c r="H212" s="66">
        <f t="shared" si="458"/>
        <v>10</v>
      </c>
      <c r="I212" s="67">
        <f t="shared" si="459"/>
        <v>4.6296296296296294E-2</v>
      </c>
      <c r="J212" s="66">
        <f t="shared" si="460"/>
        <v>4</v>
      </c>
      <c r="K212" s="67">
        <f t="shared" si="461"/>
        <v>1.8518518518518517E-2</v>
      </c>
      <c r="L212" s="68">
        <f t="shared" si="462"/>
        <v>3.4537037037037037</v>
      </c>
      <c r="N212" s="22"/>
      <c r="P212" s="22"/>
      <c r="Q212" s="23"/>
      <c r="AB212" s="26" t="s">
        <v>184</v>
      </c>
      <c r="AC212" s="26">
        <v>116</v>
      </c>
      <c r="AD212" s="26">
        <v>86</v>
      </c>
      <c r="AE212" s="26">
        <v>10</v>
      </c>
      <c r="AF212" s="26">
        <v>4</v>
      </c>
      <c r="AG212" s="26">
        <f t="shared" si="463"/>
        <v>216</v>
      </c>
      <c r="AH212" s="26" t="s">
        <v>184</v>
      </c>
      <c r="AI212" s="33">
        <f t="shared" si="464"/>
        <v>0.53703703703703709</v>
      </c>
      <c r="AJ212" s="33">
        <f t="shared" si="465"/>
        <v>0.39814814814814814</v>
      </c>
      <c r="AK212" s="33">
        <f t="shared" si="466"/>
        <v>4.6296296296296294E-2</v>
      </c>
      <c r="AL212" s="33">
        <f t="shared" si="467"/>
        <v>1.8518518518518517E-2</v>
      </c>
      <c r="AO212" s="1"/>
    </row>
    <row r="213" spans="1:41" s="21" customFormat="1" ht="30" customHeight="1" x14ac:dyDescent="0.45">
      <c r="A213" s="1"/>
      <c r="B213" s="135"/>
      <c r="C213" s="16" t="s">
        <v>179</v>
      </c>
      <c r="D213" s="66">
        <f>AC213</f>
        <v>706</v>
      </c>
      <c r="E213" s="67">
        <f>AC213/AG213</f>
        <v>0.51608187134502925</v>
      </c>
      <c r="F213" s="66">
        <f>AD213</f>
        <v>579</v>
      </c>
      <c r="G213" s="67">
        <f>AD213/AG213</f>
        <v>0.4232456140350877</v>
      </c>
      <c r="H213" s="66">
        <f>AE213</f>
        <v>65</v>
      </c>
      <c r="I213" s="67">
        <f>AE213/AG213</f>
        <v>4.7514619883040933E-2</v>
      </c>
      <c r="J213" s="66">
        <f>AF213</f>
        <v>18</v>
      </c>
      <c r="K213" s="67">
        <f>AF213/AG213</f>
        <v>1.3157894736842105E-2</v>
      </c>
      <c r="L213" s="68">
        <f>(4*D213+3*F213+2*H213+1*J213)/AG213</f>
        <v>3.4422514619883042</v>
      </c>
      <c r="N213" s="22"/>
      <c r="P213" s="22"/>
      <c r="Q213" s="23"/>
      <c r="AB213" s="26" t="s">
        <v>185</v>
      </c>
      <c r="AC213" s="26">
        <v>706</v>
      </c>
      <c r="AD213" s="26">
        <v>579</v>
      </c>
      <c r="AE213" s="26">
        <v>65</v>
      </c>
      <c r="AF213" s="26">
        <v>18</v>
      </c>
      <c r="AG213" s="26">
        <f t="shared" si="463"/>
        <v>1368</v>
      </c>
      <c r="AH213" s="26" t="s">
        <v>185</v>
      </c>
      <c r="AI213" s="33">
        <f t="shared" si="464"/>
        <v>0.51608187134502925</v>
      </c>
      <c r="AJ213" s="33">
        <f t="shared" si="465"/>
        <v>0.4232456140350877</v>
      </c>
      <c r="AK213" s="33">
        <f t="shared" si="466"/>
        <v>4.7514619883040933E-2</v>
      </c>
      <c r="AL213" s="33">
        <f t="shared" si="467"/>
        <v>1.3157894736842105E-2</v>
      </c>
      <c r="AO213" s="1"/>
    </row>
    <row r="214" spans="1:41" s="21" customFormat="1" ht="30" customHeight="1" x14ac:dyDescent="0.45">
      <c r="A214" s="1"/>
      <c r="B214" s="135"/>
      <c r="C214" s="16" t="s">
        <v>180</v>
      </c>
      <c r="D214" s="66">
        <f t="shared" ref="D214:D215" si="468">AC214</f>
        <v>1103</v>
      </c>
      <c r="E214" s="67">
        <f t="shared" ref="E214:E215" si="469">AC214/AG214</f>
        <v>0.55904713634059811</v>
      </c>
      <c r="F214" s="66">
        <f t="shared" ref="F214:F215" si="470">AD214</f>
        <v>794</v>
      </c>
      <c r="G214" s="67">
        <f t="shared" ref="G214:G215" si="471">AD214/AG214</f>
        <v>0.40243284338570706</v>
      </c>
      <c r="H214" s="66">
        <f t="shared" ref="H214:H215" si="472">AE214</f>
        <v>63</v>
      </c>
      <c r="I214" s="67">
        <f t="shared" ref="I214:I215" si="473">AE214/AG214</f>
        <v>3.1931069437404966E-2</v>
      </c>
      <c r="J214" s="66">
        <f t="shared" ref="J214:J215" si="474">AF214</f>
        <v>13</v>
      </c>
      <c r="K214" s="67">
        <f t="shared" ref="K214:K215" si="475">AF214/AG214</f>
        <v>6.5889508362899137E-3</v>
      </c>
      <c r="L214" s="68">
        <f t="shared" ref="L214:L215" si="476">(4*D214+3*F214+2*H214+1*J214)/AG214</f>
        <v>3.5139381652306132</v>
      </c>
      <c r="N214" s="22"/>
      <c r="P214" s="22"/>
      <c r="Q214" s="23"/>
      <c r="AB214" s="26" t="s">
        <v>186</v>
      </c>
      <c r="AC214" s="1">
        <v>1103</v>
      </c>
      <c r="AD214" s="1">
        <v>794</v>
      </c>
      <c r="AE214" s="1">
        <v>63</v>
      </c>
      <c r="AF214" s="1">
        <v>13</v>
      </c>
      <c r="AG214" s="26">
        <f t="shared" si="463"/>
        <v>1973</v>
      </c>
      <c r="AH214" s="26" t="s">
        <v>186</v>
      </c>
      <c r="AI214" s="33">
        <f t="shared" si="464"/>
        <v>0.55904713634059811</v>
      </c>
      <c r="AJ214" s="33">
        <f t="shared" si="465"/>
        <v>0.40243284338570706</v>
      </c>
      <c r="AK214" s="33">
        <f t="shared" si="466"/>
        <v>3.1931069437404966E-2</v>
      </c>
      <c r="AL214" s="33">
        <f t="shared" si="467"/>
        <v>6.5889508362899137E-3</v>
      </c>
      <c r="AO214" s="1"/>
    </row>
    <row r="215" spans="1:41" s="21" customFormat="1" ht="30" customHeight="1" x14ac:dyDescent="0.45">
      <c r="A215" s="1"/>
      <c r="B215" s="127"/>
      <c r="C215" s="16" t="s">
        <v>181</v>
      </c>
      <c r="D215" s="66">
        <f t="shared" si="468"/>
        <v>625</v>
      </c>
      <c r="E215" s="67">
        <f t="shared" si="469"/>
        <v>0.58356676003734831</v>
      </c>
      <c r="F215" s="66">
        <f t="shared" si="470"/>
        <v>397</v>
      </c>
      <c r="G215" s="67">
        <f t="shared" si="471"/>
        <v>0.37068160597572364</v>
      </c>
      <c r="H215" s="66">
        <f t="shared" si="472"/>
        <v>42</v>
      </c>
      <c r="I215" s="67">
        <f t="shared" si="473"/>
        <v>3.9215686274509803E-2</v>
      </c>
      <c r="J215" s="66">
        <f t="shared" si="474"/>
        <v>7</v>
      </c>
      <c r="K215" s="67">
        <f t="shared" si="475"/>
        <v>6.5359477124183009E-3</v>
      </c>
      <c r="L215" s="68">
        <f t="shared" si="476"/>
        <v>3.5312791783380018</v>
      </c>
      <c r="N215" s="22"/>
      <c r="P215" s="22"/>
      <c r="Q215" s="23"/>
      <c r="AB215" s="26" t="s">
        <v>187</v>
      </c>
      <c r="AC215" s="1">
        <v>625</v>
      </c>
      <c r="AD215" s="1">
        <v>397</v>
      </c>
      <c r="AE215" s="1">
        <v>42</v>
      </c>
      <c r="AF215" s="1">
        <v>7</v>
      </c>
      <c r="AG215" s="26">
        <f t="shared" si="463"/>
        <v>1071</v>
      </c>
      <c r="AH215" s="26" t="s">
        <v>187</v>
      </c>
      <c r="AI215" s="33">
        <f t="shared" si="464"/>
        <v>0.58356676003734831</v>
      </c>
      <c r="AJ215" s="33">
        <f t="shared" si="465"/>
        <v>0.37068160597572364</v>
      </c>
      <c r="AK215" s="33">
        <f t="shared" si="466"/>
        <v>3.9215686274509803E-2</v>
      </c>
      <c r="AL215" s="33">
        <f t="shared" si="467"/>
        <v>6.5359477124183009E-3</v>
      </c>
      <c r="AO215" s="1"/>
    </row>
    <row r="216" spans="1:41" s="21" customFormat="1" ht="30" customHeight="1" x14ac:dyDescent="0.45">
      <c r="A216" s="5"/>
      <c r="B216" s="10"/>
      <c r="C216" s="10"/>
      <c r="F216" s="22"/>
      <c r="H216" s="22"/>
      <c r="J216" s="22"/>
      <c r="L216" s="22"/>
      <c r="N216" s="22"/>
      <c r="P216" s="22"/>
      <c r="Q216" s="23"/>
    </row>
    <row r="217" spans="1:41" s="21" customFormat="1" ht="30" customHeight="1" x14ac:dyDescent="0.45">
      <c r="A217" s="5"/>
      <c r="B217" s="10"/>
      <c r="C217" s="10"/>
      <c r="F217" s="22"/>
      <c r="H217" s="22"/>
      <c r="J217" s="22"/>
      <c r="L217" s="22"/>
      <c r="N217" s="22"/>
      <c r="P217" s="22"/>
      <c r="Q217" s="23"/>
    </row>
    <row r="218" spans="1:41" s="21" customFormat="1" ht="30" customHeight="1" x14ac:dyDescent="0.45">
      <c r="A218" s="21">
        <v>23</v>
      </c>
      <c r="B218" s="10" t="s">
        <v>60</v>
      </c>
      <c r="C218" s="10"/>
      <c r="F218" s="22"/>
      <c r="H218" s="22"/>
      <c r="J218" s="22"/>
      <c r="L218" s="22"/>
      <c r="N218" s="22"/>
      <c r="P218" s="22"/>
      <c r="Q218" s="23"/>
      <c r="AB218" s="21" t="s">
        <v>13</v>
      </c>
    </row>
    <row r="219" spans="1:41" s="21" customFormat="1" ht="30" customHeight="1" thickBot="1" x14ac:dyDescent="0.5">
      <c r="A219" s="1"/>
      <c r="B219" s="24" t="s">
        <v>3</v>
      </c>
      <c r="C219" s="24" t="s">
        <v>176</v>
      </c>
      <c r="D219" s="114" t="s">
        <v>55</v>
      </c>
      <c r="E219" s="114"/>
      <c r="F219" s="114" t="s">
        <v>56</v>
      </c>
      <c r="G219" s="114"/>
      <c r="H219" s="114" t="s">
        <v>57</v>
      </c>
      <c r="I219" s="114"/>
      <c r="J219" s="114" t="s">
        <v>58</v>
      </c>
      <c r="K219" s="114"/>
      <c r="L219" s="25" t="s">
        <v>18</v>
      </c>
      <c r="N219" s="22"/>
      <c r="P219" s="22"/>
      <c r="Q219" s="23"/>
      <c r="AB219" s="26"/>
      <c r="AC219" s="27" t="s">
        <v>55</v>
      </c>
      <c r="AD219" s="27" t="s">
        <v>56</v>
      </c>
      <c r="AE219" s="27" t="s">
        <v>57</v>
      </c>
      <c r="AF219" s="27" t="s">
        <v>58</v>
      </c>
      <c r="AG219" s="26" t="s">
        <v>23</v>
      </c>
      <c r="AH219" s="1"/>
      <c r="AI219" s="27" t="s">
        <v>55</v>
      </c>
      <c r="AJ219" s="27" t="s">
        <v>56</v>
      </c>
      <c r="AK219" s="27" t="s">
        <v>57</v>
      </c>
      <c r="AL219" s="27" t="s">
        <v>58</v>
      </c>
      <c r="AO219" s="1"/>
    </row>
    <row r="220" spans="1:41" s="21" customFormat="1" ht="30" customHeight="1" thickTop="1" x14ac:dyDescent="0.45">
      <c r="A220" s="1"/>
      <c r="B220" s="136" t="s">
        <v>128</v>
      </c>
      <c r="C220" s="16" t="s">
        <v>179</v>
      </c>
      <c r="D220" s="66">
        <f t="shared" ref="D220:D222" si="477">AC220</f>
        <v>20</v>
      </c>
      <c r="E220" s="67">
        <f t="shared" ref="E220:E222" si="478">AC220/AG220</f>
        <v>0.38461538461538464</v>
      </c>
      <c r="F220" s="66">
        <f t="shared" ref="F220:F222" si="479">AD220</f>
        <v>26</v>
      </c>
      <c r="G220" s="67">
        <f t="shared" ref="G220:G222" si="480">AD220/AG220</f>
        <v>0.5</v>
      </c>
      <c r="H220" s="66">
        <f t="shared" ref="H220:H222" si="481">AE220</f>
        <v>4</v>
      </c>
      <c r="I220" s="67">
        <f t="shared" ref="I220:I222" si="482">AE220/AG220</f>
        <v>7.6923076923076927E-2</v>
      </c>
      <c r="J220" s="66">
        <f t="shared" ref="J220:J222" si="483">AF220</f>
        <v>2</v>
      </c>
      <c r="K220" s="67">
        <f t="shared" ref="K220:K222" si="484">AF220/AG220</f>
        <v>3.8461538461538464E-2</v>
      </c>
      <c r="L220" s="68">
        <f t="shared" ref="L220:L222" si="485">(4*D220+3*F220+2*H220+1*J220)/AG220</f>
        <v>3.2307692307692308</v>
      </c>
      <c r="N220" s="22"/>
      <c r="P220" s="22"/>
      <c r="Q220" s="23"/>
      <c r="AB220" s="26" t="s">
        <v>182</v>
      </c>
      <c r="AC220" s="26">
        <v>20</v>
      </c>
      <c r="AD220" s="26">
        <v>26</v>
      </c>
      <c r="AE220" s="26">
        <v>4</v>
      </c>
      <c r="AF220" s="26">
        <v>2</v>
      </c>
      <c r="AG220" s="26">
        <f t="shared" ref="AG220:AG225" si="486">SUM(AC220:AF220)</f>
        <v>52</v>
      </c>
      <c r="AH220" s="26" t="s">
        <v>182</v>
      </c>
      <c r="AI220" s="33">
        <f t="shared" ref="AI220:AI225" si="487">E220</f>
        <v>0.38461538461538464</v>
      </c>
      <c r="AJ220" s="33">
        <f t="shared" ref="AJ220:AJ225" si="488">G220</f>
        <v>0.5</v>
      </c>
      <c r="AK220" s="33">
        <f t="shared" ref="AK220:AK225" si="489">I220</f>
        <v>7.6923076923076927E-2</v>
      </c>
      <c r="AL220" s="33">
        <f t="shared" ref="AL220:AL225" si="490">K220</f>
        <v>3.8461538461538464E-2</v>
      </c>
      <c r="AO220" s="1"/>
    </row>
    <row r="221" spans="1:41" s="21" customFormat="1" ht="30" customHeight="1" x14ac:dyDescent="0.45">
      <c r="A221" s="1"/>
      <c r="B221" s="127"/>
      <c r="C221" s="16" t="s">
        <v>180</v>
      </c>
      <c r="D221" s="66">
        <f t="shared" si="477"/>
        <v>16</v>
      </c>
      <c r="E221" s="67">
        <f t="shared" si="478"/>
        <v>0.20512820512820512</v>
      </c>
      <c r="F221" s="66">
        <f t="shared" si="479"/>
        <v>39</v>
      </c>
      <c r="G221" s="67">
        <f t="shared" si="480"/>
        <v>0.5</v>
      </c>
      <c r="H221" s="66">
        <f t="shared" si="481"/>
        <v>20</v>
      </c>
      <c r="I221" s="67">
        <f t="shared" si="482"/>
        <v>0.25641025641025639</v>
      </c>
      <c r="J221" s="66">
        <f t="shared" si="483"/>
        <v>3</v>
      </c>
      <c r="K221" s="67">
        <f t="shared" si="484"/>
        <v>3.8461538461538464E-2</v>
      </c>
      <c r="L221" s="68">
        <f t="shared" si="485"/>
        <v>2.8717948717948718</v>
      </c>
      <c r="N221" s="22"/>
      <c r="P221" s="22"/>
      <c r="Q221" s="23"/>
      <c r="AB221" s="26" t="s">
        <v>183</v>
      </c>
      <c r="AC221" s="26">
        <v>16</v>
      </c>
      <c r="AD221" s="26">
        <v>39</v>
      </c>
      <c r="AE221" s="26">
        <v>20</v>
      </c>
      <c r="AF221" s="26">
        <v>3</v>
      </c>
      <c r="AG221" s="26">
        <f t="shared" si="486"/>
        <v>78</v>
      </c>
      <c r="AH221" s="26" t="s">
        <v>183</v>
      </c>
      <c r="AI221" s="33">
        <f t="shared" si="487"/>
        <v>0.20512820512820512</v>
      </c>
      <c r="AJ221" s="33">
        <f t="shared" si="488"/>
        <v>0.5</v>
      </c>
      <c r="AK221" s="33">
        <f t="shared" si="489"/>
        <v>0.25641025641025639</v>
      </c>
      <c r="AL221" s="33">
        <f t="shared" si="490"/>
        <v>3.8461538461538464E-2</v>
      </c>
      <c r="AO221" s="1"/>
    </row>
    <row r="222" spans="1:41" s="21" customFormat="1" ht="30" customHeight="1" x14ac:dyDescent="0.45">
      <c r="A222" s="1"/>
      <c r="B222" s="134" t="s">
        <v>129</v>
      </c>
      <c r="C222" s="16" t="s">
        <v>177</v>
      </c>
      <c r="D222" s="66">
        <f t="shared" si="477"/>
        <v>84</v>
      </c>
      <c r="E222" s="67">
        <f t="shared" si="478"/>
        <v>0.3888888888888889</v>
      </c>
      <c r="F222" s="66">
        <f t="shared" si="479"/>
        <v>95</v>
      </c>
      <c r="G222" s="67">
        <f t="shared" si="480"/>
        <v>0.43981481481481483</v>
      </c>
      <c r="H222" s="66">
        <f t="shared" si="481"/>
        <v>33</v>
      </c>
      <c r="I222" s="67">
        <f t="shared" si="482"/>
        <v>0.15277777777777779</v>
      </c>
      <c r="J222" s="66">
        <f t="shared" si="483"/>
        <v>4</v>
      </c>
      <c r="K222" s="67">
        <f t="shared" si="484"/>
        <v>1.8518518518518517E-2</v>
      </c>
      <c r="L222" s="68">
        <f t="shared" si="485"/>
        <v>3.199074074074074</v>
      </c>
      <c r="N222" s="22"/>
      <c r="P222" s="22"/>
      <c r="Q222" s="23"/>
      <c r="AB222" s="26" t="s">
        <v>184</v>
      </c>
      <c r="AC222" s="26">
        <v>84</v>
      </c>
      <c r="AD222" s="26">
        <v>95</v>
      </c>
      <c r="AE222" s="26">
        <v>33</v>
      </c>
      <c r="AF222" s="26">
        <v>4</v>
      </c>
      <c r="AG222" s="26">
        <f t="shared" si="486"/>
        <v>216</v>
      </c>
      <c r="AH222" s="26" t="s">
        <v>184</v>
      </c>
      <c r="AI222" s="33">
        <f t="shared" si="487"/>
        <v>0.3888888888888889</v>
      </c>
      <c r="AJ222" s="33">
        <f t="shared" si="488"/>
        <v>0.43981481481481483</v>
      </c>
      <c r="AK222" s="33">
        <f t="shared" si="489"/>
        <v>0.15277777777777779</v>
      </c>
      <c r="AL222" s="33">
        <f t="shared" si="490"/>
        <v>1.8518518518518517E-2</v>
      </c>
      <c r="AO222" s="1"/>
    </row>
    <row r="223" spans="1:41" s="21" customFormat="1" ht="30" customHeight="1" x14ac:dyDescent="0.45">
      <c r="A223" s="1"/>
      <c r="B223" s="135"/>
      <c r="C223" s="16" t="s">
        <v>179</v>
      </c>
      <c r="D223" s="66">
        <f>AC223</f>
        <v>383</v>
      </c>
      <c r="E223" s="67">
        <f>AC223/AG223</f>
        <v>0.27997076023391815</v>
      </c>
      <c r="F223" s="66">
        <f>AD223</f>
        <v>715</v>
      </c>
      <c r="G223" s="67">
        <f>AD223/AG223</f>
        <v>0.52266081871345027</v>
      </c>
      <c r="H223" s="66">
        <f>AE223</f>
        <v>231</v>
      </c>
      <c r="I223" s="67">
        <f>AE223/AG223</f>
        <v>0.16885964912280702</v>
      </c>
      <c r="J223" s="66">
        <f>AF223</f>
        <v>39</v>
      </c>
      <c r="K223" s="67">
        <f>AF223/AG223</f>
        <v>2.850877192982456E-2</v>
      </c>
      <c r="L223" s="68">
        <f>(4*D223+3*F223+2*H223+1*J223)/AG223</f>
        <v>3.0540935672514622</v>
      </c>
      <c r="N223" s="22"/>
      <c r="P223" s="22"/>
      <c r="Q223" s="23"/>
      <c r="AB223" s="26" t="s">
        <v>185</v>
      </c>
      <c r="AC223" s="26">
        <v>383</v>
      </c>
      <c r="AD223" s="26">
        <v>715</v>
      </c>
      <c r="AE223" s="26">
        <v>231</v>
      </c>
      <c r="AF223" s="26">
        <v>39</v>
      </c>
      <c r="AG223" s="26">
        <f t="shared" si="486"/>
        <v>1368</v>
      </c>
      <c r="AH223" s="26" t="s">
        <v>185</v>
      </c>
      <c r="AI223" s="33">
        <f t="shared" si="487"/>
        <v>0.27997076023391815</v>
      </c>
      <c r="AJ223" s="33">
        <f t="shared" si="488"/>
        <v>0.52266081871345027</v>
      </c>
      <c r="AK223" s="33">
        <f t="shared" si="489"/>
        <v>0.16885964912280702</v>
      </c>
      <c r="AL223" s="33">
        <f t="shared" si="490"/>
        <v>2.850877192982456E-2</v>
      </c>
      <c r="AO223" s="1"/>
    </row>
    <row r="224" spans="1:41" s="21" customFormat="1" ht="30" customHeight="1" x14ac:dyDescent="0.45">
      <c r="A224" s="1"/>
      <c r="B224" s="135"/>
      <c r="C224" s="16" t="s">
        <v>180</v>
      </c>
      <c r="D224" s="66">
        <f t="shared" ref="D224:D225" si="491">AC224</f>
        <v>543</v>
      </c>
      <c r="E224" s="67">
        <f t="shared" ref="E224:E225" si="492">AC224/AG224</f>
        <v>0.27521540800810945</v>
      </c>
      <c r="F224" s="66">
        <f t="shared" ref="F224:F225" si="493">AD224</f>
        <v>1090</v>
      </c>
      <c r="G224" s="67">
        <f t="shared" ref="G224:G225" si="494">AD224/AG224</f>
        <v>0.55245818550430814</v>
      </c>
      <c r="H224" s="66">
        <f t="shared" ref="H224:H225" si="495">AE224</f>
        <v>298</v>
      </c>
      <c r="I224" s="67">
        <f t="shared" ref="I224:I225" si="496">AE224/AG224</f>
        <v>0.15103902686264573</v>
      </c>
      <c r="J224" s="66">
        <f t="shared" ref="J224:J225" si="497">AF224</f>
        <v>42</v>
      </c>
      <c r="K224" s="67">
        <f t="shared" ref="K224:K225" si="498">AF224/AG224</f>
        <v>2.1287379624936646E-2</v>
      </c>
      <c r="L224" s="68">
        <f t="shared" ref="L224:L225" si="499">(4*D224+3*F224+2*H224+1*J224)/AG224</f>
        <v>3.0816016218955906</v>
      </c>
      <c r="N224" s="22"/>
      <c r="P224" s="22"/>
      <c r="Q224" s="23"/>
      <c r="AB224" s="26" t="s">
        <v>186</v>
      </c>
      <c r="AC224" s="1">
        <v>543</v>
      </c>
      <c r="AD224" s="1">
        <v>1090</v>
      </c>
      <c r="AE224" s="1">
        <v>298</v>
      </c>
      <c r="AF224" s="1">
        <v>42</v>
      </c>
      <c r="AG224" s="26">
        <f t="shared" si="486"/>
        <v>1973</v>
      </c>
      <c r="AH224" s="26" t="s">
        <v>186</v>
      </c>
      <c r="AI224" s="33">
        <f t="shared" si="487"/>
        <v>0.27521540800810945</v>
      </c>
      <c r="AJ224" s="33">
        <f t="shared" si="488"/>
        <v>0.55245818550430814</v>
      </c>
      <c r="AK224" s="33">
        <f t="shared" si="489"/>
        <v>0.15103902686264573</v>
      </c>
      <c r="AL224" s="33">
        <f t="shared" si="490"/>
        <v>2.1287379624936646E-2</v>
      </c>
      <c r="AO224" s="1"/>
    </row>
    <row r="225" spans="1:41" s="21" customFormat="1" ht="30" customHeight="1" x14ac:dyDescent="0.45">
      <c r="A225" s="1"/>
      <c r="B225" s="127"/>
      <c r="C225" s="16" t="s">
        <v>181</v>
      </c>
      <c r="D225" s="66">
        <f t="shared" si="491"/>
        <v>288</v>
      </c>
      <c r="E225" s="67">
        <f t="shared" si="492"/>
        <v>0.26890756302521007</v>
      </c>
      <c r="F225" s="66">
        <f t="shared" si="493"/>
        <v>599</v>
      </c>
      <c r="G225" s="67">
        <f t="shared" si="494"/>
        <v>0.5592903828197946</v>
      </c>
      <c r="H225" s="66">
        <f t="shared" si="495"/>
        <v>162</v>
      </c>
      <c r="I225" s="67">
        <f t="shared" si="496"/>
        <v>0.15126050420168066</v>
      </c>
      <c r="J225" s="66">
        <f t="shared" si="497"/>
        <v>22</v>
      </c>
      <c r="K225" s="67">
        <f t="shared" si="498"/>
        <v>2.0541549953314659E-2</v>
      </c>
      <c r="L225" s="68">
        <f t="shared" si="499"/>
        <v>3.0765639589169003</v>
      </c>
      <c r="N225" s="22"/>
      <c r="P225" s="22"/>
      <c r="Q225" s="23"/>
      <c r="AB225" s="26" t="s">
        <v>187</v>
      </c>
      <c r="AC225" s="1">
        <v>288</v>
      </c>
      <c r="AD225" s="1">
        <v>599</v>
      </c>
      <c r="AE225" s="1">
        <v>162</v>
      </c>
      <c r="AF225" s="1">
        <v>22</v>
      </c>
      <c r="AG225" s="26">
        <f t="shared" si="486"/>
        <v>1071</v>
      </c>
      <c r="AH225" s="26" t="s">
        <v>187</v>
      </c>
      <c r="AI225" s="33">
        <f t="shared" si="487"/>
        <v>0.26890756302521007</v>
      </c>
      <c r="AJ225" s="33">
        <f t="shared" si="488"/>
        <v>0.5592903828197946</v>
      </c>
      <c r="AK225" s="33">
        <f t="shared" si="489"/>
        <v>0.15126050420168066</v>
      </c>
      <c r="AL225" s="33">
        <f t="shared" si="490"/>
        <v>2.0541549953314659E-2</v>
      </c>
      <c r="AO225" s="1"/>
    </row>
    <row r="226" spans="1:41" s="21" customFormat="1" ht="30" customHeight="1" x14ac:dyDescent="0.45">
      <c r="A226" s="5"/>
      <c r="B226" s="10"/>
      <c r="C226" s="10"/>
      <c r="F226" s="22"/>
      <c r="H226" s="22"/>
      <c r="J226" s="22"/>
      <c r="L226" s="22"/>
      <c r="N226" s="22"/>
      <c r="P226" s="22"/>
      <c r="Q226" s="23"/>
    </row>
    <row r="227" spans="1:41" s="21" customFormat="1" ht="30" customHeight="1" x14ac:dyDescent="0.45">
      <c r="A227" s="5"/>
      <c r="B227" s="10"/>
      <c r="C227" s="10"/>
      <c r="F227" s="22"/>
      <c r="H227" s="22"/>
      <c r="J227" s="22"/>
      <c r="L227" s="22"/>
      <c r="N227" s="22"/>
      <c r="P227" s="22"/>
      <c r="Q227" s="23"/>
    </row>
    <row r="228" spans="1:41" s="21" customFormat="1" ht="30" customHeight="1" x14ac:dyDescent="0.45">
      <c r="A228" s="5">
        <v>24</v>
      </c>
      <c r="B228" s="10" t="s">
        <v>61</v>
      </c>
      <c r="C228" s="10"/>
      <c r="F228" s="22"/>
      <c r="H228" s="22"/>
      <c r="J228" s="22"/>
      <c r="L228" s="22"/>
      <c r="N228" s="22"/>
      <c r="P228" s="22"/>
      <c r="Q228" s="23"/>
      <c r="AB228" s="21" t="s">
        <v>13</v>
      </c>
    </row>
    <row r="229" spans="1:41" ht="30" customHeight="1" thickBot="1" x14ac:dyDescent="0.5">
      <c r="A229" s="5"/>
      <c r="B229" s="24" t="s">
        <v>3</v>
      </c>
      <c r="C229" s="24" t="s">
        <v>176</v>
      </c>
      <c r="D229" s="114" t="s">
        <v>55</v>
      </c>
      <c r="E229" s="114"/>
      <c r="F229" s="114" t="s">
        <v>56</v>
      </c>
      <c r="G229" s="114"/>
      <c r="H229" s="114" t="s">
        <v>57</v>
      </c>
      <c r="I229" s="114"/>
      <c r="J229" s="114" t="s">
        <v>58</v>
      </c>
      <c r="K229" s="114"/>
      <c r="L229" s="25" t="s">
        <v>18</v>
      </c>
      <c r="M229" s="5"/>
      <c r="N229" s="8"/>
      <c r="O229" s="5"/>
      <c r="P229" s="8"/>
      <c r="Q229" s="5"/>
      <c r="R229" s="5"/>
      <c r="AB229" s="26"/>
      <c r="AC229" s="27" t="s">
        <v>55</v>
      </c>
      <c r="AD229" s="27" t="s">
        <v>56</v>
      </c>
      <c r="AE229" s="27" t="s">
        <v>57</v>
      </c>
      <c r="AF229" s="27" t="s">
        <v>58</v>
      </c>
      <c r="AG229" s="26" t="s">
        <v>23</v>
      </c>
      <c r="AI229" s="27" t="s">
        <v>55</v>
      </c>
      <c r="AJ229" s="27" t="s">
        <v>56</v>
      </c>
      <c r="AK229" s="27" t="s">
        <v>57</v>
      </c>
      <c r="AL229" s="27" t="s">
        <v>58</v>
      </c>
    </row>
    <row r="230" spans="1:41" ht="30" customHeight="1" thickTop="1" x14ac:dyDescent="0.45">
      <c r="A230" s="5"/>
      <c r="B230" s="136" t="s">
        <v>128</v>
      </c>
      <c r="C230" s="16" t="s">
        <v>179</v>
      </c>
      <c r="D230" s="66">
        <f t="shared" ref="D230:D232" si="500">AC230</f>
        <v>14</v>
      </c>
      <c r="E230" s="67">
        <f t="shared" ref="E230:E232" si="501">AC230/AG230</f>
        <v>0.26923076923076922</v>
      </c>
      <c r="F230" s="66">
        <f t="shared" ref="F230:F232" si="502">AD230</f>
        <v>30</v>
      </c>
      <c r="G230" s="67">
        <f t="shared" ref="G230:G232" si="503">AD230/AG230</f>
        <v>0.57692307692307687</v>
      </c>
      <c r="H230" s="66">
        <f t="shared" ref="H230:H232" si="504">AE230</f>
        <v>6</v>
      </c>
      <c r="I230" s="67">
        <f t="shared" ref="I230:I232" si="505">AE230/AG230</f>
        <v>0.11538461538461539</v>
      </c>
      <c r="J230" s="66">
        <f t="shared" ref="J230:J232" si="506">AF230</f>
        <v>2</v>
      </c>
      <c r="K230" s="67">
        <f t="shared" ref="K230:K232" si="507">AF230/AG230</f>
        <v>3.8461538461538464E-2</v>
      </c>
      <c r="L230" s="68">
        <f t="shared" ref="L230:L232" si="508">(4*D230+3*F230+2*H230+1*J230)/AG230</f>
        <v>3.0769230769230771</v>
      </c>
      <c r="M230" s="5"/>
      <c r="N230" s="8"/>
      <c r="O230" s="5"/>
      <c r="P230" s="8"/>
      <c r="Q230" s="5"/>
      <c r="R230" s="5"/>
      <c r="AB230" s="26" t="s">
        <v>182</v>
      </c>
      <c r="AC230" s="26">
        <v>14</v>
      </c>
      <c r="AD230" s="26">
        <v>30</v>
      </c>
      <c r="AE230" s="26">
        <v>6</v>
      </c>
      <c r="AF230" s="26">
        <v>2</v>
      </c>
      <c r="AG230" s="26">
        <f t="shared" ref="AG230:AG235" si="509">SUM(AC230:AF230)</f>
        <v>52</v>
      </c>
      <c r="AH230" s="26" t="s">
        <v>182</v>
      </c>
      <c r="AI230" s="33">
        <f t="shared" ref="AI230:AI235" si="510">E230</f>
        <v>0.26923076923076922</v>
      </c>
      <c r="AJ230" s="33">
        <f t="shared" ref="AJ230:AJ235" si="511">G230</f>
        <v>0.57692307692307687</v>
      </c>
      <c r="AK230" s="33">
        <f t="shared" ref="AK230:AK235" si="512">I230</f>
        <v>0.11538461538461539</v>
      </c>
      <c r="AL230" s="33">
        <f t="shared" ref="AL230:AL235" si="513">K230</f>
        <v>3.8461538461538464E-2</v>
      </c>
    </row>
    <row r="231" spans="1:41" ht="30" customHeight="1" x14ac:dyDescent="0.45">
      <c r="A231" s="5"/>
      <c r="B231" s="127"/>
      <c r="C231" s="16" t="s">
        <v>180</v>
      </c>
      <c r="D231" s="66">
        <f t="shared" si="500"/>
        <v>10</v>
      </c>
      <c r="E231" s="67">
        <f t="shared" si="501"/>
        <v>0.12820512820512819</v>
      </c>
      <c r="F231" s="66">
        <f t="shared" si="502"/>
        <v>45</v>
      </c>
      <c r="G231" s="67">
        <f t="shared" si="503"/>
        <v>0.57692307692307687</v>
      </c>
      <c r="H231" s="66">
        <f t="shared" si="504"/>
        <v>19</v>
      </c>
      <c r="I231" s="67">
        <f t="shared" si="505"/>
        <v>0.24358974358974358</v>
      </c>
      <c r="J231" s="66">
        <f t="shared" si="506"/>
        <v>4</v>
      </c>
      <c r="K231" s="67">
        <f t="shared" si="507"/>
        <v>5.128205128205128E-2</v>
      </c>
      <c r="L231" s="68">
        <f t="shared" si="508"/>
        <v>2.7820512820512819</v>
      </c>
      <c r="M231" s="5"/>
      <c r="N231" s="8"/>
      <c r="O231" s="5"/>
      <c r="P231" s="8"/>
      <c r="Q231" s="5"/>
      <c r="R231" s="5"/>
      <c r="AB231" s="26" t="s">
        <v>183</v>
      </c>
      <c r="AC231" s="26">
        <v>10</v>
      </c>
      <c r="AD231" s="26">
        <v>45</v>
      </c>
      <c r="AE231" s="26">
        <v>19</v>
      </c>
      <c r="AF231" s="26">
        <v>4</v>
      </c>
      <c r="AG231" s="26">
        <f t="shared" si="509"/>
        <v>78</v>
      </c>
      <c r="AH231" s="26" t="s">
        <v>183</v>
      </c>
      <c r="AI231" s="33">
        <f t="shared" si="510"/>
        <v>0.12820512820512819</v>
      </c>
      <c r="AJ231" s="33">
        <f t="shared" si="511"/>
        <v>0.57692307692307687</v>
      </c>
      <c r="AK231" s="33">
        <f t="shared" si="512"/>
        <v>0.24358974358974358</v>
      </c>
      <c r="AL231" s="33">
        <f t="shared" si="513"/>
        <v>5.128205128205128E-2</v>
      </c>
    </row>
    <row r="232" spans="1:41" ht="30" customHeight="1" x14ac:dyDescent="0.45">
      <c r="A232" s="5"/>
      <c r="B232" s="134" t="s">
        <v>129</v>
      </c>
      <c r="C232" s="16" t="s">
        <v>177</v>
      </c>
      <c r="D232" s="66">
        <f t="shared" si="500"/>
        <v>65</v>
      </c>
      <c r="E232" s="67">
        <f t="shared" si="501"/>
        <v>0.30092592592592593</v>
      </c>
      <c r="F232" s="66">
        <f t="shared" si="502"/>
        <v>110</v>
      </c>
      <c r="G232" s="67">
        <f t="shared" si="503"/>
        <v>0.5092592592592593</v>
      </c>
      <c r="H232" s="66">
        <f t="shared" si="504"/>
        <v>38</v>
      </c>
      <c r="I232" s="67">
        <f t="shared" si="505"/>
        <v>0.17592592592592593</v>
      </c>
      <c r="J232" s="66">
        <f t="shared" si="506"/>
        <v>3</v>
      </c>
      <c r="K232" s="67">
        <f t="shared" si="507"/>
        <v>1.3888888888888888E-2</v>
      </c>
      <c r="L232" s="68">
        <f t="shared" si="508"/>
        <v>3.0972222222222223</v>
      </c>
      <c r="M232" s="5"/>
      <c r="N232" s="8"/>
      <c r="O232" s="5"/>
      <c r="P232" s="8"/>
      <c r="Q232" s="5"/>
      <c r="R232" s="5"/>
      <c r="AB232" s="26" t="s">
        <v>184</v>
      </c>
      <c r="AC232" s="26">
        <v>65</v>
      </c>
      <c r="AD232" s="26">
        <v>110</v>
      </c>
      <c r="AE232" s="26">
        <v>38</v>
      </c>
      <c r="AF232" s="26">
        <v>3</v>
      </c>
      <c r="AG232" s="26">
        <f t="shared" si="509"/>
        <v>216</v>
      </c>
      <c r="AH232" s="26" t="s">
        <v>184</v>
      </c>
      <c r="AI232" s="33">
        <f t="shared" si="510"/>
        <v>0.30092592592592593</v>
      </c>
      <c r="AJ232" s="33">
        <f t="shared" si="511"/>
        <v>0.5092592592592593</v>
      </c>
      <c r="AK232" s="33">
        <f t="shared" si="512"/>
        <v>0.17592592592592593</v>
      </c>
      <c r="AL232" s="33">
        <f t="shared" si="513"/>
        <v>1.3888888888888888E-2</v>
      </c>
    </row>
    <row r="233" spans="1:41" ht="30" customHeight="1" x14ac:dyDescent="0.45">
      <c r="A233" s="5"/>
      <c r="B233" s="135"/>
      <c r="C233" s="16" t="s">
        <v>179</v>
      </c>
      <c r="D233" s="66">
        <f>AC233</f>
        <v>324</v>
      </c>
      <c r="E233" s="67">
        <f>AC233/AG233</f>
        <v>0.23684210526315788</v>
      </c>
      <c r="F233" s="66">
        <f>AD233</f>
        <v>678</v>
      </c>
      <c r="G233" s="67">
        <f>AD233/AG233</f>
        <v>0.49561403508771928</v>
      </c>
      <c r="H233" s="66">
        <f>AE233</f>
        <v>308</v>
      </c>
      <c r="I233" s="67">
        <f>AE233/AG233</f>
        <v>0.22514619883040934</v>
      </c>
      <c r="J233" s="66">
        <f>AF233</f>
        <v>58</v>
      </c>
      <c r="K233" s="67">
        <f>AF233/AG233</f>
        <v>4.2397660818713448E-2</v>
      </c>
      <c r="L233" s="68">
        <f>(4*D233+3*F233+2*H233+1*J233)/AG233</f>
        <v>2.9269005847953218</v>
      </c>
      <c r="M233" s="5"/>
      <c r="N233" s="8"/>
      <c r="O233" s="5"/>
      <c r="P233" s="8"/>
      <c r="Q233" s="5"/>
      <c r="R233" s="5"/>
      <c r="AB233" s="26" t="s">
        <v>185</v>
      </c>
      <c r="AC233" s="26">
        <v>324</v>
      </c>
      <c r="AD233" s="26">
        <v>678</v>
      </c>
      <c r="AE233" s="26">
        <v>308</v>
      </c>
      <c r="AF233" s="26">
        <v>58</v>
      </c>
      <c r="AG233" s="26">
        <f t="shared" si="509"/>
        <v>1368</v>
      </c>
      <c r="AH233" s="26" t="s">
        <v>185</v>
      </c>
      <c r="AI233" s="33">
        <f t="shared" si="510"/>
        <v>0.23684210526315788</v>
      </c>
      <c r="AJ233" s="33">
        <f t="shared" si="511"/>
        <v>0.49561403508771928</v>
      </c>
      <c r="AK233" s="33">
        <f t="shared" si="512"/>
        <v>0.22514619883040934</v>
      </c>
      <c r="AL233" s="33">
        <f t="shared" si="513"/>
        <v>4.2397660818713448E-2</v>
      </c>
    </row>
    <row r="234" spans="1:41" ht="30" customHeight="1" x14ac:dyDescent="0.45">
      <c r="A234" s="5"/>
      <c r="B234" s="135"/>
      <c r="C234" s="16" t="s">
        <v>180</v>
      </c>
      <c r="D234" s="66">
        <f t="shared" ref="D234:D235" si="514">AC234</f>
        <v>422</v>
      </c>
      <c r="E234" s="67">
        <f t="shared" ref="E234:E235" si="515">AC234/AG234</f>
        <v>0.21388748099341104</v>
      </c>
      <c r="F234" s="66">
        <f t="shared" ref="F234:F235" si="516">AD234</f>
        <v>1033</v>
      </c>
      <c r="G234" s="67">
        <f t="shared" ref="G234:G235" si="517">AD234/AG234</f>
        <v>0.52356817029903702</v>
      </c>
      <c r="H234" s="66">
        <f t="shared" ref="H234:H235" si="518">AE234</f>
        <v>452</v>
      </c>
      <c r="I234" s="67">
        <f t="shared" ref="I234:I235" si="519">AE234/AG234</f>
        <v>0.22909275215408009</v>
      </c>
      <c r="J234" s="66">
        <f t="shared" ref="J234:J235" si="520">AF234</f>
        <v>66</v>
      </c>
      <c r="K234" s="67">
        <f t="shared" ref="K234:K235" si="521">AF234/AG234</f>
        <v>3.3451596553471873E-2</v>
      </c>
      <c r="L234" s="68">
        <f t="shared" ref="L234:L235" si="522">(4*D234+3*F234+2*H234+1*J234)/AG234</f>
        <v>2.9178915357323874</v>
      </c>
      <c r="M234" s="5"/>
      <c r="N234" s="8"/>
      <c r="O234" s="5"/>
      <c r="P234" s="8"/>
      <c r="Q234" s="5"/>
      <c r="R234" s="5"/>
      <c r="AB234" s="26" t="s">
        <v>186</v>
      </c>
      <c r="AC234" s="1">
        <v>422</v>
      </c>
      <c r="AD234" s="1">
        <v>1033</v>
      </c>
      <c r="AE234" s="1">
        <v>452</v>
      </c>
      <c r="AF234" s="1">
        <v>66</v>
      </c>
      <c r="AG234" s="26">
        <f t="shared" si="509"/>
        <v>1973</v>
      </c>
      <c r="AH234" s="26" t="s">
        <v>186</v>
      </c>
      <c r="AI234" s="33">
        <f t="shared" si="510"/>
        <v>0.21388748099341104</v>
      </c>
      <c r="AJ234" s="33">
        <f t="shared" si="511"/>
        <v>0.52356817029903702</v>
      </c>
      <c r="AK234" s="33">
        <f t="shared" si="512"/>
        <v>0.22909275215408009</v>
      </c>
      <c r="AL234" s="33">
        <f t="shared" si="513"/>
        <v>3.3451596553471873E-2</v>
      </c>
    </row>
    <row r="235" spans="1:41" ht="30" customHeight="1" x14ac:dyDescent="0.45">
      <c r="A235" s="5"/>
      <c r="B235" s="127"/>
      <c r="C235" s="16" t="s">
        <v>181</v>
      </c>
      <c r="D235" s="66">
        <f t="shared" si="514"/>
        <v>210</v>
      </c>
      <c r="E235" s="67">
        <f t="shared" si="515"/>
        <v>0.19607843137254902</v>
      </c>
      <c r="F235" s="66">
        <f t="shared" si="516"/>
        <v>572</v>
      </c>
      <c r="G235" s="67">
        <f t="shared" si="517"/>
        <v>0.53408029878618113</v>
      </c>
      <c r="H235" s="66">
        <f t="shared" si="518"/>
        <v>233</v>
      </c>
      <c r="I235" s="67">
        <f t="shared" si="519"/>
        <v>0.21755368814192344</v>
      </c>
      <c r="J235" s="66">
        <f t="shared" si="520"/>
        <v>56</v>
      </c>
      <c r="K235" s="67">
        <f t="shared" si="521"/>
        <v>5.2287581699346407E-2</v>
      </c>
      <c r="L235" s="68">
        <f t="shared" si="522"/>
        <v>2.8739495798319328</v>
      </c>
      <c r="M235" s="5"/>
      <c r="N235" s="8"/>
      <c r="O235" s="5"/>
      <c r="P235" s="8"/>
      <c r="Q235" s="5"/>
      <c r="R235" s="5"/>
      <c r="AB235" s="26" t="s">
        <v>187</v>
      </c>
      <c r="AC235" s="1">
        <v>210</v>
      </c>
      <c r="AD235" s="1">
        <v>572</v>
      </c>
      <c r="AE235" s="1">
        <v>233</v>
      </c>
      <c r="AF235" s="1">
        <v>56</v>
      </c>
      <c r="AG235" s="26">
        <f t="shared" si="509"/>
        <v>1071</v>
      </c>
      <c r="AH235" s="26" t="s">
        <v>187</v>
      </c>
      <c r="AI235" s="33">
        <f t="shared" si="510"/>
        <v>0.19607843137254902</v>
      </c>
      <c r="AJ235" s="33">
        <f t="shared" si="511"/>
        <v>0.53408029878618113</v>
      </c>
      <c r="AK235" s="33">
        <f t="shared" si="512"/>
        <v>0.21755368814192344</v>
      </c>
      <c r="AL235" s="33">
        <f t="shared" si="513"/>
        <v>5.2287581699346407E-2</v>
      </c>
    </row>
    <row r="236" spans="1:41" ht="30" customHeight="1" x14ac:dyDescent="0.45">
      <c r="A236" s="5"/>
      <c r="B236" s="34"/>
      <c r="C236" s="34"/>
      <c r="D236" s="35"/>
      <c r="E236" s="36"/>
      <c r="F236" s="35"/>
      <c r="G236" s="36"/>
      <c r="H236" s="35"/>
      <c r="I236" s="36"/>
      <c r="J236" s="35"/>
      <c r="K236" s="36"/>
      <c r="L236" s="37"/>
      <c r="M236" s="5"/>
      <c r="N236" s="8"/>
      <c r="O236" s="5"/>
      <c r="P236" s="8"/>
      <c r="Q236" s="5"/>
      <c r="R236" s="5"/>
    </row>
    <row r="237" spans="1:41" ht="30" customHeight="1" x14ac:dyDescent="0.45">
      <c r="D237" s="14"/>
      <c r="E237" s="11"/>
      <c r="F237" s="14"/>
      <c r="G237" s="11"/>
      <c r="H237" s="14"/>
      <c r="I237" s="11"/>
      <c r="J237" s="14"/>
      <c r="K237" s="11"/>
      <c r="L237" s="14"/>
      <c r="Q237" s="38"/>
    </row>
    <row r="238" spans="1:41" s="21" customFormat="1" ht="30" customHeight="1" x14ac:dyDescent="0.45">
      <c r="A238" s="5">
        <v>25</v>
      </c>
      <c r="B238" s="10" t="s">
        <v>62</v>
      </c>
      <c r="C238" s="10"/>
      <c r="F238" s="22"/>
      <c r="H238" s="22"/>
      <c r="J238" s="22"/>
      <c r="L238" s="22"/>
      <c r="N238" s="22"/>
      <c r="P238" s="22"/>
      <c r="Q238" s="23"/>
      <c r="AB238" s="21" t="s">
        <v>13</v>
      </c>
    </row>
    <row r="239" spans="1:41" ht="30" customHeight="1" thickBot="1" x14ac:dyDescent="0.5">
      <c r="A239" s="5"/>
      <c r="B239" s="24" t="s">
        <v>3</v>
      </c>
      <c r="C239" s="24" t="s">
        <v>176</v>
      </c>
      <c r="D239" s="114" t="s">
        <v>55</v>
      </c>
      <c r="E239" s="114"/>
      <c r="F239" s="114" t="s">
        <v>56</v>
      </c>
      <c r="G239" s="114"/>
      <c r="H239" s="114" t="s">
        <v>57</v>
      </c>
      <c r="I239" s="114"/>
      <c r="J239" s="114" t="s">
        <v>58</v>
      </c>
      <c r="K239" s="114"/>
      <c r="L239" s="25" t="s">
        <v>18</v>
      </c>
      <c r="M239" s="5"/>
      <c r="N239" s="8"/>
      <c r="O239" s="5"/>
      <c r="P239" s="8"/>
      <c r="Q239" s="5"/>
      <c r="R239" s="5"/>
      <c r="AB239" s="26"/>
      <c r="AC239" s="27" t="s">
        <v>55</v>
      </c>
      <c r="AD239" s="27" t="s">
        <v>56</v>
      </c>
      <c r="AE239" s="27" t="s">
        <v>57</v>
      </c>
      <c r="AF239" s="27" t="s">
        <v>58</v>
      </c>
      <c r="AG239" s="26" t="s">
        <v>23</v>
      </c>
      <c r="AI239" s="27" t="s">
        <v>55</v>
      </c>
      <c r="AJ239" s="27" t="s">
        <v>56</v>
      </c>
      <c r="AK239" s="27" t="s">
        <v>57</v>
      </c>
      <c r="AL239" s="27" t="s">
        <v>58</v>
      </c>
    </row>
    <row r="240" spans="1:41" ht="30" customHeight="1" thickTop="1" x14ac:dyDescent="0.45">
      <c r="A240" s="5"/>
      <c r="B240" s="136" t="s">
        <v>128</v>
      </c>
      <c r="C240" s="16" t="s">
        <v>179</v>
      </c>
      <c r="D240" s="66">
        <f t="shared" ref="D240:D242" si="523">AC240</f>
        <v>16</v>
      </c>
      <c r="E240" s="67">
        <f t="shared" ref="E240:E242" si="524">AC240/AG240</f>
        <v>0.30769230769230771</v>
      </c>
      <c r="F240" s="66">
        <f t="shared" ref="F240:F242" si="525">AD240</f>
        <v>23</v>
      </c>
      <c r="G240" s="67">
        <f t="shared" ref="G240:G242" si="526">AD240/AG240</f>
        <v>0.44230769230769229</v>
      </c>
      <c r="H240" s="66">
        <f t="shared" ref="H240:H242" si="527">AE240</f>
        <v>12</v>
      </c>
      <c r="I240" s="67">
        <f t="shared" ref="I240:I242" si="528">AE240/AG240</f>
        <v>0.23076923076923078</v>
      </c>
      <c r="J240" s="66">
        <f t="shared" ref="J240:J242" si="529">AF240</f>
        <v>1</v>
      </c>
      <c r="K240" s="67">
        <f t="shared" ref="K240:K242" si="530">AF240/AG240</f>
        <v>1.9230769230769232E-2</v>
      </c>
      <c r="L240" s="68">
        <f t="shared" ref="L240:L242" si="531">(4*D240+3*F240+2*H240+1*J240)/AG240</f>
        <v>3.0384615384615383</v>
      </c>
      <c r="M240" s="5"/>
      <c r="N240" s="8"/>
      <c r="O240" s="5"/>
      <c r="P240" s="8"/>
      <c r="Q240" s="5"/>
      <c r="R240" s="5"/>
      <c r="AB240" s="26" t="s">
        <v>182</v>
      </c>
      <c r="AC240" s="26">
        <v>16</v>
      </c>
      <c r="AD240" s="26">
        <v>23</v>
      </c>
      <c r="AE240" s="26">
        <v>12</v>
      </c>
      <c r="AF240" s="26">
        <v>1</v>
      </c>
      <c r="AG240" s="26">
        <f t="shared" ref="AG240:AG245" si="532">SUM(AC240:AF240)</f>
        <v>52</v>
      </c>
      <c r="AH240" s="26" t="s">
        <v>182</v>
      </c>
      <c r="AI240" s="33">
        <f t="shared" ref="AI240:AI245" si="533">E240</f>
        <v>0.30769230769230771</v>
      </c>
      <c r="AJ240" s="33">
        <f t="shared" ref="AJ240:AJ245" si="534">G240</f>
        <v>0.44230769230769229</v>
      </c>
      <c r="AK240" s="33">
        <f t="shared" ref="AK240:AK245" si="535">I240</f>
        <v>0.23076923076923078</v>
      </c>
      <c r="AL240" s="33">
        <f t="shared" ref="AL240:AL245" si="536">K240</f>
        <v>1.9230769230769232E-2</v>
      </c>
    </row>
    <row r="241" spans="1:38" ht="30" customHeight="1" x14ac:dyDescent="0.45">
      <c r="A241" s="5"/>
      <c r="B241" s="127"/>
      <c r="C241" s="16" t="s">
        <v>180</v>
      </c>
      <c r="D241" s="66">
        <f t="shared" si="523"/>
        <v>17</v>
      </c>
      <c r="E241" s="67">
        <f t="shared" si="524"/>
        <v>0.21794871794871795</v>
      </c>
      <c r="F241" s="66">
        <f t="shared" si="525"/>
        <v>42</v>
      </c>
      <c r="G241" s="67">
        <f t="shared" si="526"/>
        <v>0.53846153846153844</v>
      </c>
      <c r="H241" s="66">
        <f t="shared" si="527"/>
        <v>15</v>
      </c>
      <c r="I241" s="67">
        <f t="shared" si="528"/>
        <v>0.19230769230769232</v>
      </c>
      <c r="J241" s="66">
        <f t="shared" si="529"/>
        <v>4</v>
      </c>
      <c r="K241" s="67">
        <f t="shared" si="530"/>
        <v>5.128205128205128E-2</v>
      </c>
      <c r="L241" s="68">
        <f t="shared" si="531"/>
        <v>2.9230769230769229</v>
      </c>
      <c r="M241" s="5"/>
      <c r="N241" s="8"/>
      <c r="O241" s="5"/>
      <c r="P241" s="8"/>
      <c r="Q241" s="5"/>
      <c r="R241" s="5"/>
      <c r="AB241" s="26" t="s">
        <v>183</v>
      </c>
      <c r="AC241" s="26">
        <v>17</v>
      </c>
      <c r="AD241" s="26">
        <v>42</v>
      </c>
      <c r="AE241" s="26">
        <v>15</v>
      </c>
      <c r="AF241" s="26">
        <v>4</v>
      </c>
      <c r="AG241" s="26">
        <f t="shared" si="532"/>
        <v>78</v>
      </c>
      <c r="AH241" s="26" t="s">
        <v>183</v>
      </c>
      <c r="AI241" s="33">
        <f t="shared" si="533"/>
        <v>0.21794871794871795</v>
      </c>
      <c r="AJ241" s="33">
        <f t="shared" si="534"/>
        <v>0.53846153846153844</v>
      </c>
      <c r="AK241" s="33">
        <f t="shared" si="535"/>
        <v>0.19230769230769232</v>
      </c>
      <c r="AL241" s="33">
        <f t="shared" si="536"/>
        <v>5.128205128205128E-2</v>
      </c>
    </row>
    <row r="242" spans="1:38" ht="30" customHeight="1" x14ac:dyDescent="0.45">
      <c r="A242" s="5"/>
      <c r="B242" s="134" t="s">
        <v>129</v>
      </c>
      <c r="C242" s="16" t="s">
        <v>177</v>
      </c>
      <c r="D242" s="66">
        <f t="shared" si="523"/>
        <v>69</v>
      </c>
      <c r="E242" s="67">
        <f t="shared" si="524"/>
        <v>0.31944444444444442</v>
      </c>
      <c r="F242" s="66">
        <f t="shared" si="525"/>
        <v>119</v>
      </c>
      <c r="G242" s="67">
        <f t="shared" si="526"/>
        <v>0.55092592592592593</v>
      </c>
      <c r="H242" s="66">
        <f t="shared" si="527"/>
        <v>26</v>
      </c>
      <c r="I242" s="67">
        <f t="shared" si="528"/>
        <v>0.12037037037037036</v>
      </c>
      <c r="J242" s="66">
        <f t="shared" si="529"/>
        <v>2</v>
      </c>
      <c r="K242" s="67">
        <f t="shared" si="530"/>
        <v>9.2592592592592587E-3</v>
      </c>
      <c r="L242" s="68">
        <f t="shared" si="531"/>
        <v>3.1805555555555554</v>
      </c>
      <c r="M242" s="5"/>
      <c r="N242" s="8"/>
      <c r="O242" s="5"/>
      <c r="P242" s="8"/>
      <c r="Q242" s="5"/>
      <c r="R242" s="5"/>
      <c r="AB242" s="26" t="s">
        <v>184</v>
      </c>
      <c r="AC242" s="26">
        <v>69</v>
      </c>
      <c r="AD242" s="26">
        <v>119</v>
      </c>
      <c r="AE242" s="26">
        <v>26</v>
      </c>
      <c r="AF242" s="26">
        <v>2</v>
      </c>
      <c r="AG242" s="26">
        <f t="shared" si="532"/>
        <v>216</v>
      </c>
      <c r="AH242" s="26" t="s">
        <v>184</v>
      </c>
      <c r="AI242" s="33">
        <f t="shared" si="533"/>
        <v>0.31944444444444442</v>
      </c>
      <c r="AJ242" s="33">
        <f t="shared" si="534"/>
        <v>0.55092592592592593</v>
      </c>
      <c r="AK242" s="33">
        <f t="shared" si="535"/>
        <v>0.12037037037037036</v>
      </c>
      <c r="AL242" s="33">
        <f t="shared" si="536"/>
        <v>9.2592592592592587E-3</v>
      </c>
    </row>
    <row r="243" spans="1:38" ht="30" customHeight="1" x14ac:dyDescent="0.45">
      <c r="A243" s="5"/>
      <c r="B243" s="135"/>
      <c r="C243" s="16" t="s">
        <v>179</v>
      </c>
      <c r="D243" s="66">
        <f>AC243</f>
        <v>378</v>
      </c>
      <c r="E243" s="67">
        <f>AC243/AG243</f>
        <v>0.27631578947368424</v>
      </c>
      <c r="F243" s="66">
        <f>AD243</f>
        <v>733</v>
      </c>
      <c r="G243" s="67">
        <f>AD243/AG243</f>
        <v>0.53581871345029242</v>
      </c>
      <c r="H243" s="66">
        <f>AE243</f>
        <v>219</v>
      </c>
      <c r="I243" s="67">
        <f>AE243/AG243</f>
        <v>0.16008771929824561</v>
      </c>
      <c r="J243" s="66">
        <f>AF243</f>
        <v>38</v>
      </c>
      <c r="K243" s="67">
        <f>AF243/AG243</f>
        <v>2.7777777777777776E-2</v>
      </c>
      <c r="L243" s="68">
        <f>(4*D243+3*F243+2*H243+1*J243)/AG243</f>
        <v>3.060672514619883</v>
      </c>
      <c r="M243" s="5"/>
      <c r="N243" s="8"/>
      <c r="O243" s="5"/>
      <c r="P243" s="8"/>
      <c r="Q243" s="5"/>
      <c r="R243" s="5"/>
      <c r="AB243" s="26" t="s">
        <v>185</v>
      </c>
      <c r="AC243" s="26">
        <v>378</v>
      </c>
      <c r="AD243" s="26">
        <v>733</v>
      </c>
      <c r="AE243" s="26">
        <v>219</v>
      </c>
      <c r="AF243" s="26">
        <v>38</v>
      </c>
      <c r="AG243" s="26">
        <f t="shared" si="532"/>
        <v>1368</v>
      </c>
      <c r="AH243" s="26" t="s">
        <v>185</v>
      </c>
      <c r="AI243" s="33">
        <f t="shared" si="533"/>
        <v>0.27631578947368424</v>
      </c>
      <c r="AJ243" s="33">
        <f t="shared" si="534"/>
        <v>0.53581871345029242</v>
      </c>
      <c r="AK243" s="33">
        <f t="shared" si="535"/>
        <v>0.16008771929824561</v>
      </c>
      <c r="AL243" s="33">
        <f t="shared" si="536"/>
        <v>2.7777777777777776E-2</v>
      </c>
    </row>
    <row r="244" spans="1:38" ht="30" customHeight="1" x14ac:dyDescent="0.45">
      <c r="A244" s="5"/>
      <c r="B244" s="135"/>
      <c r="C244" s="16" t="s">
        <v>180</v>
      </c>
      <c r="D244" s="66">
        <f t="shared" ref="D244:D245" si="537">AC244</f>
        <v>527</v>
      </c>
      <c r="E244" s="67">
        <f t="shared" ref="E244:E245" si="538">AC244/AG244</f>
        <v>0.26710593005575267</v>
      </c>
      <c r="F244" s="66">
        <f t="shared" ref="F244:F245" si="539">AD244</f>
        <v>1125</v>
      </c>
      <c r="G244" s="67">
        <f t="shared" ref="G244:G245" si="540">AD244/AG244</f>
        <v>0.57019766852508869</v>
      </c>
      <c r="H244" s="66">
        <f t="shared" ref="H244:H245" si="541">AE244</f>
        <v>272</v>
      </c>
      <c r="I244" s="67">
        <f t="shared" ref="I244:I245" si="542">AE244/AG244</f>
        <v>0.13786112519006588</v>
      </c>
      <c r="J244" s="66">
        <f t="shared" ref="J244:J245" si="543">AF244</f>
        <v>49</v>
      </c>
      <c r="K244" s="67">
        <f t="shared" ref="K244:K245" si="544">AF244/AG244</f>
        <v>2.4835276229092752E-2</v>
      </c>
      <c r="L244" s="68">
        <f t="shared" ref="L244:L245" si="545">(4*D244+3*F244+2*H244+1*J244)/AG244</f>
        <v>3.0795742524075012</v>
      </c>
      <c r="M244" s="5"/>
      <c r="N244" s="8"/>
      <c r="O244" s="5"/>
      <c r="P244" s="8"/>
      <c r="Q244" s="5"/>
      <c r="R244" s="5"/>
      <c r="AB244" s="26" t="s">
        <v>186</v>
      </c>
      <c r="AC244" s="1">
        <v>527</v>
      </c>
      <c r="AD244" s="1">
        <v>1125</v>
      </c>
      <c r="AE244" s="1">
        <v>272</v>
      </c>
      <c r="AF244" s="1">
        <v>49</v>
      </c>
      <c r="AG244" s="26">
        <f t="shared" si="532"/>
        <v>1973</v>
      </c>
      <c r="AH244" s="26" t="s">
        <v>186</v>
      </c>
      <c r="AI244" s="33">
        <f t="shared" si="533"/>
        <v>0.26710593005575267</v>
      </c>
      <c r="AJ244" s="33">
        <f t="shared" si="534"/>
        <v>0.57019766852508869</v>
      </c>
      <c r="AK244" s="33">
        <f t="shared" si="535"/>
        <v>0.13786112519006588</v>
      </c>
      <c r="AL244" s="33">
        <f t="shared" si="536"/>
        <v>2.4835276229092752E-2</v>
      </c>
    </row>
    <row r="245" spans="1:38" ht="30" customHeight="1" x14ac:dyDescent="0.45">
      <c r="A245" s="5"/>
      <c r="B245" s="127"/>
      <c r="C245" s="16" t="s">
        <v>181</v>
      </c>
      <c r="D245" s="66">
        <f t="shared" si="537"/>
        <v>279</v>
      </c>
      <c r="E245" s="67">
        <f t="shared" si="538"/>
        <v>0.26050420168067229</v>
      </c>
      <c r="F245" s="66">
        <f t="shared" si="539"/>
        <v>612</v>
      </c>
      <c r="G245" s="67">
        <f t="shared" si="540"/>
        <v>0.5714285714285714</v>
      </c>
      <c r="H245" s="66">
        <f t="shared" si="541"/>
        <v>162</v>
      </c>
      <c r="I245" s="67">
        <f t="shared" si="542"/>
        <v>0.15126050420168066</v>
      </c>
      <c r="J245" s="66">
        <f t="shared" si="543"/>
        <v>18</v>
      </c>
      <c r="K245" s="67">
        <f t="shared" si="544"/>
        <v>1.680672268907563E-2</v>
      </c>
      <c r="L245" s="68">
        <f t="shared" si="545"/>
        <v>3.0756302521008405</v>
      </c>
      <c r="M245" s="5"/>
      <c r="N245" s="8"/>
      <c r="O245" s="5"/>
      <c r="P245" s="8"/>
      <c r="Q245" s="5"/>
      <c r="R245" s="5"/>
      <c r="AB245" s="26" t="s">
        <v>187</v>
      </c>
      <c r="AC245" s="1">
        <v>279</v>
      </c>
      <c r="AD245" s="1">
        <v>612</v>
      </c>
      <c r="AE245" s="1">
        <v>162</v>
      </c>
      <c r="AF245" s="1">
        <v>18</v>
      </c>
      <c r="AG245" s="26">
        <f t="shared" si="532"/>
        <v>1071</v>
      </c>
      <c r="AH245" s="26" t="s">
        <v>187</v>
      </c>
      <c r="AI245" s="33">
        <f t="shared" si="533"/>
        <v>0.26050420168067229</v>
      </c>
      <c r="AJ245" s="33">
        <f t="shared" si="534"/>
        <v>0.5714285714285714</v>
      </c>
      <c r="AK245" s="33">
        <f t="shared" si="535"/>
        <v>0.15126050420168066</v>
      </c>
      <c r="AL245" s="33">
        <f t="shared" si="536"/>
        <v>1.680672268907563E-2</v>
      </c>
    </row>
    <row r="246" spans="1:38" ht="30" customHeight="1" x14ac:dyDescent="0.45">
      <c r="A246" s="5"/>
      <c r="B246" s="34"/>
      <c r="C246" s="34"/>
      <c r="D246" s="35"/>
      <c r="E246" s="36"/>
      <c r="F246" s="35"/>
      <c r="G246" s="36"/>
      <c r="H246" s="35"/>
      <c r="I246" s="36"/>
      <c r="J246" s="35"/>
      <c r="K246" s="36"/>
      <c r="L246" s="37"/>
      <c r="M246" s="5"/>
      <c r="N246" s="8"/>
      <c r="O246" s="5"/>
      <c r="P246" s="8"/>
      <c r="Q246" s="5"/>
      <c r="R246" s="5"/>
    </row>
    <row r="247" spans="1:38" ht="30" customHeight="1" x14ac:dyDescent="0.45">
      <c r="D247" s="14"/>
      <c r="E247" s="11"/>
      <c r="F247" s="14"/>
      <c r="G247" s="11"/>
      <c r="H247" s="14"/>
      <c r="I247" s="11"/>
      <c r="J247" s="14"/>
      <c r="K247" s="11"/>
      <c r="L247" s="14"/>
      <c r="Q247" s="38"/>
    </row>
    <row r="248" spans="1:38" s="21" customFormat="1" ht="30" customHeight="1" x14ac:dyDescent="0.45">
      <c r="A248" s="5">
        <v>26</v>
      </c>
      <c r="B248" s="10" t="s">
        <v>63</v>
      </c>
      <c r="C248" s="10"/>
      <c r="F248" s="22"/>
      <c r="H248" s="22"/>
      <c r="J248" s="22"/>
      <c r="L248" s="22"/>
      <c r="N248" s="22"/>
      <c r="P248" s="22"/>
      <c r="Q248" s="23"/>
      <c r="AB248" s="21" t="s">
        <v>13</v>
      </c>
    </row>
    <row r="249" spans="1:38" ht="30" customHeight="1" thickBot="1" x14ac:dyDescent="0.5">
      <c r="A249" s="5"/>
      <c r="B249" s="24" t="s">
        <v>3</v>
      </c>
      <c r="C249" s="24" t="s">
        <v>176</v>
      </c>
      <c r="D249" s="114" t="s">
        <v>55</v>
      </c>
      <c r="E249" s="114"/>
      <c r="F249" s="114" t="s">
        <v>56</v>
      </c>
      <c r="G249" s="114"/>
      <c r="H249" s="114" t="s">
        <v>57</v>
      </c>
      <c r="I249" s="114"/>
      <c r="J249" s="114" t="s">
        <v>58</v>
      </c>
      <c r="K249" s="114"/>
      <c r="L249" s="25" t="s">
        <v>18</v>
      </c>
      <c r="M249" s="5"/>
      <c r="N249" s="8"/>
      <c r="O249" s="5"/>
      <c r="P249" s="8"/>
      <c r="Q249" s="5"/>
      <c r="R249" s="5"/>
      <c r="AB249" s="26"/>
      <c r="AC249" s="27" t="s">
        <v>55</v>
      </c>
      <c r="AD249" s="27" t="s">
        <v>56</v>
      </c>
      <c r="AE249" s="27" t="s">
        <v>57</v>
      </c>
      <c r="AF249" s="27" t="s">
        <v>58</v>
      </c>
      <c r="AG249" s="26" t="s">
        <v>23</v>
      </c>
      <c r="AI249" s="27" t="s">
        <v>55</v>
      </c>
      <c r="AJ249" s="27" t="s">
        <v>56</v>
      </c>
      <c r="AK249" s="27" t="s">
        <v>57</v>
      </c>
      <c r="AL249" s="27" t="s">
        <v>58</v>
      </c>
    </row>
    <row r="250" spans="1:38" ht="30" customHeight="1" thickTop="1" x14ac:dyDescent="0.45">
      <c r="A250" s="5"/>
      <c r="B250" s="136" t="s">
        <v>128</v>
      </c>
      <c r="C250" s="16" t="s">
        <v>179</v>
      </c>
      <c r="D250" s="66">
        <f t="shared" ref="D250:D252" si="546">AC250</f>
        <v>9</v>
      </c>
      <c r="E250" s="67">
        <f t="shared" ref="E250:E252" si="547">AC250/AG250</f>
        <v>0.17307692307692307</v>
      </c>
      <c r="F250" s="66">
        <f t="shared" ref="F250:F252" si="548">AD250</f>
        <v>20</v>
      </c>
      <c r="G250" s="67">
        <f t="shared" ref="G250:G252" si="549">AD250/AG250</f>
        <v>0.38461538461538464</v>
      </c>
      <c r="H250" s="66">
        <f t="shared" ref="H250:H252" si="550">AE250</f>
        <v>14</v>
      </c>
      <c r="I250" s="67">
        <f t="shared" ref="I250:I252" si="551">AE250/AG250</f>
        <v>0.26923076923076922</v>
      </c>
      <c r="J250" s="66">
        <f t="shared" ref="J250:J252" si="552">AF250</f>
        <v>9</v>
      </c>
      <c r="K250" s="67">
        <f t="shared" ref="K250:K252" si="553">AF250/AG250</f>
        <v>0.17307692307692307</v>
      </c>
      <c r="L250" s="68">
        <f t="shared" ref="L250:L252" si="554">(4*D250+3*F250+2*H250+1*J250)/AG250</f>
        <v>2.5576923076923075</v>
      </c>
      <c r="M250" s="5"/>
      <c r="N250" s="8"/>
      <c r="O250" s="5"/>
      <c r="P250" s="8"/>
      <c r="Q250" s="5"/>
      <c r="R250" s="5"/>
      <c r="AB250" s="26" t="s">
        <v>182</v>
      </c>
      <c r="AC250" s="26">
        <v>9</v>
      </c>
      <c r="AD250" s="26">
        <v>20</v>
      </c>
      <c r="AE250" s="26">
        <v>14</v>
      </c>
      <c r="AF250" s="26">
        <v>9</v>
      </c>
      <c r="AG250" s="26">
        <f t="shared" ref="AG250:AG255" si="555">SUM(AC250:AF250)</f>
        <v>52</v>
      </c>
      <c r="AH250" s="26" t="s">
        <v>182</v>
      </c>
      <c r="AI250" s="33">
        <f t="shared" ref="AI250:AI255" si="556">E250</f>
        <v>0.17307692307692307</v>
      </c>
      <c r="AJ250" s="33">
        <f t="shared" ref="AJ250:AJ255" si="557">G250</f>
        <v>0.38461538461538464</v>
      </c>
      <c r="AK250" s="33">
        <f t="shared" ref="AK250:AK255" si="558">I250</f>
        <v>0.26923076923076922</v>
      </c>
      <c r="AL250" s="33">
        <f t="shared" ref="AL250:AL255" si="559">K250</f>
        <v>0.17307692307692307</v>
      </c>
    </row>
    <row r="251" spans="1:38" ht="30" customHeight="1" x14ac:dyDescent="0.45">
      <c r="A251" s="5"/>
      <c r="B251" s="127"/>
      <c r="C251" s="16" t="s">
        <v>180</v>
      </c>
      <c r="D251" s="66">
        <f t="shared" si="546"/>
        <v>2</v>
      </c>
      <c r="E251" s="67">
        <f t="shared" si="547"/>
        <v>2.564102564102564E-2</v>
      </c>
      <c r="F251" s="66">
        <f t="shared" si="548"/>
        <v>17</v>
      </c>
      <c r="G251" s="67">
        <f t="shared" si="549"/>
        <v>0.21794871794871795</v>
      </c>
      <c r="H251" s="66">
        <f t="shared" si="550"/>
        <v>42</v>
      </c>
      <c r="I251" s="67">
        <f t="shared" si="551"/>
        <v>0.53846153846153844</v>
      </c>
      <c r="J251" s="66">
        <f t="shared" si="552"/>
        <v>17</v>
      </c>
      <c r="K251" s="67">
        <f t="shared" si="553"/>
        <v>0.21794871794871795</v>
      </c>
      <c r="L251" s="68">
        <f t="shared" si="554"/>
        <v>2.0512820512820511</v>
      </c>
      <c r="M251" s="5"/>
      <c r="N251" s="8"/>
      <c r="O251" s="5"/>
      <c r="P251" s="8"/>
      <c r="Q251" s="5"/>
      <c r="R251" s="5"/>
      <c r="AB251" s="26" t="s">
        <v>183</v>
      </c>
      <c r="AC251" s="26">
        <v>2</v>
      </c>
      <c r="AD251" s="26">
        <v>17</v>
      </c>
      <c r="AE251" s="26">
        <v>42</v>
      </c>
      <c r="AF251" s="26">
        <v>17</v>
      </c>
      <c r="AG251" s="26">
        <f t="shared" si="555"/>
        <v>78</v>
      </c>
      <c r="AH251" s="26" t="s">
        <v>183</v>
      </c>
      <c r="AI251" s="33">
        <f t="shared" si="556"/>
        <v>2.564102564102564E-2</v>
      </c>
      <c r="AJ251" s="33">
        <f t="shared" si="557"/>
        <v>0.21794871794871795</v>
      </c>
      <c r="AK251" s="33">
        <f t="shared" si="558"/>
        <v>0.53846153846153844</v>
      </c>
      <c r="AL251" s="33">
        <f t="shared" si="559"/>
        <v>0.21794871794871795</v>
      </c>
    </row>
    <row r="252" spans="1:38" ht="30" customHeight="1" x14ac:dyDescent="0.45">
      <c r="A252" s="5"/>
      <c r="B252" s="134" t="s">
        <v>129</v>
      </c>
      <c r="C252" s="16" t="s">
        <v>177</v>
      </c>
      <c r="D252" s="66">
        <f t="shared" si="546"/>
        <v>18</v>
      </c>
      <c r="E252" s="67">
        <f t="shared" si="547"/>
        <v>8.3333333333333329E-2</v>
      </c>
      <c r="F252" s="66">
        <f t="shared" si="548"/>
        <v>58</v>
      </c>
      <c r="G252" s="67">
        <f t="shared" si="549"/>
        <v>0.26851851851851855</v>
      </c>
      <c r="H252" s="66">
        <f t="shared" si="550"/>
        <v>84</v>
      </c>
      <c r="I252" s="67">
        <f t="shared" si="551"/>
        <v>0.3888888888888889</v>
      </c>
      <c r="J252" s="66">
        <f t="shared" si="552"/>
        <v>56</v>
      </c>
      <c r="K252" s="67">
        <f t="shared" si="553"/>
        <v>0.25925925925925924</v>
      </c>
      <c r="L252" s="68">
        <f t="shared" si="554"/>
        <v>2.175925925925926</v>
      </c>
      <c r="M252" s="5"/>
      <c r="N252" s="8"/>
      <c r="O252" s="5"/>
      <c r="P252" s="8"/>
      <c r="Q252" s="5"/>
      <c r="R252" s="5"/>
      <c r="AB252" s="26" t="s">
        <v>184</v>
      </c>
      <c r="AC252" s="26">
        <v>18</v>
      </c>
      <c r="AD252" s="26">
        <v>58</v>
      </c>
      <c r="AE252" s="26">
        <v>84</v>
      </c>
      <c r="AF252" s="26">
        <v>56</v>
      </c>
      <c r="AG252" s="26">
        <f t="shared" si="555"/>
        <v>216</v>
      </c>
      <c r="AH252" s="26" t="s">
        <v>184</v>
      </c>
      <c r="AI252" s="33">
        <f t="shared" si="556"/>
        <v>8.3333333333333329E-2</v>
      </c>
      <c r="AJ252" s="33">
        <f t="shared" si="557"/>
        <v>0.26851851851851855</v>
      </c>
      <c r="AK252" s="33">
        <f t="shared" si="558"/>
        <v>0.3888888888888889</v>
      </c>
      <c r="AL252" s="33">
        <f t="shared" si="559"/>
        <v>0.25925925925925924</v>
      </c>
    </row>
    <row r="253" spans="1:38" ht="30" customHeight="1" x14ac:dyDescent="0.45">
      <c r="A253" s="5"/>
      <c r="B253" s="135"/>
      <c r="C253" s="16" t="s">
        <v>179</v>
      </c>
      <c r="D253" s="66">
        <f>AC253</f>
        <v>155</v>
      </c>
      <c r="E253" s="67">
        <f>AC253/AG253</f>
        <v>0.11330409356725146</v>
      </c>
      <c r="F253" s="66">
        <f>AD253</f>
        <v>397</v>
      </c>
      <c r="G253" s="67">
        <f>AD253/AG253</f>
        <v>0.29020467836257308</v>
      </c>
      <c r="H253" s="66">
        <f>AE253</f>
        <v>471</v>
      </c>
      <c r="I253" s="67">
        <f>AE253/AG253</f>
        <v>0.3442982456140351</v>
      </c>
      <c r="J253" s="66">
        <f>AF253</f>
        <v>345</v>
      </c>
      <c r="K253" s="67">
        <f>AF253/AG253</f>
        <v>0.25219298245614036</v>
      </c>
      <c r="L253" s="68">
        <f>(4*D253+3*F253+2*H253+1*J253)/AG253</f>
        <v>2.2646198830409356</v>
      </c>
      <c r="M253" s="5"/>
      <c r="N253" s="8"/>
      <c r="O253" s="5"/>
      <c r="P253" s="8"/>
      <c r="Q253" s="5"/>
      <c r="R253" s="5"/>
      <c r="AB253" s="26" t="s">
        <v>185</v>
      </c>
      <c r="AC253" s="26">
        <v>155</v>
      </c>
      <c r="AD253" s="26">
        <v>397</v>
      </c>
      <c r="AE253" s="26">
        <v>471</v>
      </c>
      <c r="AF253" s="26">
        <v>345</v>
      </c>
      <c r="AG253" s="26">
        <f t="shared" si="555"/>
        <v>1368</v>
      </c>
      <c r="AH253" s="26" t="s">
        <v>185</v>
      </c>
      <c r="AI253" s="33">
        <f t="shared" si="556"/>
        <v>0.11330409356725146</v>
      </c>
      <c r="AJ253" s="33">
        <f t="shared" si="557"/>
        <v>0.29020467836257308</v>
      </c>
      <c r="AK253" s="33">
        <f t="shared" si="558"/>
        <v>0.3442982456140351</v>
      </c>
      <c r="AL253" s="33">
        <f t="shared" si="559"/>
        <v>0.25219298245614036</v>
      </c>
    </row>
    <row r="254" spans="1:38" ht="30" customHeight="1" x14ac:dyDescent="0.45">
      <c r="A254" s="5"/>
      <c r="B254" s="135"/>
      <c r="C254" s="16" t="s">
        <v>180</v>
      </c>
      <c r="D254" s="66">
        <f t="shared" ref="D254:D255" si="560">AC254</f>
        <v>164</v>
      </c>
      <c r="E254" s="67">
        <f t="shared" ref="E254:E255" si="561">AC254/AG254</f>
        <v>8.3122149011657376E-2</v>
      </c>
      <c r="F254" s="66">
        <f t="shared" ref="F254:F255" si="562">AD254</f>
        <v>505</v>
      </c>
      <c r="G254" s="67">
        <f t="shared" ref="G254:G255" si="563">AD254/AG254</f>
        <v>0.25595539787126204</v>
      </c>
      <c r="H254" s="66">
        <f t="shared" ref="H254:H255" si="564">AE254</f>
        <v>726</v>
      </c>
      <c r="I254" s="67">
        <f t="shared" ref="I254:I255" si="565">AE254/AG254</f>
        <v>0.36796756208819059</v>
      </c>
      <c r="J254" s="66">
        <f t="shared" ref="J254:J255" si="566">AF254</f>
        <v>578</v>
      </c>
      <c r="K254" s="67">
        <f t="shared" ref="K254:K255" si="567">AF254/AG254</f>
        <v>0.29295489102889</v>
      </c>
      <c r="L254" s="68">
        <f t="shared" ref="L254:L255" si="568">(4*D254+3*F254+2*H254+1*J254)/AG254</f>
        <v>2.1292448048656869</v>
      </c>
      <c r="M254" s="5"/>
      <c r="N254" s="8"/>
      <c r="O254" s="5"/>
      <c r="P254" s="8"/>
      <c r="Q254" s="5"/>
      <c r="R254" s="5"/>
      <c r="AB254" s="26" t="s">
        <v>186</v>
      </c>
      <c r="AC254" s="1">
        <v>164</v>
      </c>
      <c r="AD254" s="1">
        <v>505</v>
      </c>
      <c r="AE254" s="1">
        <v>726</v>
      </c>
      <c r="AF254" s="1">
        <v>578</v>
      </c>
      <c r="AG254" s="26">
        <f t="shared" si="555"/>
        <v>1973</v>
      </c>
      <c r="AH254" s="26" t="s">
        <v>186</v>
      </c>
      <c r="AI254" s="33">
        <f t="shared" si="556"/>
        <v>8.3122149011657376E-2</v>
      </c>
      <c r="AJ254" s="33">
        <f t="shared" si="557"/>
        <v>0.25595539787126204</v>
      </c>
      <c r="AK254" s="33">
        <f t="shared" si="558"/>
        <v>0.36796756208819059</v>
      </c>
      <c r="AL254" s="33">
        <f t="shared" si="559"/>
        <v>0.29295489102889</v>
      </c>
    </row>
    <row r="255" spans="1:38" ht="30" customHeight="1" x14ac:dyDescent="0.45">
      <c r="A255" s="5"/>
      <c r="B255" s="127"/>
      <c r="C255" s="16" t="s">
        <v>181</v>
      </c>
      <c r="D255" s="66">
        <f t="shared" si="560"/>
        <v>91</v>
      </c>
      <c r="E255" s="67">
        <f t="shared" si="561"/>
        <v>8.4967320261437912E-2</v>
      </c>
      <c r="F255" s="66">
        <f t="shared" si="562"/>
        <v>301</v>
      </c>
      <c r="G255" s="67">
        <f t="shared" si="563"/>
        <v>0.28104575163398693</v>
      </c>
      <c r="H255" s="66">
        <f t="shared" si="564"/>
        <v>418</v>
      </c>
      <c r="I255" s="67">
        <f t="shared" si="565"/>
        <v>0.39028944911297853</v>
      </c>
      <c r="J255" s="66">
        <f t="shared" si="566"/>
        <v>261</v>
      </c>
      <c r="K255" s="67">
        <f t="shared" si="567"/>
        <v>0.24369747899159663</v>
      </c>
      <c r="L255" s="68">
        <f t="shared" si="568"/>
        <v>2.2072829131652663</v>
      </c>
      <c r="M255" s="5"/>
      <c r="N255" s="8"/>
      <c r="O255" s="5"/>
      <c r="P255" s="8"/>
      <c r="Q255" s="5"/>
      <c r="R255" s="5"/>
      <c r="AB255" s="26" t="s">
        <v>187</v>
      </c>
      <c r="AC255" s="1">
        <v>91</v>
      </c>
      <c r="AD255" s="1">
        <v>301</v>
      </c>
      <c r="AE255" s="1">
        <v>418</v>
      </c>
      <c r="AF255" s="1">
        <v>261</v>
      </c>
      <c r="AG255" s="26">
        <f t="shared" si="555"/>
        <v>1071</v>
      </c>
      <c r="AH255" s="26" t="s">
        <v>187</v>
      </c>
      <c r="AI255" s="33">
        <f t="shared" si="556"/>
        <v>8.4967320261437912E-2</v>
      </c>
      <c r="AJ255" s="33">
        <f t="shared" si="557"/>
        <v>0.28104575163398693</v>
      </c>
      <c r="AK255" s="33">
        <f t="shared" si="558"/>
        <v>0.39028944911297853</v>
      </c>
      <c r="AL255" s="33">
        <f t="shared" si="559"/>
        <v>0.24369747899159663</v>
      </c>
    </row>
    <row r="256" spans="1:38" ht="30" customHeight="1" x14ac:dyDescent="0.45">
      <c r="A256" s="5"/>
      <c r="B256" s="34"/>
      <c r="C256" s="34"/>
      <c r="D256" s="35"/>
      <c r="E256" s="36"/>
      <c r="F256" s="35"/>
      <c r="G256" s="36"/>
      <c r="H256" s="35"/>
      <c r="I256" s="36"/>
      <c r="J256" s="35"/>
      <c r="K256" s="36"/>
      <c r="L256" s="37"/>
      <c r="M256" s="5"/>
      <c r="N256" s="8"/>
      <c r="O256" s="5"/>
      <c r="P256" s="8"/>
      <c r="Q256" s="5"/>
      <c r="R256" s="5"/>
    </row>
    <row r="257" spans="1:38" ht="30" customHeight="1" x14ac:dyDescent="0.45">
      <c r="D257" s="14"/>
      <c r="E257" s="11"/>
      <c r="F257" s="14"/>
      <c r="G257" s="11"/>
      <c r="H257" s="14"/>
      <c r="I257" s="11"/>
      <c r="J257" s="14"/>
      <c r="K257" s="11"/>
      <c r="L257" s="14"/>
      <c r="Q257" s="38"/>
    </row>
    <row r="258" spans="1:38" s="21" customFormat="1" ht="30" customHeight="1" x14ac:dyDescent="0.45">
      <c r="A258" s="5">
        <v>27</v>
      </c>
      <c r="B258" s="10" t="s">
        <v>64</v>
      </c>
      <c r="C258" s="10"/>
      <c r="F258" s="22"/>
      <c r="H258" s="22"/>
      <c r="J258" s="22"/>
      <c r="L258" s="22"/>
      <c r="N258" s="22"/>
      <c r="P258" s="22"/>
      <c r="Q258" s="23"/>
      <c r="AB258" s="21" t="s">
        <v>13</v>
      </c>
    </row>
    <row r="259" spans="1:38" ht="30" customHeight="1" thickBot="1" x14ac:dyDescent="0.5">
      <c r="A259" s="5"/>
      <c r="B259" s="24" t="s">
        <v>3</v>
      </c>
      <c r="C259" s="24" t="s">
        <v>176</v>
      </c>
      <c r="D259" s="114" t="s">
        <v>55</v>
      </c>
      <c r="E259" s="114"/>
      <c r="F259" s="114" t="s">
        <v>56</v>
      </c>
      <c r="G259" s="114"/>
      <c r="H259" s="114" t="s">
        <v>57</v>
      </c>
      <c r="I259" s="114"/>
      <c r="J259" s="114" t="s">
        <v>58</v>
      </c>
      <c r="K259" s="114"/>
      <c r="L259" s="25" t="s">
        <v>18</v>
      </c>
      <c r="M259" s="5"/>
      <c r="N259" s="8"/>
      <c r="O259" s="5"/>
      <c r="P259" s="8"/>
      <c r="Q259" s="5"/>
      <c r="R259" s="5"/>
      <c r="AB259" s="26"/>
      <c r="AC259" s="27" t="s">
        <v>55</v>
      </c>
      <c r="AD259" s="27" t="s">
        <v>56</v>
      </c>
      <c r="AE259" s="27" t="s">
        <v>57</v>
      </c>
      <c r="AF259" s="27" t="s">
        <v>58</v>
      </c>
      <c r="AG259" s="26" t="s">
        <v>23</v>
      </c>
      <c r="AI259" s="27" t="s">
        <v>55</v>
      </c>
      <c r="AJ259" s="27" t="s">
        <v>56</v>
      </c>
      <c r="AK259" s="27" t="s">
        <v>57</v>
      </c>
      <c r="AL259" s="27" t="s">
        <v>58</v>
      </c>
    </row>
    <row r="260" spans="1:38" ht="30" customHeight="1" thickTop="1" x14ac:dyDescent="0.45">
      <c r="A260" s="5"/>
      <c r="B260" s="136" t="s">
        <v>128</v>
      </c>
      <c r="C260" s="16" t="s">
        <v>179</v>
      </c>
      <c r="D260" s="66">
        <f t="shared" ref="D260:D262" si="569">AC260</f>
        <v>8</v>
      </c>
      <c r="E260" s="67">
        <f t="shared" ref="E260:E262" si="570">AC260/AG260</f>
        <v>0.15384615384615385</v>
      </c>
      <c r="F260" s="66">
        <f t="shared" ref="F260:F262" si="571">AD260</f>
        <v>18</v>
      </c>
      <c r="G260" s="67">
        <f t="shared" ref="G260:G262" si="572">AD260/AG260</f>
        <v>0.34615384615384615</v>
      </c>
      <c r="H260" s="66">
        <f t="shared" ref="H260:H262" si="573">AE260</f>
        <v>16</v>
      </c>
      <c r="I260" s="67">
        <f t="shared" ref="I260:I262" si="574">AE260/AG260</f>
        <v>0.30769230769230771</v>
      </c>
      <c r="J260" s="66">
        <f t="shared" ref="J260:J262" si="575">AF260</f>
        <v>10</v>
      </c>
      <c r="K260" s="67">
        <f t="shared" ref="K260:K262" si="576">AF260/AG260</f>
        <v>0.19230769230769232</v>
      </c>
      <c r="L260" s="68">
        <f t="shared" ref="L260:L262" si="577">(4*D260+3*F260+2*H260+1*J260)/AG260</f>
        <v>2.4615384615384617</v>
      </c>
      <c r="M260" s="5"/>
      <c r="N260" s="8"/>
      <c r="O260" s="5"/>
      <c r="P260" s="8"/>
      <c r="Q260" s="5"/>
      <c r="R260" s="5"/>
      <c r="AB260" s="26" t="s">
        <v>182</v>
      </c>
      <c r="AC260" s="26">
        <v>8</v>
      </c>
      <c r="AD260" s="26">
        <v>18</v>
      </c>
      <c r="AE260" s="26">
        <v>16</v>
      </c>
      <c r="AF260" s="26">
        <v>10</v>
      </c>
      <c r="AG260" s="26">
        <f t="shared" ref="AG260:AG265" si="578">SUM(AC260:AF260)</f>
        <v>52</v>
      </c>
      <c r="AH260" s="26" t="s">
        <v>182</v>
      </c>
      <c r="AI260" s="33">
        <f t="shared" ref="AI260:AI265" si="579">E260</f>
        <v>0.15384615384615385</v>
      </c>
      <c r="AJ260" s="33">
        <f t="shared" ref="AJ260:AJ265" si="580">G260</f>
        <v>0.34615384615384615</v>
      </c>
      <c r="AK260" s="33">
        <f t="shared" ref="AK260:AK265" si="581">I260</f>
        <v>0.30769230769230771</v>
      </c>
      <c r="AL260" s="33">
        <f t="shared" ref="AL260:AL265" si="582">K260</f>
        <v>0.19230769230769232</v>
      </c>
    </row>
    <row r="261" spans="1:38" ht="30" customHeight="1" x14ac:dyDescent="0.45">
      <c r="A261" s="5"/>
      <c r="B261" s="127"/>
      <c r="C261" s="16" t="s">
        <v>180</v>
      </c>
      <c r="D261" s="66">
        <f t="shared" si="569"/>
        <v>2</v>
      </c>
      <c r="E261" s="67">
        <f t="shared" si="570"/>
        <v>2.564102564102564E-2</v>
      </c>
      <c r="F261" s="66">
        <f t="shared" si="571"/>
        <v>16</v>
      </c>
      <c r="G261" s="67">
        <f t="shared" si="572"/>
        <v>0.20512820512820512</v>
      </c>
      <c r="H261" s="66">
        <f t="shared" si="573"/>
        <v>40</v>
      </c>
      <c r="I261" s="67">
        <f t="shared" si="574"/>
        <v>0.51282051282051277</v>
      </c>
      <c r="J261" s="66">
        <f t="shared" si="575"/>
        <v>20</v>
      </c>
      <c r="K261" s="67">
        <f t="shared" si="576"/>
        <v>0.25641025641025639</v>
      </c>
      <c r="L261" s="68">
        <f t="shared" si="577"/>
        <v>2</v>
      </c>
      <c r="M261" s="5"/>
      <c r="N261" s="8"/>
      <c r="O261" s="5"/>
      <c r="P261" s="8"/>
      <c r="Q261" s="5"/>
      <c r="R261" s="5"/>
      <c r="AB261" s="26" t="s">
        <v>183</v>
      </c>
      <c r="AC261" s="26">
        <v>2</v>
      </c>
      <c r="AD261" s="26">
        <v>16</v>
      </c>
      <c r="AE261" s="26">
        <v>40</v>
      </c>
      <c r="AF261" s="26">
        <v>20</v>
      </c>
      <c r="AG261" s="26">
        <f t="shared" si="578"/>
        <v>78</v>
      </c>
      <c r="AH261" s="26" t="s">
        <v>183</v>
      </c>
      <c r="AI261" s="33">
        <f t="shared" si="579"/>
        <v>2.564102564102564E-2</v>
      </c>
      <c r="AJ261" s="33">
        <f t="shared" si="580"/>
        <v>0.20512820512820512</v>
      </c>
      <c r="AK261" s="33">
        <f t="shared" si="581"/>
        <v>0.51282051282051277</v>
      </c>
      <c r="AL261" s="33">
        <f t="shared" si="582"/>
        <v>0.25641025641025639</v>
      </c>
    </row>
    <row r="262" spans="1:38" ht="30" customHeight="1" x14ac:dyDescent="0.45">
      <c r="A262" s="5"/>
      <c r="B262" s="134" t="s">
        <v>129</v>
      </c>
      <c r="C262" s="16" t="s">
        <v>177</v>
      </c>
      <c r="D262" s="66">
        <f t="shared" si="569"/>
        <v>19</v>
      </c>
      <c r="E262" s="67">
        <f t="shared" si="570"/>
        <v>8.7962962962962965E-2</v>
      </c>
      <c r="F262" s="66">
        <f t="shared" si="571"/>
        <v>50</v>
      </c>
      <c r="G262" s="67">
        <f t="shared" si="572"/>
        <v>0.23148148148148148</v>
      </c>
      <c r="H262" s="66">
        <f t="shared" si="573"/>
        <v>91</v>
      </c>
      <c r="I262" s="67">
        <f t="shared" si="574"/>
        <v>0.42129629629629628</v>
      </c>
      <c r="J262" s="66">
        <f t="shared" si="575"/>
        <v>56</v>
      </c>
      <c r="K262" s="67">
        <f t="shared" si="576"/>
        <v>0.25925925925925924</v>
      </c>
      <c r="L262" s="68">
        <f t="shared" si="577"/>
        <v>2.1481481481481484</v>
      </c>
      <c r="M262" s="5"/>
      <c r="N262" s="8"/>
      <c r="O262" s="5"/>
      <c r="P262" s="8"/>
      <c r="Q262" s="5"/>
      <c r="R262" s="5"/>
      <c r="AB262" s="26" t="s">
        <v>184</v>
      </c>
      <c r="AC262" s="26">
        <v>19</v>
      </c>
      <c r="AD262" s="26">
        <v>50</v>
      </c>
      <c r="AE262" s="26">
        <v>91</v>
      </c>
      <c r="AF262" s="26">
        <v>56</v>
      </c>
      <c r="AG262" s="26">
        <f t="shared" si="578"/>
        <v>216</v>
      </c>
      <c r="AH262" s="26" t="s">
        <v>184</v>
      </c>
      <c r="AI262" s="33">
        <f t="shared" si="579"/>
        <v>8.7962962962962965E-2</v>
      </c>
      <c r="AJ262" s="33">
        <f t="shared" si="580"/>
        <v>0.23148148148148148</v>
      </c>
      <c r="AK262" s="33">
        <f t="shared" si="581"/>
        <v>0.42129629629629628</v>
      </c>
      <c r="AL262" s="33">
        <f t="shared" si="582"/>
        <v>0.25925925925925924</v>
      </c>
    </row>
    <row r="263" spans="1:38" ht="30" customHeight="1" x14ac:dyDescent="0.45">
      <c r="A263" s="5"/>
      <c r="B263" s="135"/>
      <c r="C263" s="16" t="s">
        <v>179</v>
      </c>
      <c r="D263" s="66">
        <f>AC263</f>
        <v>153</v>
      </c>
      <c r="E263" s="67">
        <f>AC263/AG263</f>
        <v>0.1118421052631579</v>
      </c>
      <c r="F263" s="66">
        <f>AD263</f>
        <v>383</v>
      </c>
      <c r="G263" s="67">
        <f>AD263/AG263</f>
        <v>0.27997076023391815</v>
      </c>
      <c r="H263" s="66">
        <f>AE263</f>
        <v>476</v>
      </c>
      <c r="I263" s="67">
        <f>AE263/AG263</f>
        <v>0.34795321637426901</v>
      </c>
      <c r="J263" s="66">
        <f>AF263</f>
        <v>356</v>
      </c>
      <c r="K263" s="67">
        <f>AF263/AG263</f>
        <v>0.26023391812865498</v>
      </c>
      <c r="L263" s="68">
        <f>(4*D263+3*F263+2*H263+1*J263)/AG263</f>
        <v>2.2434210526315788</v>
      </c>
      <c r="M263" s="5"/>
      <c r="N263" s="8"/>
      <c r="O263" s="5"/>
      <c r="P263" s="8"/>
      <c r="Q263" s="5"/>
      <c r="R263" s="5"/>
      <c r="AB263" s="26" t="s">
        <v>185</v>
      </c>
      <c r="AC263" s="26">
        <v>153</v>
      </c>
      <c r="AD263" s="26">
        <v>383</v>
      </c>
      <c r="AE263" s="26">
        <v>476</v>
      </c>
      <c r="AF263" s="26">
        <v>356</v>
      </c>
      <c r="AG263" s="26">
        <f t="shared" si="578"/>
        <v>1368</v>
      </c>
      <c r="AH263" s="26" t="s">
        <v>185</v>
      </c>
      <c r="AI263" s="33">
        <f t="shared" si="579"/>
        <v>0.1118421052631579</v>
      </c>
      <c r="AJ263" s="33">
        <f t="shared" si="580"/>
        <v>0.27997076023391815</v>
      </c>
      <c r="AK263" s="33">
        <f t="shared" si="581"/>
        <v>0.34795321637426901</v>
      </c>
      <c r="AL263" s="33">
        <f t="shared" si="582"/>
        <v>0.26023391812865498</v>
      </c>
    </row>
    <row r="264" spans="1:38" ht="30" customHeight="1" x14ac:dyDescent="0.45">
      <c r="A264" s="5"/>
      <c r="B264" s="135"/>
      <c r="C264" s="16" t="s">
        <v>180</v>
      </c>
      <c r="D264" s="66">
        <f t="shared" ref="D264:D265" si="583">AC264</f>
        <v>156</v>
      </c>
      <c r="E264" s="67">
        <f t="shared" ref="E264:E265" si="584">AC264/AG264</f>
        <v>7.9067410035478972E-2</v>
      </c>
      <c r="F264" s="66">
        <f t="shared" ref="F264:F265" si="585">AD264</f>
        <v>476</v>
      </c>
      <c r="G264" s="67">
        <f t="shared" ref="G264:G265" si="586">AD264/AG264</f>
        <v>0.24125696908261532</v>
      </c>
      <c r="H264" s="66">
        <f t="shared" ref="H264:H265" si="587">AE264</f>
        <v>729</v>
      </c>
      <c r="I264" s="67">
        <f t="shared" ref="I264:I265" si="588">AE264/AG264</f>
        <v>0.36948808920425746</v>
      </c>
      <c r="J264" s="66">
        <f t="shared" ref="J264:J265" si="589">AF264</f>
        <v>612</v>
      </c>
      <c r="K264" s="67">
        <f t="shared" ref="K264:K265" si="590">AF264/AG264</f>
        <v>0.31018753167764823</v>
      </c>
      <c r="L264" s="68">
        <f t="shared" ref="L264:L265" si="591">(4*D264+3*F264+2*H264+1*J264)/AG264</f>
        <v>2.0892042574759251</v>
      </c>
      <c r="M264" s="5"/>
      <c r="N264" s="8"/>
      <c r="O264" s="5"/>
      <c r="P264" s="8"/>
      <c r="Q264" s="5"/>
      <c r="R264" s="5"/>
      <c r="AB264" s="26" t="s">
        <v>186</v>
      </c>
      <c r="AC264" s="1">
        <v>156</v>
      </c>
      <c r="AD264" s="1">
        <v>476</v>
      </c>
      <c r="AE264" s="1">
        <v>729</v>
      </c>
      <c r="AF264" s="1">
        <v>612</v>
      </c>
      <c r="AG264" s="26">
        <f t="shared" si="578"/>
        <v>1973</v>
      </c>
      <c r="AH264" s="26" t="s">
        <v>186</v>
      </c>
      <c r="AI264" s="33">
        <f t="shared" si="579"/>
        <v>7.9067410035478972E-2</v>
      </c>
      <c r="AJ264" s="33">
        <f t="shared" si="580"/>
        <v>0.24125696908261532</v>
      </c>
      <c r="AK264" s="33">
        <f t="shared" si="581"/>
        <v>0.36948808920425746</v>
      </c>
      <c r="AL264" s="33">
        <f t="shared" si="582"/>
        <v>0.31018753167764823</v>
      </c>
    </row>
    <row r="265" spans="1:38" ht="30" customHeight="1" x14ac:dyDescent="0.45">
      <c r="A265" s="5"/>
      <c r="B265" s="127"/>
      <c r="C265" s="16" t="s">
        <v>181</v>
      </c>
      <c r="D265" s="66">
        <f t="shared" si="583"/>
        <v>88</v>
      </c>
      <c r="E265" s="67">
        <f t="shared" si="584"/>
        <v>8.2166199813258636E-2</v>
      </c>
      <c r="F265" s="66">
        <f t="shared" si="585"/>
        <v>307</v>
      </c>
      <c r="G265" s="67">
        <f t="shared" si="586"/>
        <v>0.28664799253034545</v>
      </c>
      <c r="H265" s="66">
        <f t="shared" si="587"/>
        <v>406</v>
      </c>
      <c r="I265" s="67">
        <f t="shared" si="588"/>
        <v>0.37908496732026142</v>
      </c>
      <c r="J265" s="66">
        <f t="shared" si="589"/>
        <v>270</v>
      </c>
      <c r="K265" s="67">
        <f t="shared" si="590"/>
        <v>0.25210084033613445</v>
      </c>
      <c r="L265" s="68">
        <f t="shared" si="591"/>
        <v>2.1988795518207285</v>
      </c>
      <c r="M265" s="5"/>
      <c r="N265" s="8"/>
      <c r="O265" s="5"/>
      <c r="P265" s="8"/>
      <c r="Q265" s="5"/>
      <c r="R265" s="5"/>
      <c r="AB265" s="26" t="s">
        <v>187</v>
      </c>
      <c r="AC265" s="1">
        <v>88</v>
      </c>
      <c r="AD265" s="1">
        <v>307</v>
      </c>
      <c r="AE265" s="1">
        <v>406</v>
      </c>
      <c r="AF265" s="1">
        <v>270</v>
      </c>
      <c r="AG265" s="26">
        <f t="shared" si="578"/>
        <v>1071</v>
      </c>
      <c r="AH265" s="26" t="s">
        <v>187</v>
      </c>
      <c r="AI265" s="33">
        <f t="shared" si="579"/>
        <v>8.2166199813258636E-2</v>
      </c>
      <c r="AJ265" s="33">
        <f t="shared" si="580"/>
        <v>0.28664799253034545</v>
      </c>
      <c r="AK265" s="33">
        <f t="shared" si="581"/>
        <v>0.37908496732026142</v>
      </c>
      <c r="AL265" s="33">
        <f t="shared" si="582"/>
        <v>0.25210084033613445</v>
      </c>
    </row>
    <row r="266" spans="1:38" ht="30" customHeight="1" x14ac:dyDescent="0.45">
      <c r="A266" s="5"/>
      <c r="B266" s="34"/>
      <c r="C266" s="34"/>
      <c r="D266" s="35"/>
      <c r="E266" s="36"/>
      <c r="F266" s="35"/>
      <c r="G266" s="36"/>
      <c r="H266" s="35"/>
      <c r="I266" s="36"/>
      <c r="J266" s="35"/>
      <c r="K266" s="36"/>
      <c r="L266" s="37"/>
      <c r="M266" s="5"/>
      <c r="N266" s="8"/>
      <c r="O266" s="5"/>
      <c r="P266" s="8"/>
      <c r="Q266" s="5"/>
      <c r="R266" s="5"/>
    </row>
    <row r="267" spans="1:38" ht="30" customHeight="1" x14ac:dyDescent="0.45">
      <c r="D267" s="14"/>
      <c r="E267" s="11"/>
      <c r="F267" s="14"/>
      <c r="G267" s="11"/>
      <c r="H267" s="14"/>
      <c r="I267" s="11"/>
      <c r="J267" s="14"/>
      <c r="K267" s="11"/>
      <c r="L267" s="14"/>
      <c r="Q267" s="38"/>
    </row>
    <row r="268" spans="1:38" s="21" customFormat="1" ht="30" customHeight="1" x14ac:dyDescent="0.45">
      <c r="A268" s="5">
        <v>28</v>
      </c>
      <c r="B268" s="10" t="s">
        <v>65</v>
      </c>
      <c r="C268" s="10"/>
      <c r="F268" s="22"/>
      <c r="H268" s="22"/>
      <c r="J268" s="22"/>
      <c r="L268" s="22"/>
      <c r="N268" s="22"/>
      <c r="P268" s="22"/>
      <c r="Q268" s="23"/>
      <c r="AB268" s="21" t="s">
        <v>13</v>
      </c>
    </row>
    <row r="269" spans="1:38" ht="30" customHeight="1" thickBot="1" x14ac:dyDescent="0.5">
      <c r="A269" s="5"/>
      <c r="B269" s="24" t="s">
        <v>3</v>
      </c>
      <c r="C269" s="24" t="s">
        <v>176</v>
      </c>
      <c r="D269" s="121" t="s">
        <v>55</v>
      </c>
      <c r="E269" s="122"/>
      <c r="F269" s="121" t="s">
        <v>56</v>
      </c>
      <c r="G269" s="122"/>
      <c r="H269" s="121" t="s">
        <v>57</v>
      </c>
      <c r="I269" s="122"/>
      <c r="J269" s="121" t="s">
        <v>58</v>
      </c>
      <c r="K269" s="122"/>
      <c r="L269" s="25" t="s">
        <v>18</v>
      </c>
      <c r="M269" s="5"/>
      <c r="N269" s="8"/>
      <c r="O269" s="5"/>
      <c r="P269" s="8"/>
      <c r="Q269" s="5"/>
      <c r="R269" s="5"/>
      <c r="AB269" s="26"/>
      <c r="AC269" s="27" t="s">
        <v>55</v>
      </c>
      <c r="AD269" s="27" t="s">
        <v>56</v>
      </c>
      <c r="AE269" s="27" t="s">
        <v>57</v>
      </c>
      <c r="AF269" s="27" t="s">
        <v>58</v>
      </c>
      <c r="AG269" s="26" t="s">
        <v>23</v>
      </c>
      <c r="AI269" s="27" t="s">
        <v>55</v>
      </c>
      <c r="AJ269" s="27" t="s">
        <v>56</v>
      </c>
      <c r="AK269" s="27" t="s">
        <v>57</v>
      </c>
      <c r="AL269" s="27" t="s">
        <v>58</v>
      </c>
    </row>
    <row r="270" spans="1:38" ht="30" customHeight="1" thickTop="1" x14ac:dyDescent="0.45">
      <c r="A270" s="5"/>
      <c r="B270" s="136" t="s">
        <v>128</v>
      </c>
      <c r="C270" s="16" t="s">
        <v>179</v>
      </c>
      <c r="D270" s="66">
        <f t="shared" ref="D270:D272" si="592">AC270</f>
        <v>5</v>
      </c>
      <c r="E270" s="67">
        <f t="shared" ref="E270:E272" si="593">AC270/AG270</f>
        <v>9.6153846153846159E-2</v>
      </c>
      <c r="F270" s="66">
        <f t="shared" ref="F270:F272" si="594">AD270</f>
        <v>11</v>
      </c>
      <c r="G270" s="67">
        <f t="shared" ref="G270:G272" si="595">AD270/AG270</f>
        <v>0.21153846153846154</v>
      </c>
      <c r="H270" s="66">
        <f t="shared" ref="H270:H272" si="596">AE270</f>
        <v>22</v>
      </c>
      <c r="I270" s="67">
        <f t="shared" ref="I270:I272" si="597">AE270/AG270</f>
        <v>0.42307692307692307</v>
      </c>
      <c r="J270" s="66">
        <f t="shared" ref="J270:J272" si="598">AF270</f>
        <v>14</v>
      </c>
      <c r="K270" s="67">
        <f t="shared" ref="K270:K272" si="599">AF270/AG270</f>
        <v>0.26923076923076922</v>
      </c>
      <c r="L270" s="68">
        <f t="shared" ref="L270:L272" si="600">(4*D270+3*F270+2*H270+1*J270)/AG270</f>
        <v>2.1346153846153846</v>
      </c>
      <c r="M270" s="5"/>
      <c r="N270" s="8"/>
      <c r="O270" s="5"/>
      <c r="P270" s="8"/>
      <c r="Q270" s="5"/>
      <c r="R270" s="5"/>
      <c r="AB270" s="26" t="s">
        <v>182</v>
      </c>
      <c r="AC270" s="26">
        <v>5</v>
      </c>
      <c r="AD270" s="26">
        <v>11</v>
      </c>
      <c r="AE270" s="26">
        <v>22</v>
      </c>
      <c r="AF270" s="26">
        <v>14</v>
      </c>
      <c r="AG270" s="26">
        <f t="shared" ref="AG270:AG275" si="601">SUM(AC270:AF270)</f>
        <v>52</v>
      </c>
      <c r="AH270" s="26" t="s">
        <v>182</v>
      </c>
      <c r="AI270" s="33">
        <f t="shared" ref="AI270:AI275" si="602">E270</f>
        <v>9.6153846153846159E-2</v>
      </c>
      <c r="AJ270" s="33">
        <f t="shared" ref="AJ270:AJ275" si="603">G270</f>
        <v>0.21153846153846154</v>
      </c>
      <c r="AK270" s="33">
        <f t="shared" ref="AK270:AK275" si="604">I270</f>
        <v>0.42307692307692307</v>
      </c>
      <c r="AL270" s="33">
        <f t="shared" ref="AL270:AL275" si="605">K270</f>
        <v>0.26923076923076922</v>
      </c>
    </row>
    <row r="271" spans="1:38" ht="30" customHeight="1" x14ac:dyDescent="0.45">
      <c r="A271" s="5"/>
      <c r="B271" s="127"/>
      <c r="C271" s="16" t="s">
        <v>180</v>
      </c>
      <c r="D271" s="66">
        <f t="shared" si="592"/>
        <v>2</v>
      </c>
      <c r="E271" s="67">
        <f t="shared" si="593"/>
        <v>2.564102564102564E-2</v>
      </c>
      <c r="F271" s="66">
        <f t="shared" si="594"/>
        <v>16</v>
      </c>
      <c r="G271" s="67">
        <f t="shared" si="595"/>
        <v>0.20512820512820512</v>
      </c>
      <c r="H271" s="66">
        <f t="shared" si="596"/>
        <v>35</v>
      </c>
      <c r="I271" s="67">
        <f t="shared" si="597"/>
        <v>0.44871794871794873</v>
      </c>
      <c r="J271" s="66">
        <f t="shared" si="598"/>
        <v>25</v>
      </c>
      <c r="K271" s="67">
        <f t="shared" si="599"/>
        <v>0.32051282051282054</v>
      </c>
      <c r="L271" s="68">
        <f t="shared" si="600"/>
        <v>1.9358974358974359</v>
      </c>
      <c r="M271" s="5"/>
      <c r="N271" s="8"/>
      <c r="O271" s="5"/>
      <c r="P271" s="8"/>
      <c r="Q271" s="5"/>
      <c r="R271" s="5"/>
      <c r="AB271" s="26" t="s">
        <v>183</v>
      </c>
      <c r="AC271" s="26">
        <v>2</v>
      </c>
      <c r="AD271" s="26">
        <v>16</v>
      </c>
      <c r="AE271" s="26">
        <v>35</v>
      </c>
      <c r="AF271" s="26">
        <v>25</v>
      </c>
      <c r="AG271" s="26">
        <f t="shared" si="601"/>
        <v>78</v>
      </c>
      <c r="AH271" s="26" t="s">
        <v>183</v>
      </c>
      <c r="AI271" s="33">
        <f t="shared" si="602"/>
        <v>2.564102564102564E-2</v>
      </c>
      <c r="AJ271" s="33">
        <f t="shared" si="603"/>
        <v>0.20512820512820512</v>
      </c>
      <c r="AK271" s="33">
        <f t="shared" si="604"/>
        <v>0.44871794871794873</v>
      </c>
      <c r="AL271" s="33">
        <f t="shared" si="605"/>
        <v>0.32051282051282054</v>
      </c>
    </row>
    <row r="272" spans="1:38" ht="30" customHeight="1" x14ac:dyDescent="0.45">
      <c r="A272" s="5"/>
      <c r="B272" s="134" t="s">
        <v>129</v>
      </c>
      <c r="C272" s="16" t="s">
        <v>177</v>
      </c>
      <c r="D272" s="66">
        <f t="shared" si="592"/>
        <v>25</v>
      </c>
      <c r="E272" s="67">
        <f t="shared" si="593"/>
        <v>0.11574074074074074</v>
      </c>
      <c r="F272" s="66">
        <f t="shared" si="594"/>
        <v>77</v>
      </c>
      <c r="G272" s="67">
        <f t="shared" si="595"/>
        <v>0.35648148148148145</v>
      </c>
      <c r="H272" s="66">
        <f t="shared" si="596"/>
        <v>65</v>
      </c>
      <c r="I272" s="67">
        <f t="shared" si="597"/>
        <v>0.30092592592592593</v>
      </c>
      <c r="J272" s="66">
        <f t="shared" si="598"/>
        <v>49</v>
      </c>
      <c r="K272" s="67">
        <f t="shared" si="599"/>
        <v>0.22685185185185186</v>
      </c>
      <c r="L272" s="68">
        <f t="shared" si="600"/>
        <v>2.3611111111111112</v>
      </c>
      <c r="M272" s="5"/>
      <c r="N272" s="8"/>
      <c r="O272" s="5"/>
      <c r="P272" s="8"/>
      <c r="Q272" s="5"/>
      <c r="R272" s="5"/>
      <c r="AB272" s="26" t="s">
        <v>184</v>
      </c>
      <c r="AC272" s="26">
        <v>25</v>
      </c>
      <c r="AD272" s="26">
        <v>77</v>
      </c>
      <c r="AE272" s="26">
        <v>65</v>
      </c>
      <c r="AF272" s="26">
        <v>49</v>
      </c>
      <c r="AG272" s="26">
        <f t="shared" si="601"/>
        <v>216</v>
      </c>
      <c r="AH272" s="26" t="s">
        <v>184</v>
      </c>
      <c r="AI272" s="33">
        <f t="shared" si="602"/>
        <v>0.11574074074074074</v>
      </c>
      <c r="AJ272" s="33">
        <f t="shared" si="603"/>
        <v>0.35648148148148145</v>
      </c>
      <c r="AK272" s="33">
        <f t="shared" si="604"/>
        <v>0.30092592592592593</v>
      </c>
      <c r="AL272" s="33">
        <f t="shared" si="605"/>
        <v>0.22685185185185186</v>
      </c>
    </row>
    <row r="273" spans="1:38" ht="30" customHeight="1" x14ac:dyDescent="0.45">
      <c r="A273" s="5"/>
      <c r="B273" s="135"/>
      <c r="C273" s="16" t="s">
        <v>179</v>
      </c>
      <c r="D273" s="66">
        <f>AC273</f>
        <v>161</v>
      </c>
      <c r="E273" s="67">
        <f>AC273/AG273</f>
        <v>0.11769005847953216</v>
      </c>
      <c r="F273" s="66">
        <f>AD273</f>
        <v>411</v>
      </c>
      <c r="G273" s="67">
        <f>AD273/AG273</f>
        <v>0.30043859649122806</v>
      </c>
      <c r="H273" s="66">
        <f>AE273</f>
        <v>466</v>
      </c>
      <c r="I273" s="67">
        <f>AE273/AG273</f>
        <v>0.34064327485380119</v>
      </c>
      <c r="J273" s="66">
        <f>AF273</f>
        <v>330</v>
      </c>
      <c r="K273" s="67">
        <f>AF273/AG273</f>
        <v>0.2412280701754386</v>
      </c>
      <c r="L273" s="68">
        <f>(4*D273+3*F273+2*H273+1*J273)/AG273</f>
        <v>2.2945906432748537</v>
      </c>
      <c r="M273" s="5"/>
      <c r="N273" s="8"/>
      <c r="O273" s="5"/>
      <c r="P273" s="8"/>
      <c r="Q273" s="5"/>
      <c r="R273" s="5"/>
      <c r="AB273" s="26" t="s">
        <v>185</v>
      </c>
      <c r="AC273" s="26">
        <v>161</v>
      </c>
      <c r="AD273" s="26">
        <v>411</v>
      </c>
      <c r="AE273" s="26">
        <v>466</v>
      </c>
      <c r="AF273" s="26">
        <v>330</v>
      </c>
      <c r="AG273" s="26">
        <f t="shared" si="601"/>
        <v>1368</v>
      </c>
      <c r="AH273" s="26" t="s">
        <v>185</v>
      </c>
      <c r="AI273" s="33">
        <f t="shared" si="602"/>
        <v>0.11769005847953216</v>
      </c>
      <c r="AJ273" s="33">
        <f t="shared" si="603"/>
        <v>0.30043859649122806</v>
      </c>
      <c r="AK273" s="33">
        <f t="shared" si="604"/>
        <v>0.34064327485380119</v>
      </c>
      <c r="AL273" s="33">
        <f t="shared" si="605"/>
        <v>0.2412280701754386</v>
      </c>
    </row>
    <row r="274" spans="1:38" ht="30" customHeight="1" x14ac:dyDescent="0.45">
      <c r="A274" s="5"/>
      <c r="B274" s="135"/>
      <c r="C274" s="16" t="s">
        <v>180</v>
      </c>
      <c r="D274" s="66">
        <f t="shared" ref="D274:D275" si="606">AC274</f>
        <v>179</v>
      </c>
      <c r="E274" s="67">
        <f t="shared" ref="E274:E275" si="607">AC274/AG274</f>
        <v>9.0724784591991889E-2</v>
      </c>
      <c r="F274" s="66">
        <f t="shared" ref="F274:F275" si="608">AD274</f>
        <v>581</v>
      </c>
      <c r="G274" s="67">
        <f t="shared" ref="G274:G275" si="609">AD274/AG274</f>
        <v>0.29447541814495692</v>
      </c>
      <c r="H274" s="66">
        <f t="shared" ref="H274:H275" si="610">AE274</f>
        <v>711</v>
      </c>
      <c r="I274" s="67">
        <f t="shared" ref="I274:I275" si="611">AE274/AG274</f>
        <v>0.36036492650785606</v>
      </c>
      <c r="J274" s="66">
        <f t="shared" ref="J274:J275" si="612">AF274</f>
        <v>502</v>
      </c>
      <c r="K274" s="67">
        <f t="shared" ref="K274:K275" si="613">AF274/AG274</f>
        <v>0.25443487075519511</v>
      </c>
      <c r="L274" s="68">
        <f t="shared" ref="L274:L275" si="614">(4*D274+3*F274+2*H274+1*J274)/AG274</f>
        <v>2.2214901165737455</v>
      </c>
      <c r="M274" s="5"/>
      <c r="N274" s="8"/>
      <c r="O274" s="5"/>
      <c r="P274" s="8"/>
      <c r="Q274" s="5"/>
      <c r="R274" s="5"/>
      <c r="AB274" s="26" t="s">
        <v>186</v>
      </c>
      <c r="AC274" s="1">
        <v>179</v>
      </c>
      <c r="AD274" s="1">
        <v>581</v>
      </c>
      <c r="AE274" s="1">
        <v>711</v>
      </c>
      <c r="AF274" s="1">
        <v>502</v>
      </c>
      <c r="AG274" s="26">
        <f t="shared" si="601"/>
        <v>1973</v>
      </c>
      <c r="AH274" s="26" t="s">
        <v>186</v>
      </c>
      <c r="AI274" s="33">
        <f t="shared" si="602"/>
        <v>9.0724784591991889E-2</v>
      </c>
      <c r="AJ274" s="33">
        <f t="shared" si="603"/>
        <v>0.29447541814495692</v>
      </c>
      <c r="AK274" s="33">
        <f t="shared" si="604"/>
        <v>0.36036492650785606</v>
      </c>
      <c r="AL274" s="33">
        <f t="shared" si="605"/>
        <v>0.25443487075519511</v>
      </c>
    </row>
    <row r="275" spans="1:38" ht="30" customHeight="1" x14ac:dyDescent="0.45">
      <c r="A275" s="5"/>
      <c r="B275" s="127"/>
      <c r="C275" s="16" t="s">
        <v>181</v>
      </c>
      <c r="D275" s="66">
        <f t="shared" si="606"/>
        <v>100</v>
      </c>
      <c r="E275" s="67">
        <f t="shared" si="607"/>
        <v>9.3370681605975725E-2</v>
      </c>
      <c r="F275" s="66">
        <f t="shared" si="608"/>
        <v>318</v>
      </c>
      <c r="G275" s="67">
        <f t="shared" si="609"/>
        <v>0.2969187675070028</v>
      </c>
      <c r="H275" s="66">
        <f t="shared" si="610"/>
        <v>374</v>
      </c>
      <c r="I275" s="67">
        <f t="shared" si="611"/>
        <v>0.34920634920634919</v>
      </c>
      <c r="J275" s="66">
        <f t="shared" si="612"/>
        <v>279</v>
      </c>
      <c r="K275" s="67">
        <f t="shared" si="613"/>
        <v>0.26050420168067229</v>
      </c>
      <c r="L275" s="68">
        <f t="shared" si="614"/>
        <v>2.2231559290382821</v>
      </c>
      <c r="M275" s="5"/>
      <c r="N275" s="8"/>
      <c r="O275" s="5"/>
      <c r="P275" s="8"/>
      <c r="Q275" s="5"/>
      <c r="R275" s="5"/>
      <c r="AB275" s="26" t="s">
        <v>187</v>
      </c>
      <c r="AC275" s="1">
        <v>100</v>
      </c>
      <c r="AD275" s="1">
        <v>318</v>
      </c>
      <c r="AE275" s="1">
        <v>374</v>
      </c>
      <c r="AF275" s="1">
        <v>279</v>
      </c>
      <c r="AG275" s="26">
        <f t="shared" si="601"/>
        <v>1071</v>
      </c>
      <c r="AH275" s="26" t="s">
        <v>187</v>
      </c>
      <c r="AI275" s="33">
        <f t="shared" si="602"/>
        <v>9.3370681605975725E-2</v>
      </c>
      <c r="AJ275" s="33">
        <f t="shared" si="603"/>
        <v>0.2969187675070028</v>
      </c>
      <c r="AK275" s="33">
        <f t="shared" si="604"/>
        <v>0.34920634920634919</v>
      </c>
      <c r="AL275" s="33">
        <f t="shared" si="605"/>
        <v>0.26050420168067229</v>
      </c>
    </row>
    <row r="276" spans="1:38" ht="30" customHeight="1" x14ac:dyDescent="0.45">
      <c r="A276" s="5"/>
      <c r="B276" s="34"/>
      <c r="C276" s="34"/>
      <c r="D276" s="35"/>
      <c r="E276" s="36"/>
      <c r="F276" s="35"/>
      <c r="G276" s="36"/>
      <c r="H276" s="35"/>
      <c r="I276" s="36"/>
      <c r="J276" s="35"/>
      <c r="K276" s="36"/>
      <c r="L276" s="37"/>
      <c r="M276" s="5"/>
      <c r="N276" s="8"/>
      <c r="O276" s="5"/>
      <c r="P276" s="8"/>
      <c r="Q276" s="5"/>
      <c r="R276" s="5"/>
    </row>
    <row r="277" spans="1:38" ht="30" customHeight="1" x14ac:dyDescent="0.45">
      <c r="D277" s="14"/>
      <c r="E277" s="11"/>
      <c r="F277" s="14"/>
      <c r="G277" s="11"/>
      <c r="H277" s="14"/>
      <c r="I277" s="11"/>
      <c r="J277" s="14"/>
      <c r="K277" s="11"/>
      <c r="L277" s="14"/>
      <c r="Q277" s="38"/>
    </row>
    <row r="278" spans="1:38" s="21" customFormat="1" ht="30" customHeight="1" x14ac:dyDescent="0.45">
      <c r="A278" s="5">
        <v>29</v>
      </c>
      <c r="B278" s="10" t="s">
        <v>66</v>
      </c>
      <c r="C278" s="10"/>
      <c r="F278" s="22"/>
      <c r="H278" s="22"/>
      <c r="J278" s="22"/>
      <c r="L278" s="22"/>
      <c r="N278" s="22"/>
      <c r="P278" s="22"/>
      <c r="Q278" s="23"/>
      <c r="AB278" s="21" t="s">
        <v>13</v>
      </c>
    </row>
    <row r="279" spans="1:38" ht="30" customHeight="1" thickBot="1" x14ac:dyDescent="0.5">
      <c r="A279" s="5"/>
      <c r="B279" s="24" t="s">
        <v>3</v>
      </c>
      <c r="C279" s="24" t="s">
        <v>176</v>
      </c>
      <c r="D279" s="114" t="s">
        <v>55</v>
      </c>
      <c r="E279" s="114"/>
      <c r="F279" s="114" t="s">
        <v>56</v>
      </c>
      <c r="G279" s="114"/>
      <c r="H279" s="114" t="s">
        <v>57</v>
      </c>
      <c r="I279" s="114"/>
      <c r="J279" s="114" t="s">
        <v>58</v>
      </c>
      <c r="K279" s="114"/>
      <c r="L279" s="25" t="s">
        <v>18</v>
      </c>
      <c r="M279" s="5"/>
      <c r="N279" s="8"/>
      <c r="O279" s="5"/>
      <c r="P279" s="8"/>
      <c r="Q279" s="5"/>
      <c r="R279" s="5"/>
      <c r="AB279" s="26"/>
      <c r="AC279" s="27" t="s">
        <v>55</v>
      </c>
      <c r="AD279" s="27" t="s">
        <v>56</v>
      </c>
      <c r="AE279" s="27" t="s">
        <v>57</v>
      </c>
      <c r="AF279" s="27" t="s">
        <v>58</v>
      </c>
      <c r="AG279" s="26" t="s">
        <v>23</v>
      </c>
      <c r="AI279" s="27" t="s">
        <v>55</v>
      </c>
      <c r="AJ279" s="27" t="s">
        <v>56</v>
      </c>
      <c r="AK279" s="27" t="s">
        <v>57</v>
      </c>
      <c r="AL279" s="27" t="s">
        <v>58</v>
      </c>
    </row>
    <row r="280" spans="1:38" ht="30" customHeight="1" thickTop="1" x14ac:dyDescent="0.45">
      <c r="A280" s="5"/>
      <c r="B280" s="136" t="s">
        <v>128</v>
      </c>
      <c r="C280" s="16" t="s">
        <v>179</v>
      </c>
      <c r="D280" s="66">
        <f t="shared" ref="D280:D282" si="615">AC280</f>
        <v>10</v>
      </c>
      <c r="E280" s="67">
        <f t="shared" ref="E280:E282" si="616">AC280/AG280</f>
        <v>0.19230769230769232</v>
      </c>
      <c r="F280" s="66">
        <f t="shared" ref="F280:F282" si="617">AD280</f>
        <v>33</v>
      </c>
      <c r="G280" s="67">
        <f t="shared" ref="G280:G282" si="618">AD280/AG280</f>
        <v>0.63461538461538458</v>
      </c>
      <c r="H280" s="66">
        <f t="shared" ref="H280:H282" si="619">AE280</f>
        <v>9</v>
      </c>
      <c r="I280" s="67">
        <f t="shared" ref="I280:I282" si="620">AE280/AG280</f>
        <v>0.17307692307692307</v>
      </c>
      <c r="J280" s="66">
        <f t="shared" ref="J280:J282" si="621">AF280</f>
        <v>0</v>
      </c>
      <c r="K280" s="67">
        <f t="shared" ref="K280:K282" si="622">AF280/AG280</f>
        <v>0</v>
      </c>
      <c r="L280" s="68">
        <f t="shared" ref="L280:L282" si="623">(4*D280+3*F280+2*H280+1*J280)/AG280</f>
        <v>3.0192307692307692</v>
      </c>
      <c r="M280" s="5"/>
      <c r="N280" s="8"/>
      <c r="O280" s="5"/>
      <c r="P280" s="8"/>
      <c r="Q280" s="5"/>
      <c r="R280" s="5"/>
      <c r="AB280" s="26" t="s">
        <v>182</v>
      </c>
      <c r="AC280" s="26">
        <v>10</v>
      </c>
      <c r="AD280" s="26">
        <v>33</v>
      </c>
      <c r="AE280" s="26">
        <v>9</v>
      </c>
      <c r="AF280" s="26"/>
      <c r="AG280" s="26">
        <f t="shared" ref="AG280:AG285" si="624">SUM(AC280:AF280)</f>
        <v>52</v>
      </c>
      <c r="AH280" s="26" t="s">
        <v>182</v>
      </c>
      <c r="AI280" s="33">
        <f t="shared" ref="AI280:AI285" si="625">E280</f>
        <v>0.19230769230769232</v>
      </c>
      <c r="AJ280" s="33">
        <f t="shared" ref="AJ280:AJ285" si="626">G280</f>
        <v>0.63461538461538458</v>
      </c>
      <c r="AK280" s="33">
        <f t="shared" ref="AK280:AK285" si="627">I280</f>
        <v>0.17307692307692307</v>
      </c>
      <c r="AL280" s="33">
        <f t="shared" ref="AL280:AL285" si="628">K280</f>
        <v>0</v>
      </c>
    </row>
    <row r="281" spans="1:38" ht="30" customHeight="1" x14ac:dyDescent="0.45">
      <c r="A281" s="5"/>
      <c r="B281" s="127"/>
      <c r="C281" s="16" t="s">
        <v>180</v>
      </c>
      <c r="D281" s="66">
        <f t="shared" si="615"/>
        <v>13</v>
      </c>
      <c r="E281" s="67">
        <f t="shared" si="616"/>
        <v>0.16666666666666666</v>
      </c>
      <c r="F281" s="66">
        <f t="shared" si="617"/>
        <v>48</v>
      </c>
      <c r="G281" s="67">
        <f t="shared" si="618"/>
        <v>0.61538461538461542</v>
      </c>
      <c r="H281" s="66">
        <f t="shared" si="619"/>
        <v>12</v>
      </c>
      <c r="I281" s="67">
        <f t="shared" si="620"/>
        <v>0.15384615384615385</v>
      </c>
      <c r="J281" s="66">
        <f t="shared" si="621"/>
        <v>5</v>
      </c>
      <c r="K281" s="67">
        <f t="shared" si="622"/>
        <v>6.4102564102564097E-2</v>
      </c>
      <c r="L281" s="68">
        <f t="shared" si="623"/>
        <v>2.8846153846153846</v>
      </c>
      <c r="M281" s="5"/>
      <c r="N281" s="8"/>
      <c r="O281" s="5"/>
      <c r="P281" s="8"/>
      <c r="Q281" s="5"/>
      <c r="R281" s="5"/>
      <c r="AB281" s="26" t="s">
        <v>183</v>
      </c>
      <c r="AC281" s="26">
        <v>13</v>
      </c>
      <c r="AD281" s="26">
        <v>48</v>
      </c>
      <c r="AE281" s="26">
        <v>12</v>
      </c>
      <c r="AF281" s="26">
        <v>5</v>
      </c>
      <c r="AG281" s="26">
        <f t="shared" si="624"/>
        <v>78</v>
      </c>
      <c r="AH281" s="26" t="s">
        <v>183</v>
      </c>
      <c r="AI281" s="33">
        <f t="shared" si="625"/>
        <v>0.16666666666666666</v>
      </c>
      <c r="AJ281" s="33">
        <f t="shared" si="626"/>
        <v>0.61538461538461542</v>
      </c>
      <c r="AK281" s="33">
        <f t="shared" si="627"/>
        <v>0.15384615384615385</v>
      </c>
      <c r="AL281" s="33">
        <f t="shared" si="628"/>
        <v>6.4102564102564097E-2</v>
      </c>
    </row>
    <row r="282" spans="1:38" ht="30" customHeight="1" x14ac:dyDescent="0.45">
      <c r="A282" s="5"/>
      <c r="B282" s="134" t="s">
        <v>129</v>
      </c>
      <c r="C282" s="16" t="s">
        <v>177</v>
      </c>
      <c r="D282" s="66">
        <f t="shared" si="615"/>
        <v>65</v>
      </c>
      <c r="E282" s="67">
        <f t="shared" si="616"/>
        <v>0.30092592592592593</v>
      </c>
      <c r="F282" s="66">
        <f t="shared" si="617"/>
        <v>107</v>
      </c>
      <c r="G282" s="67">
        <f t="shared" si="618"/>
        <v>0.49537037037037035</v>
      </c>
      <c r="H282" s="66">
        <f t="shared" si="619"/>
        <v>34</v>
      </c>
      <c r="I282" s="67">
        <f t="shared" si="620"/>
        <v>0.15740740740740741</v>
      </c>
      <c r="J282" s="66">
        <f t="shared" si="621"/>
        <v>10</v>
      </c>
      <c r="K282" s="67">
        <f t="shared" si="622"/>
        <v>4.6296296296296294E-2</v>
      </c>
      <c r="L282" s="68">
        <f t="shared" si="623"/>
        <v>3.050925925925926</v>
      </c>
      <c r="M282" s="5"/>
      <c r="N282" s="8"/>
      <c r="O282" s="5"/>
      <c r="P282" s="8"/>
      <c r="Q282" s="5"/>
      <c r="R282" s="5"/>
      <c r="AB282" s="26" t="s">
        <v>184</v>
      </c>
      <c r="AC282" s="26">
        <v>65</v>
      </c>
      <c r="AD282" s="26">
        <v>107</v>
      </c>
      <c r="AE282" s="26">
        <v>34</v>
      </c>
      <c r="AF282" s="26">
        <v>10</v>
      </c>
      <c r="AG282" s="26">
        <f t="shared" si="624"/>
        <v>216</v>
      </c>
      <c r="AH282" s="26" t="s">
        <v>184</v>
      </c>
      <c r="AI282" s="33">
        <f t="shared" si="625"/>
        <v>0.30092592592592593</v>
      </c>
      <c r="AJ282" s="33">
        <f t="shared" si="626"/>
        <v>0.49537037037037035</v>
      </c>
      <c r="AK282" s="33">
        <f t="shared" si="627"/>
        <v>0.15740740740740741</v>
      </c>
      <c r="AL282" s="33">
        <f t="shared" si="628"/>
        <v>4.6296296296296294E-2</v>
      </c>
    </row>
    <row r="283" spans="1:38" ht="30" customHeight="1" x14ac:dyDescent="0.45">
      <c r="A283" s="5"/>
      <c r="B283" s="135"/>
      <c r="C283" s="16" t="s">
        <v>179</v>
      </c>
      <c r="D283" s="66">
        <f>AC283</f>
        <v>320</v>
      </c>
      <c r="E283" s="67">
        <f>AC283/AG283</f>
        <v>0.23391812865497075</v>
      </c>
      <c r="F283" s="66">
        <f>AD283</f>
        <v>788</v>
      </c>
      <c r="G283" s="67">
        <f>AD283/AG283</f>
        <v>0.57602339181286555</v>
      </c>
      <c r="H283" s="66">
        <f>AE283</f>
        <v>195</v>
      </c>
      <c r="I283" s="67">
        <f>AE283/AG283</f>
        <v>0.14254385964912281</v>
      </c>
      <c r="J283" s="66">
        <f>AF283</f>
        <v>65</v>
      </c>
      <c r="K283" s="67">
        <f>AF283/AG283</f>
        <v>4.7514619883040933E-2</v>
      </c>
      <c r="L283" s="68">
        <f>(4*D283+3*F283+2*H283+1*J283)/AG283</f>
        <v>2.996345029239766</v>
      </c>
      <c r="M283" s="5"/>
      <c r="N283" s="8"/>
      <c r="O283" s="5"/>
      <c r="P283" s="8"/>
      <c r="Q283" s="5"/>
      <c r="R283" s="5"/>
      <c r="AB283" s="26" t="s">
        <v>185</v>
      </c>
      <c r="AC283" s="26">
        <v>320</v>
      </c>
      <c r="AD283" s="26">
        <v>788</v>
      </c>
      <c r="AE283" s="26">
        <v>195</v>
      </c>
      <c r="AF283" s="26">
        <v>65</v>
      </c>
      <c r="AG283" s="26">
        <f t="shared" si="624"/>
        <v>1368</v>
      </c>
      <c r="AH283" s="26" t="s">
        <v>185</v>
      </c>
      <c r="AI283" s="33">
        <f t="shared" si="625"/>
        <v>0.23391812865497075</v>
      </c>
      <c r="AJ283" s="33">
        <f t="shared" si="626"/>
        <v>0.57602339181286555</v>
      </c>
      <c r="AK283" s="33">
        <f t="shared" si="627"/>
        <v>0.14254385964912281</v>
      </c>
      <c r="AL283" s="33">
        <f t="shared" si="628"/>
        <v>4.7514619883040933E-2</v>
      </c>
    </row>
    <row r="284" spans="1:38" ht="30" customHeight="1" x14ac:dyDescent="0.45">
      <c r="A284" s="5"/>
      <c r="B284" s="135"/>
      <c r="C284" s="16" t="s">
        <v>180</v>
      </c>
      <c r="D284" s="66">
        <f t="shared" ref="D284:D285" si="629">AC284</f>
        <v>431</v>
      </c>
      <c r="E284" s="67">
        <f t="shared" ref="E284:E285" si="630">AC284/AG284</f>
        <v>0.21844906234161177</v>
      </c>
      <c r="F284" s="66">
        <f t="shared" ref="F284:F285" si="631">AD284</f>
        <v>1170</v>
      </c>
      <c r="G284" s="67">
        <f t="shared" ref="G284:G285" si="632">AD284/AG284</f>
        <v>0.59300557526609221</v>
      </c>
      <c r="H284" s="66">
        <f t="shared" ref="H284:H285" si="633">AE284</f>
        <v>288</v>
      </c>
      <c r="I284" s="67">
        <f t="shared" ref="I284:I285" si="634">AE284/AG284</f>
        <v>0.14597060314242272</v>
      </c>
      <c r="J284" s="66">
        <f t="shared" ref="J284:J285" si="635">AF284</f>
        <v>84</v>
      </c>
      <c r="K284" s="67">
        <f t="shared" ref="K284:K285" si="636">AF284/AG284</f>
        <v>4.2574759249873292E-2</v>
      </c>
      <c r="L284" s="68">
        <f t="shared" ref="L284:L285" si="637">(4*D284+3*F284+2*H284+1*J284)/AG284</f>
        <v>2.9873289406994425</v>
      </c>
      <c r="M284" s="5"/>
      <c r="N284" s="8"/>
      <c r="O284" s="5"/>
      <c r="P284" s="8"/>
      <c r="Q284" s="5"/>
      <c r="R284" s="5"/>
      <c r="AB284" s="26" t="s">
        <v>186</v>
      </c>
      <c r="AC284" s="1">
        <v>431</v>
      </c>
      <c r="AD284" s="1">
        <v>1170</v>
      </c>
      <c r="AE284" s="1">
        <v>288</v>
      </c>
      <c r="AF284" s="1">
        <v>84</v>
      </c>
      <c r="AG284" s="26">
        <f t="shared" si="624"/>
        <v>1973</v>
      </c>
      <c r="AH284" s="26" t="s">
        <v>186</v>
      </c>
      <c r="AI284" s="33">
        <f t="shared" si="625"/>
        <v>0.21844906234161177</v>
      </c>
      <c r="AJ284" s="33">
        <f t="shared" si="626"/>
        <v>0.59300557526609221</v>
      </c>
      <c r="AK284" s="33">
        <f t="shared" si="627"/>
        <v>0.14597060314242272</v>
      </c>
      <c r="AL284" s="33">
        <f t="shared" si="628"/>
        <v>4.2574759249873292E-2</v>
      </c>
    </row>
    <row r="285" spans="1:38" ht="30" customHeight="1" x14ac:dyDescent="0.45">
      <c r="A285" s="5"/>
      <c r="B285" s="127"/>
      <c r="C285" s="16" t="s">
        <v>181</v>
      </c>
      <c r="D285" s="66">
        <f t="shared" si="629"/>
        <v>251</v>
      </c>
      <c r="E285" s="67">
        <f t="shared" si="630"/>
        <v>0.23436041083099907</v>
      </c>
      <c r="F285" s="66">
        <f t="shared" si="631"/>
        <v>650</v>
      </c>
      <c r="G285" s="67">
        <f t="shared" si="632"/>
        <v>0.60690943043884216</v>
      </c>
      <c r="H285" s="66">
        <f t="shared" si="633"/>
        <v>136</v>
      </c>
      <c r="I285" s="67">
        <f t="shared" si="634"/>
        <v>0.12698412698412698</v>
      </c>
      <c r="J285" s="66">
        <f t="shared" si="635"/>
        <v>34</v>
      </c>
      <c r="K285" s="67">
        <f t="shared" si="636"/>
        <v>3.1746031746031744E-2</v>
      </c>
      <c r="L285" s="68">
        <f t="shared" si="637"/>
        <v>3.0438842203548084</v>
      </c>
      <c r="M285" s="5"/>
      <c r="N285" s="8"/>
      <c r="O285" s="5"/>
      <c r="P285" s="8"/>
      <c r="Q285" s="5"/>
      <c r="R285" s="5"/>
      <c r="AB285" s="26" t="s">
        <v>187</v>
      </c>
      <c r="AC285" s="1">
        <v>251</v>
      </c>
      <c r="AD285" s="1">
        <v>650</v>
      </c>
      <c r="AE285" s="1">
        <v>136</v>
      </c>
      <c r="AF285" s="1">
        <v>34</v>
      </c>
      <c r="AG285" s="26">
        <f t="shared" si="624"/>
        <v>1071</v>
      </c>
      <c r="AH285" s="26" t="s">
        <v>187</v>
      </c>
      <c r="AI285" s="33">
        <f t="shared" si="625"/>
        <v>0.23436041083099907</v>
      </c>
      <c r="AJ285" s="33">
        <f t="shared" si="626"/>
        <v>0.60690943043884216</v>
      </c>
      <c r="AK285" s="33">
        <f t="shared" si="627"/>
        <v>0.12698412698412698</v>
      </c>
      <c r="AL285" s="33">
        <f t="shared" si="628"/>
        <v>3.1746031746031744E-2</v>
      </c>
    </row>
    <row r="286" spans="1:38" ht="30" customHeight="1" x14ac:dyDescent="0.45">
      <c r="A286" s="5"/>
      <c r="B286" s="34"/>
      <c r="C286" s="34"/>
      <c r="D286" s="35"/>
      <c r="E286" s="36"/>
      <c r="F286" s="35"/>
      <c r="G286" s="36"/>
      <c r="H286" s="35"/>
      <c r="I286" s="36"/>
      <c r="J286" s="35"/>
      <c r="K286" s="36"/>
      <c r="L286" s="37"/>
      <c r="M286" s="5"/>
      <c r="N286" s="8"/>
      <c r="O286" s="5"/>
      <c r="P286" s="8"/>
      <c r="Q286" s="5"/>
      <c r="R286" s="5"/>
    </row>
    <row r="287" spans="1:38" ht="30" customHeight="1" x14ac:dyDescent="0.45">
      <c r="D287" s="14"/>
      <c r="E287" s="11"/>
      <c r="F287" s="14"/>
      <c r="G287" s="11"/>
      <c r="H287" s="14"/>
      <c r="I287" s="11"/>
      <c r="J287" s="14"/>
      <c r="K287" s="11"/>
      <c r="L287" s="14"/>
      <c r="Q287" s="38"/>
    </row>
    <row r="288" spans="1:38" s="21" customFormat="1" ht="30" customHeight="1" x14ac:dyDescent="0.45">
      <c r="A288" s="5">
        <v>30</v>
      </c>
      <c r="B288" s="10" t="s">
        <v>67</v>
      </c>
      <c r="C288" s="10"/>
      <c r="F288" s="22"/>
      <c r="H288" s="22"/>
      <c r="J288" s="22"/>
      <c r="L288" s="22"/>
      <c r="N288" s="22"/>
      <c r="P288" s="22"/>
      <c r="Q288" s="23"/>
      <c r="AB288" s="21" t="s">
        <v>13</v>
      </c>
    </row>
    <row r="289" spans="1:38" ht="30" customHeight="1" thickBot="1" x14ac:dyDescent="0.5">
      <c r="A289" s="5"/>
      <c r="B289" s="24" t="s">
        <v>3</v>
      </c>
      <c r="C289" s="24" t="s">
        <v>176</v>
      </c>
      <c r="D289" s="114" t="s">
        <v>55</v>
      </c>
      <c r="E289" s="114"/>
      <c r="F289" s="114" t="s">
        <v>56</v>
      </c>
      <c r="G289" s="114"/>
      <c r="H289" s="114" t="s">
        <v>57</v>
      </c>
      <c r="I289" s="114"/>
      <c r="J289" s="114" t="s">
        <v>58</v>
      </c>
      <c r="K289" s="114"/>
      <c r="L289" s="25" t="s">
        <v>18</v>
      </c>
      <c r="M289" s="5"/>
      <c r="N289" s="8"/>
      <c r="O289" s="5"/>
      <c r="P289" s="8"/>
      <c r="Q289" s="5"/>
      <c r="R289" s="5"/>
      <c r="AB289" s="26"/>
      <c r="AC289" s="27" t="s">
        <v>55</v>
      </c>
      <c r="AD289" s="27" t="s">
        <v>56</v>
      </c>
      <c r="AE289" s="27" t="s">
        <v>57</v>
      </c>
      <c r="AF289" s="27" t="s">
        <v>58</v>
      </c>
      <c r="AG289" s="26" t="s">
        <v>23</v>
      </c>
      <c r="AI289" s="27" t="s">
        <v>55</v>
      </c>
      <c r="AJ289" s="27" t="s">
        <v>56</v>
      </c>
      <c r="AK289" s="27" t="s">
        <v>57</v>
      </c>
      <c r="AL289" s="27" t="s">
        <v>58</v>
      </c>
    </row>
    <row r="290" spans="1:38" ht="30" customHeight="1" thickTop="1" x14ac:dyDescent="0.45">
      <c r="A290" s="5"/>
      <c r="B290" s="136" t="s">
        <v>128</v>
      </c>
      <c r="C290" s="16" t="s">
        <v>179</v>
      </c>
      <c r="D290" s="66">
        <f t="shared" ref="D290:D292" si="638">AC290</f>
        <v>20</v>
      </c>
      <c r="E290" s="67">
        <f t="shared" ref="E290:E292" si="639">AC290/AG290</f>
        <v>0.38461538461538464</v>
      </c>
      <c r="F290" s="66">
        <f t="shared" ref="F290:F292" si="640">AD290</f>
        <v>28</v>
      </c>
      <c r="G290" s="67">
        <f t="shared" ref="G290:G292" si="641">AD290/AG290</f>
        <v>0.53846153846153844</v>
      </c>
      <c r="H290" s="66">
        <f t="shared" ref="H290:H292" si="642">AE290</f>
        <v>3</v>
      </c>
      <c r="I290" s="67">
        <f t="shared" ref="I290:I292" si="643">AE290/AG290</f>
        <v>5.7692307692307696E-2</v>
      </c>
      <c r="J290" s="66">
        <f t="shared" ref="J290:J292" si="644">AF290</f>
        <v>1</v>
      </c>
      <c r="K290" s="67">
        <f t="shared" ref="K290:K292" si="645">AF290/AG290</f>
        <v>1.9230769230769232E-2</v>
      </c>
      <c r="L290" s="68">
        <f t="shared" ref="L290:L292" si="646">(4*D290+3*F290+2*H290+1*J290)/AG290</f>
        <v>3.2884615384615383</v>
      </c>
      <c r="M290" s="5"/>
      <c r="N290" s="8"/>
      <c r="O290" s="5"/>
      <c r="P290" s="8"/>
      <c r="Q290" s="5"/>
      <c r="R290" s="5"/>
      <c r="AB290" s="26" t="s">
        <v>182</v>
      </c>
      <c r="AC290" s="26">
        <v>20</v>
      </c>
      <c r="AD290" s="26">
        <v>28</v>
      </c>
      <c r="AE290" s="26">
        <v>3</v>
      </c>
      <c r="AF290" s="26">
        <v>1</v>
      </c>
      <c r="AG290" s="26">
        <f t="shared" ref="AG290:AG295" si="647">SUM(AC290:AF290)</f>
        <v>52</v>
      </c>
      <c r="AH290" s="26" t="s">
        <v>182</v>
      </c>
      <c r="AI290" s="33">
        <f t="shared" ref="AI290:AI295" si="648">E290</f>
        <v>0.38461538461538464</v>
      </c>
      <c r="AJ290" s="33">
        <f t="shared" ref="AJ290:AJ295" si="649">G290</f>
        <v>0.53846153846153844</v>
      </c>
      <c r="AK290" s="33">
        <f t="shared" ref="AK290:AK295" si="650">I290</f>
        <v>5.7692307692307696E-2</v>
      </c>
      <c r="AL290" s="33">
        <f t="shared" ref="AL290:AL295" si="651">K290</f>
        <v>1.9230769230769232E-2</v>
      </c>
    </row>
    <row r="291" spans="1:38" ht="30" customHeight="1" x14ac:dyDescent="0.45">
      <c r="A291" s="5"/>
      <c r="B291" s="127"/>
      <c r="C291" s="16" t="s">
        <v>180</v>
      </c>
      <c r="D291" s="66">
        <f t="shared" si="638"/>
        <v>29</v>
      </c>
      <c r="E291" s="67">
        <f t="shared" si="639"/>
        <v>0.37179487179487181</v>
      </c>
      <c r="F291" s="66">
        <f t="shared" si="640"/>
        <v>37</v>
      </c>
      <c r="G291" s="67">
        <f t="shared" si="641"/>
        <v>0.47435897435897434</v>
      </c>
      <c r="H291" s="66">
        <f t="shared" si="642"/>
        <v>9</v>
      </c>
      <c r="I291" s="67">
        <f t="shared" si="643"/>
        <v>0.11538461538461539</v>
      </c>
      <c r="J291" s="66">
        <f t="shared" si="644"/>
        <v>3</v>
      </c>
      <c r="K291" s="67">
        <f t="shared" si="645"/>
        <v>3.8461538461538464E-2</v>
      </c>
      <c r="L291" s="68">
        <f t="shared" si="646"/>
        <v>3.1794871794871793</v>
      </c>
      <c r="M291" s="5"/>
      <c r="N291" s="8"/>
      <c r="O291" s="5"/>
      <c r="P291" s="8"/>
      <c r="Q291" s="5"/>
      <c r="R291" s="5"/>
      <c r="AB291" s="26" t="s">
        <v>183</v>
      </c>
      <c r="AC291" s="26">
        <v>29</v>
      </c>
      <c r="AD291" s="26">
        <v>37</v>
      </c>
      <c r="AE291" s="26">
        <v>9</v>
      </c>
      <c r="AF291" s="26">
        <v>3</v>
      </c>
      <c r="AG291" s="26">
        <f t="shared" si="647"/>
        <v>78</v>
      </c>
      <c r="AH291" s="26" t="s">
        <v>183</v>
      </c>
      <c r="AI291" s="33">
        <f t="shared" si="648"/>
        <v>0.37179487179487181</v>
      </c>
      <c r="AJ291" s="33">
        <f t="shared" si="649"/>
        <v>0.47435897435897434</v>
      </c>
      <c r="AK291" s="33">
        <f t="shared" si="650"/>
        <v>0.11538461538461539</v>
      </c>
      <c r="AL291" s="33">
        <f t="shared" si="651"/>
        <v>3.8461538461538464E-2</v>
      </c>
    </row>
    <row r="292" spans="1:38" ht="30" customHeight="1" x14ac:dyDescent="0.45">
      <c r="A292" s="5"/>
      <c r="B292" s="134" t="s">
        <v>129</v>
      </c>
      <c r="C292" s="16" t="s">
        <v>177</v>
      </c>
      <c r="D292" s="66">
        <f t="shared" si="638"/>
        <v>94</v>
      </c>
      <c r="E292" s="67">
        <f t="shared" si="639"/>
        <v>0.43518518518518517</v>
      </c>
      <c r="F292" s="66">
        <f t="shared" si="640"/>
        <v>87</v>
      </c>
      <c r="G292" s="67">
        <f t="shared" si="641"/>
        <v>0.40277777777777779</v>
      </c>
      <c r="H292" s="66">
        <f t="shared" si="642"/>
        <v>23</v>
      </c>
      <c r="I292" s="67">
        <f t="shared" si="643"/>
        <v>0.10648148148148148</v>
      </c>
      <c r="J292" s="66">
        <f t="shared" si="644"/>
        <v>12</v>
      </c>
      <c r="K292" s="67">
        <f t="shared" si="645"/>
        <v>5.5555555555555552E-2</v>
      </c>
      <c r="L292" s="68">
        <f t="shared" si="646"/>
        <v>3.2175925925925926</v>
      </c>
      <c r="M292" s="5"/>
      <c r="N292" s="8"/>
      <c r="O292" s="5"/>
      <c r="P292" s="8"/>
      <c r="Q292" s="5"/>
      <c r="R292" s="5"/>
      <c r="AB292" s="26" t="s">
        <v>184</v>
      </c>
      <c r="AC292" s="26">
        <v>94</v>
      </c>
      <c r="AD292" s="26">
        <v>87</v>
      </c>
      <c r="AE292" s="26">
        <v>23</v>
      </c>
      <c r="AF292" s="26">
        <v>12</v>
      </c>
      <c r="AG292" s="26">
        <f t="shared" si="647"/>
        <v>216</v>
      </c>
      <c r="AH292" s="26" t="s">
        <v>184</v>
      </c>
      <c r="AI292" s="33">
        <f t="shared" si="648"/>
        <v>0.43518518518518517</v>
      </c>
      <c r="AJ292" s="33">
        <f t="shared" si="649"/>
        <v>0.40277777777777779</v>
      </c>
      <c r="AK292" s="33">
        <f t="shared" si="650"/>
        <v>0.10648148148148148</v>
      </c>
      <c r="AL292" s="33">
        <f t="shared" si="651"/>
        <v>5.5555555555555552E-2</v>
      </c>
    </row>
    <row r="293" spans="1:38" ht="30" customHeight="1" x14ac:dyDescent="0.45">
      <c r="A293" s="5"/>
      <c r="B293" s="135"/>
      <c r="C293" s="16" t="s">
        <v>179</v>
      </c>
      <c r="D293" s="66">
        <f>AC293</f>
        <v>476</v>
      </c>
      <c r="E293" s="67">
        <f>AC293/AG293</f>
        <v>0.34795321637426901</v>
      </c>
      <c r="F293" s="66">
        <f>AD293</f>
        <v>704</v>
      </c>
      <c r="G293" s="67">
        <f>AD293/AG293</f>
        <v>0.51461988304093564</v>
      </c>
      <c r="H293" s="66">
        <f>AE293</f>
        <v>136</v>
      </c>
      <c r="I293" s="67">
        <f>AE293/AG293</f>
        <v>9.9415204678362568E-2</v>
      </c>
      <c r="J293" s="66">
        <f>AF293</f>
        <v>52</v>
      </c>
      <c r="K293" s="67">
        <f>AF293/AG293</f>
        <v>3.8011695906432746E-2</v>
      </c>
      <c r="L293" s="68">
        <f>(4*D293+3*F293+2*H293+1*J293)/AG293</f>
        <v>3.172514619883041</v>
      </c>
      <c r="M293" s="5"/>
      <c r="N293" s="8"/>
      <c r="O293" s="5"/>
      <c r="P293" s="8"/>
      <c r="Q293" s="5"/>
      <c r="R293" s="5"/>
      <c r="AB293" s="26" t="s">
        <v>185</v>
      </c>
      <c r="AC293" s="26">
        <v>476</v>
      </c>
      <c r="AD293" s="26">
        <v>704</v>
      </c>
      <c r="AE293" s="26">
        <v>136</v>
      </c>
      <c r="AF293" s="26">
        <v>52</v>
      </c>
      <c r="AG293" s="26">
        <f t="shared" si="647"/>
        <v>1368</v>
      </c>
      <c r="AH293" s="26" t="s">
        <v>185</v>
      </c>
      <c r="AI293" s="33">
        <f t="shared" si="648"/>
        <v>0.34795321637426901</v>
      </c>
      <c r="AJ293" s="33">
        <f t="shared" si="649"/>
        <v>0.51461988304093564</v>
      </c>
      <c r="AK293" s="33">
        <f t="shared" si="650"/>
        <v>9.9415204678362568E-2</v>
      </c>
      <c r="AL293" s="33">
        <f t="shared" si="651"/>
        <v>3.8011695906432746E-2</v>
      </c>
    </row>
    <row r="294" spans="1:38" ht="30" customHeight="1" x14ac:dyDescent="0.45">
      <c r="A294" s="5"/>
      <c r="B294" s="135"/>
      <c r="C294" s="16" t="s">
        <v>180</v>
      </c>
      <c r="D294" s="66">
        <f t="shared" ref="D294:D295" si="652">AC294</f>
        <v>669</v>
      </c>
      <c r="E294" s="67">
        <f t="shared" ref="E294:E295" si="653">AC294/AG294</f>
        <v>0.33907754688291941</v>
      </c>
      <c r="F294" s="66">
        <f t="shared" ref="F294:F295" si="654">AD294</f>
        <v>1084</v>
      </c>
      <c r="G294" s="67">
        <f t="shared" ref="G294:G295" si="655">AD294/AG294</f>
        <v>0.5494171312721744</v>
      </c>
      <c r="H294" s="66">
        <f t="shared" ref="H294:H295" si="656">AE294</f>
        <v>165</v>
      </c>
      <c r="I294" s="67">
        <f t="shared" ref="I294:I295" si="657">AE294/AG294</f>
        <v>8.3628991383679671E-2</v>
      </c>
      <c r="J294" s="66">
        <f t="shared" ref="J294:J295" si="658">AF294</f>
        <v>55</v>
      </c>
      <c r="K294" s="67">
        <f t="shared" ref="K294:K295" si="659">AF294/AG294</f>
        <v>2.7876330461226558E-2</v>
      </c>
      <c r="L294" s="68">
        <f t="shared" ref="L294:L295" si="660">(4*D294+3*F294+2*H294+1*J294)/AG294</f>
        <v>3.1996958945767866</v>
      </c>
      <c r="M294" s="5"/>
      <c r="N294" s="8"/>
      <c r="O294" s="5"/>
      <c r="P294" s="8"/>
      <c r="Q294" s="5"/>
      <c r="R294" s="5"/>
      <c r="AB294" s="26" t="s">
        <v>186</v>
      </c>
      <c r="AC294" s="1">
        <v>669</v>
      </c>
      <c r="AD294" s="1">
        <v>1084</v>
      </c>
      <c r="AE294" s="1">
        <v>165</v>
      </c>
      <c r="AF294" s="1">
        <v>55</v>
      </c>
      <c r="AG294" s="26">
        <f t="shared" si="647"/>
        <v>1973</v>
      </c>
      <c r="AH294" s="26" t="s">
        <v>186</v>
      </c>
      <c r="AI294" s="33">
        <f t="shared" si="648"/>
        <v>0.33907754688291941</v>
      </c>
      <c r="AJ294" s="33">
        <f t="shared" si="649"/>
        <v>0.5494171312721744</v>
      </c>
      <c r="AK294" s="33">
        <f t="shared" si="650"/>
        <v>8.3628991383679671E-2</v>
      </c>
      <c r="AL294" s="33">
        <f t="shared" si="651"/>
        <v>2.7876330461226558E-2</v>
      </c>
    </row>
    <row r="295" spans="1:38" ht="30" customHeight="1" x14ac:dyDescent="0.45">
      <c r="A295" s="5"/>
      <c r="B295" s="127"/>
      <c r="C295" s="16" t="s">
        <v>181</v>
      </c>
      <c r="D295" s="66">
        <f t="shared" si="652"/>
        <v>377</v>
      </c>
      <c r="E295" s="67">
        <f t="shared" si="653"/>
        <v>0.3520074696545285</v>
      </c>
      <c r="F295" s="66">
        <f t="shared" si="654"/>
        <v>590</v>
      </c>
      <c r="G295" s="67">
        <f t="shared" si="655"/>
        <v>0.55088702147525681</v>
      </c>
      <c r="H295" s="66">
        <f t="shared" si="656"/>
        <v>83</v>
      </c>
      <c r="I295" s="67">
        <f t="shared" si="657"/>
        <v>7.7497665732959853E-2</v>
      </c>
      <c r="J295" s="66">
        <f t="shared" si="658"/>
        <v>21</v>
      </c>
      <c r="K295" s="67">
        <f t="shared" si="659"/>
        <v>1.9607843137254902E-2</v>
      </c>
      <c r="L295" s="68">
        <f t="shared" si="660"/>
        <v>3.2352941176470589</v>
      </c>
      <c r="M295" s="5"/>
      <c r="N295" s="8"/>
      <c r="O295" s="5"/>
      <c r="P295" s="8"/>
      <c r="Q295" s="5"/>
      <c r="R295" s="5"/>
      <c r="AB295" s="26" t="s">
        <v>187</v>
      </c>
      <c r="AC295" s="1">
        <v>377</v>
      </c>
      <c r="AD295" s="1">
        <v>590</v>
      </c>
      <c r="AE295" s="1">
        <v>83</v>
      </c>
      <c r="AF295" s="1">
        <v>21</v>
      </c>
      <c r="AG295" s="26">
        <f t="shared" si="647"/>
        <v>1071</v>
      </c>
      <c r="AH295" s="26" t="s">
        <v>187</v>
      </c>
      <c r="AI295" s="33">
        <f t="shared" si="648"/>
        <v>0.3520074696545285</v>
      </c>
      <c r="AJ295" s="33">
        <f t="shared" si="649"/>
        <v>0.55088702147525681</v>
      </c>
      <c r="AK295" s="33">
        <f t="shared" si="650"/>
        <v>7.7497665732959853E-2</v>
      </c>
      <c r="AL295" s="33">
        <f t="shared" si="651"/>
        <v>1.9607843137254902E-2</v>
      </c>
    </row>
    <row r="296" spans="1:38" ht="30" customHeight="1" x14ac:dyDescent="0.45">
      <c r="A296" s="5"/>
      <c r="B296" s="34"/>
      <c r="C296" s="34"/>
      <c r="D296" s="35"/>
      <c r="E296" s="36"/>
      <c r="F296" s="35"/>
      <c r="G296" s="36"/>
      <c r="H296" s="35"/>
      <c r="I296" s="36"/>
      <c r="J296" s="35"/>
      <c r="K296" s="36"/>
      <c r="L296" s="37"/>
      <c r="M296" s="5"/>
      <c r="N296" s="8"/>
      <c r="O296" s="5"/>
      <c r="P296" s="8"/>
      <c r="Q296" s="5"/>
      <c r="R296" s="5"/>
    </row>
    <row r="297" spans="1:38" ht="30" customHeight="1" x14ac:dyDescent="0.45">
      <c r="D297" s="14"/>
      <c r="E297" s="11"/>
      <c r="F297" s="14"/>
      <c r="G297" s="11"/>
      <c r="H297" s="14"/>
      <c r="I297" s="11"/>
      <c r="J297" s="14"/>
      <c r="K297" s="11"/>
      <c r="L297" s="14"/>
      <c r="Q297" s="38"/>
    </row>
    <row r="298" spans="1:38" s="21" customFormat="1" ht="30" customHeight="1" x14ac:dyDescent="0.45">
      <c r="A298" s="5">
        <v>31</v>
      </c>
      <c r="B298" s="10" t="s">
        <v>68</v>
      </c>
      <c r="C298" s="10"/>
      <c r="F298" s="22"/>
      <c r="H298" s="22"/>
      <c r="J298" s="22"/>
      <c r="L298" s="22"/>
      <c r="N298" s="22"/>
      <c r="P298" s="22"/>
      <c r="Q298" s="23"/>
      <c r="AB298" s="21" t="s">
        <v>13</v>
      </c>
    </row>
    <row r="299" spans="1:38" ht="30" customHeight="1" thickBot="1" x14ac:dyDescent="0.5">
      <c r="A299" s="5"/>
      <c r="B299" s="24" t="s">
        <v>3</v>
      </c>
      <c r="C299" s="24" t="s">
        <v>176</v>
      </c>
      <c r="D299" s="114" t="s">
        <v>55</v>
      </c>
      <c r="E299" s="114"/>
      <c r="F299" s="114" t="s">
        <v>56</v>
      </c>
      <c r="G299" s="114"/>
      <c r="H299" s="114" t="s">
        <v>57</v>
      </c>
      <c r="I299" s="114"/>
      <c r="J299" s="114" t="s">
        <v>58</v>
      </c>
      <c r="K299" s="114"/>
      <c r="L299" s="25" t="s">
        <v>18</v>
      </c>
      <c r="M299" s="5"/>
      <c r="N299" s="8"/>
      <c r="O299" s="5"/>
      <c r="P299" s="8"/>
      <c r="Q299" s="5"/>
      <c r="R299" s="5"/>
      <c r="AB299" s="26"/>
      <c r="AC299" s="27" t="s">
        <v>55</v>
      </c>
      <c r="AD299" s="27" t="s">
        <v>56</v>
      </c>
      <c r="AE299" s="27" t="s">
        <v>57</v>
      </c>
      <c r="AF299" s="27" t="s">
        <v>58</v>
      </c>
      <c r="AG299" s="26" t="s">
        <v>23</v>
      </c>
      <c r="AI299" s="27" t="s">
        <v>55</v>
      </c>
      <c r="AJ299" s="27" t="s">
        <v>56</v>
      </c>
      <c r="AK299" s="27" t="s">
        <v>57</v>
      </c>
      <c r="AL299" s="27" t="s">
        <v>58</v>
      </c>
    </row>
    <row r="300" spans="1:38" ht="30" customHeight="1" thickTop="1" x14ac:dyDescent="0.45">
      <c r="A300" s="5"/>
      <c r="B300" s="136" t="s">
        <v>128</v>
      </c>
      <c r="C300" s="16" t="s">
        <v>179</v>
      </c>
      <c r="D300" s="66">
        <f t="shared" ref="D300:D302" si="661">AC300</f>
        <v>15</v>
      </c>
      <c r="E300" s="67">
        <f t="shared" ref="E300:E302" si="662">AC300/AG300</f>
        <v>0.28846153846153844</v>
      </c>
      <c r="F300" s="66">
        <f t="shared" ref="F300:F302" si="663">AD300</f>
        <v>20</v>
      </c>
      <c r="G300" s="67">
        <f t="shared" ref="G300:G302" si="664">AD300/AG300</f>
        <v>0.38461538461538464</v>
      </c>
      <c r="H300" s="66">
        <f t="shared" ref="H300:H302" si="665">AE300</f>
        <v>12</v>
      </c>
      <c r="I300" s="67">
        <f t="shared" ref="I300:I302" si="666">AE300/AG300</f>
        <v>0.23076923076923078</v>
      </c>
      <c r="J300" s="66">
        <f t="shared" ref="J300:J302" si="667">AF300</f>
        <v>5</v>
      </c>
      <c r="K300" s="67">
        <f t="shared" ref="K300:K302" si="668">AF300/AG300</f>
        <v>9.6153846153846159E-2</v>
      </c>
      <c r="L300" s="68">
        <f t="shared" ref="L300:L302" si="669">(4*D300+3*F300+2*H300+1*J300)/AG300</f>
        <v>2.8653846153846154</v>
      </c>
      <c r="M300" s="5"/>
      <c r="N300" s="8"/>
      <c r="O300" s="5"/>
      <c r="P300" s="8"/>
      <c r="Q300" s="5"/>
      <c r="R300" s="5"/>
      <c r="AB300" s="26" t="s">
        <v>182</v>
      </c>
      <c r="AC300" s="26">
        <v>15</v>
      </c>
      <c r="AD300" s="26">
        <v>20</v>
      </c>
      <c r="AE300" s="26">
        <v>12</v>
      </c>
      <c r="AF300" s="26">
        <v>5</v>
      </c>
      <c r="AG300" s="26">
        <f t="shared" ref="AG300:AG305" si="670">SUM(AC300:AF300)</f>
        <v>52</v>
      </c>
      <c r="AH300" s="26" t="s">
        <v>182</v>
      </c>
      <c r="AI300" s="33">
        <f t="shared" ref="AI300:AI305" si="671">E300</f>
        <v>0.28846153846153844</v>
      </c>
      <c r="AJ300" s="33">
        <f t="shared" ref="AJ300:AJ305" si="672">G300</f>
        <v>0.38461538461538464</v>
      </c>
      <c r="AK300" s="33">
        <f t="shared" ref="AK300:AK305" si="673">I300</f>
        <v>0.23076923076923078</v>
      </c>
      <c r="AL300" s="33">
        <f t="shared" ref="AL300:AL305" si="674">K300</f>
        <v>9.6153846153846159E-2</v>
      </c>
    </row>
    <row r="301" spans="1:38" ht="30" customHeight="1" x14ac:dyDescent="0.45">
      <c r="A301" s="5"/>
      <c r="B301" s="127"/>
      <c r="C301" s="16" t="s">
        <v>180</v>
      </c>
      <c r="D301" s="66">
        <f t="shared" si="661"/>
        <v>13</v>
      </c>
      <c r="E301" s="67">
        <f t="shared" si="662"/>
        <v>0.16666666666666666</v>
      </c>
      <c r="F301" s="66">
        <f t="shared" si="663"/>
        <v>43</v>
      </c>
      <c r="G301" s="67">
        <f t="shared" si="664"/>
        <v>0.55128205128205132</v>
      </c>
      <c r="H301" s="66">
        <f t="shared" si="665"/>
        <v>17</v>
      </c>
      <c r="I301" s="67">
        <f t="shared" si="666"/>
        <v>0.21794871794871795</v>
      </c>
      <c r="J301" s="66">
        <f t="shared" si="667"/>
        <v>5</v>
      </c>
      <c r="K301" s="67">
        <f t="shared" si="668"/>
        <v>6.4102564102564097E-2</v>
      </c>
      <c r="L301" s="68">
        <f t="shared" si="669"/>
        <v>2.8205128205128207</v>
      </c>
      <c r="M301" s="5"/>
      <c r="N301" s="8"/>
      <c r="O301" s="5"/>
      <c r="P301" s="8"/>
      <c r="Q301" s="5"/>
      <c r="R301" s="5"/>
      <c r="AB301" s="26" t="s">
        <v>183</v>
      </c>
      <c r="AC301" s="26">
        <v>13</v>
      </c>
      <c r="AD301" s="26">
        <v>43</v>
      </c>
      <c r="AE301" s="26">
        <v>17</v>
      </c>
      <c r="AF301" s="26">
        <v>5</v>
      </c>
      <c r="AG301" s="26">
        <f t="shared" si="670"/>
        <v>78</v>
      </c>
      <c r="AH301" s="26" t="s">
        <v>183</v>
      </c>
      <c r="AI301" s="33">
        <f t="shared" si="671"/>
        <v>0.16666666666666666</v>
      </c>
      <c r="AJ301" s="33">
        <f t="shared" si="672"/>
        <v>0.55128205128205132</v>
      </c>
      <c r="AK301" s="33">
        <f t="shared" si="673"/>
        <v>0.21794871794871795</v>
      </c>
      <c r="AL301" s="33">
        <f t="shared" si="674"/>
        <v>6.4102564102564097E-2</v>
      </c>
    </row>
    <row r="302" spans="1:38" ht="30" customHeight="1" x14ac:dyDescent="0.45">
      <c r="A302" s="5"/>
      <c r="B302" s="134" t="s">
        <v>129</v>
      </c>
      <c r="C302" s="16" t="s">
        <v>177</v>
      </c>
      <c r="D302" s="66">
        <f t="shared" si="661"/>
        <v>66</v>
      </c>
      <c r="E302" s="67">
        <f t="shared" si="662"/>
        <v>0.30555555555555558</v>
      </c>
      <c r="F302" s="66">
        <f t="shared" si="663"/>
        <v>107</v>
      </c>
      <c r="G302" s="67">
        <f t="shared" si="664"/>
        <v>0.49537037037037035</v>
      </c>
      <c r="H302" s="66">
        <f t="shared" si="665"/>
        <v>30</v>
      </c>
      <c r="I302" s="67">
        <f t="shared" si="666"/>
        <v>0.1388888888888889</v>
      </c>
      <c r="J302" s="66">
        <f t="shared" si="667"/>
        <v>13</v>
      </c>
      <c r="K302" s="67">
        <f t="shared" si="668"/>
        <v>6.0185185185185182E-2</v>
      </c>
      <c r="L302" s="68">
        <f t="shared" si="669"/>
        <v>3.0462962962962963</v>
      </c>
      <c r="M302" s="5"/>
      <c r="N302" s="8"/>
      <c r="O302" s="5"/>
      <c r="P302" s="8"/>
      <c r="Q302" s="5"/>
      <c r="R302" s="5"/>
      <c r="AB302" s="26" t="s">
        <v>184</v>
      </c>
      <c r="AC302" s="26">
        <v>66</v>
      </c>
      <c r="AD302" s="26">
        <v>107</v>
      </c>
      <c r="AE302" s="26">
        <v>30</v>
      </c>
      <c r="AF302" s="26">
        <v>13</v>
      </c>
      <c r="AG302" s="26">
        <f t="shared" si="670"/>
        <v>216</v>
      </c>
      <c r="AH302" s="26" t="s">
        <v>184</v>
      </c>
      <c r="AI302" s="33">
        <f t="shared" si="671"/>
        <v>0.30555555555555558</v>
      </c>
      <c r="AJ302" s="33">
        <f t="shared" si="672"/>
        <v>0.49537037037037035</v>
      </c>
      <c r="AK302" s="33">
        <f t="shared" si="673"/>
        <v>0.1388888888888889</v>
      </c>
      <c r="AL302" s="33">
        <f t="shared" si="674"/>
        <v>6.0185185185185182E-2</v>
      </c>
    </row>
    <row r="303" spans="1:38" ht="30" customHeight="1" x14ac:dyDescent="0.45">
      <c r="A303" s="5"/>
      <c r="B303" s="135"/>
      <c r="C303" s="16" t="s">
        <v>179</v>
      </c>
      <c r="D303" s="66">
        <f>AC303</f>
        <v>304</v>
      </c>
      <c r="E303" s="67">
        <f>AC303/AG303</f>
        <v>0.22222222222222221</v>
      </c>
      <c r="F303" s="66">
        <f>AD303</f>
        <v>699</v>
      </c>
      <c r="G303" s="67">
        <f>AD303/AG303</f>
        <v>0.51096491228070173</v>
      </c>
      <c r="H303" s="66">
        <f>AE303</f>
        <v>273</v>
      </c>
      <c r="I303" s="67">
        <f>AE303/AG303</f>
        <v>0.19956140350877194</v>
      </c>
      <c r="J303" s="66">
        <f>AF303</f>
        <v>92</v>
      </c>
      <c r="K303" s="67">
        <f>AF303/AG303</f>
        <v>6.725146198830409E-2</v>
      </c>
      <c r="L303" s="68">
        <f>(4*D303+3*F303+2*H303+1*J303)/AG303</f>
        <v>2.888157894736842</v>
      </c>
      <c r="M303" s="5"/>
      <c r="N303" s="8"/>
      <c r="O303" s="5"/>
      <c r="P303" s="8"/>
      <c r="Q303" s="5"/>
      <c r="R303" s="5"/>
      <c r="AB303" s="26" t="s">
        <v>185</v>
      </c>
      <c r="AC303" s="26">
        <v>304</v>
      </c>
      <c r="AD303" s="26">
        <v>699</v>
      </c>
      <c r="AE303" s="26">
        <v>273</v>
      </c>
      <c r="AF303" s="26">
        <v>92</v>
      </c>
      <c r="AG303" s="26">
        <f t="shared" si="670"/>
        <v>1368</v>
      </c>
      <c r="AH303" s="26" t="s">
        <v>185</v>
      </c>
      <c r="AI303" s="33">
        <f t="shared" si="671"/>
        <v>0.22222222222222221</v>
      </c>
      <c r="AJ303" s="33">
        <f t="shared" si="672"/>
        <v>0.51096491228070173</v>
      </c>
      <c r="AK303" s="33">
        <f t="shared" si="673"/>
        <v>0.19956140350877194</v>
      </c>
      <c r="AL303" s="33">
        <f t="shared" si="674"/>
        <v>6.725146198830409E-2</v>
      </c>
    </row>
    <row r="304" spans="1:38" ht="30" customHeight="1" x14ac:dyDescent="0.45">
      <c r="A304" s="5"/>
      <c r="B304" s="135"/>
      <c r="C304" s="16" t="s">
        <v>180</v>
      </c>
      <c r="D304" s="66">
        <f t="shared" ref="D304:D305" si="675">AC304</f>
        <v>382</v>
      </c>
      <c r="E304" s="67">
        <f t="shared" ref="E304:E305" si="676">AC304/AG304</f>
        <v>0.193613786112519</v>
      </c>
      <c r="F304" s="66">
        <f t="shared" ref="F304:F305" si="677">AD304</f>
        <v>1033</v>
      </c>
      <c r="G304" s="67">
        <f t="shared" ref="G304:G305" si="678">AD304/AG304</f>
        <v>0.52356817029903702</v>
      </c>
      <c r="H304" s="66">
        <f t="shared" ref="H304:H305" si="679">AE304</f>
        <v>414</v>
      </c>
      <c r="I304" s="67">
        <f t="shared" ref="I304:I305" si="680">AE304/AG304</f>
        <v>0.20983274201723265</v>
      </c>
      <c r="J304" s="66">
        <f t="shared" ref="J304:J305" si="681">AF304</f>
        <v>144</v>
      </c>
      <c r="K304" s="67">
        <f t="shared" ref="K304:K305" si="682">AF304/AG304</f>
        <v>7.2985301571211358E-2</v>
      </c>
      <c r="L304" s="68">
        <f t="shared" ref="L304:L305" si="683">(4*D304+3*F304+2*H304+1*J304)/AG304</f>
        <v>2.8378104409528637</v>
      </c>
      <c r="M304" s="5"/>
      <c r="N304" s="8"/>
      <c r="O304" s="5"/>
      <c r="P304" s="8"/>
      <c r="Q304" s="5"/>
      <c r="R304" s="5"/>
      <c r="AB304" s="26" t="s">
        <v>186</v>
      </c>
      <c r="AC304" s="1">
        <v>382</v>
      </c>
      <c r="AD304" s="1">
        <v>1033</v>
      </c>
      <c r="AE304" s="1">
        <v>414</v>
      </c>
      <c r="AF304" s="1">
        <v>144</v>
      </c>
      <c r="AG304" s="26">
        <f t="shared" si="670"/>
        <v>1973</v>
      </c>
      <c r="AH304" s="26" t="s">
        <v>186</v>
      </c>
      <c r="AI304" s="33">
        <f t="shared" si="671"/>
        <v>0.193613786112519</v>
      </c>
      <c r="AJ304" s="33">
        <f t="shared" si="672"/>
        <v>0.52356817029903702</v>
      </c>
      <c r="AK304" s="33">
        <f t="shared" si="673"/>
        <v>0.20983274201723265</v>
      </c>
      <c r="AL304" s="33">
        <f t="shared" si="674"/>
        <v>7.2985301571211358E-2</v>
      </c>
    </row>
    <row r="305" spans="1:38" ht="30" customHeight="1" x14ac:dyDescent="0.45">
      <c r="A305" s="5"/>
      <c r="B305" s="127"/>
      <c r="C305" s="16" t="s">
        <v>181</v>
      </c>
      <c r="D305" s="66">
        <f t="shared" si="675"/>
        <v>218</v>
      </c>
      <c r="E305" s="67">
        <f t="shared" si="676"/>
        <v>0.20354808590102708</v>
      </c>
      <c r="F305" s="66">
        <f t="shared" si="677"/>
        <v>544</v>
      </c>
      <c r="G305" s="67">
        <f t="shared" si="678"/>
        <v>0.50793650793650791</v>
      </c>
      <c r="H305" s="66">
        <f t="shared" si="679"/>
        <v>223</v>
      </c>
      <c r="I305" s="67">
        <f t="shared" si="680"/>
        <v>0.20821661998132587</v>
      </c>
      <c r="J305" s="66">
        <f t="shared" si="681"/>
        <v>86</v>
      </c>
      <c r="K305" s="67">
        <f t="shared" si="682"/>
        <v>8.0298786181139128E-2</v>
      </c>
      <c r="L305" s="68">
        <f t="shared" si="683"/>
        <v>2.8347338935574231</v>
      </c>
      <c r="M305" s="5"/>
      <c r="N305" s="8"/>
      <c r="O305" s="5"/>
      <c r="P305" s="8"/>
      <c r="Q305" s="5"/>
      <c r="R305" s="5"/>
      <c r="AB305" s="26" t="s">
        <v>187</v>
      </c>
      <c r="AC305" s="1">
        <v>218</v>
      </c>
      <c r="AD305" s="1">
        <v>544</v>
      </c>
      <c r="AE305" s="1">
        <v>223</v>
      </c>
      <c r="AF305" s="1">
        <v>86</v>
      </c>
      <c r="AG305" s="26">
        <f t="shared" si="670"/>
        <v>1071</v>
      </c>
      <c r="AH305" s="26" t="s">
        <v>187</v>
      </c>
      <c r="AI305" s="33">
        <f t="shared" si="671"/>
        <v>0.20354808590102708</v>
      </c>
      <c r="AJ305" s="33">
        <f t="shared" si="672"/>
        <v>0.50793650793650791</v>
      </c>
      <c r="AK305" s="33">
        <f t="shared" si="673"/>
        <v>0.20821661998132587</v>
      </c>
      <c r="AL305" s="33">
        <f t="shared" si="674"/>
        <v>8.0298786181139128E-2</v>
      </c>
    </row>
    <row r="306" spans="1:38" ht="30" customHeight="1" x14ac:dyDescent="0.45">
      <c r="A306" s="5"/>
      <c r="B306" s="34"/>
      <c r="C306" s="34"/>
      <c r="D306" s="35"/>
      <c r="E306" s="36"/>
      <c r="F306" s="35"/>
      <c r="G306" s="36"/>
      <c r="H306" s="35"/>
      <c r="I306" s="36"/>
      <c r="J306" s="35"/>
      <c r="K306" s="36"/>
      <c r="L306" s="37"/>
      <c r="M306" s="5"/>
      <c r="N306" s="8"/>
      <c r="O306" s="5"/>
      <c r="P306" s="8"/>
      <c r="Q306" s="5"/>
      <c r="R306" s="5"/>
    </row>
    <row r="307" spans="1:38" ht="30" customHeight="1" x14ac:dyDescent="0.45">
      <c r="D307" s="14"/>
      <c r="E307" s="11"/>
      <c r="F307" s="14"/>
      <c r="G307" s="11"/>
      <c r="H307" s="14"/>
      <c r="I307" s="11"/>
      <c r="J307" s="14"/>
      <c r="K307" s="11"/>
      <c r="L307" s="14"/>
      <c r="Q307" s="38"/>
    </row>
    <row r="308" spans="1:38" s="21" customFormat="1" ht="30" customHeight="1" x14ac:dyDescent="0.45">
      <c r="A308" s="5">
        <v>32</v>
      </c>
      <c r="B308" s="10" t="s">
        <v>69</v>
      </c>
      <c r="C308" s="10"/>
      <c r="F308" s="22"/>
      <c r="H308" s="22"/>
      <c r="J308" s="22"/>
      <c r="L308" s="22"/>
      <c r="N308" s="22"/>
      <c r="P308" s="22"/>
      <c r="Q308" s="23"/>
      <c r="AB308" s="21" t="s">
        <v>13</v>
      </c>
    </row>
    <row r="309" spans="1:38" ht="30" customHeight="1" thickBot="1" x14ac:dyDescent="0.5">
      <c r="A309" s="5"/>
      <c r="B309" s="24" t="s">
        <v>3</v>
      </c>
      <c r="C309" s="24" t="s">
        <v>176</v>
      </c>
      <c r="D309" s="114" t="s">
        <v>55</v>
      </c>
      <c r="E309" s="114"/>
      <c r="F309" s="114" t="s">
        <v>56</v>
      </c>
      <c r="G309" s="114"/>
      <c r="H309" s="114" t="s">
        <v>57</v>
      </c>
      <c r="I309" s="114"/>
      <c r="J309" s="114" t="s">
        <v>58</v>
      </c>
      <c r="K309" s="114"/>
      <c r="L309" s="25" t="s">
        <v>18</v>
      </c>
      <c r="M309" s="5"/>
      <c r="N309" s="8"/>
      <c r="O309" s="5"/>
      <c r="P309" s="8"/>
      <c r="Q309" s="5"/>
      <c r="R309" s="5"/>
      <c r="AB309" s="26"/>
      <c r="AC309" s="27" t="s">
        <v>55</v>
      </c>
      <c r="AD309" s="27" t="s">
        <v>56</v>
      </c>
      <c r="AE309" s="27" t="s">
        <v>57</v>
      </c>
      <c r="AF309" s="27" t="s">
        <v>58</v>
      </c>
      <c r="AG309" s="26" t="s">
        <v>23</v>
      </c>
      <c r="AI309" s="27" t="s">
        <v>55</v>
      </c>
      <c r="AJ309" s="27" t="s">
        <v>56</v>
      </c>
      <c r="AK309" s="27" t="s">
        <v>57</v>
      </c>
      <c r="AL309" s="27" t="s">
        <v>58</v>
      </c>
    </row>
    <row r="310" spans="1:38" ht="30" customHeight="1" thickTop="1" x14ac:dyDescent="0.45">
      <c r="A310" s="5"/>
      <c r="B310" s="136" t="s">
        <v>128</v>
      </c>
      <c r="C310" s="16" t="s">
        <v>179</v>
      </c>
      <c r="D310" s="66">
        <f t="shared" ref="D310:D312" si="684">AC310</f>
        <v>13</v>
      </c>
      <c r="E310" s="67">
        <f t="shared" ref="E310:E312" si="685">AC310/AG310</f>
        <v>0.25</v>
      </c>
      <c r="F310" s="66">
        <f t="shared" ref="F310:F312" si="686">AD310</f>
        <v>27</v>
      </c>
      <c r="G310" s="67">
        <f t="shared" ref="G310:G312" si="687">AD310/AG310</f>
        <v>0.51923076923076927</v>
      </c>
      <c r="H310" s="66">
        <f t="shared" ref="H310:H312" si="688">AE310</f>
        <v>6</v>
      </c>
      <c r="I310" s="67">
        <f t="shared" ref="I310:I312" si="689">AE310/AG310</f>
        <v>0.11538461538461539</v>
      </c>
      <c r="J310" s="66">
        <f t="shared" ref="J310:J312" si="690">AF310</f>
        <v>6</v>
      </c>
      <c r="K310" s="67">
        <f t="shared" ref="K310:K312" si="691">AF310/AG310</f>
        <v>0.11538461538461539</v>
      </c>
      <c r="L310" s="68">
        <f t="shared" ref="L310:L312" si="692">(4*D310+3*F310+2*H310+1*J310)/AG310</f>
        <v>2.9038461538461537</v>
      </c>
      <c r="M310" s="5"/>
      <c r="N310" s="8"/>
      <c r="O310" s="5"/>
      <c r="P310" s="8"/>
      <c r="Q310" s="5"/>
      <c r="R310" s="5"/>
      <c r="AB310" s="26" t="s">
        <v>182</v>
      </c>
      <c r="AC310" s="26">
        <v>13</v>
      </c>
      <c r="AD310" s="26">
        <v>27</v>
      </c>
      <c r="AE310" s="26">
        <v>6</v>
      </c>
      <c r="AF310" s="26">
        <v>6</v>
      </c>
      <c r="AG310" s="26">
        <f t="shared" ref="AG310:AG315" si="693">SUM(AC310:AF310)</f>
        <v>52</v>
      </c>
      <c r="AH310" s="26" t="s">
        <v>182</v>
      </c>
      <c r="AI310" s="33">
        <f t="shared" ref="AI310:AI315" si="694">E310</f>
        <v>0.25</v>
      </c>
      <c r="AJ310" s="33">
        <f t="shared" ref="AJ310:AJ315" si="695">G310</f>
        <v>0.51923076923076927</v>
      </c>
      <c r="AK310" s="33">
        <f t="shared" ref="AK310:AK315" si="696">I310</f>
        <v>0.11538461538461539</v>
      </c>
      <c r="AL310" s="33">
        <f t="shared" ref="AL310:AL315" si="697">K310</f>
        <v>0.11538461538461539</v>
      </c>
    </row>
    <row r="311" spans="1:38" ht="30" customHeight="1" x14ac:dyDescent="0.45">
      <c r="A311" s="5"/>
      <c r="B311" s="127"/>
      <c r="C311" s="16" t="s">
        <v>180</v>
      </c>
      <c r="D311" s="66">
        <f t="shared" si="684"/>
        <v>15</v>
      </c>
      <c r="E311" s="67">
        <f t="shared" si="685"/>
        <v>0.19230769230769232</v>
      </c>
      <c r="F311" s="66">
        <f t="shared" si="686"/>
        <v>35</v>
      </c>
      <c r="G311" s="67">
        <f t="shared" si="687"/>
        <v>0.44871794871794873</v>
      </c>
      <c r="H311" s="66">
        <f t="shared" si="688"/>
        <v>21</v>
      </c>
      <c r="I311" s="67">
        <f t="shared" si="689"/>
        <v>0.26923076923076922</v>
      </c>
      <c r="J311" s="66">
        <f t="shared" si="690"/>
        <v>7</v>
      </c>
      <c r="K311" s="67">
        <f t="shared" si="691"/>
        <v>8.9743589743589744E-2</v>
      </c>
      <c r="L311" s="68">
        <f t="shared" si="692"/>
        <v>2.7435897435897436</v>
      </c>
      <c r="M311" s="5"/>
      <c r="N311" s="8"/>
      <c r="O311" s="5"/>
      <c r="P311" s="8"/>
      <c r="Q311" s="5"/>
      <c r="R311" s="5"/>
      <c r="AB311" s="26" t="s">
        <v>183</v>
      </c>
      <c r="AC311" s="26">
        <v>15</v>
      </c>
      <c r="AD311" s="26">
        <v>35</v>
      </c>
      <c r="AE311" s="26">
        <v>21</v>
      </c>
      <c r="AF311" s="26">
        <v>7</v>
      </c>
      <c r="AG311" s="26">
        <f t="shared" si="693"/>
        <v>78</v>
      </c>
      <c r="AH311" s="26" t="s">
        <v>183</v>
      </c>
      <c r="AI311" s="33">
        <f t="shared" si="694"/>
        <v>0.19230769230769232</v>
      </c>
      <c r="AJ311" s="33">
        <f t="shared" si="695"/>
        <v>0.44871794871794873</v>
      </c>
      <c r="AK311" s="33">
        <f t="shared" si="696"/>
        <v>0.26923076923076922</v>
      </c>
      <c r="AL311" s="33">
        <f t="shared" si="697"/>
        <v>8.9743589743589744E-2</v>
      </c>
    </row>
    <row r="312" spans="1:38" ht="30" customHeight="1" x14ac:dyDescent="0.45">
      <c r="A312" s="5"/>
      <c r="B312" s="134" t="s">
        <v>129</v>
      </c>
      <c r="C312" s="16" t="s">
        <v>177</v>
      </c>
      <c r="D312" s="66">
        <f t="shared" si="684"/>
        <v>63</v>
      </c>
      <c r="E312" s="67">
        <f t="shared" si="685"/>
        <v>0.29166666666666669</v>
      </c>
      <c r="F312" s="66">
        <f t="shared" si="686"/>
        <v>82</v>
      </c>
      <c r="G312" s="67">
        <f t="shared" si="687"/>
        <v>0.37962962962962965</v>
      </c>
      <c r="H312" s="66">
        <f t="shared" si="688"/>
        <v>37</v>
      </c>
      <c r="I312" s="67">
        <f t="shared" si="689"/>
        <v>0.17129629629629631</v>
      </c>
      <c r="J312" s="66">
        <f t="shared" si="690"/>
        <v>34</v>
      </c>
      <c r="K312" s="67">
        <f t="shared" si="691"/>
        <v>0.15740740740740741</v>
      </c>
      <c r="L312" s="68">
        <f t="shared" si="692"/>
        <v>2.8055555555555554</v>
      </c>
      <c r="M312" s="5"/>
      <c r="N312" s="8"/>
      <c r="O312" s="5"/>
      <c r="P312" s="8"/>
      <c r="Q312" s="5"/>
      <c r="R312" s="5"/>
      <c r="AB312" s="26" t="s">
        <v>184</v>
      </c>
      <c r="AC312" s="26">
        <v>63</v>
      </c>
      <c r="AD312" s="26">
        <v>82</v>
      </c>
      <c r="AE312" s="26">
        <v>37</v>
      </c>
      <c r="AF312" s="26">
        <v>34</v>
      </c>
      <c r="AG312" s="26">
        <f t="shared" si="693"/>
        <v>216</v>
      </c>
      <c r="AH312" s="26" t="s">
        <v>184</v>
      </c>
      <c r="AI312" s="33">
        <f t="shared" si="694"/>
        <v>0.29166666666666669</v>
      </c>
      <c r="AJ312" s="33">
        <f t="shared" si="695"/>
        <v>0.37962962962962965</v>
      </c>
      <c r="AK312" s="33">
        <f t="shared" si="696"/>
        <v>0.17129629629629631</v>
      </c>
      <c r="AL312" s="33">
        <f t="shared" si="697"/>
        <v>0.15740740740740741</v>
      </c>
    </row>
    <row r="313" spans="1:38" ht="30" customHeight="1" x14ac:dyDescent="0.45">
      <c r="A313" s="5"/>
      <c r="B313" s="135"/>
      <c r="C313" s="16" t="s">
        <v>179</v>
      </c>
      <c r="D313" s="66">
        <f>AC313</f>
        <v>317</v>
      </c>
      <c r="E313" s="67">
        <f>AC313/AG313</f>
        <v>0.23172514619883042</v>
      </c>
      <c r="F313" s="66">
        <f>AD313</f>
        <v>631</v>
      </c>
      <c r="G313" s="67">
        <f>AD313/AG313</f>
        <v>0.46125730994152048</v>
      </c>
      <c r="H313" s="66">
        <f>AE313</f>
        <v>286</v>
      </c>
      <c r="I313" s="67">
        <f>AE313/AG313</f>
        <v>0.20906432748538012</v>
      </c>
      <c r="J313" s="66">
        <f>AF313</f>
        <v>134</v>
      </c>
      <c r="K313" s="67">
        <f>AF313/AG313</f>
        <v>9.7953216374269E-2</v>
      </c>
      <c r="L313" s="68">
        <f>(4*D313+3*F313+2*H313+1*J313)/AG313</f>
        <v>2.8267543859649122</v>
      </c>
      <c r="M313" s="5"/>
      <c r="N313" s="8"/>
      <c r="O313" s="5"/>
      <c r="P313" s="8"/>
      <c r="Q313" s="5"/>
      <c r="R313" s="5"/>
      <c r="AB313" s="26" t="s">
        <v>185</v>
      </c>
      <c r="AC313" s="26">
        <v>317</v>
      </c>
      <c r="AD313" s="26">
        <v>631</v>
      </c>
      <c r="AE313" s="26">
        <v>286</v>
      </c>
      <c r="AF313" s="26">
        <v>134</v>
      </c>
      <c r="AG313" s="26">
        <f t="shared" si="693"/>
        <v>1368</v>
      </c>
      <c r="AH313" s="26" t="s">
        <v>185</v>
      </c>
      <c r="AI313" s="33">
        <f t="shared" si="694"/>
        <v>0.23172514619883042</v>
      </c>
      <c r="AJ313" s="33">
        <f t="shared" si="695"/>
        <v>0.46125730994152048</v>
      </c>
      <c r="AK313" s="33">
        <f t="shared" si="696"/>
        <v>0.20906432748538012</v>
      </c>
      <c r="AL313" s="33">
        <f t="shared" si="697"/>
        <v>9.7953216374269E-2</v>
      </c>
    </row>
    <row r="314" spans="1:38" ht="30" customHeight="1" x14ac:dyDescent="0.45">
      <c r="A314" s="5"/>
      <c r="B314" s="135"/>
      <c r="C314" s="16" t="s">
        <v>180</v>
      </c>
      <c r="D314" s="66">
        <f t="shared" ref="D314:D315" si="698">AC314</f>
        <v>391</v>
      </c>
      <c r="E314" s="67">
        <f t="shared" ref="E314:E315" si="699">AC314/AG314</f>
        <v>0.1981753674607197</v>
      </c>
      <c r="F314" s="66">
        <f t="shared" ref="F314:F315" si="700">AD314</f>
        <v>910</v>
      </c>
      <c r="G314" s="67">
        <f t="shared" ref="G314:G315" si="701">AD314/AG314</f>
        <v>0.46122655854029398</v>
      </c>
      <c r="H314" s="66">
        <f t="shared" ref="H314:H315" si="702">AE314</f>
        <v>447</v>
      </c>
      <c r="I314" s="67">
        <f t="shared" ref="I314:I315" si="703">AE314/AG314</f>
        <v>0.22655854029396857</v>
      </c>
      <c r="J314" s="66">
        <f t="shared" ref="J314:J315" si="704">AF314</f>
        <v>225</v>
      </c>
      <c r="K314" s="67">
        <f t="shared" ref="K314:K315" si="705">AF314/AG314</f>
        <v>0.11403953370501774</v>
      </c>
      <c r="L314" s="68">
        <f t="shared" ref="L314:L315" si="706">(4*D314+3*F314+2*H314+1*J314)/AG314</f>
        <v>2.7435377597567157</v>
      </c>
      <c r="M314" s="5"/>
      <c r="N314" s="8"/>
      <c r="O314" s="5"/>
      <c r="P314" s="8"/>
      <c r="Q314" s="5"/>
      <c r="R314" s="5"/>
      <c r="AB314" s="26" t="s">
        <v>186</v>
      </c>
      <c r="AC314" s="1">
        <v>391</v>
      </c>
      <c r="AD314" s="1">
        <v>910</v>
      </c>
      <c r="AE314" s="1">
        <v>447</v>
      </c>
      <c r="AF314" s="1">
        <v>225</v>
      </c>
      <c r="AG314" s="26">
        <f t="shared" si="693"/>
        <v>1973</v>
      </c>
      <c r="AH314" s="26" t="s">
        <v>186</v>
      </c>
      <c r="AI314" s="33">
        <f t="shared" si="694"/>
        <v>0.1981753674607197</v>
      </c>
      <c r="AJ314" s="33">
        <f t="shared" si="695"/>
        <v>0.46122655854029398</v>
      </c>
      <c r="AK314" s="33">
        <f t="shared" si="696"/>
        <v>0.22655854029396857</v>
      </c>
      <c r="AL314" s="33">
        <f t="shared" si="697"/>
        <v>0.11403953370501774</v>
      </c>
    </row>
    <row r="315" spans="1:38" ht="30" customHeight="1" x14ac:dyDescent="0.45">
      <c r="A315" s="5"/>
      <c r="B315" s="127"/>
      <c r="C315" s="16" t="s">
        <v>181</v>
      </c>
      <c r="D315" s="66">
        <f t="shared" si="698"/>
        <v>182</v>
      </c>
      <c r="E315" s="67">
        <f t="shared" si="699"/>
        <v>0.16993464052287582</v>
      </c>
      <c r="F315" s="66">
        <f t="shared" si="700"/>
        <v>500</v>
      </c>
      <c r="G315" s="67">
        <f t="shared" si="701"/>
        <v>0.46685340802987862</v>
      </c>
      <c r="H315" s="66">
        <f t="shared" si="702"/>
        <v>251</v>
      </c>
      <c r="I315" s="67">
        <f t="shared" si="703"/>
        <v>0.23436041083099907</v>
      </c>
      <c r="J315" s="66">
        <f t="shared" si="704"/>
        <v>138</v>
      </c>
      <c r="K315" s="67">
        <f t="shared" si="705"/>
        <v>0.12885154061624648</v>
      </c>
      <c r="L315" s="68">
        <f t="shared" si="706"/>
        <v>2.6778711484593836</v>
      </c>
      <c r="M315" s="5"/>
      <c r="N315" s="8"/>
      <c r="O315" s="5"/>
      <c r="P315" s="8"/>
      <c r="Q315" s="5"/>
      <c r="R315" s="5"/>
      <c r="AB315" s="26" t="s">
        <v>187</v>
      </c>
      <c r="AC315" s="1">
        <v>182</v>
      </c>
      <c r="AD315" s="1">
        <v>500</v>
      </c>
      <c r="AE315" s="1">
        <v>251</v>
      </c>
      <c r="AF315" s="1">
        <v>138</v>
      </c>
      <c r="AG315" s="26">
        <f t="shared" si="693"/>
        <v>1071</v>
      </c>
      <c r="AH315" s="26" t="s">
        <v>187</v>
      </c>
      <c r="AI315" s="33">
        <f t="shared" si="694"/>
        <v>0.16993464052287582</v>
      </c>
      <c r="AJ315" s="33">
        <f t="shared" si="695"/>
        <v>0.46685340802987862</v>
      </c>
      <c r="AK315" s="33">
        <f t="shared" si="696"/>
        <v>0.23436041083099907</v>
      </c>
      <c r="AL315" s="33">
        <f t="shared" si="697"/>
        <v>0.12885154061624648</v>
      </c>
    </row>
    <row r="316" spans="1:38" ht="30" customHeight="1" x14ac:dyDescent="0.45">
      <c r="A316" s="5"/>
      <c r="B316" s="34"/>
      <c r="C316" s="34"/>
      <c r="D316" s="35"/>
      <c r="E316" s="36"/>
      <c r="F316" s="35"/>
      <c r="G316" s="36"/>
      <c r="H316" s="35"/>
      <c r="I316" s="36"/>
      <c r="J316" s="35"/>
      <c r="K316" s="36"/>
      <c r="L316" s="37"/>
      <c r="M316" s="5"/>
      <c r="N316" s="8"/>
      <c r="O316" s="5"/>
      <c r="P316" s="8"/>
      <c r="Q316" s="5"/>
      <c r="R316" s="5"/>
    </row>
    <row r="317" spans="1:38" ht="30" customHeight="1" x14ac:dyDescent="0.45">
      <c r="D317" s="14"/>
      <c r="E317" s="11"/>
      <c r="F317" s="14"/>
      <c r="G317" s="11"/>
      <c r="H317" s="14"/>
      <c r="I317" s="11"/>
      <c r="J317" s="14"/>
      <c r="K317" s="11"/>
      <c r="L317" s="14"/>
      <c r="Q317" s="38"/>
    </row>
    <row r="318" spans="1:38" s="21" customFormat="1" ht="30" customHeight="1" x14ac:dyDescent="0.45">
      <c r="A318" s="5">
        <v>33</v>
      </c>
      <c r="B318" s="10" t="s">
        <v>70</v>
      </c>
      <c r="C318" s="10"/>
      <c r="F318" s="22"/>
      <c r="H318" s="22"/>
      <c r="J318" s="22"/>
      <c r="L318" s="22"/>
      <c r="N318" s="22"/>
      <c r="P318" s="22"/>
      <c r="Q318" s="23"/>
      <c r="AB318" s="21" t="s">
        <v>13</v>
      </c>
    </row>
    <row r="319" spans="1:38" ht="30" customHeight="1" thickBot="1" x14ac:dyDescent="0.5">
      <c r="A319" s="5"/>
      <c r="B319" s="24" t="s">
        <v>3</v>
      </c>
      <c r="C319" s="24" t="s">
        <v>176</v>
      </c>
      <c r="D319" s="114" t="s">
        <v>55</v>
      </c>
      <c r="E319" s="114"/>
      <c r="F319" s="114" t="s">
        <v>56</v>
      </c>
      <c r="G319" s="114"/>
      <c r="H319" s="114" t="s">
        <v>57</v>
      </c>
      <c r="I319" s="114"/>
      <c r="J319" s="114" t="s">
        <v>58</v>
      </c>
      <c r="K319" s="114"/>
      <c r="L319" s="25" t="s">
        <v>18</v>
      </c>
      <c r="M319" s="5"/>
      <c r="N319" s="8"/>
      <c r="O319" s="5"/>
      <c r="P319" s="8"/>
      <c r="Q319" s="5"/>
      <c r="R319" s="5"/>
      <c r="AB319" s="26"/>
      <c r="AC319" s="27" t="s">
        <v>55</v>
      </c>
      <c r="AD319" s="27" t="s">
        <v>56</v>
      </c>
      <c r="AE319" s="27" t="s">
        <v>57</v>
      </c>
      <c r="AF319" s="27" t="s">
        <v>58</v>
      </c>
      <c r="AG319" s="26" t="s">
        <v>23</v>
      </c>
      <c r="AI319" s="27" t="s">
        <v>55</v>
      </c>
      <c r="AJ319" s="27" t="s">
        <v>56</v>
      </c>
      <c r="AK319" s="27" t="s">
        <v>57</v>
      </c>
      <c r="AL319" s="27" t="s">
        <v>58</v>
      </c>
    </row>
    <row r="320" spans="1:38" ht="30" customHeight="1" thickTop="1" x14ac:dyDescent="0.45">
      <c r="A320" s="5"/>
      <c r="B320" s="136" t="s">
        <v>128</v>
      </c>
      <c r="C320" s="16" t="s">
        <v>179</v>
      </c>
      <c r="D320" s="66">
        <f t="shared" ref="D320:D322" si="707">AC320</f>
        <v>13</v>
      </c>
      <c r="E320" s="67">
        <f t="shared" ref="E320:E322" si="708">AC320/AG320</f>
        <v>0.25</v>
      </c>
      <c r="F320" s="66">
        <f t="shared" ref="F320:F322" si="709">AD320</f>
        <v>26</v>
      </c>
      <c r="G320" s="67">
        <f t="shared" ref="G320:G322" si="710">AD320/AG320</f>
        <v>0.5</v>
      </c>
      <c r="H320" s="66">
        <f t="shared" ref="H320:H322" si="711">AE320</f>
        <v>12</v>
      </c>
      <c r="I320" s="67">
        <f t="shared" ref="I320:I322" si="712">AE320/AG320</f>
        <v>0.23076923076923078</v>
      </c>
      <c r="J320" s="66">
        <f t="shared" ref="J320:J322" si="713">AF320</f>
        <v>1</v>
      </c>
      <c r="K320" s="67">
        <f t="shared" ref="K320:K322" si="714">AF320/AG320</f>
        <v>1.9230769230769232E-2</v>
      </c>
      <c r="L320" s="68">
        <f t="shared" ref="L320:L322" si="715">(4*D320+3*F320+2*H320+1*J320)/AG320</f>
        <v>2.9807692307692308</v>
      </c>
      <c r="M320" s="5"/>
      <c r="N320" s="8"/>
      <c r="O320" s="5"/>
      <c r="P320" s="8"/>
      <c r="Q320" s="5"/>
      <c r="R320" s="5"/>
      <c r="AB320" s="26" t="s">
        <v>182</v>
      </c>
      <c r="AC320" s="26">
        <v>13</v>
      </c>
      <c r="AD320" s="26">
        <v>26</v>
      </c>
      <c r="AE320" s="26">
        <v>12</v>
      </c>
      <c r="AF320" s="26">
        <v>1</v>
      </c>
      <c r="AG320" s="26">
        <f t="shared" ref="AG320:AG325" si="716">SUM(AC320:AF320)</f>
        <v>52</v>
      </c>
      <c r="AH320" s="26" t="s">
        <v>182</v>
      </c>
      <c r="AI320" s="33">
        <f t="shared" ref="AI320:AI325" si="717">E320</f>
        <v>0.25</v>
      </c>
      <c r="AJ320" s="33">
        <f t="shared" ref="AJ320:AJ325" si="718">G320</f>
        <v>0.5</v>
      </c>
      <c r="AK320" s="33">
        <f t="shared" ref="AK320:AK325" si="719">I320</f>
        <v>0.23076923076923078</v>
      </c>
      <c r="AL320" s="33">
        <f t="shared" ref="AL320:AL325" si="720">K320</f>
        <v>1.9230769230769232E-2</v>
      </c>
    </row>
    <row r="321" spans="1:38" ht="30" customHeight="1" x14ac:dyDescent="0.45">
      <c r="A321" s="5"/>
      <c r="B321" s="127"/>
      <c r="C321" s="16" t="s">
        <v>180</v>
      </c>
      <c r="D321" s="66">
        <f t="shared" si="707"/>
        <v>21</v>
      </c>
      <c r="E321" s="67">
        <f t="shared" si="708"/>
        <v>0.26923076923076922</v>
      </c>
      <c r="F321" s="66">
        <f t="shared" si="709"/>
        <v>41</v>
      </c>
      <c r="G321" s="67">
        <f t="shared" si="710"/>
        <v>0.52564102564102566</v>
      </c>
      <c r="H321" s="66">
        <f t="shared" si="711"/>
        <v>14</v>
      </c>
      <c r="I321" s="67">
        <f t="shared" si="712"/>
        <v>0.17948717948717949</v>
      </c>
      <c r="J321" s="66">
        <f t="shared" si="713"/>
        <v>2</v>
      </c>
      <c r="K321" s="67">
        <f t="shared" si="714"/>
        <v>2.564102564102564E-2</v>
      </c>
      <c r="L321" s="68">
        <f t="shared" si="715"/>
        <v>3.0384615384615383</v>
      </c>
      <c r="M321" s="5"/>
      <c r="N321" s="8"/>
      <c r="O321" s="5"/>
      <c r="P321" s="8"/>
      <c r="Q321" s="5"/>
      <c r="R321" s="5"/>
      <c r="AB321" s="26" t="s">
        <v>183</v>
      </c>
      <c r="AC321" s="26">
        <v>21</v>
      </c>
      <c r="AD321" s="26">
        <v>41</v>
      </c>
      <c r="AE321" s="26">
        <v>14</v>
      </c>
      <c r="AF321" s="26">
        <v>2</v>
      </c>
      <c r="AG321" s="26">
        <f t="shared" si="716"/>
        <v>78</v>
      </c>
      <c r="AH321" s="26" t="s">
        <v>183</v>
      </c>
      <c r="AI321" s="33">
        <f t="shared" si="717"/>
        <v>0.26923076923076922</v>
      </c>
      <c r="AJ321" s="33">
        <f t="shared" si="718"/>
        <v>0.52564102564102566</v>
      </c>
      <c r="AK321" s="33">
        <f t="shared" si="719"/>
        <v>0.17948717948717949</v>
      </c>
      <c r="AL321" s="33">
        <f t="shared" si="720"/>
        <v>2.564102564102564E-2</v>
      </c>
    </row>
    <row r="322" spans="1:38" ht="30" customHeight="1" x14ac:dyDescent="0.45">
      <c r="A322" s="5"/>
      <c r="B322" s="134" t="s">
        <v>129</v>
      </c>
      <c r="C322" s="16" t="s">
        <v>177</v>
      </c>
      <c r="D322" s="66">
        <f t="shared" si="707"/>
        <v>68</v>
      </c>
      <c r="E322" s="67">
        <f t="shared" si="708"/>
        <v>0.31481481481481483</v>
      </c>
      <c r="F322" s="66">
        <f t="shared" si="709"/>
        <v>99</v>
      </c>
      <c r="G322" s="67">
        <f t="shared" si="710"/>
        <v>0.45833333333333331</v>
      </c>
      <c r="H322" s="66">
        <f t="shared" si="711"/>
        <v>33</v>
      </c>
      <c r="I322" s="67">
        <f t="shared" si="712"/>
        <v>0.15277777777777779</v>
      </c>
      <c r="J322" s="66">
        <f t="shared" si="713"/>
        <v>16</v>
      </c>
      <c r="K322" s="67">
        <f t="shared" si="714"/>
        <v>7.407407407407407E-2</v>
      </c>
      <c r="L322" s="68">
        <f t="shared" si="715"/>
        <v>3.0138888888888888</v>
      </c>
      <c r="M322" s="5"/>
      <c r="N322" s="8"/>
      <c r="O322" s="5"/>
      <c r="P322" s="8"/>
      <c r="Q322" s="5"/>
      <c r="R322" s="5"/>
      <c r="AB322" s="26" t="s">
        <v>184</v>
      </c>
      <c r="AC322" s="26">
        <v>68</v>
      </c>
      <c r="AD322" s="26">
        <v>99</v>
      </c>
      <c r="AE322" s="26">
        <v>33</v>
      </c>
      <c r="AF322" s="26">
        <v>16</v>
      </c>
      <c r="AG322" s="26">
        <f t="shared" si="716"/>
        <v>216</v>
      </c>
      <c r="AH322" s="26" t="s">
        <v>184</v>
      </c>
      <c r="AI322" s="33">
        <f t="shared" si="717"/>
        <v>0.31481481481481483</v>
      </c>
      <c r="AJ322" s="33">
        <f t="shared" si="718"/>
        <v>0.45833333333333331</v>
      </c>
      <c r="AK322" s="33">
        <f t="shared" si="719"/>
        <v>0.15277777777777779</v>
      </c>
      <c r="AL322" s="33">
        <f t="shared" si="720"/>
        <v>7.407407407407407E-2</v>
      </c>
    </row>
    <row r="323" spans="1:38" ht="30" customHeight="1" x14ac:dyDescent="0.45">
      <c r="A323" s="5"/>
      <c r="B323" s="135"/>
      <c r="C323" s="16" t="s">
        <v>179</v>
      </c>
      <c r="D323" s="66">
        <f>AC323</f>
        <v>366</v>
      </c>
      <c r="E323" s="67">
        <f>AC323/AG323</f>
        <v>0.26754385964912281</v>
      </c>
      <c r="F323" s="66">
        <f>AD323</f>
        <v>742</v>
      </c>
      <c r="G323" s="67">
        <f>AD323/AG323</f>
        <v>0.54239766081871343</v>
      </c>
      <c r="H323" s="66">
        <f>AE323</f>
        <v>203</v>
      </c>
      <c r="I323" s="67">
        <f>AE323/AG323</f>
        <v>0.14839181286549707</v>
      </c>
      <c r="J323" s="66">
        <f>AF323</f>
        <v>57</v>
      </c>
      <c r="K323" s="67">
        <f>AF323/AG323</f>
        <v>4.1666666666666664E-2</v>
      </c>
      <c r="L323" s="68">
        <f>(4*D323+3*F323+2*H323+1*J323)/AG323</f>
        <v>3.0358187134502925</v>
      </c>
      <c r="M323" s="5"/>
      <c r="N323" s="8"/>
      <c r="O323" s="5"/>
      <c r="P323" s="8"/>
      <c r="Q323" s="5"/>
      <c r="R323" s="5"/>
      <c r="AB323" s="26" t="s">
        <v>185</v>
      </c>
      <c r="AC323" s="26">
        <v>366</v>
      </c>
      <c r="AD323" s="26">
        <v>742</v>
      </c>
      <c r="AE323" s="26">
        <v>203</v>
      </c>
      <c r="AF323" s="26">
        <v>57</v>
      </c>
      <c r="AG323" s="26">
        <f t="shared" si="716"/>
        <v>1368</v>
      </c>
      <c r="AH323" s="26" t="s">
        <v>185</v>
      </c>
      <c r="AI323" s="33">
        <f t="shared" si="717"/>
        <v>0.26754385964912281</v>
      </c>
      <c r="AJ323" s="33">
        <f t="shared" si="718"/>
        <v>0.54239766081871343</v>
      </c>
      <c r="AK323" s="33">
        <f t="shared" si="719"/>
        <v>0.14839181286549707</v>
      </c>
      <c r="AL323" s="33">
        <f t="shared" si="720"/>
        <v>4.1666666666666664E-2</v>
      </c>
    </row>
    <row r="324" spans="1:38" ht="30" customHeight="1" x14ac:dyDescent="0.45">
      <c r="A324" s="5"/>
      <c r="B324" s="135"/>
      <c r="C324" s="16" t="s">
        <v>180</v>
      </c>
      <c r="D324" s="66">
        <f t="shared" ref="D324:D325" si="721">AC324</f>
        <v>483</v>
      </c>
      <c r="E324" s="67">
        <f t="shared" ref="E324:E325" si="722">AC324/AG324</f>
        <v>0.24480486568677143</v>
      </c>
      <c r="F324" s="66">
        <f t="shared" ref="F324:F325" si="723">AD324</f>
        <v>1141</v>
      </c>
      <c r="G324" s="67">
        <f t="shared" ref="G324:G325" si="724">AD324/AG324</f>
        <v>0.57830714647744552</v>
      </c>
      <c r="H324" s="66">
        <f t="shared" ref="H324:H325" si="725">AE324</f>
        <v>266</v>
      </c>
      <c r="I324" s="67">
        <f t="shared" ref="I324:I325" si="726">AE324/AG324</f>
        <v>0.13482007095793208</v>
      </c>
      <c r="J324" s="66">
        <f t="shared" ref="J324:J325" si="727">AF324</f>
        <v>83</v>
      </c>
      <c r="K324" s="67">
        <f t="shared" ref="K324:K325" si="728">AF324/AG324</f>
        <v>4.206791687785099E-2</v>
      </c>
      <c r="L324" s="68">
        <f t="shared" ref="L324:L325" si="729">(4*D324+3*F324+2*H324+1*J324)/AG324</f>
        <v>3.0258489609731374</v>
      </c>
      <c r="M324" s="5"/>
      <c r="N324" s="8"/>
      <c r="O324" s="5"/>
      <c r="P324" s="8"/>
      <c r="Q324" s="5"/>
      <c r="R324" s="5"/>
      <c r="AB324" s="26" t="s">
        <v>186</v>
      </c>
      <c r="AC324" s="1">
        <v>483</v>
      </c>
      <c r="AD324" s="1">
        <v>1141</v>
      </c>
      <c r="AE324" s="1">
        <v>266</v>
      </c>
      <c r="AF324" s="1">
        <v>83</v>
      </c>
      <c r="AG324" s="26">
        <f t="shared" si="716"/>
        <v>1973</v>
      </c>
      <c r="AH324" s="26" t="s">
        <v>186</v>
      </c>
      <c r="AI324" s="33">
        <f t="shared" si="717"/>
        <v>0.24480486568677143</v>
      </c>
      <c r="AJ324" s="33">
        <f t="shared" si="718"/>
        <v>0.57830714647744552</v>
      </c>
      <c r="AK324" s="33">
        <f t="shared" si="719"/>
        <v>0.13482007095793208</v>
      </c>
      <c r="AL324" s="33">
        <f t="shared" si="720"/>
        <v>4.206791687785099E-2</v>
      </c>
    </row>
    <row r="325" spans="1:38" ht="30" customHeight="1" x14ac:dyDescent="0.45">
      <c r="A325" s="5"/>
      <c r="B325" s="127"/>
      <c r="C325" s="16" t="s">
        <v>181</v>
      </c>
      <c r="D325" s="66">
        <f t="shared" si="721"/>
        <v>281</v>
      </c>
      <c r="E325" s="67">
        <f t="shared" si="722"/>
        <v>0.26237161531279179</v>
      </c>
      <c r="F325" s="66">
        <f t="shared" si="723"/>
        <v>625</v>
      </c>
      <c r="G325" s="67">
        <f t="shared" si="724"/>
        <v>0.58356676003734831</v>
      </c>
      <c r="H325" s="66">
        <f t="shared" si="725"/>
        <v>139</v>
      </c>
      <c r="I325" s="67">
        <f t="shared" si="726"/>
        <v>0.12978524743230627</v>
      </c>
      <c r="J325" s="66">
        <f t="shared" si="727"/>
        <v>26</v>
      </c>
      <c r="K325" s="67">
        <f t="shared" si="728"/>
        <v>2.4276377217553689E-2</v>
      </c>
      <c r="L325" s="68">
        <f t="shared" si="729"/>
        <v>3.0840336134453783</v>
      </c>
      <c r="M325" s="5"/>
      <c r="N325" s="8"/>
      <c r="O325" s="5"/>
      <c r="P325" s="8"/>
      <c r="Q325" s="5"/>
      <c r="R325" s="5"/>
      <c r="AB325" s="26" t="s">
        <v>187</v>
      </c>
      <c r="AC325" s="1">
        <v>281</v>
      </c>
      <c r="AD325" s="1">
        <v>625</v>
      </c>
      <c r="AE325" s="1">
        <v>139</v>
      </c>
      <c r="AF325" s="1">
        <v>26</v>
      </c>
      <c r="AG325" s="26">
        <f t="shared" si="716"/>
        <v>1071</v>
      </c>
      <c r="AH325" s="26" t="s">
        <v>187</v>
      </c>
      <c r="AI325" s="33">
        <f t="shared" si="717"/>
        <v>0.26237161531279179</v>
      </c>
      <c r="AJ325" s="33">
        <f t="shared" si="718"/>
        <v>0.58356676003734831</v>
      </c>
      <c r="AK325" s="33">
        <f t="shared" si="719"/>
        <v>0.12978524743230627</v>
      </c>
      <c r="AL325" s="33">
        <f t="shared" si="720"/>
        <v>2.4276377217553689E-2</v>
      </c>
    </row>
    <row r="326" spans="1:38" ht="30" customHeight="1" x14ac:dyDescent="0.45">
      <c r="A326" s="5"/>
      <c r="B326" s="35"/>
      <c r="C326" s="36"/>
      <c r="D326" s="35"/>
      <c r="E326" s="36"/>
      <c r="F326" s="35"/>
      <c r="G326" s="36"/>
      <c r="H326" s="35"/>
      <c r="I326" s="36"/>
      <c r="J326" s="35"/>
      <c r="K326" s="36"/>
      <c r="L326" s="37"/>
      <c r="M326" s="5"/>
      <c r="N326" s="8"/>
      <c r="O326" s="5"/>
      <c r="P326" s="8"/>
      <c r="Q326" s="5"/>
      <c r="R326" s="5"/>
      <c r="AI326" s="33"/>
      <c r="AJ326" s="33"/>
      <c r="AK326" s="33"/>
      <c r="AL326" s="33"/>
    </row>
    <row r="327" spans="1:38" ht="30" customHeight="1" x14ac:dyDescent="0.45">
      <c r="A327" s="5"/>
      <c r="B327" s="34"/>
      <c r="C327" s="34"/>
      <c r="D327" s="35"/>
      <c r="E327" s="36"/>
      <c r="F327" s="35"/>
      <c r="G327" s="36"/>
      <c r="H327" s="35"/>
      <c r="I327" s="36"/>
      <c r="J327" s="35"/>
      <c r="K327" s="36"/>
      <c r="L327" s="37"/>
      <c r="M327" s="5"/>
      <c r="N327" s="8"/>
      <c r="O327" s="5"/>
      <c r="P327" s="8"/>
      <c r="Q327" s="5"/>
      <c r="R327" s="5"/>
    </row>
    <row r="328" spans="1:38" s="21" customFormat="1" ht="30" customHeight="1" x14ac:dyDescent="0.45">
      <c r="A328" s="5">
        <v>34</v>
      </c>
      <c r="B328" s="10" t="s">
        <v>71</v>
      </c>
      <c r="C328" s="10"/>
      <c r="F328" s="22"/>
      <c r="H328" s="22"/>
      <c r="J328" s="22"/>
      <c r="L328" s="22"/>
      <c r="N328" s="22"/>
      <c r="P328" s="22"/>
      <c r="Q328" s="23"/>
      <c r="AB328" s="21" t="s">
        <v>13</v>
      </c>
    </row>
    <row r="329" spans="1:38" ht="30" customHeight="1" thickBot="1" x14ac:dyDescent="0.5">
      <c r="A329" s="5"/>
      <c r="B329" s="24" t="s">
        <v>3</v>
      </c>
      <c r="C329" s="24" t="s">
        <v>176</v>
      </c>
      <c r="D329" s="114" t="s">
        <v>55</v>
      </c>
      <c r="E329" s="114"/>
      <c r="F329" s="114" t="s">
        <v>56</v>
      </c>
      <c r="G329" s="114"/>
      <c r="H329" s="114" t="s">
        <v>57</v>
      </c>
      <c r="I329" s="114"/>
      <c r="J329" s="114" t="s">
        <v>58</v>
      </c>
      <c r="K329" s="114"/>
      <c r="L329" s="25" t="s">
        <v>18</v>
      </c>
      <c r="M329" s="5"/>
      <c r="N329" s="8"/>
      <c r="O329" s="5"/>
      <c r="P329" s="8"/>
      <c r="Q329" s="5"/>
      <c r="R329" s="5"/>
      <c r="AB329" s="26"/>
      <c r="AC329" s="27" t="s">
        <v>55</v>
      </c>
      <c r="AD329" s="27" t="s">
        <v>56</v>
      </c>
      <c r="AE329" s="27" t="s">
        <v>57</v>
      </c>
      <c r="AF329" s="27" t="s">
        <v>58</v>
      </c>
      <c r="AG329" s="26" t="s">
        <v>23</v>
      </c>
      <c r="AI329" s="27" t="s">
        <v>55</v>
      </c>
      <c r="AJ329" s="27" t="s">
        <v>56</v>
      </c>
      <c r="AK329" s="27" t="s">
        <v>57</v>
      </c>
      <c r="AL329" s="27" t="s">
        <v>58</v>
      </c>
    </row>
    <row r="330" spans="1:38" ht="30" customHeight="1" thickTop="1" x14ac:dyDescent="0.45">
      <c r="A330" s="5"/>
      <c r="B330" s="136" t="s">
        <v>128</v>
      </c>
      <c r="C330" s="16" t="s">
        <v>179</v>
      </c>
      <c r="D330" s="66">
        <f t="shared" ref="D330:D332" si="730">AC330</f>
        <v>17</v>
      </c>
      <c r="E330" s="67">
        <f t="shared" ref="E330:E332" si="731">AC330/AG330</f>
        <v>0.32692307692307693</v>
      </c>
      <c r="F330" s="66">
        <f t="shared" ref="F330:F332" si="732">AD330</f>
        <v>32</v>
      </c>
      <c r="G330" s="67">
        <f t="shared" ref="G330:G332" si="733">AD330/AG330</f>
        <v>0.61538461538461542</v>
      </c>
      <c r="H330" s="66">
        <f t="shared" ref="H330:H332" si="734">AE330</f>
        <v>1</v>
      </c>
      <c r="I330" s="67">
        <f t="shared" ref="I330:I332" si="735">AE330/AG330</f>
        <v>1.9230769230769232E-2</v>
      </c>
      <c r="J330" s="66">
        <f t="shared" ref="J330:J332" si="736">AF330</f>
        <v>2</v>
      </c>
      <c r="K330" s="67">
        <f t="shared" ref="K330:K332" si="737">AF330/AG330</f>
        <v>3.8461538461538464E-2</v>
      </c>
      <c r="L330" s="68">
        <f t="shared" ref="L330:L332" si="738">(4*D330+3*F330+2*H330+1*J330)/AG330</f>
        <v>3.2307692307692308</v>
      </c>
      <c r="M330" s="5"/>
      <c r="N330" s="8"/>
      <c r="O330" s="5"/>
      <c r="P330" s="8"/>
      <c r="Q330" s="5"/>
      <c r="R330" s="5"/>
      <c r="AB330" s="26" t="s">
        <v>182</v>
      </c>
      <c r="AC330" s="26">
        <v>17</v>
      </c>
      <c r="AD330" s="26">
        <v>32</v>
      </c>
      <c r="AE330" s="26">
        <v>1</v>
      </c>
      <c r="AF330" s="26">
        <v>2</v>
      </c>
      <c r="AG330" s="26">
        <f t="shared" ref="AG330:AG335" si="739">SUM(AC330:AF330)</f>
        <v>52</v>
      </c>
      <c r="AH330" s="26" t="s">
        <v>182</v>
      </c>
      <c r="AI330" s="33">
        <f t="shared" ref="AI330:AI335" si="740">E330</f>
        <v>0.32692307692307693</v>
      </c>
      <c r="AJ330" s="33">
        <f t="shared" ref="AJ330:AJ335" si="741">G330</f>
        <v>0.61538461538461542</v>
      </c>
      <c r="AK330" s="33">
        <f t="shared" ref="AK330:AK335" si="742">I330</f>
        <v>1.9230769230769232E-2</v>
      </c>
      <c r="AL330" s="33">
        <f t="shared" ref="AL330:AL335" si="743">K330</f>
        <v>3.8461538461538464E-2</v>
      </c>
    </row>
    <row r="331" spans="1:38" ht="30" customHeight="1" x14ac:dyDescent="0.45">
      <c r="A331" s="5"/>
      <c r="B331" s="127"/>
      <c r="C331" s="16" t="s">
        <v>180</v>
      </c>
      <c r="D331" s="66">
        <f t="shared" si="730"/>
        <v>29</v>
      </c>
      <c r="E331" s="67">
        <f t="shared" si="731"/>
        <v>0.37179487179487181</v>
      </c>
      <c r="F331" s="66">
        <f t="shared" si="732"/>
        <v>41</v>
      </c>
      <c r="G331" s="67">
        <f t="shared" si="733"/>
        <v>0.52564102564102566</v>
      </c>
      <c r="H331" s="66">
        <f t="shared" si="734"/>
        <v>6</v>
      </c>
      <c r="I331" s="67">
        <f t="shared" si="735"/>
        <v>7.6923076923076927E-2</v>
      </c>
      <c r="J331" s="66">
        <f t="shared" si="736"/>
        <v>2</v>
      </c>
      <c r="K331" s="67">
        <f t="shared" si="737"/>
        <v>2.564102564102564E-2</v>
      </c>
      <c r="L331" s="68">
        <f t="shared" si="738"/>
        <v>3.2435897435897436</v>
      </c>
      <c r="M331" s="5"/>
      <c r="N331" s="8"/>
      <c r="O331" s="5"/>
      <c r="P331" s="8"/>
      <c r="Q331" s="5"/>
      <c r="R331" s="5"/>
      <c r="AB331" s="26" t="s">
        <v>183</v>
      </c>
      <c r="AC331" s="26">
        <v>29</v>
      </c>
      <c r="AD331" s="26">
        <v>41</v>
      </c>
      <c r="AE331" s="26">
        <v>6</v>
      </c>
      <c r="AF331" s="26">
        <v>2</v>
      </c>
      <c r="AG331" s="26">
        <f t="shared" si="739"/>
        <v>78</v>
      </c>
      <c r="AH331" s="26" t="s">
        <v>183</v>
      </c>
      <c r="AI331" s="33">
        <f t="shared" si="740"/>
        <v>0.37179487179487181</v>
      </c>
      <c r="AJ331" s="33">
        <f t="shared" si="741"/>
        <v>0.52564102564102566</v>
      </c>
      <c r="AK331" s="33">
        <f t="shared" si="742"/>
        <v>7.6923076923076927E-2</v>
      </c>
      <c r="AL331" s="33">
        <f t="shared" si="743"/>
        <v>2.564102564102564E-2</v>
      </c>
    </row>
    <row r="332" spans="1:38" ht="30" customHeight="1" x14ac:dyDescent="0.45">
      <c r="A332" s="5"/>
      <c r="B332" s="134" t="s">
        <v>129</v>
      </c>
      <c r="C332" s="16" t="s">
        <v>177</v>
      </c>
      <c r="D332" s="66">
        <f t="shared" si="730"/>
        <v>91</v>
      </c>
      <c r="E332" s="67">
        <f t="shared" si="731"/>
        <v>0.42129629629629628</v>
      </c>
      <c r="F332" s="66">
        <f t="shared" si="732"/>
        <v>104</v>
      </c>
      <c r="G332" s="67">
        <f t="shared" si="733"/>
        <v>0.48148148148148145</v>
      </c>
      <c r="H332" s="66">
        <f t="shared" si="734"/>
        <v>11</v>
      </c>
      <c r="I332" s="67">
        <f t="shared" si="735"/>
        <v>5.0925925925925923E-2</v>
      </c>
      <c r="J332" s="66">
        <f t="shared" si="736"/>
        <v>10</v>
      </c>
      <c r="K332" s="67">
        <f t="shared" si="737"/>
        <v>4.6296296296296294E-2</v>
      </c>
      <c r="L332" s="68">
        <f t="shared" si="738"/>
        <v>3.2777777777777777</v>
      </c>
      <c r="M332" s="5"/>
      <c r="N332" s="8"/>
      <c r="O332" s="5"/>
      <c r="P332" s="8"/>
      <c r="Q332" s="5"/>
      <c r="R332" s="5"/>
      <c r="AB332" s="26" t="s">
        <v>184</v>
      </c>
      <c r="AC332" s="26">
        <v>91</v>
      </c>
      <c r="AD332" s="26">
        <v>104</v>
      </c>
      <c r="AE332" s="26">
        <v>11</v>
      </c>
      <c r="AF332" s="26">
        <v>10</v>
      </c>
      <c r="AG332" s="26">
        <f t="shared" si="739"/>
        <v>216</v>
      </c>
      <c r="AH332" s="26" t="s">
        <v>184</v>
      </c>
      <c r="AI332" s="33">
        <f t="shared" si="740"/>
        <v>0.42129629629629628</v>
      </c>
      <c r="AJ332" s="33">
        <f t="shared" si="741"/>
        <v>0.48148148148148145</v>
      </c>
      <c r="AK332" s="33">
        <f t="shared" si="742"/>
        <v>5.0925925925925923E-2</v>
      </c>
      <c r="AL332" s="33">
        <f t="shared" si="743"/>
        <v>4.6296296296296294E-2</v>
      </c>
    </row>
    <row r="333" spans="1:38" ht="30" customHeight="1" x14ac:dyDescent="0.45">
      <c r="A333" s="5"/>
      <c r="B333" s="135"/>
      <c r="C333" s="16" t="s">
        <v>179</v>
      </c>
      <c r="D333" s="66">
        <f>AC333</f>
        <v>471</v>
      </c>
      <c r="E333" s="67">
        <f>AC333/AG333</f>
        <v>0.3442982456140351</v>
      </c>
      <c r="F333" s="66">
        <f>AD333</f>
        <v>704</v>
      </c>
      <c r="G333" s="67">
        <f>AD333/AG333</f>
        <v>0.51461988304093564</v>
      </c>
      <c r="H333" s="66">
        <f>AE333</f>
        <v>151</v>
      </c>
      <c r="I333" s="67">
        <f>AE333/AG333</f>
        <v>0.11038011695906433</v>
      </c>
      <c r="J333" s="66">
        <f>AF333</f>
        <v>42</v>
      </c>
      <c r="K333" s="67">
        <f>AF333/AG333</f>
        <v>3.0701754385964911E-2</v>
      </c>
      <c r="L333" s="68">
        <f>(4*D333+3*F333+2*H333+1*J333)/AG333</f>
        <v>3.172514619883041</v>
      </c>
      <c r="M333" s="5"/>
      <c r="N333" s="8"/>
      <c r="O333" s="5"/>
      <c r="P333" s="8"/>
      <c r="Q333" s="5"/>
      <c r="R333" s="5"/>
      <c r="AB333" s="26" t="s">
        <v>185</v>
      </c>
      <c r="AC333" s="26">
        <v>471</v>
      </c>
      <c r="AD333" s="26">
        <v>704</v>
      </c>
      <c r="AE333" s="26">
        <v>151</v>
      </c>
      <c r="AF333" s="26">
        <v>42</v>
      </c>
      <c r="AG333" s="26">
        <f t="shared" si="739"/>
        <v>1368</v>
      </c>
      <c r="AH333" s="26" t="s">
        <v>185</v>
      </c>
      <c r="AI333" s="33">
        <f t="shared" si="740"/>
        <v>0.3442982456140351</v>
      </c>
      <c r="AJ333" s="33">
        <f t="shared" si="741"/>
        <v>0.51461988304093564</v>
      </c>
      <c r="AK333" s="33">
        <f t="shared" si="742"/>
        <v>0.11038011695906433</v>
      </c>
      <c r="AL333" s="33">
        <f t="shared" si="743"/>
        <v>3.0701754385964911E-2</v>
      </c>
    </row>
    <row r="334" spans="1:38" ht="30" customHeight="1" x14ac:dyDescent="0.45">
      <c r="A334" s="5"/>
      <c r="B334" s="135"/>
      <c r="C334" s="16" t="s">
        <v>180</v>
      </c>
      <c r="D334" s="66">
        <f t="shared" ref="D334:D335" si="744">AC334</f>
        <v>601</v>
      </c>
      <c r="E334" s="67">
        <f t="shared" ref="E334:E335" si="745">AC334/AG334</f>
        <v>0.30461226558540294</v>
      </c>
      <c r="F334" s="66">
        <f t="shared" ref="F334:F335" si="746">AD334</f>
        <v>1139</v>
      </c>
      <c r="G334" s="67">
        <f t="shared" ref="G334:G335" si="747">AD334/AG334</f>
        <v>0.5772934617334009</v>
      </c>
      <c r="H334" s="66">
        <f t="shared" ref="H334:H335" si="748">AE334</f>
        <v>184</v>
      </c>
      <c r="I334" s="67">
        <f t="shared" ref="I334:I335" si="749">AE334/AG334</f>
        <v>9.3258996452103393E-2</v>
      </c>
      <c r="J334" s="66">
        <f t="shared" ref="J334:J335" si="750">AF334</f>
        <v>49</v>
      </c>
      <c r="K334" s="67">
        <f t="shared" ref="K334:K335" si="751">AF334/AG334</f>
        <v>2.4835276229092752E-2</v>
      </c>
      <c r="L334" s="68">
        <f t="shared" ref="L334:L335" si="752">(4*D334+3*F334+2*H334+1*J334)/AG334</f>
        <v>3.1616827166751142</v>
      </c>
      <c r="M334" s="5"/>
      <c r="N334" s="8"/>
      <c r="O334" s="5"/>
      <c r="P334" s="8"/>
      <c r="Q334" s="5"/>
      <c r="R334" s="5"/>
      <c r="AB334" s="26" t="s">
        <v>186</v>
      </c>
      <c r="AC334" s="1">
        <v>601</v>
      </c>
      <c r="AD334" s="1">
        <v>1139</v>
      </c>
      <c r="AE334" s="1">
        <v>184</v>
      </c>
      <c r="AF334" s="1">
        <v>49</v>
      </c>
      <c r="AG334" s="26">
        <f t="shared" si="739"/>
        <v>1973</v>
      </c>
      <c r="AH334" s="26" t="s">
        <v>186</v>
      </c>
      <c r="AI334" s="33">
        <f t="shared" si="740"/>
        <v>0.30461226558540294</v>
      </c>
      <c r="AJ334" s="33">
        <f t="shared" si="741"/>
        <v>0.5772934617334009</v>
      </c>
      <c r="AK334" s="33">
        <f t="shared" si="742"/>
        <v>9.3258996452103393E-2</v>
      </c>
      <c r="AL334" s="33">
        <f t="shared" si="743"/>
        <v>2.4835276229092752E-2</v>
      </c>
    </row>
    <row r="335" spans="1:38" ht="30" customHeight="1" x14ac:dyDescent="0.45">
      <c r="A335" s="5"/>
      <c r="B335" s="127"/>
      <c r="C335" s="16" t="s">
        <v>181</v>
      </c>
      <c r="D335" s="66">
        <f t="shared" si="744"/>
        <v>343</v>
      </c>
      <c r="E335" s="67">
        <f t="shared" si="745"/>
        <v>0.3202614379084967</v>
      </c>
      <c r="F335" s="66">
        <f t="shared" si="746"/>
        <v>586</v>
      </c>
      <c r="G335" s="67">
        <f t="shared" si="747"/>
        <v>0.54715219421101779</v>
      </c>
      <c r="H335" s="66">
        <f t="shared" si="748"/>
        <v>108</v>
      </c>
      <c r="I335" s="67">
        <f t="shared" si="749"/>
        <v>0.10084033613445378</v>
      </c>
      <c r="J335" s="66">
        <f t="shared" si="750"/>
        <v>34</v>
      </c>
      <c r="K335" s="67">
        <f t="shared" si="751"/>
        <v>3.1746031746031744E-2</v>
      </c>
      <c r="L335" s="68">
        <f t="shared" si="752"/>
        <v>3.1559290382819793</v>
      </c>
      <c r="M335" s="5"/>
      <c r="N335" s="8"/>
      <c r="O335" s="5"/>
      <c r="P335" s="8"/>
      <c r="Q335" s="5"/>
      <c r="R335" s="5"/>
      <c r="AB335" s="26" t="s">
        <v>187</v>
      </c>
      <c r="AC335" s="1">
        <v>343</v>
      </c>
      <c r="AD335" s="1">
        <v>586</v>
      </c>
      <c r="AE335" s="1">
        <v>108</v>
      </c>
      <c r="AF335" s="1">
        <v>34</v>
      </c>
      <c r="AG335" s="26">
        <f t="shared" si="739"/>
        <v>1071</v>
      </c>
      <c r="AH335" s="26" t="s">
        <v>187</v>
      </c>
      <c r="AI335" s="33">
        <f t="shared" si="740"/>
        <v>0.3202614379084967</v>
      </c>
      <c r="AJ335" s="33">
        <f t="shared" si="741"/>
        <v>0.54715219421101779</v>
      </c>
      <c r="AK335" s="33">
        <f t="shared" si="742"/>
        <v>0.10084033613445378</v>
      </c>
      <c r="AL335" s="33">
        <f t="shared" si="743"/>
        <v>3.1746031746031744E-2</v>
      </c>
    </row>
    <row r="336" spans="1:38" ht="30" customHeight="1" x14ac:dyDescent="0.45">
      <c r="A336" s="5"/>
      <c r="B336" s="34"/>
      <c r="C336" s="34"/>
      <c r="D336" s="35"/>
      <c r="E336" s="36"/>
      <c r="F336" s="35"/>
      <c r="G336" s="36"/>
      <c r="H336" s="35"/>
      <c r="I336" s="36"/>
      <c r="J336" s="35"/>
      <c r="K336" s="36"/>
      <c r="L336" s="37"/>
      <c r="M336" s="5"/>
      <c r="N336" s="8"/>
      <c r="O336" s="5"/>
      <c r="P336" s="8"/>
      <c r="Q336" s="5"/>
      <c r="R336" s="5"/>
    </row>
    <row r="337" spans="1:38" ht="30" customHeight="1" x14ac:dyDescent="0.45">
      <c r="A337" s="5"/>
      <c r="B337" s="34"/>
      <c r="C337" s="34"/>
      <c r="D337" s="35"/>
      <c r="E337" s="36"/>
      <c r="F337" s="35"/>
      <c r="G337" s="36"/>
      <c r="H337" s="35"/>
      <c r="I337" s="36"/>
      <c r="J337" s="35"/>
      <c r="K337" s="36"/>
      <c r="L337" s="37"/>
      <c r="M337" s="5"/>
      <c r="N337" s="8"/>
      <c r="O337" s="5"/>
      <c r="P337" s="8"/>
      <c r="Q337" s="5"/>
      <c r="R337" s="5"/>
    </row>
    <row r="338" spans="1:38" ht="30" customHeight="1" x14ac:dyDescent="0.45">
      <c r="A338" s="5"/>
      <c r="B338" s="34"/>
      <c r="C338" s="34"/>
      <c r="D338" s="35"/>
      <c r="E338" s="36"/>
      <c r="F338" s="35"/>
      <c r="G338" s="36"/>
      <c r="H338" s="35"/>
      <c r="I338" s="36"/>
      <c r="J338" s="35"/>
      <c r="K338" s="36"/>
      <c r="L338" s="37"/>
      <c r="M338" s="5"/>
      <c r="N338" s="8"/>
      <c r="O338" s="5"/>
      <c r="P338" s="8"/>
      <c r="Q338" s="5"/>
      <c r="R338" s="5"/>
    </row>
    <row r="339" spans="1:38" ht="30" customHeight="1" x14ac:dyDescent="0.45">
      <c r="A339" s="5"/>
      <c r="B339" s="34"/>
      <c r="C339" s="34"/>
      <c r="D339" s="35"/>
      <c r="E339" s="36"/>
      <c r="F339" s="35"/>
      <c r="G339" s="36"/>
      <c r="H339" s="35"/>
      <c r="I339" s="36"/>
      <c r="J339" s="35"/>
      <c r="K339" s="36"/>
      <c r="L339" s="37"/>
      <c r="M339" s="5"/>
      <c r="N339" s="8"/>
      <c r="O339" s="5"/>
      <c r="P339" s="8"/>
      <c r="Q339" s="5"/>
      <c r="R339" s="5"/>
    </row>
    <row r="340" spans="1:38" ht="30" customHeight="1" x14ac:dyDescent="0.45">
      <c r="A340" s="5"/>
      <c r="B340" s="10" t="s">
        <v>72</v>
      </c>
      <c r="C340" s="34"/>
      <c r="D340" s="35"/>
      <c r="E340" s="36"/>
      <c r="F340" s="35"/>
      <c r="G340" s="36"/>
      <c r="H340" s="35"/>
      <c r="I340" s="36"/>
      <c r="J340" s="35"/>
      <c r="K340" s="36"/>
      <c r="L340" s="37"/>
      <c r="M340" s="5"/>
      <c r="N340" s="8"/>
      <c r="O340" s="5"/>
      <c r="P340" s="8"/>
      <c r="Q340" s="5"/>
      <c r="R340" s="5"/>
    </row>
    <row r="341" spans="1:38" ht="30" customHeight="1" x14ac:dyDescent="0.45">
      <c r="A341" s="5"/>
      <c r="B341" s="14" t="s">
        <v>73</v>
      </c>
      <c r="C341" s="34"/>
      <c r="D341" s="35"/>
      <c r="E341" s="36"/>
      <c r="F341" s="35"/>
      <c r="G341" s="36"/>
      <c r="H341" s="35"/>
      <c r="I341" s="36"/>
      <c r="J341" s="35"/>
      <c r="K341" s="36"/>
      <c r="L341" s="37"/>
      <c r="M341" s="5"/>
      <c r="N341" s="8"/>
      <c r="O341" s="5"/>
      <c r="P341" s="8"/>
      <c r="Q341" s="5"/>
      <c r="R341" s="5"/>
    </row>
    <row r="342" spans="1:38" ht="30" customHeight="1" x14ac:dyDescent="0.45">
      <c r="D342" s="14"/>
      <c r="E342" s="11"/>
      <c r="F342" s="14"/>
      <c r="G342" s="11"/>
      <c r="H342" s="14"/>
      <c r="I342" s="11"/>
      <c r="J342" s="14"/>
      <c r="K342" s="11"/>
      <c r="L342" s="14"/>
      <c r="Q342" s="38"/>
    </row>
    <row r="343" spans="1:38" s="21" customFormat="1" ht="30" customHeight="1" x14ac:dyDescent="0.45">
      <c r="A343" s="5">
        <v>35</v>
      </c>
      <c r="B343" s="10" t="s">
        <v>74</v>
      </c>
      <c r="C343" s="10"/>
      <c r="F343" s="22"/>
      <c r="H343" s="22"/>
      <c r="J343" s="22"/>
      <c r="L343" s="22"/>
      <c r="N343" s="22"/>
      <c r="P343" s="22"/>
      <c r="Q343" s="23"/>
      <c r="AB343" s="21" t="s">
        <v>13</v>
      </c>
    </row>
    <row r="344" spans="1:38" ht="30" customHeight="1" thickBot="1" x14ac:dyDescent="0.5">
      <c r="A344" s="5"/>
      <c r="B344" s="24" t="s">
        <v>3</v>
      </c>
      <c r="C344" s="24" t="s">
        <v>176</v>
      </c>
      <c r="D344" s="114" t="s">
        <v>75</v>
      </c>
      <c r="E344" s="114"/>
      <c r="F344" s="114" t="s">
        <v>76</v>
      </c>
      <c r="G344" s="114"/>
      <c r="H344" s="114" t="s">
        <v>77</v>
      </c>
      <c r="I344" s="114"/>
      <c r="J344" s="114" t="s">
        <v>78</v>
      </c>
      <c r="K344" s="114"/>
      <c r="L344" s="25" t="s">
        <v>18</v>
      </c>
      <c r="M344" s="5"/>
      <c r="N344" s="8"/>
      <c r="O344" s="5"/>
      <c r="P344" s="8"/>
      <c r="Q344" s="5"/>
      <c r="R344" s="5"/>
      <c r="AB344" s="26"/>
      <c r="AC344" s="27" t="s">
        <v>75</v>
      </c>
      <c r="AD344" s="27" t="s">
        <v>76</v>
      </c>
      <c r="AE344" s="27" t="s">
        <v>77</v>
      </c>
      <c r="AF344" s="27" t="s">
        <v>78</v>
      </c>
      <c r="AG344" s="26" t="s">
        <v>23</v>
      </c>
      <c r="AI344" s="27" t="s">
        <v>75</v>
      </c>
      <c r="AJ344" s="27" t="s">
        <v>76</v>
      </c>
      <c r="AK344" s="27" t="s">
        <v>77</v>
      </c>
      <c r="AL344" s="27" t="s">
        <v>78</v>
      </c>
    </row>
    <row r="345" spans="1:38" ht="30" customHeight="1" thickTop="1" x14ac:dyDescent="0.45">
      <c r="A345" s="5"/>
      <c r="B345" s="136" t="s">
        <v>128</v>
      </c>
      <c r="C345" s="16" t="s">
        <v>179</v>
      </c>
      <c r="D345" s="66">
        <f t="shared" ref="D345:D347" si="753">AC345</f>
        <v>14</v>
      </c>
      <c r="E345" s="67">
        <f t="shared" ref="E345:E347" si="754">AC345/AG345</f>
        <v>0.26923076923076922</v>
      </c>
      <c r="F345" s="66">
        <f t="shared" ref="F345:F347" si="755">AD345</f>
        <v>27</v>
      </c>
      <c r="G345" s="67">
        <f t="shared" ref="G345:G347" si="756">AD345/AG345</f>
        <v>0.51923076923076927</v>
      </c>
      <c r="H345" s="66">
        <f t="shared" ref="H345:H347" si="757">AE345</f>
        <v>9</v>
      </c>
      <c r="I345" s="67">
        <f t="shared" ref="I345:I347" si="758">AE345/AG345</f>
        <v>0.17307692307692307</v>
      </c>
      <c r="J345" s="66">
        <f t="shared" ref="J345:J347" si="759">AF345</f>
        <v>2</v>
      </c>
      <c r="K345" s="67">
        <f t="shared" ref="K345:K347" si="760">AF345/AG345</f>
        <v>3.8461538461538464E-2</v>
      </c>
      <c r="L345" s="68">
        <f t="shared" ref="L345:L347" si="761">(4*D345+3*F345+2*H345+1*J345)/AG345</f>
        <v>3.0192307692307692</v>
      </c>
      <c r="M345" s="5"/>
      <c r="N345" s="8"/>
      <c r="O345" s="5"/>
      <c r="P345" s="8"/>
      <c r="Q345" s="5"/>
      <c r="R345" s="5"/>
      <c r="AB345" s="26" t="s">
        <v>182</v>
      </c>
      <c r="AC345" s="26">
        <v>14</v>
      </c>
      <c r="AD345" s="26">
        <v>27</v>
      </c>
      <c r="AE345" s="26">
        <v>9</v>
      </c>
      <c r="AF345" s="26">
        <v>2</v>
      </c>
      <c r="AG345" s="26">
        <f t="shared" ref="AG345:AG350" si="762">SUM(AC345:AF345)</f>
        <v>52</v>
      </c>
      <c r="AH345" s="26" t="s">
        <v>182</v>
      </c>
      <c r="AI345" s="33">
        <f t="shared" ref="AI345:AI350" si="763">E345</f>
        <v>0.26923076923076922</v>
      </c>
      <c r="AJ345" s="33">
        <f t="shared" ref="AJ345:AJ350" si="764">G345</f>
        <v>0.51923076923076927</v>
      </c>
      <c r="AK345" s="33">
        <f t="shared" ref="AK345:AK350" si="765">I345</f>
        <v>0.17307692307692307</v>
      </c>
      <c r="AL345" s="33">
        <f t="shared" ref="AL345:AL350" si="766">K345</f>
        <v>3.8461538461538464E-2</v>
      </c>
    </row>
    <row r="346" spans="1:38" ht="30" customHeight="1" x14ac:dyDescent="0.45">
      <c r="A346" s="5"/>
      <c r="B346" s="127"/>
      <c r="C346" s="16" t="s">
        <v>180</v>
      </c>
      <c r="D346" s="66">
        <f t="shared" si="753"/>
        <v>23</v>
      </c>
      <c r="E346" s="67">
        <f t="shared" si="754"/>
        <v>0.29487179487179488</v>
      </c>
      <c r="F346" s="66">
        <f t="shared" si="755"/>
        <v>42</v>
      </c>
      <c r="G346" s="67">
        <f t="shared" si="756"/>
        <v>0.53846153846153844</v>
      </c>
      <c r="H346" s="66">
        <f t="shared" si="757"/>
        <v>10</v>
      </c>
      <c r="I346" s="67">
        <f t="shared" si="758"/>
        <v>0.12820512820512819</v>
      </c>
      <c r="J346" s="66">
        <f t="shared" si="759"/>
        <v>3</v>
      </c>
      <c r="K346" s="67">
        <f t="shared" si="760"/>
        <v>3.8461538461538464E-2</v>
      </c>
      <c r="L346" s="68">
        <f t="shared" si="761"/>
        <v>3.0897435897435899</v>
      </c>
      <c r="M346" s="5"/>
      <c r="N346" s="8"/>
      <c r="O346" s="5"/>
      <c r="P346" s="8"/>
      <c r="Q346" s="5"/>
      <c r="R346" s="5"/>
      <c r="AB346" s="26" t="s">
        <v>183</v>
      </c>
      <c r="AC346" s="26">
        <v>23</v>
      </c>
      <c r="AD346" s="26">
        <v>42</v>
      </c>
      <c r="AE346" s="26">
        <v>10</v>
      </c>
      <c r="AF346" s="26">
        <v>3</v>
      </c>
      <c r="AG346" s="26">
        <f t="shared" si="762"/>
        <v>78</v>
      </c>
      <c r="AH346" s="26" t="s">
        <v>183</v>
      </c>
      <c r="AI346" s="33">
        <f t="shared" si="763"/>
        <v>0.29487179487179488</v>
      </c>
      <c r="AJ346" s="33">
        <f t="shared" si="764"/>
        <v>0.53846153846153844</v>
      </c>
      <c r="AK346" s="33">
        <f t="shared" si="765"/>
        <v>0.12820512820512819</v>
      </c>
      <c r="AL346" s="33">
        <f t="shared" si="766"/>
        <v>3.8461538461538464E-2</v>
      </c>
    </row>
    <row r="347" spans="1:38" ht="30" customHeight="1" x14ac:dyDescent="0.45">
      <c r="A347" s="5"/>
      <c r="B347" s="134" t="s">
        <v>129</v>
      </c>
      <c r="C347" s="16" t="s">
        <v>177</v>
      </c>
      <c r="D347" s="66">
        <f t="shared" si="753"/>
        <v>77</v>
      </c>
      <c r="E347" s="67">
        <f t="shared" si="754"/>
        <v>0.35648148148148145</v>
      </c>
      <c r="F347" s="66">
        <f t="shared" si="755"/>
        <v>116</v>
      </c>
      <c r="G347" s="67">
        <f t="shared" si="756"/>
        <v>0.53703703703703709</v>
      </c>
      <c r="H347" s="66">
        <f t="shared" si="757"/>
        <v>16</v>
      </c>
      <c r="I347" s="67">
        <f t="shared" si="758"/>
        <v>7.407407407407407E-2</v>
      </c>
      <c r="J347" s="66">
        <f t="shared" si="759"/>
        <v>7</v>
      </c>
      <c r="K347" s="67">
        <f t="shared" si="760"/>
        <v>3.2407407407407406E-2</v>
      </c>
      <c r="L347" s="68">
        <f t="shared" si="761"/>
        <v>3.2175925925925926</v>
      </c>
      <c r="M347" s="5"/>
      <c r="N347" s="8"/>
      <c r="O347" s="5"/>
      <c r="P347" s="8"/>
      <c r="Q347" s="5"/>
      <c r="R347" s="5"/>
      <c r="AB347" s="26" t="s">
        <v>184</v>
      </c>
      <c r="AC347" s="26">
        <v>77</v>
      </c>
      <c r="AD347" s="26">
        <v>116</v>
      </c>
      <c r="AE347" s="26">
        <v>16</v>
      </c>
      <c r="AF347" s="26">
        <v>7</v>
      </c>
      <c r="AG347" s="26">
        <f t="shared" si="762"/>
        <v>216</v>
      </c>
      <c r="AH347" s="26" t="s">
        <v>184</v>
      </c>
      <c r="AI347" s="33">
        <f t="shared" si="763"/>
        <v>0.35648148148148145</v>
      </c>
      <c r="AJ347" s="33">
        <f t="shared" si="764"/>
        <v>0.53703703703703709</v>
      </c>
      <c r="AK347" s="33">
        <f t="shared" si="765"/>
        <v>7.407407407407407E-2</v>
      </c>
      <c r="AL347" s="33">
        <f t="shared" si="766"/>
        <v>3.2407407407407406E-2</v>
      </c>
    </row>
    <row r="348" spans="1:38" ht="30" customHeight="1" x14ac:dyDescent="0.45">
      <c r="A348" s="5"/>
      <c r="B348" s="135"/>
      <c r="C348" s="16" t="s">
        <v>179</v>
      </c>
      <c r="D348" s="66">
        <f>AC348</f>
        <v>456</v>
      </c>
      <c r="E348" s="67">
        <f>AC348/AG348</f>
        <v>0.33333333333333331</v>
      </c>
      <c r="F348" s="66">
        <f>AD348</f>
        <v>763</v>
      </c>
      <c r="G348" s="67">
        <f>AD348/AG348</f>
        <v>0.55774853801169588</v>
      </c>
      <c r="H348" s="66">
        <f>AE348</f>
        <v>129</v>
      </c>
      <c r="I348" s="67">
        <f>AE348/AG348</f>
        <v>9.4298245614035089E-2</v>
      </c>
      <c r="J348" s="66">
        <f>AF348</f>
        <v>20</v>
      </c>
      <c r="K348" s="67">
        <f>AF348/AG348</f>
        <v>1.4619883040935672E-2</v>
      </c>
      <c r="L348" s="68">
        <f>(4*D348+3*F348+2*H348+1*J348)/AG348</f>
        <v>3.2097953216374271</v>
      </c>
      <c r="M348" s="5"/>
      <c r="N348" s="8"/>
      <c r="O348" s="5"/>
      <c r="P348" s="8"/>
      <c r="Q348" s="5"/>
      <c r="R348" s="5"/>
      <c r="AB348" s="26" t="s">
        <v>185</v>
      </c>
      <c r="AC348" s="26">
        <v>456</v>
      </c>
      <c r="AD348" s="26">
        <v>763</v>
      </c>
      <c r="AE348" s="26">
        <v>129</v>
      </c>
      <c r="AF348" s="26">
        <v>20</v>
      </c>
      <c r="AG348" s="26">
        <f t="shared" si="762"/>
        <v>1368</v>
      </c>
      <c r="AH348" s="26" t="s">
        <v>185</v>
      </c>
      <c r="AI348" s="33">
        <f t="shared" si="763"/>
        <v>0.33333333333333331</v>
      </c>
      <c r="AJ348" s="33">
        <f t="shared" si="764"/>
        <v>0.55774853801169588</v>
      </c>
      <c r="AK348" s="33">
        <f t="shared" si="765"/>
        <v>9.4298245614035089E-2</v>
      </c>
      <c r="AL348" s="33">
        <f t="shared" si="766"/>
        <v>1.4619883040935672E-2</v>
      </c>
    </row>
    <row r="349" spans="1:38" ht="30" customHeight="1" x14ac:dyDescent="0.45">
      <c r="A349" s="5"/>
      <c r="B349" s="135"/>
      <c r="C349" s="16" t="s">
        <v>180</v>
      </c>
      <c r="D349" s="66">
        <f t="shared" ref="D349:D350" si="767">AC349</f>
        <v>651</v>
      </c>
      <c r="E349" s="67">
        <f t="shared" ref="E349:E350" si="768">AC349/AG349</f>
        <v>0.32995438418651801</v>
      </c>
      <c r="F349" s="66">
        <f t="shared" ref="F349:F350" si="769">AD349</f>
        <v>1147</v>
      </c>
      <c r="G349" s="67">
        <f t="shared" ref="G349:G350" si="770">AD349/AG349</f>
        <v>0.58134820070957927</v>
      </c>
      <c r="H349" s="66">
        <f t="shared" ref="H349:H350" si="771">AE349</f>
        <v>151</v>
      </c>
      <c r="I349" s="67">
        <f t="shared" ref="I349:I350" si="772">AE349/AG349</f>
        <v>7.6533198175367467E-2</v>
      </c>
      <c r="J349" s="66">
        <f t="shared" ref="J349:J350" si="773">AF349</f>
        <v>24</v>
      </c>
      <c r="K349" s="67">
        <f t="shared" ref="K349:K350" si="774">AF349/AG349</f>
        <v>1.2164216928535226E-2</v>
      </c>
      <c r="L349" s="68">
        <f t="shared" ref="L349:L350" si="775">(4*D349+3*F349+2*H349+1*J349)/AG349</f>
        <v>3.22909275215408</v>
      </c>
      <c r="M349" s="5"/>
      <c r="N349" s="8"/>
      <c r="O349" s="5"/>
      <c r="P349" s="8"/>
      <c r="Q349" s="5"/>
      <c r="R349" s="5"/>
      <c r="AB349" s="26" t="s">
        <v>186</v>
      </c>
      <c r="AC349" s="1">
        <v>651</v>
      </c>
      <c r="AD349" s="1">
        <v>1147</v>
      </c>
      <c r="AE349" s="1">
        <v>151</v>
      </c>
      <c r="AF349" s="1">
        <v>24</v>
      </c>
      <c r="AG349" s="26">
        <f t="shared" si="762"/>
        <v>1973</v>
      </c>
      <c r="AH349" s="26" t="s">
        <v>186</v>
      </c>
      <c r="AI349" s="33">
        <f t="shared" si="763"/>
        <v>0.32995438418651801</v>
      </c>
      <c r="AJ349" s="33">
        <f t="shared" si="764"/>
        <v>0.58134820070957927</v>
      </c>
      <c r="AK349" s="33">
        <f t="shared" si="765"/>
        <v>7.6533198175367467E-2</v>
      </c>
      <c r="AL349" s="33">
        <f t="shared" si="766"/>
        <v>1.2164216928535226E-2</v>
      </c>
    </row>
    <row r="350" spans="1:38" ht="30" customHeight="1" x14ac:dyDescent="0.45">
      <c r="A350" s="5"/>
      <c r="B350" s="127"/>
      <c r="C350" s="16" t="s">
        <v>181</v>
      </c>
      <c r="D350" s="66">
        <f t="shared" si="767"/>
        <v>396</v>
      </c>
      <c r="E350" s="67">
        <f t="shared" si="768"/>
        <v>0.36974789915966388</v>
      </c>
      <c r="F350" s="66">
        <f t="shared" si="769"/>
        <v>583</v>
      </c>
      <c r="G350" s="67">
        <f t="shared" si="770"/>
        <v>0.54435107376283842</v>
      </c>
      <c r="H350" s="66">
        <f t="shared" si="771"/>
        <v>74</v>
      </c>
      <c r="I350" s="67">
        <f t="shared" si="772"/>
        <v>6.909430438842204E-2</v>
      </c>
      <c r="J350" s="66">
        <f t="shared" si="773"/>
        <v>18</v>
      </c>
      <c r="K350" s="67">
        <f t="shared" si="774"/>
        <v>1.680672268907563E-2</v>
      </c>
      <c r="L350" s="68">
        <f t="shared" si="775"/>
        <v>3.2670401493930905</v>
      </c>
      <c r="M350" s="5"/>
      <c r="N350" s="8"/>
      <c r="O350" s="5"/>
      <c r="P350" s="8"/>
      <c r="Q350" s="5"/>
      <c r="R350" s="5"/>
      <c r="AB350" s="26" t="s">
        <v>187</v>
      </c>
      <c r="AC350" s="1">
        <v>396</v>
      </c>
      <c r="AD350" s="1">
        <v>583</v>
      </c>
      <c r="AE350" s="1">
        <v>74</v>
      </c>
      <c r="AF350" s="1">
        <v>18</v>
      </c>
      <c r="AG350" s="26">
        <f t="shared" si="762"/>
        <v>1071</v>
      </c>
      <c r="AH350" s="26" t="s">
        <v>187</v>
      </c>
      <c r="AI350" s="33">
        <f t="shared" si="763"/>
        <v>0.36974789915966388</v>
      </c>
      <c r="AJ350" s="33">
        <f t="shared" si="764"/>
        <v>0.54435107376283842</v>
      </c>
      <c r="AK350" s="33">
        <f t="shared" si="765"/>
        <v>6.909430438842204E-2</v>
      </c>
      <c r="AL350" s="33">
        <f t="shared" si="766"/>
        <v>1.680672268907563E-2</v>
      </c>
    </row>
    <row r="351" spans="1:38" ht="30" customHeight="1" x14ac:dyDescent="0.45">
      <c r="A351" s="5"/>
      <c r="B351" s="34"/>
      <c r="C351" s="34"/>
      <c r="D351" s="35"/>
      <c r="E351" s="36"/>
      <c r="F351" s="35"/>
      <c r="G351" s="36"/>
      <c r="H351" s="35"/>
      <c r="I351" s="36"/>
      <c r="J351" s="35"/>
      <c r="K351" s="36"/>
      <c r="L351" s="37"/>
      <c r="M351" s="5"/>
      <c r="N351" s="8"/>
      <c r="O351" s="5"/>
      <c r="P351" s="8"/>
      <c r="Q351" s="5"/>
      <c r="R351" s="5"/>
    </row>
    <row r="352" spans="1:38" ht="30" customHeight="1" x14ac:dyDescent="0.45">
      <c r="D352" s="14"/>
      <c r="E352" s="11"/>
      <c r="F352" s="14"/>
      <c r="G352" s="11"/>
      <c r="H352" s="14"/>
      <c r="I352" s="11"/>
      <c r="J352" s="14"/>
      <c r="K352" s="11"/>
      <c r="L352" s="14"/>
      <c r="Q352" s="38"/>
    </row>
    <row r="353" spans="1:38" s="21" customFormat="1" ht="30" customHeight="1" x14ac:dyDescent="0.45">
      <c r="A353" s="5">
        <v>36</v>
      </c>
      <c r="B353" s="10" t="s">
        <v>79</v>
      </c>
      <c r="C353" s="10"/>
      <c r="F353" s="22"/>
      <c r="H353" s="22"/>
      <c r="J353" s="22"/>
      <c r="L353" s="22"/>
      <c r="N353" s="22"/>
      <c r="P353" s="22"/>
      <c r="Q353" s="23"/>
      <c r="AB353" s="21" t="s">
        <v>13</v>
      </c>
    </row>
    <row r="354" spans="1:38" ht="30" customHeight="1" thickBot="1" x14ac:dyDescent="0.5">
      <c r="A354" s="5"/>
      <c r="B354" s="24" t="s">
        <v>3</v>
      </c>
      <c r="C354" s="24" t="s">
        <v>176</v>
      </c>
      <c r="D354" s="114" t="s">
        <v>75</v>
      </c>
      <c r="E354" s="114"/>
      <c r="F354" s="114" t="s">
        <v>76</v>
      </c>
      <c r="G354" s="114"/>
      <c r="H354" s="114" t="s">
        <v>77</v>
      </c>
      <c r="I354" s="114"/>
      <c r="J354" s="114" t="s">
        <v>78</v>
      </c>
      <c r="K354" s="114"/>
      <c r="L354" s="25" t="s">
        <v>18</v>
      </c>
      <c r="M354" s="5"/>
      <c r="N354" s="8"/>
      <c r="O354" s="5"/>
      <c r="P354" s="8"/>
      <c r="Q354" s="5"/>
      <c r="R354" s="5"/>
      <c r="AB354" s="26"/>
      <c r="AC354" s="27" t="s">
        <v>75</v>
      </c>
      <c r="AD354" s="27" t="s">
        <v>76</v>
      </c>
      <c r="AE354" s="27" t="s">
        <v>77</v>
      </c>
      <c r="AF354" s="27" t="s">
        <v>78</v>
      </c>
      <c r="AG354" s="26" t="s">
        <v>23</v>
      </c>
      <c r="AI354" s="27" t="s">
        <v>75</v>
      </c>
      <c r="AJ354" s="27" t="s">
        <v>76</v>
      </c>
      <c r="AK354" s="27" t="s">
        <v>77</v>
      </c>
      <c r="AL354" s="27" t="s">
        <v>78</v>
      </c>
    </row>
    <row r="355" spans="1:38" ht="30" customHeight="1" thickTop="1" x14ac:dyDescent="0.45">
      <c r="A355" s="5"/>
      <c r="B355" s="136" t="s">
        <v>128</v>
      </c>
      <c r="C355" s="16" t="s">
        <v>179</v>
      </c>
      <c r="D355" s="66">
        <f t="shared" ref="D355:D357" si="776">AC355</f>
        <v>5</v>
      </c>
      <c r="E355" s="67">
        <f t="shared" ref="E355:E357" si="777">AC355/AG355</f>
        <v>9.6153846153846159E-2</v>
      </c>
      <c r="F355" s="66">
        <f t="shared" ref="F355:F357" si="778">AD355</f>
        <v>20</v>
      </c>
      <c r="G355" s="67">
        <f t="shared" ref="G355:G357" si="779">AD355/AG355</f>
        <v>0.38461538461538464</v>
      </c>
      <c r="H355" s="66">
        <f t="shared" ref="H355:H357" si="780">AE355</f>
        <v>24</v>
      </c>
      <c r="I355" s="67">
        <f t="shared" ref="I355:I357" si="781">AE355/AG355</f>
        <v>0.46153846153846156</v>
      </c>
      <c r="J355" s="66">
        <f t="shared" ref="J355:J357" si="782">AF355</f>
        <v>3</v>
      </c>
      <c r="K355" s="67">
        <f t="shared" ref="K355:K357" si="783">AF355/AG355</f>
        <v>5.7692307692307696E-2</v>
      </c>
      <c r="L355" s="68">
        <f t="shared" ref="L355:L357" si="784">(4*D355+3*F355+2*H355+1*J355)/AG355</f>
        <v>2.5192307692307692</v>
      </c>
      <c r="M355" s="5"/>
      <c r="N355" s="8"/>
      <c r="O355" s="5"/>
      <c r="P355" s="8"/>
      <c r="Q355" s="5"/>
      <c r="R355" s="5"/>
      <c r="AB355" s="26" t="s">
        <v>182</v>
      </c>
      <c r="AC355" s="26">
        <v>5</v>
      </c>
      <c r="AD355" s="26">
        <v>20</v>
      </c>
      <c r="AE355" s="26">
        <v>24</v>
      </c>
      <c r="AF355" s="26">
        <v>3</v>
      </c>
      <c r="AG355" s="26">
        <f t="shared" ref="AG355:AG360" si="785">SUM(AC355:AF355)</f>
        <v>52</v>
      </c>
      <c r="AH355" s="26" t="s">
        <v>182</v>
      </c>
      <c r="AI355" s="33">
        <f t="shared" ref="AI355:AI360" si="786">E355</f>
        <v>9.6153846153846159E-2</v>
      </c>
      <c r="AJ355" s="33">
        <f t="shared" ref="AJ355:AJ360" si="787">G355</f>
        <v>0.38461538461538464</v>
      </c>
      <c r="AK355" s="33">
        <f t="shared" ref="AK355:AK360" si="788">I355</f>
        <v>0.46153846153846156</v>
      </c>
      <c r="AL355" s="33">
        <f t="shared" ref="AL355:AL360" si="789">K355</f>
        <v>5.7692307692307696E-2</v>
      </c>
    </row>
    <row r="356" spans="1:38" ht="30" customHeight="1" x14ac:dyDescent="0.45">
      <c r="A356" s="5"/>
      <c r="B356" s="127"/>
      <c r="C356" s="16" t="s">
        <v>180</v>
      </c>
      <c r="D356" s="66">
        <f t="shared" si="776"/>
        <v>9</v>
      </c>
      <c r="E356" s="67">
        <f t="shared" si="777"/>
        <v>0.11538461538461539</v>
      </c>
      <c r="F356" s="66">
        <f t="shared" si="778"/>
        <v>33</v>
      </c>
      <c r="G356" s="67">
        <f t="shared" si="779"/>
        <v>0.42307692307692307</v>
      </c>
      <c r="H356" s="66">
        <f t="shared" si="780"/>
        <v>31</v>
      </c>
      <c r="I356" s="67">
        <f t="shared" si="781"/>
        <v>0.39743589743589741</v>
      </c>
      <c r="J356" s="66">
        <f t="shared" si="782"/>
        <v>5</v>
      </c>
      <c r="K356" s="67">
        <f t="shared" si="783"/>
        <v>6.4102564102564097E-2</v>
      </c>
      <c r="L356" s="68">
        <f t="shared" si="784"/>
        <v>2.5897435897435899</v>
      </c>
      <c r="M356" s="5"/>
      <c r="N356" s="8"/>
      <c r="O356" s="5"/>
      <c r="P356" s="8"/>
      <c r="Q356" s="5"/>
      <c r="R356" s="5"/>
      <c r="AB356" s="26" t="s">
        <v>183</v>
      </c>
      <c r="AC356" s="26">
        <v>9</v>
      </c>
      <c r="AD356" s="26">
        <v>33</v>
      </c>
      <c r="AE356" s="26">
        <v>31</v>
      </c>
      <c r="AF356" s="26">
        <v>5</v>
      </c>
      <c r="AG356" s="26">
        <f t="shared" si="785"/>
        <v>78</v>
      </c>
      <c r="AH356" s="26" t="s">
        <v>183</v>
      </c>
      <c r="AI356" s="33">
        <f t="shared" si="786"/>
        <v>0.11538461538461539</v>
      </c>
      <c r="AJ356" s="33">
        <f t="shared" si="787"/>
        <v>0.42307692307692307</v>
      </c>
      <c r="AK356" s="33">
        <f t="shared" si="788"/>
        <v>0.39743589743589741</v>
      </c>
      <c r="AL356" s="33">
        <f t="shared" si="789"/>
        <v>6.4102564102564097E-2</v>
      </c>
    </row>
    <row r="357" spans="1:38" ht="30" customHeight="1" x14ac:dyDescent="0.45">
      <c r="A357" s="5"/>
      <c r="B357" s="134" t="s">
        <v>129</v>
      </c>
      <c r="C357" s="16" t="s">
        <v>177</v>
      </c>
      <c r="D357" s="66">
        <f t="shared" si="776"/>
        <v>51</v>
      </c>
      <c r="E357" s="67">
        <f t="shared" si="777"/>
        <v>0.2361111111111111</v>
      </c>
      <c r="F357" s="66">
        <f t="shared" si="778"/>
        <v>92</v>
      </c>
      <c r="G357" s="67">
        <f t="shared" si="779"/>
        <v>0.42592592592592593</v>
      </c>
      <c r="H357" s="66">
        <f t="shared" si="780"/>
        <v>55</v>
      </c>
      <c r="I357" s="67">
        <f t="shared" si="781"/>
        <v>0.25462962962962965</v>
      </c>
      <c r="J357" s="66">
        <f t="shared" si="782"/>
        <v>18</v>
      </c>
      <c r="K357" s="67">
        <f t="shared" si="783"/>
        <v>8.3333333333333329E-2</v>
      </c>
      <c r="L357" s="68">
        <f t="shared" si="784"/>
        <v>2.8148148148148149</v>
      </c>
      <c r="M357" s="5"/>
      <c r="N357" s="8"/>
      <c r="O357" s="5"/>
      <c r="P357" s="8"/>
      <c r="Q357" s="5"/>
      <c r="R357" s="5"/>
      <c r="AB357" s="26" t="s">
        <v>184</v>
      </c>
      <c r="AC357" s="26">
        <v>51</v>
      </c>
      <c r="AD357" s="26">
        <v>92</v>
      </c>
      <c r="AE357" s="26">
        <v>55</v>
      </c>
      <c r="AF357" s="26">
        <v>18</v>
      </c>
      <c r="AG357" s="26">
        <f t="shared" si="785"/>
        <v>216</v>
      </c>
      <c r="AH357" s="26" t="s">
        <v>184</v>
      </c>
      <c r="AI357" s="33">
        <f t="shared" si="786"/>
        <v>0.2361111111111111</v>
      </c>
      <c r="AJ357" s="33">
        <f t="shared" si="787"/>
        <v>0.42592592592592593</v>
      </c>
      <c r="AK357" s="33">
        <f t="shared" si="788"/>
        <v>0.25462962962962965</v>
      </c>
      <c r="AL357" s="33">
        <f t="shared" si="789"/>
        <v>8.3333333333333329E-2</v>
      </c>
    </row>
    <row r="358" spans="1:38" ht="30" customHeight="1" x14ac:dyDescent="0.45">
      <c r="A358" s="5"/>
      <c r="B358" s="135"/>
      <c r="C358" s="16" t="s">
        <v>179</v>
      </c>
      <c r="D358" s="66">
        <f>AC358</f>
        <v>299</v>
      </c>
      <c r="E358" s="67">
        <f>AC358/AG358</f>
        <v>0.2185672514619883</v>
      </c>
      <c r="F358" s="66">
        <f>AD358</f>
        <v>591</v>
      </c>
      <c r="G358" s="67">
        <f>AD358/AG358</f>
        <v>0.43201754385964913</v>
      </c>
      <c r="H358" s="66">
        <f>AE358</f>
        <v>369</v>
      </c>
      <c r="I358" s="67">
        <f>AE358/AG358</f>
        <v>0.26973684210526316</v>
      </c>
      <c r="J358" s="66">
        <f>AF358</f>
        <v>109</v>
      </c>
      <c r="K358" s="67">
        <f>AF358/AG358</f>
        <v>7.9678362573099418E-2</v>
      </c>
      <c r="L358" s="68">
        <f>(4*D358+3*F358+2*H358+1*J358)/AG358</f>
        <v>2.7894736842105261</v>
      </c>
      <c r="M358" s="5"/>
      <c r="N358" s="8"/>
      <c r="O358" s="5"/>
      <c r="P358" s="8"/>
      <c r="Q358" s="5"/>
      <c r="R358" s="5"/>
      <c r="AB358" s="26" t="s">
        <v>185</v>
      </c>
      <c r="AC358" s="26">
        <v>299</v>
      </c>
      <c r="AD358" s="26">
        <v>591</v>
      </c>
      <c r="AE358" s="26">
        <v>369</v>
      </c>
      <c r="AF358" s="26">
        <v>109</v>
      </c>
      <c r="AG358" s="26">
        <f t="shared" si="785"/>
        <v>1368</v>
      </c>
      <c r="AH358" s="26" t="s">
        <v>185</v>
      </c>
      <c r="AI358" s="33">
        <f t="shared" si="786"/>
        <v>0.2185672514619883</v>
      </c>
      <c r="AJ358" s="33">
        <f t="shared" si="787"/>
        <v>0.43201754385964913</v>
      </c>
      <c r="AK358" s="33">
        <f t="shared" si="788"/>
        <v>0.26973684210526316</v>
      </c>
      <c r="AL358" s="33">
        <f t="shared" si="789"/>
        <v>7.9678362573099418E-2</v>
      </c>
    </row>
    <row r="359" spans="1:38" ht="30" customHeight="1" x14ac:dyDescent="0.45">
      <c r="A359" s="5"/>
      <c r="B359" s="135"/>
      <c r="C359" s="16" t="s">
        <v>180</v>
      </c>
      <c r="D359" s="66">
        <f t="shared" ref="D359:D360" si="790">AC359</f>
        <v>404</v>
      </c>
      <c r="E359" s="67">
        <f t="shared" ref="E359:E360" si="791">AC359/AG359</f>
        <v>0.20476431829700964</v>
      </c>
      <c r="F359" s="66">
        <f t="shared" ref="F359:F360" si="792">AD359</f>
        <v>906</v>
      </c>
      <c r="G359" s="67">
        <f t="shared" ref="G359:G360" si="793">AD359/AG359</f>
        <v>0.45919918905220475</v>
      </c>
      <c r="H359" s="66">
        <f t="shared" ref="H359:H360" si="794">AE359</f>
        <v>515</v>
      </c>
      <c r="I359" s="67">
        <f t="shared" ref="I359:I360" si="795">AE359/AG359</f>
        <v>0.26102382159148507</v>
      </c>
      <c r="J359" s="66">
        <f t="shared" ref="J359:J360" si="796">AF359</f>
        <v>148</v>
      </c>
      <c r="K359" s="67">
        <f t="shared" ref="K359:K360" si="797">AF359/AG359</f>
        <v>7.5012671059300554E-2</v>
      </c>
      <c r="L359" s="68">
        <f t="shared" ref="L359:L360" si="798">(4*D359+3*F359+2*H359+1*J359)/AG359</f>
        <v>2.7937151545869234</v>
      </c>
      <c r="M359" s="5"/>
      <c r="N359" s="8"/>
      <c r="O359" s="5"/>
      <c r="P359" s="8"/>
      <c r="Q359" s="5"/>
      <c r="R359" s="5"/>
      <c r="AB359" s="26" t="s">
        <v>186</v>
      </c>
      <c r="AC359" s="1">
        <v>404</v>
      </c>
      <c r="AD359" s="1">
        <v>906</v>
      </c>
      <c r="AE359" s="1">
        <v>515</v>
      </c>
      <c r="AF359" s="1">
        <v>148</v>
      </c>
      <c r="AG359" s="26">
        <f t="shared" si="785"/>
        <v>1973</v>
      </c>
      <c r="AH359" s="26" t="s">
        <v>186</v>
      </c>
      <c r="AI359" s="33">
        <f t="shared" si="786"/>
        <v>0.20476431829700964</v>
      </c>
      <c r="AJ359" s="33">
        <f t="shared" si="787"/>
        <v>0.45919918905220475</v>
      </c>
      <c r="AK359" s="33">
        <f t="shared" si="788"/>
        <v>0.26102382159148507</v>
      </c>
      <c r="AL359" s="33">
        <f t="shared" si="789"/>
        <v>7.5012671059300554E-2</v>
      </c>
    </row>
    <row r="360" spans="1:38" ht="30" customHeight="1" x14ac:dyDescent="0.45">
      <c r="A360" s="5"/>
      <c r="B360" s="127"/>
      <c r="C360" s="16" t="s">
        <v>181</v>
      </c>
      <c r="D360" s="66">
        <f t="shared" si="790"/>
        <v>217</v>
      </c>
      <c r="E360" s="67">
        <f t="shared" si="791"/>
        <v>0.20261437908496732</v>
      </c>
      <c r="F360" s="66">
        <f t="shared" si="792"/>
        <v>478</v>
      </c>
      <c r="G360" s="67">
        <f t="shared" si="793"/>
        <v>0.44631185807656398</v>
      </c>
      <c r="H360" s="66">
        <f t="shared" si="794"/>
        <v>312</v>
      </c>
      <c r="I360" s="67">
        <f t="shared" si="795"/>
        <v>0.29131652661064428</v>
      </c>
      <c r="J360" s="66">
        <f t="shared" si="796"/>
        <v>64</v>
      </c>
      <c r="K360" s="67">
        <f t="shared" si="797"/>
        <v>5.9757236227824466E-2</v>
      </c>
      <c r="L360" s="68">
        <f t="shared" si="798"/>
        <v>2.791783380018674</v>
      </c>
      <c r="M360" s="5"/>
      <c r="N360" s="8"/>
      <c r="O360" s="5"/>
      <c r="P360" s="8"/>
      <c r="Q360" s="5"/>
      <c r="R360" s="5"/>
      <c r="AB360" s="26" t="s">
        <v>187</v>
      </c>
      <c r="AC360" s="1">
        <v>217</v>
      </c>
      <c r="AD360" s="1">
        <v>478</v>
      </c>
      <c r="AE360" s="1">
        <v>312</v>
      </c>
      <c r="AF360" s="1">
        <v>64</v>
      </c>
      <c r="AG360" s="26">
        <f t="shared" si="785"/>
        <v>1071</v>
      </c>
      <c r="AH360" s="26" t="s">
        <v>187</v>
      </c>
      <c r="AI360" s="33">
        <f t="shared" si="786"/>
        <v>0.20261437908496732</v>
      </c>
      <c r="AJ360" s="33">
        <f t="shared" si="787"/>
        <v>0.44631185807656398</v>
      </c>
      <c r="AK360" s="33">
        <f t="shared" si="788"/>
        <v>0.29131652661064428</v>
      </c>
      <c r="AL360" s="33">
        <f t="shared" si="789"/>
        <v>5.9757236227824466E-2</v>
      </c>
    </row>
    <row r="361" spans="1:38" ht="30" customHeight="1" x14ac:dyDescent="0.45">
      <c r="A361" s="5"/>
      <c r="B361" s="34"/>
      <c r="C361" s="34"/>
      <c r="D361" s="35"/>
      <c r="E361" s="36"/>
      <c r="F361" s="35"/>
      <c r="G361" s="36"/>
      <c r="H361" s="35"/>
      <c r="I361" s="36"/>
      <c r="J361" s="35"/>
      <c r="K361" s="36"/>
      <c r="L361" s="37"/>
      <c r="M361" s="5"/>
      <c r="N361" s="8"/>
      <c r="O361" s="5"/>
      <c r="P361" s="8"/>
      <c r="Q361" s="5"/>
      <c r="R361" s="5"/>
    </row>
    <row r="362" spans="1:38" ht="30" customHeight="1" x14ac:dyDescent="0.45">
      <c r="D362" s="14"/>
      <c r="E362" s="11"/>
      <c r="F362" s="14"/>
      <c r="G362" s="11"/>
      <c r="H362" s="14"/>
      <c r="I362" s="11"/>
      <c r="J362" s="14"/>
      <c r="K362" s="11"/>
      <c r="L362" s="14"/>
      <c r="Q362" s="38"/>
    </row>
    <row r="363" spans="1:38" s="21" customFormat="1" ht="30" customHeight="1" x14ac:dyDescent="0.45">
      <c r="A363" s="5">
        <v>37</v>
      </c>
      <c r="B363" s="10" t="s">
        <v>165</v>
      </c>
      <c r="C363" s="10"/>
      <c r="F363" s="22"/>
      <c r="H363" s="22"/>
      <c r="J363" s="22"/>
      <c r="L363" s="22"/>
      <c r="N363" s="22"/>
      <c r="P363" s="22"/>
      <c r="Q363" s="23"/>
      <c r="AB363" s="21" t="s">
        <v>13</v>
      </c>
    </row>
    <row r="364" spans="1:38" ht="30" customHeight="1" thickBot="1" x14ac:dyDescent="0.5">
      <c r="A364" s="5"/>
      <c r="B364" s="24" t="s">
        <v>3</v>
      </c>
      <c r="C364" s="24" t="s">
        <v>176</v>
      </c>
      <c r="D364" s="114" t="s">
        <v>75</v>
      </c>
      <c r="E364" s="114"/>
      <c r="F364" s="114" t="s">
        <v>76</v>
      </c>
      <c r="G364" s="114"/>
      <c r="H364" s="114" t="s">
        <v>77</v>
      </c>
      <c r="I364" s="114"/>
      <c r="J364" s="114" t="s">
        <v>78</v>
      </c>
      <c r="K364" s="114"/>
      <c r="L364" s="25" t="s">
        <v>18</v>
      </c>
      <c r="M364" s="5"/>
      <c r="N364" s="8"/>
      <c r="O364" s="5"/>
      <c r="P364" s="8"/>
      <c r="Q364" s="5"/>
      <c r="R364" s="5"/>
      <c r="AB364" s="26"/>
      <c r="AC364" s="27" t="s">
        <v>75</v>
      </c>
      <c r="AD364" s="27" t="s">
        <v>76</v>
      </c>
      <c r="AE364" s="27" t="s">
        <v>77</v>
      </c>
      <c r="AF364" s="27" t="s">
        <v>78</v>
      </c>
      <c r="AG364" s="26" t="s">
        <v>23</v>
      </c>
      <c r="AI364" s="27" t="s">
        <v>75</v>
      </c>
      <c r="AJ364" s="27" t="s">
        <v>76</v>
      </c>
      <c r="AK364" s="27" t="s">
        <v>77</v>
      </c>
      <c r="AL364" s="27" t="s">
        <v>78</v>
      </c>
    </row>
    <row r="365" spans="1:38" ht="30" customHeight="1" thickTop="1" x14ac:dyDescent="0.45">
      <c r="A365" s="5"/>
      <c r="B365" s="136" t="s">
        <v>128</v>
      </c>
      <c r="C365" s="16" t="s">
        <v>179</v>
      </c>
      <c r="D365" s="66">
        <f t="shared" ref="D365:D367" si="799">AC365</f>
        <v>15</v>
      </c>
      <c r="E365" s="67">
        <f t="shared" ref="E365:E367" si="800">AC365/AG365</f>
        <v>0.28846153846153844</v>
      </c>
      <c r="F365" s="66">
        <f t="shared" ref="F365:F367" si="801">AD365</f>
        <v>31</v>
      </c>
      <c r="G365" s="67">
        <f t="shared" ref="G365:G367" si="802">AD365/AG365</f>
        <v>0.59615384615384615</v>
      </c>
      <c r="H365" s="66">
        <f t="shared" ref="H365:H367" si="803">AE365</f>
        <v>5</v>
      </c>
      <c r="I365" s="67">
        <f t="shared" ref="I365:I367" si="804">AE365/AG365</f>
        <v>9.6153846153846159E-2</v>
      </c>
      <c r="J365" s="66">
        <f t="shared" ref="J365:J367" si="805">AF365</f>
        <v>1</v>
      </c>
      <c r="K365" s="67">
        <f t="shared" ref="K365:K367" si="806">AF365/AG365</f>
        <v>1.9230769230769232E-2</v>
      </c>
      <c r="L365" s="68">
        <f t="shared" ref="L365:L367" si="807">(4*D365+3*F365+2*H365+1*J365)/AG365</f>
        <v>3.1538461538461537</v>
      </c>
      <c r="M365" s="5"/>
      <c r="N365" s="8"/>
      <c r="O365" s="5"/>
      <c r="P365" s="8"/>
      <c r="Q365" s="5"/>
      <c r="R365" s="5"/>
      <c r="AB365" s="26" t="s">
        <v>182</v>
      </c>
      <c r="AC365" s="26">
        <v>15</v>
      </c>
      <c r="AD365" s="26">
        <v>31</v>
      </c>
      <c r="AE365" s="26">
        <v>5</v>
      </c>
      <c r="AF365" s="26">
        <v>1</v>
      </c>
      <c r="AG365" s="26">
        <f t="shared" ref="AG365:AG370" si="808">SUM(AC365:AF365)</f>
        <v>52</v>
      </c>
      <c r="AH365" s="26" t="s">
        <v>182</v>
      </c>
      <c r="AI365" s="33">
        <f t="shared" ref="AI365:AI370" si="809">E365</f>
        <v>0.28846153846153844</v>
      </c>
      <c r="AJ365" s="33">
        <f t="shared" ref="AJ365:AJ370" si="810">G365</f>
        <v>0.59615384615384615</v>
      </c>
      <c r="AK365" s="33">
        <f t="shared" ref="AK365:AK370" si="811">I365</f>
        <v>9.6153846153846159E-2</v>
      </c>
      <c r="AL365" s="33">
        <f t="shared" ref="AL365:AL370" si="812">K365</f>
        <v>1.9230769230769232E-2</v>
      </c>
    </row>
    <row r="366" spans="1:38" ht="30" customHeight="1" x14ac:dyDescent="0.45">
      <c r="A366" s="5"/>
      <c r="B366" s="127"/>
      <c r="C366" s="16" t="s">
        <v>180</v>
      </c>
      <c r="D366" s="66">
        <f t="shared" si="799"/>
        <v>29</v>
      </c>
      <c r="E366" s="67">
        <f t="shared" si="800"/>
        <v>0.37179487179487181</v>
      </c>
      <c r="F366" s="66">
        <f t="shared" si="801"/>
        <v>36</v>
      </c>
      <c r="G366" s="67">
        <f t="shared" si="802"/>
        <v>0.46153846153846156</v>
      </c>
      <c r="H366" s="66">
        <f t="shared" si="803"/>
        <v>11</v>
      </c>
      <c r="I366" s="67">
        <f t="shared" si="804"/>
        <v>0.14102564102564102</v>
      </c>
      <c r="J366" s="66">
        <f t="shared" si="805"/>
        <v>2</v>
      </c>
      <c r="K366" s="67">
        <f t="shared" si="806"/>
        <v>2.564102564102564E-2</v>
      </c>
      <c r="L366" s="68">
        <f t="shared" si="807"/>
        <v>3.1794871794871793</v>
      </c>
      <c r="M366" s="5"/>
      <c r="N366" s="8"/>
      <c r="O366" s="5"/>
      <c r="P366" s="8"/>
      <c r="Q366" s="5"/>
      <c r="R366" s="5"/>
      <c r="AB366" s="26" t="s">
        <v>183</v>
      </c>
      <c r="AC366" s="26">
        <v>29</v>
      </c>
      <c r="AD366" s="26">
        <v>36</v>
      </c>
      <c r="AE366" s="26">
        <v>11</v>
      </c>
      <c r="AF366" s="26">
        <v>2</v>
      </c>
      <c r="AG366" s="26">
        <f t="shared" si="808"/>
        <v>78</v>
      </c>
      <c r="AH366" s="26" t="s">
        <v>183</v>
      </c>
      <c r="AI366" s="33">
        <f t="shared" si="809"/>
        <v>0.37179487179487181</v>
      </c>
      <c r="AJ366" s="33">
        <f t="shared" si="810"/>
        <v>0.46153846153846156</v>
      </c>
      <c r="AK366" s="33">
        <f t="shared" si="811"/>
        <v>0.14102564102564102</v>
      </c>
      <c r="AL366" s="33">
        <f t="shared" si="812"/>
        <v>2.564102564102564E-2</v>
      </c>
    </row>
    <row r="367" spans="1:38" ht="30" customHeight="1" x14ac:dyDescent="0.45">
      <c r="A367" s="5"/>
      <c r="B367" s="134" t="s">
        <v>129</v>
      </c>
      <c r="C367" s="16" t="s">
        <v>177</v>
      </c>
      <c r="D367" s="66">
        <f t="shared" si="799"/>
        <v>80</v>
      </c>
      <c r="E367" s="67">
        <f t="shared" si="800"/>
        <v>0.37037037037037035</v>
      </c>
      <c r="F367" s="66">
        <f t="shared" si="801"/>
        <v>112</v>
      </c>
      <c r="G367" s="67">
        <f t="shared" si="802"/>
        <v>0.51851851851851849</v>
      </c>
      <c r="H367" s="66">
        <f t="shared" si="803"/>
        <v>19</v>
      </c>
      <c r="I367" s="67">
        <f t="shared" si="804"/>
        <v>8.7962962962962965E-2</v>
      </c>
      <c r="J367" s="66">
        <f t="shared" si="805"/>
        <v>5</v>
      </c>
      <c r="K367" s="67">
        <f t="shared" si="806"/>
        <v>2.3148148148148147E-2</v>
      </c>
      <c r="L367" s="68">
        <f t="shared" si="807"/>
        <v>3.2361111111111112</v>
      </c>
      <c r="M367" s="5"/>
      <c r="N367" s="8"/>
      <c r="O367" s="5"/>
      <c r="P367" s="8"/>
      <c r="Q367" s="5"/>
      <c r="R367" s="5"/>
      <c r="AB367" s="26" t="s">
        <v>184</v>
      </c>
      <c r="AC367" s="26">
        <v>80</v>
      </c>
      <c r="AD367" s="26">
        <v>112</v>
      </c>
      <c r="AE367" s="26">
        <v>19</v>
      </c>
      <c r="AF367" s="26">
        <v>5</v>
      </c>
      <c r="AG367" s="26">
        <f t="shared" si="808"/>
        <v>216</v>
      </c>
      <c r="AH367" s="26" t="s">
        <v>184</v>
      </c>
      <c r="AI367" s="33">
        <f t="shared" si="809"/>
        <v>0.37037037037037035</v>
      </c>
      <c r="AJ367" s="33">
        <f t="shared" si="810"/>
        <v>0.51851851851851849</v>
      </c>
      <c r="AK367" s="33">
        <f t="shared" si="811"/>
        <v>8.7962962962962965E-2</v>
      </c>
      <c r="AL367" s="33">
        <f t="shared" si="812"/>
        <v>2.3148148148148147E-2</v>
      </c>
    </row>
    <row r="368" spans="1:38" ht="30" customHeight="1" x14ac:dyDescent="0.45">
      <c r="A368" s="5"/>
      <c r="B368" s="135"/>
      <c r="C368" s="16" t="s">
        <v>179</v>
      </c>
      <c r="D368" s="66">
        <f>AC368</f>
        <v>496</v>
      </c>
      <c r="E368" s="67">
        <f>AC368/AG368</f>
        <v>0.36257309941520466</v>
      </c>
      <c r="F368" s="66">
        <f>AD368</f>
        <v>685</v>
      </c>
      <c r="G368" s="67">
        <f>AD368/AG368</f>
        <v>0.5007309941520468</v>
      </c>
      <c r="H368" s="66">
        <f>AE368</f>
        <v>143</v>
      </c>
      <c r="I368" s="67">
        <f>AE368/AG368</f>
        <v>0.10453216374269006</v>
      </c>
      <c r="J368" s="66">
        <f>AF368</f>
        <v>44</v>
      </c>
      <c r="K368" s="67">
        <f>AF368/AG368</f>
        <v>3.2163742690058478E-2</v>
      </c>
      <c r="L368" s="68">
        <f>(4*D368+3*F368+2*H368+1*J368)/AG368</f>
        <v>3.1937134502923978</v>
      </c>
      <c r="M368" s="5"/>
      <c r="N368" s="8"/>
      <c r="O368" s="5"/>
      <c r="P368" s="8"/>
      <c r="Q368" s="5"/>
      <c r="R368" s="5"/>
      <c r="AB368" s="26" t="s">
        <v>185</v>
      </c>
      <c r="AC368" s="26">
        <v>496</v>
      </c>
      <c r="AD368" s="26">
        <v>685</v>
      </c>
      <c r="AE368" s="26">
        <v>143</v>
      </c>
      <c r="AF368" s="26">
        <v>44</v>
      </c>
      <c r="AG368" s="26">
        <f t="shared" si="808"/>
        <v>1368</v>
      </c>
      <c r="AH368" s="26" t="s">
        <v>185</v>
      </c>
      <c r="AI368" s="33">
        <f t="shared" si="809"/>
        <v>0.36257309941520466</v>
      </c>
      <c r="AJ368" s="33">
        <f t="shared" si="810"/>
        <v>0.5007309941520468</v>
      </c>
      <c r="AK368" s="33">
        <f t="shared" si="811"/>
        <v>0.10453216374269006</v>
      </c>
      <c r="AL368" s="33">
        <f t="shared" si="812"/>
        <v>3.2163742690058478E-2</v>
      </c>
    </row>
    <row r="369" spans="1:38" ht="30" customHeight="1" x14ac:dyDescent="0.45">
      <c r="A369" s="5"/>
      <c r="B369" s="135"/>
      <c r="C369" s="16" t="s">
        <v>180</v>
      </c>
      <c r="D369" s="66">
        <f t="shared" ref="D369:D370" si="813">AC369</f>
        <v>669</v>
      </c>
      <c r="E369" s="67">
        <f t="shared" ref="E369:E370" si="814">AC369/AG369</f>
        <v>0.33907754688291941</v>
      </c>
      <c r="F369" s="66">
        <f t="shared" ref="F369:F370" si="815">AD369</f>
        <v>1070</v>
      </c>
      <c r="G369" s="67">
        <f t="shared" ref="G369:G370" si="816">AD369/AG369</f>
        <v>0.54232133806386218</v>
      </c>
      <c r="H369" s="66">
        <f t="shared" ref="H369:H370" si="817">AE369</f>
        <v>175</v>
      </c>
      <c r="I369" s="67">
        <f t="shared" ref="I369:I370" si="818">AE369/AG369</f>
        <v>8.869741510390268E-2</v>
      </c>
      <c r="J369" s="66">
        <f t="shared" ref="J369:J370" si="819">AF369</f>
        <v>59</v>
      </c>
      <c r="K369" s="67">
        <f t="shared" ref="K369:K370" si="820">AF369/AG369</f>
        <v>2.9903699949315764E-2</v>
      </c>
      <c r="L369" s="68">
        <f t="shared" ref="L369:L370" si="821">(4*D369+3*F369+2*H369+1*J369)/AG369</f>
        <v>3.1905727318803851</v>
      </c>
      <c r="M369" s="5"/>
      <c r="N369" s="8"/>
      <c r="O369" s="5"/>
      <c r="P369" s="8"/>
      <c r="Q369" s="5"/>
      <c r="R369" s="5"/>
      <c r="AB369" s="26" t="s">
        <v>186</v>
      </c>
      <c r="AC369" s="1">
        <v>669</v>
      </c>
      <c r="AD369" s="1">
        <v>1070</v>
      </c>
      <c r="AE369" s="1">
        <v>175</v>
      </c>
      <c r="AF369" s="1">
        <v>59</v>
      </c>
      <c r="AG369" s="26">
        <f t="shared" si="808"/>
        <v>1973</v>
      </c>
      <c r="AH369" s="26" t="s">
        <v>186</v>
      </c>
      <c r="AI369" s="33">
        <f t="shared" si="809"/>
        <v>0.33907754688291941</v>
      </c>
      <c r="AJ369" s="33">
        <f t="shared" si="810"/>
        <v>0.54232133806386218</v>
      </c>
      <c r="AK369" s="33">
        <f t="shared" si="811"/>
        <v>8.869741510390268E-2</v>
      </c>
      <c r="AL369" s="33">
        <f t="shared" si="812"/>
        <v>2.9903699949315764E-2</v>
      </c>
    </row>
    <row r="370" spans="1:38" ht="30" customHeight="1" x14ac:dyDescent="0.45">
      <c r="A370" s="5"/>
      <c r="B370" s="127"/>
      <c r="C370" s="16" t="s">
        <v>181</v>
      </c>
      <c r="D370" s="66">
        <f t="shared" si="813"/>
        <v>376</v>
      </c>
      <c r="E370" s="67">
        <f t="shared" si="814"/>
        <v>0.35107376283846869</v>
      </c>
      <c r="F370" s="66">
        <f t="shared" si="815"/>
        <v>577</v>
      </c>
      <c r="G370" s="67">
        <f t="shared" si="816"/>
        <v>0.5387488328664799</v>
      </c>
      <c r="H370" s="66">
        <f t="shared" si="817"/>
        <v>98</v>
      </c>
      <c r="I370" s="67">
        <f t="shared" si="818"/>
        <v>9.1503267973856203E-2</v>
      </c>
      <c r="J370" s="66">
        <f t="shared" si="819"/>
        <v>20</v>
      </c>
      <c r="K370" s="67">
        <f t="shared" si="820"/>
        <v>1.8674136321195144E-2</v>
      </c>
      <c r="L370" s="68">
        <f t="shared" si="821"/>
        <v>3.2222222222222223</v>
      </c>
      <c r="M370" s="5"/>
      <c r="N370" s="8"/>
      <c r="O370" s="5"/>
      <c r="P370" s="8"/>
      <c r="Q370" s="5"/>
      <c r="R370" s="5"/>
      <c r="AB370" s="26" t="s">
        <v>187</v>
      </c>
      <c r="AC370" s="1">
        <v>376</v>
      </c>
      <c r="AD370" s="1">
        <v>577</v>
      </c>
      <c r="AE370" s="1">
        <v>98</v>
      </c>
      <c r="AF370" s="1">
        <v>20</v>
      </c>
      <c r="AG370" s="26">
        <f t="shared" si="808"/>
        <v>1071</v>
      </c>
      <c r="AH370" s="26" t="s">
        <v>187</v>
      </c>
      <c r="AI370" s="33">
        <f t="shared" si="809"/>
        <v>0.35107376283846869</v>
      </c>
      <c r="AJ370" s="33">
        <f t="shared" si="810"/>
        <v>0.5387488328664799</v>
      </c>
      <c r="AK370" s="33">
        <f t="shared" si="811"/>
        <v>9.1503267973856203E-2</v>
      </c>
      <c r="AL370" s="33">
        <f t="shared" si="812"/>
        <v>1.8674136321195144E-2</v>
      </c>
    </row>
    <row r="371" spans="1:38" ht="30" customHeight="1" x14ac:dyDescent="0.45">
      <c r="A371" s="5"/>
      <c r="B371" s="34"/>
      <c r="C371" s="34"/>
      <c r="D371" s="35"/>
      <c r="E371" s="36"/>
      <c r="F371" s="35"/>
      <c r="G371" s="36"/>
      <c r="H371" s="35"/>
      <c r="I371" s="36"/>
      <c r="J371" s="35"/>
      <c r="K371" s="36"/>
      <c r="L371" s="37"/>
      <c r="M371" s="5"/>
      <c r="N371" s="8"/>
      <c r="O371" s="5"/>
      <c r="P371" s="8"/>
      <c r="Q371" s="5"/>
      <c r="R371" s="5"/>
    </row>
    <row r="372" spans="1:38" ht="30" customHeight="1" x14ac:dyDescent="0.45">
      <c r="D372" s="14"/>
      <c r="E372" s="11"/>
      <c r="F372" s="14"/>
      <c r="G372" s="11"/>
      <c r="H372" s="14"/>
      <c r="I372" s="11"/>
      <c r="J372" s="14"/>
      <c r="K372" s="11"/>
      <c r="L372" s="14"/>
      <c r="Q372" s="38"/>
    </row>
    <row r="373" spans="1:38" s="21" customFormat="1" ht="30" customHeight="1" x14ac:dyDescent="0.45">
      <c r="A373" s="5">
        <v>38</v>
      </c>
      <c r="B373" s="10" t="s">
        <v>81</v>
      </c>
      <c r="C373" s="110"/>
      <c r="D373" s="110"/>
      <c r="E373" s="110"/>
      <c r="F373" s="110"/>
      <c r="G373" s="110"/>
      <c r="H373" s="110"/>
      <c r="I373" s="110"/>
      <c r="J373" s="110"/>
      <c r="K373" s="110"/>
      <c r="L373" s="110"/>
      <c r="N373" s="22"/>
      <c r="P373" s="22"/>
      <c r="Q373" s="23"/>
      <c r="AB373" s="21" t="s">
        <v>13</v>
      </c>
    </row>
    <row r="374" spans="1:38" ht="30" customHeight="1" thickBot="1" x14ac:dyDescent="0.5">
      <c r="A374" s="5"/>
      <c r="B374" s="24" t="s">
        <v>3</v>
      </c>
      <c r="C374" s="24" t="s">
        <v>176</v>
      </c>
      <c r="D374" s="114" t="s">
        <v>75</v>
      </c>
      <c r="E374" s="114"/>
      <c r="F374" s="114" t="s">
        <v>76</v>
      </c>
      <c r="G374" s="114"/>
      <c r="H374" s="114" t="s">
        <v>77</v>
      </c>
      <c r="I374" s="114"/>
      <c r="J374" s="114" t="s">
        <v>78</v>
      </c>
      <c r="K374" s="114"/>
      <c r="L374" s="25" t="s">
        <v>18</v>
      </c>
      <c r="M374" s="5"/>
      <c r="N374" s="8"/>
      <c r="O374" s="5"/>
      <c r="P374" s="8"/>
      <c r="Q374" s="5"/>
      <c r="R374" s="5"/>
      <c r="AB374" s="26"/>
      <c r="AC374" s="27" t="s">
        <v>75</v>
      </c>
      <c r="AD374" s="27" t="s">
        <v>76</v>
      </c>
      <c r="AE374" s="27" t="s">
        <v>77</v>
      </c>
      <c r="AF374" s="27" t="s">
        <v>78</v>
      </c>
      <c r="AG374" s="26" t="s">
        <v>23</v>
      </c>
      <c r="AI374" s="27" t="s">
        <v>75</v>
      </c>
      <c r="AJ374" s="27" t="s">
        <v>76</v>
      </c>
      <c r="AK374" s="27" t="s">
        <v>77</v>
      </c>
      <c r="AL374" s="27" t="s">
        <v>78</v>
      </c>
    </row>
    <row r="375" spans="1:38" ht="30" customHeight="1" thickTop="1" x14ac:dyDescent="0.45">
      <c r="A375" s="5"/>
      <c r="B375" s="136" t="s">
        <v>128</v>
      </c>
      <c r="C375" s="16" t="s">
        <v>179</v>
      </c>
      <c r="D375" s="66">
        <f t="shared" ref="D375:D377" si="822">AC375</f>
        <v>20</v>
      </c>
      <c r="E375" s="67">
        <f t="shared" ref="E375:E377" si="823">AC375/AG375</f>
        <v>0.38461538461538464</v>
      </c>
      <c r="F375" s="66">
        <f t="shared" ref="F375:F377" si="824">AD375</f>
        <v>27</v>
      </c>
      <c r="G375" s="67">
        <f t="shared" ref="G375:G377" si="825">AD375/AG375</f>
        <v>0.51923076923076927</v>
      </c>
      <c r="H375" s="66">
        <f t="shared" ref="H375:H377" si="826">AE375</f>
        <v>3</v>
      </c>
      <c r="I375" s="67">
        <f t="shared" ref="I375:I377" si="827">AE375/AG375</f>
        <v>5.7692307692307696E-2</v>
      </c>
      <c r="J375" s="66">
        <f t="shared" ref="J375:J377" si="828">AF375</f>
        <v>2</v>
      </c>
      <c r="K375" s="67">
        <f t="shared" ref="K375:K377" si="829">AF375/AG375</f>
        <v>3.8461538461538464E-2</v>
      </c>
      <c r="L375" s="68">
        <f t="shared" ref="L375:L377" si="830">(4*D375+3*F375+2*H375+1*J375)/AG375</f>
        <v>3.25</v>
      </c>
      <c r="M375" s="5"/>
      <c r="N375" s="8"/>
      <c r="O375" s="5"/>
      <c r="P375" s="8"/>
      <c r="Q375" s="5"/>
      <c r="R375" s="5"/>
      <c r="AB375" s="26" t="s">
        <v>182</v>
      </c>
      <c r="AC375" s="26">
        <v>20</v>
      </c>
      <c r="AD375" s="26">
        <v>27</v>
      </c>
      <c r="AE375" s="26">
        <v>3</v>
      </c>
      <c r="AF375" s="26">
        <v>2</v>
      </c>
      <c r="AG375" s="26">
        <f t="shared" ref="AG375:AG380" si="831">SUM(AC375:AF375)</f>
        <v>52</v>
      </c>
      <c r="AH375" s="26" t="s">
        <v>182</v>
      </c>
      <c r="AI375" s="33">
        <f t="shared" ref="AI375:AI380" si="832">E375</f>
        <v>0.38461538461538464</v>
      </c>
      <c r="AJ375" s="33">
        <f t="shared" ref="AJ375:AJ380" si="833">G375</f>
        <v>0.51923076923076927</v>
      </c>
      <c r="AK375" s="33">
        <f t="shared" ref="AK375:AK380" si="834">I375</f>
        <v>5.7692307692307696E-2</v>
      </c>
      <c r="AL375" s="33">
        <f t="shared" ref="AL375:AL380" si="835">K375</f>
        <v>3.8461538461538464E-2</v>
      </c>
    </row>
    <row r="376" spans="1:38" ht="30" customHeight="1" x14ac:dyDescent="0.45">
      <c r="A376" s="5"/>
      <c r="B376" s="127"/>
      <c r="C376" s="16" t="s">
        <v>180</v>
      </c>
      <c r="D376" s="66">
        <f t="shared" si="822"/>
        <v>38</v>
      </c>
      <c r="E376" s="67">
        <f t="shared" si="823"/>
        <v>0.48717948717948717</v>
      </c>
      <c r="F376" s="66">
        <f t="shared" si="824"/>
        <v>32</v>
      </c>
      <c r="G376" s="67">
        <f t="shared" si="825"/>
        <v>0.41025641025641024</v>
      </c>
      <c r="H376" s="66">
        <f t="shared" si="826"/>
        <v>5</v>
      </c>
      <c r="I376" s="67">
        <f t="shared" si="827"/>
        <v>6.4102564102564097E-2</v>
      </c>
      <c r="J376" s="66">
        <f t="shared" si="828"/>
        <v>3</v>
      </c>
      <c r="K376" s="67">
        <f t="shared" si="829"/>
        <v>3.8461538461538464E-2</v>
      </c>
      <c r="L376" s="68">
        <f t="shared" si="830"/>
        <v>3.3461538461538463</v>
      </c>
      <c r="M376" s="5"/>
      <c r="N376" s="8"/>
      <c r="O376" s="5"/>
      <c r="P376" s="8"/>
      <c r="Q376" s="5"/>
      <c r="R376" s="5"/>
      <c r="AB376" s="26" t="s">
        <v>183</v>
      </c>
      <c r="AC376" s="26">
        <v>38</v>
      </c>
      <c r="AD376" s="26">
        <v>32</v>
      </c>
      <c r="AE376" s="26">
        <v>5</v>
      </c>
      <c r="AF376" s="26">
        <v>3</v>
      </c>
      <c r="AG376" s="26">
        <f t="shared" si="831"/>
        <v>78</v>
      </c>
      <c r="AH376" s="26" t="s">
        <v>183</v>
      </c>
      <c r="AI376" s="33">
        <f t="shared" si="832"/>
        <v>0.48717948717948717</v>
      </c>
      <c r="AJ376" s="33">
        <f t="shared" si="833"/>
        <v>0.41025641025641024</v>
      </c>
      <c r="AK376" s="33">
        <f t="shared" si="834"/>
        <v>6.4102564102564097E-2</v>
      </c>
      <c r="AL376" s="33">
        <f t="shared" si="835"/>
        <v>3.8461538461538464E-2</v>
      </c>
    </row>
    <row r="377" spans="1:38" ht="30" customHeight="1" x14ac:dyDescent="0.45">
      <c r="A377" s="5"/>
      <c r="B377" s="134" t="s">
        <v>129</v>
      </c>
      <c r="C377" s="16" t="s">
        <v>177</v>
      </c>
      <c r="D377" s="66">
        <f t="shared" si="822"/>
        <v>103</v>
      </c>
      <c r="E377" s="67">
        <f t="shared" si="823"/>
        <v>0.47685185185185186</v>
      </c>
      <c r="F377" s="66">
        <f t="shared" si="824"/>
        <v>93</v>
      </c>
      <c r="G377" s="67">
        <f t="shared" si="825"/>
        <v>0.43055555555555558</v>
      </c>
      <c r="H377" s="66">
        <f t="shared" si="826"/>
        <v>16</v>
      </c>
      <c r="I377" s="67">
        <f t="shared" si="827"/>
        <v>7.407407407407407E-2</v>
      </c>
      <c r="J377" s="66">
        <f t="shared" si="828"/>
        <v>4</v>
      </c>
      <c r="K377" s="67">
        <f t="shared" si="829"/>
        <v>1.8518518518518517E-2</v>
      </c>
      <c r="L377" s="68">
        <f t="shared" si="830"/>
        <v>3.3657407407407409</v>
      </c>
      <c r="M377" s="5"/>
      <c r="N377" s="8"/>
      <c r="O377" s="5"/>
      <c r="P377" s="8"/>
      <c r="Q377" s="5"/>
      <c r="R377" s="5"/>
      <c r="AB377" s="26" t="s">
        <v>184</v>
      </c>
      <c r="AC377" s="26">
        <v>103</v>
      </c>
      <c r="AD377" s="26">
        <v>93</v>
      </c>
      <c r="AE377" s="26">
        <v>16</v>
      </c>
      <c r="AF377" s="26">
        <v>4</v>
      </c>
      <c r="AG377" s="26">
        <f t="shared" si="831"/>
        <v>216</v>
      </c>
      <c r="AH377" s="26" t="s">
        <v>184</v>
      </c>
      <c r="AI377" s="33">
        <f t="shared" si="832"/>
        <v>0.47685185185185186</v>
      </c>
      <c r="AJ377" s="33">
        <f t="shared" si="833"/>
        <v>0.43055555555555558</v>
      </c>
      <c r="AK377" s="33">
        <f t="shared" si="834"/>
        <v>7.407407407407407E-2</v>
      </c>
      <c r="AL377" s="33">
        <f t="shared" si="835"/>
        <v>1.8518518518518517E-2</v>
      </c>
    </row>
    <row r="378" spans="1:38" ht="30" customHeight="1" x14ac:dyDescent="0.45">
      <c r="A378" s="5"/>
      <c r="B378" s="135"/>
      <c r="C378" s="16" t="s">
        <v>179</v>
      </c>
      <c r="D378" s="66">
        <f>AC378</f>
        <v>542</v>
      </c>
      <c r="E378" s="67">
        <f>AC378/AG378</f>
        <v>0.39619883040935672</v>
      </c>
      <c r="F378" s="66">
        <f>AD378</f>
        <v>668</v>
      </c>
      <c r="G378" s="67">
        <f>AD378/AG378</f>
        <v>0.48830409356725146</v>
      </c>
      <c r="H378" s="66">
        <f>AE378</f>
        <v>119</v>
      </c>
      <c r="I378" s="67">
        <f>AE378/AG378</f>
        <v>8.6988304093567254E-2</v>
      </c>
      <c r="J378" s="66">
        <f>AF378</f>
        <v>39</v>
      </c>
      <c r="K378" s="67">
        <f>AF378/AG378</f>
        <v>2.850877192982456E-2</v>
      </c>
      <c r="L378" s="68">
        <f>(4*D378+3*F378+2*H378+1*J378)/AG378</f>
        <v>3.2521929824561404</v>
      </c>
      <c r="M378" s="5"/>
      <c r="N378" s="8"/>
      <c r="O378" s="5"/>
      <c r="P378" s="8"/>
      <c r="Q378" s="5"/>
      <c r="R378" s="5"/>
      <c r="AB378" s="26" t="s">
        <v>185</v>
      </c>
      <c r="AC378" s="26">
        <v>542</v>
      </c>
      <c r="AD378" s="26">
        <v>668</v>
      </c>
      <c r="AE378" s="26">
        <v>119</v>
      </c>
      <c r="AF378" s="26">
        <v>39</v>
      </c>
      <c r="AG378" s="26">
        <f t="shared" si="831"/>
        <v>1368</v>
      </c>
      <c r="AH378" s="26" t="s">
        <v>185</v>
      </c>
      <c r="AI378" s="33">
        <f t="shared" si="832"/>
        <v>0.39619883040935672</v>
      </c>
      <c r="AJ378" s="33">
        <f t="shared" si="833"/>
        <v>0.48830409356725146</v>
      </c>
      <c r="AK378" s="33">
        <f t="shared" si="834"/>
        <v>8.6988304093567254E-2</v>
      </c>
      <c r="AL378" s="33">
        <f t="shared" si="835"/>
        <v>2.850877192982456E-2</v>
      </c>
    </row>
    <row r="379" spans="1:38" ht="30" customHeight="1" x14ac:dyDescent="0.45">
      <c r="A379" s="5"/>
      <c r="B379" s="135"/>
      <c r="C379" s="16" t="s">
        <v>180</v>
      </c>
      <c r="D379" s="66">
        <f t="shared" ref="D379:D380" si="836">AC379</f>
        <v>706</v>
      </c>
      <c r="E379" s="67">
        <f t="shared" ref="E379:E380" si="837">AC379/AG379</f>
        <v>0.35783071464774457</v>
      </c>
      <c r="F379" s="66">
        <f t="shared" ref="F379:F380" si="838">AD379</f>
        <v>1077</v>
      </c>
      <c r="G379" s="67">
        <f t="shared" ref="G379:G380" si="839">AD379/AG379</f>
        <v>0.54586923466801829</v>
      </c>
      <c r="H379" s="66">
        <f t="shared" ref="H379:H380" si="840">AE379</f>
        <v>156</v>
      </c>
      <c r="I379" s="67">
        <f t="shared" ref="I379:I380" si="841">AE379/AG379</f>
        <v>7.9067410035478972E-2</v>
      </c>
      <c r="J379" s="66">
        <f t="shared" ref="J379:J380" si="842">AF379</f>
        <v>34</v>
      </c>
      <c r="K379" s="67">
        <f t="shared" ref="K379:K380" si="843">AF379/AG379</f>
        <v>1.7232640648758235E-2</v>
      </c>
      <c r="L379" s="68">
        <f t="shared" ref="L379:L380" si="844">(4*D379+3*F379+2*H379+1*J379)/AG379</f>
        <v>3.2442980233147489</v>
      </c>
      <c r="M379" s="5"/>
      <c r="N379" s="8"/>
      <c r="O379" s="5"/>
      <c r="P379" s="8"/>
      <c r="Q379" s="5"/>
      <c r="R379" s="5"/>
      <c r="AB379" s="26" t="s">
        <v>186</v>
      </c>
      <c r="AC379" s="1">
        <v>706</v>
      </c>
      <c r="AD379" s="1">
        <v>1077</v>
      </c>
      <c r="AE379" s="1">
        <v>156</v>
      </c>
      <c r="AF379" s="1">
        <v>34</v>
      </c>
      <c r="AG379" s="26">
        <f t="shared" si="831"/>
        <v>1973</v>
      </c>
      <c r="AH379" s="26" t="s">
        <v>186</v>
      </c>
      <c r="AI379" s="33">
        <f t="shared" si="832"/>
        <v>0.35783071464774457</v>
      </c>
      <c r="AJ379" s="33">
        <f t="shared" si="833"/>
        <v>0.54586923466801829</v>
      </c>
      <c r="AK379" s="33">
        <f t="shared" si="834"/>
        <v>7.9067410035478972E-2</v>
      </c>
      <c r="AL379" s="33">
        <f t="shared" si="835"/>
        <v>1.7232640648758235E-2</v>
      </c>
    </row>
    <row r="380" spans="1:38" ht="30" customHeight="1" x14ac:dyDescent="0.45">
      <c r="A380" s="5"/>
      <c r="B380" s="127"/>
      <c r="C380" s="16" t="s">
        <v>181</v>
      </c>
      <c r="D380" s="66">
        <f t="shared" si="836"/>
        <v>437</v>
      </c>
      <c r="E380" s="67">
        <f t="shared" si="837"/>
        <v>0.40802987861811391</v>
      </c>
      <c r="F380" s="66">
        <f t="shared" si="838"/>
        <v>550</v>
      </c>
      <c r="G380" s="67">
        <f t="shared" si="839"/>
        <v>0.51353874883286643</v>
      </c>
      <c r="H380" s="66">
        <f t="shared" si="840"/>
        <v>74</v>
      </c>
      <c r="I380" s="67">
        <f t="shared" si="841"/>
        <v>6.909430438842204E-2</v>
      </c>
      <c r="J380" s="66">
        <f t="shared" si="842"/>
        <v>10</v>
      </c>
      <c r="K380" s="67">
        <f t="shared" si="843"/>
        <v>9.3370681605975722E-3</v>
      </c>
      <c r="L380" s="68">
        <f t="shared" si="844"/>
        <v>3.3202614379084969</v>
      </c>
      <c r="M380" s="5"/>
      <c r="N380" s="8"/>
      <c r="O380" s="5"/>
      <c r="P380" s="8"/>
      <c r="Q380" s="5"/>
      <c r="R380" s="5"/>
      <c r="AB380" s="26" t="s">
        <v>187</v>
      </c>
      <c r="AC380" s="1">
        <v>437</v>
      </c>
      <c r="AD380" s="1">
        <v>550</v>
      </c>
      <c r="AE380" s="1">
        <v>74</v>
      </c>
      <c r="AF380" s="1">
        <v>10</v>
      </c>
      <c r="AG380" s="26">
        <f t="shared" si="831"/>
        <v>1071</v>
      </c>
      <c r="AH380" s="26" t="s">
        <v>187</v>
      </c>
      <c r="AI380" s="33">
        <f t="shared" si="832"/>
        <v>0.40802987861811391</v>
      </c>
      <c r="AJ380" s="33">
        <f t="shared" si="833"/>
        <v>0.51353874883286643</v>
      </c>
      <c r="AK380" s="33">
        <f t="shared" si="834"/>
        <v>6.909430438842204E-2</v>
      </c>
      <c r="AL380" s="33">
        <f t="shared" si="835"/>
        <v>9.3370681605975722E-3</v>
      </c>
    </row>
    <row r="381" spans="1:38" ht="30" customHeight="1" x14ac:dyDescent="0.45">
      <c r="A381" s="5"/>
      <c r="B381" s="34"/>
      <c r="C381" s="34"/>
      <c r="D381" s="35"/>
      <c r="E381" s="36"/>
      <c r="F381" s="35"/>
      <c r="G381" s="36"/>
      <c r="H381" s="35"/>
      <c r="I381" s="36"/>
      <c r="J381" s="35"/>
      <c r="K381" s="36"/>
      <c r="L381" s="37"/>
      <c r="M381" s="5"/>
      <c r="N381" s="8"/>
      <c r="O381" s="5"/>
      <c r="P381" s="8"/>
      <c r="Q381" s="5"/>
      <c r="R381" s="5"/>
    </row>
    <row r="382" spans="1:38" ht="30" customHeight="1" x14ac:dyDescent="0.45">
      <c r="A382" s="5"/>
      <c r="B382" s="34"/>
      <c r="C382" s="34"/>
      <c r="D382" s="35"/>
      <c r="E382" s="36"/>
      <c r="F382" s="35"/>
      <c r="G382" s="36"/>
      <c r="H382" s="35"/>
      <c r="I382" s="36"/>
      <c r="J382" s="35"/>
      <c r="K382" s="36"/>
      <c r="L382" s="37"/>
      <c r="M382" s="5"/>
      <c r="N382" s="8"/>
      <c r="O382" s="5"/>
      <c r="P382" s="8"/>
      <c r="Q382" s="5"/>
      <c r="R382" s="5"/>
    </row>
    <row r="383" spans="1:38" ht="30" customHeight="1" x14ac:dyDescent="0.45">
      <c r="A383" s="5"/>
      <c r="B383" s="10" t="s">
        <v>82</v>
      </c>
      <c r="C383" s="34"/>
      <c r="D383" s="35"/>
      <c r="E383" s="36"/>
      <c r="F383" s="35"/>
      <c r="G383" s="36"/>
      <c r="H383" s="35"/>
      <c r="I383" s="36"/>
      <c r="J383" s="35"/>
      <c r="K383" s="36"/>
      <c r="L383" s="37"/>
      <c r="M383" s="5"/>
      <c r="N383" s="8"/>
      <c r="O383" s="5"/>
      <c r="P383" s="8"/>
      <c r="Q383" s="5"/>
      <c r="R383" s="5"/>
    </row>
    <row r="384" spans="1:38" ht="30" customHeight="1" x14ac:dyDescent="0.45">
      <c r="D384" s="14"/>
      <c r="E384" s="11"/>
      <c r="F384" s="14"/>
      <c r="G384" s="11"/>
      <c r="H384" s="14"/>
      <c r="I384" s="11"/>
      <c r="J384" s="14"/>
      <c r="K384" s="11"/>
      <c r="L384" s="14"/>
      <c r="Q384" s="38"/>
    </row>
    <row r="385" spans="1:44" s="21" customFormat="1" ht="30" customHeight="1" x14ac:dyDescent="0.45">
      <c r="A385" s="5">
        <v>39</v>
      </c>
      <c r="B385" s="10" t="s">
        <v>132</v>
      </c>
      <c r="C385" s="10"/>
      <c r="F385" s="22"/>
      <c r="H385" s="22"/>
      <c r="J385" s="22"/>
      <c r="L385" s="22"/>
      <c r="N385" s="22"/>
      <c r="P385" s="22"/>
      <c r="Q385" s="23"/>
      <c r="AB385" s="21" t="s">
        <v>13</v>
      </c>
    </row>
    <row r="386" spans="1:44" ht="30" customHeight="1" thickBot="1" x14ac:dyDescent="0.5">
      <c r="A386" s="5"/>
      <c r="B386" s="24" t="s">
        <v>3</v>
      </c>
      <c r="C386" s="24" t="s">
        <v>176</v>
      </c>
      <c r="D386" s="117" t="s">
        <v>84</v>
      </c>
      <c r="E386" s="119"/>
      <c r="F386" s="117" t="s">
        <v>85</v>
      </c>
      <c r="G386" s="119"/>
      <c r="H386" s="117" t="s">
        <v>86</v>
      </c>
      <c r="I386" s="119"/>
      <c r="J386" s="117" t="s">
        <v>87</v>
      </c>
      <c r="K386" s="119"/>
      <c r="L386" s="117" t="s">
        <v>88</v>
      </c>
      <c r="M386" s="119"/>
      <c r="N386" s="117" t="s">
        <v>89</v>
      </c>
      <c r="O386" s="119"/>
      <c r="P386" s="117" t="s">
        <v>90</v>
      </c>
      <c r="Q386" s="118"/>
      <c r="R386" s="5"/>
      <c r="AB386" s="26"/>
      <c r="AC386" s="27" t="s">
        <v>84</v>
      </c>
      <c r="AD386" s="27" t="s">
        <v>85</v>
      </c>
      <c r="AE386" s="27" t="s">
        <v>86</v>
      </c>
      <c r="AF386" s="27" t="s">
        <v>87</v>
      </c>
      <c r="AG386" s="27" t="s">
        <v>88</v>
      </c>
      <c r="AH386" s="27" t="s">
        <v>89</v>
      </c>
      <c r="AI386" s="27" t="s">
        <v>91</v>
      </c>
      <c r="AJ386" s="26" t="s">
        <v>23</v>
      </c>
      <c r="AL386" s="27" t="s">
        <v>84</v>
      </c>
      <c r="AM386" s="27" t="s">
        <v>85</v>
      </c>
      <c r="AN386" s="27" t="s">
        <v>86</v>
      </c>
      <c r="AO386" s="27" t="s">
        <v>87</v>
      </c>
      <c r="AP386" s="27" t="s">
        <v>88</v>
      </c>
      <c r="AQ386" s="27" t="s">
        <v>89</v>
      </c>
      <c r="AR386" s="27" t="s">
        <v>91</v>
      </c>
    </row>
    <row r="387" spans="1:44" ht="30" customHeight="1" thickTop="1" x14ac:dyDescent="0.45">
      <c r="A387" s="5"/>
      <c r="B387" s="136" t="s">
        <v>128</v>
      </c>
      <c r="C387" s="16" t="s">
        <v>179</v>
      </c>
      <c r="D387" s="66">
        <f t="shared" ref="D387:D389" si="845">AC387</f>
        <v>1</v>
      </c>
      <c r="E387" s="48">
        <f t="shared" ref="E387:E389" si="846">D387/AJ387</f>
        <v>1.9230769230769232E-2</v>
      </c>
      <c r="F387" s="66">
        <f t="shared" ref="F387:F389" si="847">AD387</f>
        <v>17</v>
      </c>
      <c r="G387" s="48">
        <f t="shared" ref="G387:G389" si="848">F387/AJ387</f>
        <v>0.32692307692307693</v>
      </c>
      <c r="H387" s="66">
        <f t="shared" ref="H387:H389" si="849">AE387</f>
        <v>17</v>
      </c>
      <c r="I387" s="48">
        <f t="shared" ref="I387:I389" si="850">H387/AJ387</f>
        <v>0.32692307692307693</v>
      </c>
      <c r="J387" s="66">
        <f t="shared" ref="J387:J389" si="851">AF387</f>
        <v>10</v>
      </c>
      <c r="K387" s="48">
        <f t="shared" ref="K387:K389" si="852">J387/AJ387</f>
        <v>0.19230769230769232</v>
      </c>
      <c r="L387" s="66">
        <f t="shared" ref="L387:L389" si="853">AG387</f>
        <v>3</v>
      </c>
      <c r="M387" s="48">
        <f t="shared" ref="M387:M389" si="854">L387/AJ387</f>
        <v>5.7692307692307696E-2</v>
      </c>
      <c r="N387" s="66">
        <f t="shared" ref="N387:N389" si="855">AH387</f>
        <v>1</v>
      </c>
      <c r="O387" s="48">
        <f t="shared" ref="O387:O389" si="856">N387/AJ387</f>
        <v>1.9230769230769232E-2</v>
      </c>
      <c r="P387" s="66">
        <f t="shared" ref="P387:P389" si="857">AI387</f>
        <v>3</v>
      </c>
      <c r="Q387" s="48">
        <f t="shared" ref="Q387:Q389" si="858">P387/AJ387</f>
        <v>5.7692307692307696E-2</v>
      </c>
      <c r="R387" s="5"/>
      <c r="AB387" s="26" t="s">
        <v>182</v>
      </c>
      <c r="AC387" s="26">
        <v>1</v>
      </c>
      <c r="AD387" s="26">
        <v>17</v>
      </c>
      <c r="AE387" s="26">
        <v>17</v>
      </c>
      <c r="AF387" s="26">
        <v>10</v>
      </c>
      <c r="AG387" s="26">
        <v>3</v>
      </c>
      <c r="AH387" s="26">
        <v>1</v>
      </c>
      <c r="AI387" s="26">
        <v>3</v>
      </c>
      <c r="AJ387" s="26">
        <f t="shared" ref="AJ387:AJ392" si="859">SUM(AC387:AI387)</f>
        <v>52</v>
      </c>
      <c r="AK387" s="26" t="s">
        <v>182</v>
      </c>
      <c r="AL387" s="33">
        <f t="shared" ref="AL387:AL392" si="860">E387</f>
        <v>1.9230769230769232E-2</v>
      </c>
      <c r="AM387" s="33">
        <f t="shared" ref="AM387:AM392" si="861">G387</f>
        <v>0.32692307692307693</v>
      </c>
      <c r="AN387" s="33">
        <f t="shared" ref="AN387:AN392" si="862">I387</f>
        <v>0.32692307692307693</v>
      </c>
      <c r="AO387" s="33">
        <f t="shared" ref="AO387:AO392" si="863">K387</f>
        <v>0.19230769230769232</v>
      </c>
      <c r="AP387" s="51">
        <f t="shared" ref="AP387:AP392" si="864">M387</f>
        <v>5.7692307692307696E-2</v>
      </c>
      <c r="AQ387" s="51">
        <f t="shared" ref="AQ387:AQ392" si="865">O387</f>
        <v>1.9230769230769232E-2</v>
      </c>
      <c r="AR387" s="51">
        <f t="shared" ref="AR387:AR392" si="866">Q387</f>
        <v>5.7692307692307696E-2</v>
      </c>
    </row>
    <row r="388" spans="1:44" ht="30" customHeight="1" x14ac:dyDescent="0.45">
      <c r="A388" s="5"/>
      <c r="B388" s="127"/>
      <c r="C388" s="16" t="s">
        <v>180</v>
      </c>
      <c r="D388" s="66">
        <f t="shared" si="845"/>
        <v>0</v>
      </c>
      <c r="E388" s="48">
        <f t="shared" si="846"/>
        <v>0</v>
      </c>
      <c r="F388" s="66">
        <f t="shared" si="847"/>
        <v>10</v>
      </c>
      <c r="G388" s="48">
        <f t="shared" si="848"/>
        <v>0.12820512820512819</v>
      </c>
      <c r="H388" s="66">
        <f t="shared" si="849"/>
        <v>15</v>
      </c>
      <c r="I388" s="48">
        <f t="shared" si="850"/>
        <v>0.19230769230769232</v>
      </c>
      <c r="J388" s="66">
        <f t="shared" si="851"/>
        <v>14</v>
      </c>
      <c r="K388" s="48">
        <f t="shared" si="852"/>
        <v>0.17948717948717949</v>
      </c>
      <c r="L388" s="66">
        <f t="shared" si="853"/>
        <v>17</v>
      </c>
      <c r="M388" s="48">
        <f t="shared" si="854"/>
        <v>0.21794871794871795</v>
      </c>
      <c r="N388" s="66">
        <f t="shared" si="855"/>
        <v>13</v>
      </c>
      <c r="O388" s="48">
        <f t="shared" si="856"/>
        <v>0.16666666666666666</v>
      </c>
      <c r="P388" s="66">
        <f t="shared" si="857"/>
        <v>9</v>
      </c>
      <c r="Q388" s="48">
        <f t="shared" si="858"/>
        <v>0.11538461538461539</v>
      </c>
      <c r="R388" s="5"/>
      <c r="AB388" s="26" t="s">
        <v>183</v>
      </c>
      <c r="AC388" s="26"/>
      <c r="AD388" s="26">
        <v>10</v>
      </c>
      <c r="AE388" s="26">
        <v>15</v>
      </c>
      <c r="AF388" s="26">
        <v>14</v>
      </c>
      <c r="AG388" s="26">
        <v>17</v>
      </c>
      <c r="AH388" s="26">
        <v>13</v>
      </c>
      <c r="AI388" s="26">
        <v>9</v>
      </c>
      <c r="AJ388" s="26">
        <f t="shared" si="859"/>
        <v>78</v>
      </c>
      <c r="AK388" s="26" t="s">
        <v>183</v>
      </c>
      <c r="AL388" s="33">
        <f t="shared" si="860"/>
        <v>0</v>
      </c>
      <c r="AM388" s="33">
        <f t="shared" si="861"/>
        <v>0.12820512820512819</v>
      </c>
      <c r="AN388" s="33">
        <f t="shared" si="862"/>
        <v>0.19230769230769232</v>
      </c>
      <c r="AO388" s="33">
        <f t="shared" si="863"/>
        <v>0.17948717948717949</v>
      </c>
      <c r="AP388" s="51">
        <f t="shared" si="864"/>
        <v>0.21794871794871795</v>
      </c>
      <c r="AQ388" s="51">
        <f t="shared" si="865"/>
        <v>0.16666666666666666</v>
      </c>
      <c r="AR388" s="51">
        <f t="shared" si="866"/>
        <v>0.11538461538461539</v>
      </c>
    </row>
    <row r="389" spans="1:44" ht="30" customHeight="1" x14ac:dyDescent="0.45">
      <c r="A389" s="5"/>
      <c r="B389" s="134" t="s">
        <v>129</v>
      </c>
      <c r="C389" s="16" t="s">
        <v>177</v>
      </c>
      <c r="D389" s="66">
        <f t="shared" si="845"/>
        <v>1</v>
      </c>
      <c r="E389" s="48">
        <f t="shared" si="846"/>
        <v>4.6296296296296294E-3</v>
      </c>
      <c r="F389" s="66">
        <f t="shared" si="847"/>
        <v>23</v>
      </c>
      <c r="G389" s="48">
        <f t="shared" si="848"/>
        <v>0.10648148148148148</v>
      </c>
      <c r="H389" s="66">
        <f t="shared" si="849"/>
        <v>56</v>
      </c>
      <c r="I389" s="48">
        <f t="shared" si="850"/>
        <v>0.25925925925925924</v>
      </c>
      <c r="J389" s="66">
        <f t="shared" si="851"/>
        <v>47</v>
      </c>
      <c r="K389" s="48">
        <f t="shared" si="852"/>
        <v>0.21759259259259259</v>
      </c>
      <c r="L389" s="66">
        <f t="shared" si="853"/>
        <v>26</v>
      </c>
      <c r="M389" s="48">
        <f t="shared" si="854"/>
        <v>0.12037037037037036</v>
      </c>
      <c r="N389" s="66">
        <f t="shared" si="855"/>
        <v>25</v>
      </c>
      <c r="O389" s="48">
        <f t="shared" si="856"/>
        <v>0.11574074074074074</v>
      </c>
      <c r="P389" s="66">
        <f t="shared" si="857"/>
        <v>38</v>
      </c>
      <c r="Q389" s="48">
        <f t="shared" si="858"/>
        <v>0.17592592592592593</v>
      </c>
      <c r="R389" s="5"/>
      <c r="AB389" s="26" t="s">
        <v>184</v>
      </c>
      <c r="AC389" s="26">
        <v>1</v>
      </c>
      <c r="AD389" s="26">
        <v>23</v>
      </c>
      <c r="AE389" s="26">
        <v>56</v>
      </c>
      <c r="AF389" s="26">
        <v>47</v>
      </c>
      <c r="AG389" s="26">
        <v>26</v>
      </c>
      <c r="AH389" s="26">
        <v>25</v>
      </c>
      <c r="AI389" s="26">
        <v>38</v>
      </c>
      <c r="AJ389" s="26">
        <f t="shared" si="859"/>
        <v>216</v>
      </c>
      <c r="AK389" s="26" t="s">
        <v>184</v>
      </c>
      <c r="AL389" s="33">
        <f t="shared" si="860"/>
        <v>4.6296296296296294E-3</v>
      </c>
      <c r="AM389" s="33">
        <f t="shared" si="861"/>
        <v>0.10648148148148148</v>
      </c>
      <c r="AN389" s="33">
        <f t="shared" si="862"/>
        <v>0.25925925925925924</v>
      </c>
      <c r="AO389" s="33">
        <f t="shared" si="863"/>
        <v>0.21759259259259259</v>
      </c>
      <c r="AP389" s="51">
        <f t="shared" si="864"/>
        <v>0.12037037037037036</v>
      </c>
      <c r="AQ389" s="51">
        <f t="shared" si="865"/>
        <v>0.11574074074074074</v>
      </c>
      <c r="AR389" s="51">
        <f t="shared" si="866"/>
        <v>0.17592592592592593</v>
      </c>
    </row>
    <row r="390" spans="1:44" ht="30" customHeight="1" x14ac:dyDescent="0.45">
      <c r="A390" s="5"/>
      <c r="B390" s="135"/>
      <c r="C390" s="16" t="s">
        <v>179</v>
      </c>
      <c r="D390" s="66">
        <f>AC390</f>
        <v>9</v>
      </c>
      <c r="E390" s="48">
        <f>D390/AJ390</f>
        <v>6.5789473684210523E-3</v>
      </c>
      <c r="F390" s="66">
        <f>AD390</f>
        <v>136</v>
      </c>
      <c r="G390" s="48">
        <f>F390/AJ390</f>
        <v>9.9415204678362568E-2</v>
      </c>
      <c r="H390" s="66">
        <f>AE390</f>
        <v>245</v>
      </c>
      <c r="I390" s="48">
        <f>H390/AJ390</f>
        <v>0.179093567251462</v>
      </c>
      <c r="J390" s="66">
        <f>AF390</f>
        <v>214</v>
      </c>
      <c r="K390" s="48">
        <f>J390/AJ390</f>
        <v>0.1564327485380117</v>
      </c>
      <c r="L390" s="66">
        <f>AG390</f>
        <v>225</v>
      </c>
      <c r="M390" s="48">
        <f>L390/AJ390</f>
        <v>0.16447368421052633</v>
      </c>
      <c r="N390" s="66">
        <f>AH390</f>
        <v>223</v>
      </c>
      <c r="O390" s="48">
        <f>N390/AJ390</f>
        <v>0.16301169590643275</v>
      </c>
      <c r="P390" s="66">
        <f>AI390</f>
        <v>316</v>
      </c>
      <c r="Q390" s="48">
        <f>P390/AJ390</f>
        <v>0.23099415204678361</v>
      </c>
      <c r="R390" s="5"/>
      <c r="AB390" s="26" t="s">
        <v>185</v>
      </c>
      <c r="AC390" s="26">
        <v>9</v>
      </c>
      <c r="AD390" s="26">
        <v>136</v>
      </c>
      <c r="AE390" s="26">
        <v>245</v>
      </c>
      <c r="AF390" s="26">
        <v>214</v>
      </c>
      <c r="AG390" s="26">
        <v>225</v>
      </c>
      <c r="AH390" s="26">
        <v>223</v>
      </c>
      <c r="AI390" s="26">
        <v>316</v>
      </c>
      <c r="AJ390" s="26">
        <f t="shared" si="859"/>
        <v>1368</v>
      </c>
      <c r="AK390" s="26" t="s">
        <v>185</v>
      </c>
      <c r="AL390" s="33">
        <f t="shared" si="860"/>
        <v>6.5789473684210523E-3</v>
      </c>
      <c r="AM390" s="33">
        <f t="shared" si="861"/>
        <v>9.9415204678362568E-2</v>
      </c>
      <c r="AN390" s="33">
        <f t="shared" si="862"/>
        <v>0.179093567251462</v>
      </c>
      <c r="AO390" s="33">
        <f t="shared" si="863"/>
        <v>0.1564327485380117</v>
      </c>
      <c r="AP390" s="51">
        <f t="shared" si="864"/>
        <v>0.16447368421052633</v>
      </c>
      <c r="AQ390" s="51">
        <f t="shared" si="865"/>
        <v>0.16301169590643275</v>
      </c>
      <c r="AR390" s="51">
        <f t="shared" si="866"/>
        <v>0.23099415204678361</v>
      </c>
    </row>
    <row r="391" spans="1:44" ht="30" customHeight="1" x14ac:dyDescent="0.45">
      <c r="A391" s="5"/>
      <c r="B391" s="135"/>
      <c r="C391" s="16" t="s">
        <v>180</v>
      </c>
      <c r="D391" s="66">
        <f t="shared" ref="D391:D392" si="867">AC391</f>
        <v>17</v>
      </c>
      <c r="E391" s="48">
        <f t="shared" ref="E391:E392" si="868">D391/AJ391</f>
        <v>8.6163203243791175E-3</v>
      </c>
      <c r="F391" s="66">
        <f t="shared" ref="F391:F392" si="869">AD391</f>
        <v>206</v>
      </c>
      <c r="G391" s="48">
        <f t="shared" ref="G391:G392" si="870">F391/AJ391</f>
        <v>0.10440952863659402</v>
      </c>
      <c r="H391" s="66">
        <f t="shared" ref="H391:H392" si="871">AE391</f>
        <v>357</v>
      </c>
      <c r="I391" s="48">
        <f t="shared" ref="I391:I392" si="872">H391/AJ391</f>
        <v>0.18094272681196147</v>
      </c>
      <c r="J391" s="66">
        <f t="shared" ref="J391:J392" si="873">AF391</f>
        <v>314</v>
      </c>
      <c r="K391" s="48">
        <f t="shared" ref="K391:K392" si="874">J391/AJ391</f>
        <v>0.15914850481500253</v>
      </c>
      <c r="L391" s="66">
        <f t="shared" ref="L391:L392" si="875">AG391</f>
        <v>291</v>
      </c>
      <c r="M391" s="48">
        <f t="shared" ref="M391:M392" si="876">L391/AJ391</f>
        <v>0.14749113025848962</v>
      </c>
      <c r="N391" s="66">
        <f t="shared" ref="N391:N392" si="877">AH391</f>
        <v>337</v>
      </c>
      <c r="O391" s="48">
        <f t="shared" ref="O391:O392" si="878">N391/AJ391</f>
        <v>0.17080587937151545</v>
      </c>
      <c r="P391" s="66">
        <f t="shared" ref="P391:P392" si="879">AI391</f>
        <v>451</v>
      </c>
      <c r="Q391" s="48">
        <f t="shared" ref="Q391:Q392" si="880">P391/AJ391</f>
        <v>0.22858590978205778</v>
      </c>
      <c r="R391" s="5"/>
      <c r="AB391" s="26" t="s">
        <v>186</v>
      </c>
      <c r="AC391" s="1">
        <v>17</v>
      </c>
      <c r="AD391" s="1">
        <v>206</v>
      </c>
      <c r="AE391" s="1">
        <v>357</v>
      </c>
      <c r="AF391" s="1">
        <v>314</v>
      </c>
      <c r="AG391" s="1">
        <v>291</v>
      </c>
      <c r="AH391" s="1">
        <v>337</v>
      </c>
      <c r="AI391" s="1">
        <v>451</v>
      </c>
      <c r="AJ391" s="26">
        <f t="shared" si="859"/>
        <v>1973</v>
      </c>
      <c r="AK391" s="26" t="s">
        <v>186</v>
      </c>
      <c r="AL391" s="33">
        <f t="shared" si="860"/>
        <v>8.6163203243791175E-3</v>
      </c>
      <c r="AM391" s="33">
        <f t="shared" si="861"/>
        <v>0.10440952863659402</v>
      </c>
      <c r="AN391" s="33">
        <f t="shared" si="862"/>
        <v>0.18094272681196147</v>
      </c>
      <c r="AO391" s="33">
        <f t="shared" si="863"/>
        <v>0.15914850481500253</v>
      </c>
      <c r="AP391" s="51">
        <f t="shared" si="864"/>
        <v>0.14749113025848962</v>
      </c>
      <c r="AQ391" s="51">
        <f t="shared" si="865"/>
        <v>0.17080587937151545</v>
      </c>
      <c r="AR391" s="51">
        <f t="shared" si="866"/>
        <v>0.22858590978205778</v>
      </c>
    </row>
    <row r="392" spans="1:44" ht="30" customHeight="1" x14ac:dyDescent="0.45">
      <c r="A392" s="5"/>
      <c r="B392" s="127"/>
      <c r="C392" s="16" t="s">
        <v>181</v>
      </c>
      <c r="D392" s="66">
        <f t="shared" si="867"/>
        <v>9</v>
      </c>
      <c r="E392" s="48">
        <f t="shared" si="868"/>
        <v>8.4033613445378148E-3</v>
      </c>
      <c r="F392" s="66">
        <f t="shared" si="869"/>
        <v>83</v>
      </c>
      <c r="G392" s="48">
        <f t="shared" si="870"/>
        <v>7.7497665732959853E-2</v>
      </c>
      <c r="H392" s="66">
        <f t="shared" si="871"/>
        <v>167</v>
      </c>
      <c r="I392" s="48">
        <f t="shared" si="872"/>
        <v>0.15592903828197946</v>
      </c>
      <c r="J392" s="66">
        <f t="shared" si="873"/>
        <v>169</v>
      </c>
      <c r="K392" s="48">
        <f t="shared" si="874"/>
        <v>0.15779645191409897</v>
      </c>
      <c r="L392" s="66">
        <f t="shared" si="875"/>
        <v>246</v>
      </c>
      <c r="M392" s="48">
        <f t="shared" si="876"/>
        <v>0.22969187675070027</v>
      </c>
      <c r="N392" s="66">
        <f t="shared" si="877"/>
        <v>183</v>
      </c>
      <c r="O392" s="48">
        <f t="shared" si="878"/>
        <v>0.17086834733893558</v>
      </c>
      <c r="P392" s="66">
        <f t="shared" si="879"/>
        <v>214</v>
      </c>
      <c r="Q392" s="48">
        <f t="shared" si="880"/>
        <v>0.19981325863678806</v>
      </c>
      <c r="R392" s="5"/>
      <c r="AB392" s="26" t="s">
        <v>187</v>
      </c>
      <c r="AC392" s="1">
        <v>9</v>
      </c>
      <c r="AD392" s="1">
        <v>83</v>
      </c>
      <c r="AE392" s="1">
        <v>167</v>
      </c>
      <c r="AF392" s="1">
        <v>169</v>
      </c>
      <c r="AG392" s="1">
        <v>246</v>
      </c>
      <c r="AH392" s="1">
        <v>183</v>
      </c>
      <c r="AI392" s="1">
        <v>214</v>
      </c>
      <c r="AJ392" s="26">
        <f t="shared" si="859"/>
        <v>1071</v>
      </c>
      <c r="AK392" s="26" t="s">
        <v>187</v>
      </c>
      <c r="AL392" s="33">
        <f t="shared" si="860"/>
        <v>8.4033613445378148E-3</v>
      </c>
      <c r="AM392" s="33">
        <f t="shared" si="861"/>
        <v>7.7497665732959853E-2</v>
      </c>
      <c r="AN392" s="33">
        <f t="shared" si="862"/>
        <v>0.15592903828197946</v>
      </c>
      <c r="AO392" s="33">
        <f t="shared" si="863"/>
        <v>0.15779645191409897</v>
      </c>
      <c r="AP392" s="51">
        <f t="shared" si="864"/>
        <v>0.22969187675070027</v>
      </c>
      <c r="AQ392" s="51">
        <f t="shared" si="865"/>
        <v>0.17086834733893558</v>
      </c>
      <c r="AR392" s="51">
        <f t="shared" si="866"/>
        <v>0.19981325863678806</v>
      </c>
    </row>
    <row r="393" spans="1:44" ht="30" customHeight="1" x14ac:dyDescent="0.45">
      <c r="A393" s="5"/>
      <c r="B393" s="34"/>
      <c r="C393" s="34"/>
      <c r="D393" s="35"/>
      <c r="E393" s="36"/>
      <c r="F393" s="35"/>
      <c r="G393" s="36"/>
      <c r="H393" s="35"/>
      <c r="I393" s="36"/>
      <c r="J393" s="35"/>
      <c r="K393" s="36"/>
      <c r="L393" s="37"/>
      <c r="M393" s="5"/>
      <c r="N393" s="8"/>
      <c r="O393" s="5"/>
      <c r="P393" s="8"/>
      <c r="Q393" s="5"/>
      <c r="R393" s="5"/>
    </row>
    <row r="394" spans="1:44" ht="30" customHeight="1" x14ac:dyDescent="0.45">
      <c r="A394" s="5"/>
      <c r="B394" s="34"/>
      <c r="C394" s="34"/>
      <c r="D394" s="35"/>
      <c r="E394" s="36"/>
      <c r="F394" s="35"/>
      <c r="G394" s="36"/>
      <c r="H394" s="35"/>
      <c r="I394" s="36"/>
      <c r="J394" s="35"/>
      <c r="K394" s="36"/>
      <c r="L394" s="37"/>
      <c r="M394" s="5"/>
      <c r="N394" s="8"/>
      <c r="O394" s="5"/>
      <c r="P394" s="8"/>
      <c r="Q394" s="5"/>
      <c r="R394" s="5"/>
    </row>
    <row r="395" spans="1:44" ht="30" customHeight="1" x14ac:dyDescent="0.45">
      <c r="A395" s="5"/>
      <c r="B395" s="34"/>
      <c r="C395" s="34"/>
      <c r="D395" s="35"/>
      <c r="E395" s="36"/>
      <c r="F395" s="35"/>
      <c r="G395" s="36"/>
      <c r="H395" s="35"/>
      <c r="I395" s="36"/>
      <c r="J395" s="35"/>
      <c r="K395" s="36"/>
      <c r="L395" s="37"/>
      <c r="M395" s="5"/>
      <c r="N395" s="8"/>
      <c r="O395" s="5"/>
      <c r="P395" s="8"/>
      <c r="Q395" s="5"/>
      <c r="R395" s="5"/>
    </row>
    <row r="396" spans="1:44" ht="30" customHeight="1" x14ac:dyDescent="0.45">
      <c r="A396" s="5"/>
      <c r="B396" s="34"/>
      <c r="C396" s="34"/>
      <c r="D396" s="35"/>
      <c r="E396" s="36"/>
      <c r="F396" s="35"/>
      <c r="G396" s="36"/>
      <c r="H396" s="35"/>
      <c r="I396" s="36"/>
      <c r="J396" s="35"/>
      <c r="K396" s="36"/>
      <c r="L396" s="37"/>
      <c r="M396" s="5"/>
      <c r="N396" s="8"/>
      <c r="O396" s="5"/>
      <c r="P396" s="8"/>
      <c r="Q396" s="5"/>
      <c r="R396" s="5"/>
    </row>
    <row r="397" spans="1:44" ht="30" customHeight="1" x14ac:dyDescent="0.45">
      <c r="A397" s="5"/>
      <c r="B397" s="34"/>
      <c r="C397" s="34"/>
      <c r="D397" s="35"/>
      <c r="E397" s="36"/>
      <c r="F397" s="35"/>
      <c r="G397" s="36"/>
      <c r="H397" s="35"/>
      <c r="I397" s="36"/>
      <c r="J397" s="35"/>
      <c r="K397" s="36"/>
      <c r="L397" s="37"/>
      <c r="M397" s="5"/>
      <c r="N397" s="8"/>
      <c r="O397" s="5"/>
      <c r="P397" s="8"/>
      <c r="Q397" s="5"/>
      <c r="R397" s="5"/>
    </row>
    <row r="398" spans="1:44" ht="30" customHeight="1" x14ac:dyDescent="0.45">
      <c r="A398" s="5"/>
      <c r="B398" s="34"/>
      <c r="C398" s="34"/>
      <c r="D398" s="35"/>
      <c r="E398" s="36"/>
      <c r="F398" s="35"/>
      <c r="G398" s="36"/>
      <c r="H398" s="35"/>
      <c r="I398" s="36"/>
      <c r="J398" s="35"/>
      <c r="K398" s="36"/>
      <c r="L398" s="37"/>
      <c r="M398" s="5"/>
      <c r="N398" s="8"/>
      <c r="O398" s="5"/>
      <c r="P398" s="8"/>
      <c r="Q398" s="5"/>
      <c r="R398" s="5"/>
    </row>
    <row r="399" spans="1:44" ht="30" customHeight="1" x14ac:dyDescent="0.45">
      <c r="A399" s="5"/>
      <c r="B399" s="34"/>
      <c r="C399" s="34"/>
      <c r="D399" s="35"/>
      <c r="E399" s="36"/>
      <c r="F399" s="35"/>
      <c r="G399" s="36"/>
      <c r="H399" s="35"/>
      <c r="I399" s="36"/>
      <c r="J399" s="35"/>
      <c r="K399" s="36"/>
      <c r="L399" s="37"/>
      <c r="M399" s="5"/>
      <c r="N399" s="8"/>
      <c r="O399" s="5"/>
      <c r="P399" s="8"/>
      <c r="Q399" s="5"/>
      <c r="R399" s="5"/>
    </row>
    <row r="400" spans="1:44" ht="30" customHeight="1" x14ac:dyDescent="0.45">
      <c r="A400" s="5"/>
      <c r="B400" s="34"/>
      <c r="C400" s="34"/>
      <c r="D400" s="35"/>
      <c r="E400" s="36"/>
      <c r="F400" s="35"/>
      <c r="G400" s="36"/>
      <c r="H400" s="35"/>
      <c r="I400" s="36"/>
      <c r="J400" s="35"/>
      <c r="K400" s="36"/>
      <c r="L400" s="37"/>
      <c r="M400" s="5"/>
      <c r="N400" s="8"/>
      <c r="O400" s="5"/>
      <c r="P400" s="8"/>
      <c r="Q400" s="5"/>
      <c r="R400" s="5"/>
    </row>
    <row r="401" spans="1:44" ht="30" customHeight="1" x14ac:dyDescent="0.45">
      <c r="A401" s="5"/>
      <c r="B401" s="34"/>
      <c r="C401" s="34"/>
      <c r="D401" s="35"/>
      <c r="E401" s="36"/>
      <c r="F401" s="35"/>
      <c r="G401" s="36"/>
      <c r="H401" s="35"/>
      <c r="I401" s="36"/>
      <c r="J401" s="35"/>
      <c r="K401" s="36"/>
      <c r="L401" s="37"/>
      <c r="M401" s="5"/>
      <c r="N401" s="8"/>
      <c r="O401" s="5"/>
      <c r="P401" s="8"/>
      <c r="Q401" s="5"/>
      <c r="R401" s="5"/>
    </row>
    <row r="402" spans="1:44" ht="30" customHeight="1" x14ac:dyDescent="0.45">
      <c r="D402" s="14"/>
      <c r="E402" s="11"/>
      <c r="F402" s="14"/>
      <c r="G402" s="11"/>
      <c r="H402" s="14"/>
      <c r="I402" s="11"/>
      <c r="J402" s="14"/>
      <c r="K402" s="11"/>
      <c r="L402" s="14"/>
      <c r="Q402" s="38"/>
    </row>
    <row r="403" spans="1:44" s="21" customFormat="1" ht="30" customHeight="1" x14ac:dyDescent="0.45">
      <c r="A403" s="5">
        <v>40</v>
      </c>
      <c r="B403" s="10" t="s">
        <v>133</v>
      </c>
      <c r="C403" s="10"/>
      <c r="F403" s="22"/>
      <c r="H403" s="22"/>
      <c r="J403" s="22"/>
      <c r="L403" s="22"/>
      <c r="N403" s="22"/>
      <c r="P403" s="22"/>
      <c r="Q403" s="23"/>
      <c r="AB403" s="21" t="s">
        <v>13</v>
      </c>
    </row>
    <row r="404" spans="1:44" ht="30" customHeight="1" thickBot="1" x14ac:dyDescent="0.5">
      <c r="A404" s="5"/>
      <c r="B404" s="24" t="s">
        <v>3</v>
      </c>
      <c r="C404" s="24" t="s">
        <v>176</v>
      </c>
      <c r="D404" s="117" t="s">
        <v>84</v>
      </c>
      <c r="E404" s="119"/>
      <c r="F404" s="117" t="s">
        <v>85</v>
      </c>
      <c r="G404" s="119"/>
      <c r="H404" s="117" t="s">
        <v>86</v>
      </c>
      <c r="I404" s="119"/>
      <c r="J404" s="117" t="s">
        <v>87</v>
      </c>
      <c r="K404" s="119"/>
      <c r="L404" s="117" t="s">
        <v>88</v>
      </c>
      <c r="M404" s="119"/>
      <c r="N404" s="117" t="s">
        <v>89</v>
      </c>
      <c r="O404" s="119"/>
      <c r="P404" s="117" t="s">
        <v>90</v>
      </c>
      <c r="Q404" s="118"/>
      <c r="R404" s="5"/>
      <c r="AB404" s="26"/>
      <c r="AC404" s="27" t="s">
        <v>84</v>
      </c>
      <c r="AD404" s="27" t="s">
        <v>85</v>
      </c>
      <c r="AE404" s="27" t="s">
        <v>86</v>
      </c>
      <c r="AF404" s="27" t="s">
        <v>87</v>
      </c>
      <c r="AG404" s="27" t="s">
        <v>88</v>
      </c>
      <c r="AH404" s="27" t="s">
        <v>89</v>
      </c>
      <c r="AI404" s="27" t="s">
        <v>91</v>
      </c>
      <c r="AJ404" s="26" t="s">
        <v>23</v>
      </c>
      <c r="AL404" s="27" t="s">
        <v>84</v>
      </c>
      <c r="AM404" s="27" t="s">
        <v>85</v>
      </c>
      <c r="AN404" s="27" t="s">
        <v>86</v>
      </c>
      <c r="AO404" s="27" t="s">
        <v>87</v>
      </c>
      <c r="AP404" s="27" t="s">
        <v>88</v>
      </c>
      <c r="AQ404" s="27" t="s">
        <v>89</v>
      </c>
      <c r="AR404" s="27" t="s">
        <v>91</v>
      </c>
    </row>
    <row r="405" spans="1:44" ht="30" customHeight="1" thickTop="1" x14ac:dyDescent="0.45">
      <c r="A405" s="5"/>
      <c r="B405" s="136" t="s">
        <v>128</v>
      </c>
      <c r="C405" s="16" t="s">
        <v>179</v>
      </c>
      <c r="D405" s="66">
        <f t="shared" ref="D405:D407" si="881">AC405</f>
        <v>3</v>
      </c>
      <c r="E405" s="48">
        <f t="shared" ref="E405:E407" si="882">D405/AJ405</f>
        <v>5.7692307692307696E-2</v>
      </c>
      <c r="F405" s="66">
        <f t="shared" ref="F405:F407" si="883">AD405</f>
        <v>21</v>
      </c>
      <c r="G405" s="48">
        <f t="shared" ref="G405:G407" si="884">F405/AJ405</f>
        <v>0.40384615384615385</v>
      </c>
      <c r="H405" s="66">
        <f t="shared" ref="H405:H407" si="885">AE405</f>
        <v>13</v>
      </c>
      <c r="I405" s="48">
        <f t="shared" ref="I405:I407" si="886">H405/AJ405</f>
        <v>0.25</v>
      </c>
      <c r="J405" s="66">
        <f t="shared" ref="J405:J407" si="887">AF405</f>
        <v>4</v>
      </c>
      <c r="K405" s="48">
        <f t="shared" ref="K405:K407" si="888">J405/AJ405</f>
        <v>7.6923076923076927E-2</v>
      </c>
      <c r="L405" s="66">
        <f t="shared" ref="L405:L407" si="889">AG405</f>
        <v>2</v>
      </c>
      <c r="M405" s="48">
        <f t="shared" ref="M405:M407" si="890">L405/AJ405</f>
        <v>3.8461538461538464E-2</v>
      </c>
      <c r="N405" s="66">
        <f t="shared" ref="N405:N407" si="891">AH405</f>
        <v>4</v>
      </c>
      <c r="O405" s="48">
        <f t="shared" ref="O405:O407" si="892">N405/AJ405</f>
        <v>7.6923076923076927E-2</v>
      </c>
      <c r="P405" s="66">
        <f t="shared" ref="P405:P407" si="893">AI405</f>
        <v>5</v>
      </c>
      <c r="Q405" s="48">
        <f t="shared" ref="Q405:Q407" si="894">P405/AJ405</f>
        <v>9.6153846153846159E-2</v>
      </c>
      <c r="R405" s="5"/>
      <c r="AB405" s="26" t="s">
        <v>182</v>
      </c>
      <c r="AC405" s="26">
        <v>3</v>
      </c>
      <c r="AD405" s="26">
        <v>21</v>
      </c>
      <c r="AE405" s="26">
        <v>13</v>
      </c>
      <c r="AF405" s="26">
        <v>4</v>
      </c>
      <c r="AG405" s="26">
        <v>2</v>
      </c>
      <c r="AH405" s="26">
        <v>4</v>
      </c>
      <c r="AI405" s="26">
        <v>5</v>
      </c>
      <c r="AJ405" s="26">
        <f t="shared" ref="AJ405:AJ410" si="895">SUM(AC405:AI405)</f>
        <v>52</v>
      </c>
      <c r="AK405" s="26" t="s">
        <v>182</v>
      </c>
      <c r="AL405" s="33">
        <f t="shared" ref="AL405:AL410" si="896">E405</f>
        <v>5.7692307692307696E-2</v>
      </c>
      <c r="AM405" s="33">
        <f t="shared" ref="AM405:AM410" si="897">G405</f>
        <v>0.40384615384615385</v>
      </c>
      <c r="AN405" s="33">
        <f t="shared" ref="AN405:AN410" si="898">I405</f>
        <v>0.25</v>
      </c>
      <c r="AO405" s="33">
        <f t="shared" ref="AO405:AO410" si="899">K405</f>
        <v>7.6923076923076927E-2</v>
      </c>
      <c r="AP405" s="51">
        <f t="shared" ref="AP405:AP410" si="900">M405</f>
        <v>3.8461538461538464E-2</v>
      </c>
      <c r="AQ405" s="51">
        <f t="shared" ref="AQ405:AQ410" si="901">O405</f>
        <v>7.6923076923076927E-2</v>
      </c>
      <c r="AR405" s="51">
        <f t="shared" ref="AR405:AR410" si="902">Q405</f>
        <v>9.6153846153846159E-2</v>
      </c>
    </row>
    <row r="406" spans="1:44" ht="30" customHeight="1" x14ac:dyDescent="0.45">
      <c r="A406" s="5"/>
      <c r="B406" s="127"/>
      <c r="C406" s="16" t="s">
        <v>180</v>
      </c>
      <c r="D406" s="66">
        <f t="shared" si="881"/>
        <v>4</v>
      </c>
      <c r="E406" s="48">
        <f t="shared" si="882"/>
        <v>5.128205128205128E-2</v>
      </c>
      <c r="F406" s="66">
        <f t="shared" si="883"/>
        <v>57</v>
      </c>
      <c r="G406" s="48">
        <f t="shared" si="884"/>
        <v>0.73076923076923073</v>
      </c>
      <c r="H406" s="66">
        <f t="shared" si="885"/>
        <v>5</v>
      </c>
      <c r="I406" s="48">
        <f t="shared" si="886"/>
        <v>6.4102564102564097E-2</v>
      </c>
      <c r="J406" s="66">
        <f t="shared" si="887"/>
        <v>7</v>
      </c>
      <c r="K406" s="48">
        <f t="shared" si="888"/>
        <v>8.9743589743589744E-2</v>
      </c>
      <c r="L406" s="66">
        <f t="shared" si="889"/>
        <v>1</v>
      </c>
      <c r="M406" s="48">
        <f t="shared" si="890"/>
        <v>1.282051282051282E-2</v>
      </c>
      <c r="N406" s="66">
        <f t="shared" si="891"/>
        <v>2</v>
      </c>
      <c r="O406" s="48">
        <f t="shared" si="892"/>
        <v>2.564102564102564E-2</v>
      </c>
      <c r="P406" s="66">
        <f t="shared" si="893"/>
        <v>2</v>
      </c>
      <c r="Q406" s="48">
        <f t="shared" si="894"/>
        <v>2.564102564102564E-2</v>
      </c>
      <c r="R406" s="5"/>
      <c r="AB406" s="26" t="s">
        <v>183</v>
      </c>
      <c r="AC406" s="26">
        <v>4</v>
      </c>
      <c r="AD406" s="26">
        <v>57</v>
      </c>
      <c r="AE406" s="26">
        <v>5</v>
      </c>
      <c r="AF406" s="26">
        <v>7</v>
      </c>
      <c r="AG406" s="26">
        <v>1</v>
      </c>
      <c r="AH406" s="26">
        <v>2</v>
      </c>
      <c r="AI406" s="26">
        <v>2</v>
      </c>
      <c r="AJ406" s="26">
        <f t="shared" si="895"/>
        <v>78</v>
      </c>
      <c r="AK406" s="26" t="s">
        <v>183</v>
      </c>
      <c r="AL406" s="33">
        <f t="shared" si="896"/>
        <v>5.128205128205128E-2</v>
      </c>
      <c r="AM406" s="33">
        <f t="shared" si="897"/>
        <v>0.73076923076923073</v>
      </c>
      <c r="AN406" s="33">
        <f t="shared" si="898"/>
        <v>6.4102564102564097E-2</v>
      </c>
      <c r="AO406" s="33">
        <f t="shared" si="899"/>
        <v>8.9743589743589744E-2</v>
      </c>
      <c r="AP406" s="51">
        <f t="shared" si="900"/>
        <v>1.282051282051282E-2</v>
      </c>
      <c r="AQ406" s="51">
        <f t="shared" si="901"/>
        <v>2.564102564102564E-2</v>
      </c>
      <c r="AR406" s="51">
        <f t="shared" si="902"/>
        <v>2.564102564102564E-2</v>
      </c>
    </row>
    <row r="407" spans="1:44" ht="30" customHeight="1" x14ac:dyDescent="0.45">
      <c r="A407" s="5"/>
      <c r="B407" s="134" t="s">
        <v>129</v>
      </c>
      <c r="C407" s="16" t="s">
        <v>177</v>
      </c>
      <c r="D407" s="66">
        <f t="shared" si="881"/>
        <v>40</v>
      </c>
      <c r="E407" s="48">
        <f t="shared" si="882"/>
        <v>0.18518518518518517</v>
      </c>
      <c r="F407" s="66">
        <f t="shared" si="883"/>
        <v>97</v>
      </c>
      <c r="G407" s="48">
        <f t="shared" si="884"/>
        <v>0.44907407407407407</v>
      </c>
      <c r="H407" s="66">
        <f t="shared" si="885"/>
        <v>32</v>
      </c>
      <c r="I407" s="48">
        <f t="shared" si="886"/>
        <v>0.14814814814814814</v>
      </c>
      <c r="J407" s="66">
        <f t="shared" si="887"/>
        <v>11</v>
      </c>
      <c r="K407" s="48">
        <f t="shared" si="888"/>
        <v>5.0925925925925923E-2</v>
      </c>
      <c r="L407" s="66">
        <f t="shared" si="889"/>
        <v>14</v>
      </c>
      <c r="M407" s="48">
        <f t="shared" si="890"/>
        <v>6.4814814814814811E-2</v>
      </c>
      <c r="N407" s="66">
        <f t="shared" si="891"/>
        <v>9</v>
      </c>
      <c r="O407" s="48">
        <f t="shared" si="892"/>
        <v>4.1666666666666664E-2</v>
      </c>
      <c r="P407" s="66">
        <f t="shared" si="893"/>
        <v>13</v>
      </c>
      <c r="Q407" s="48">
        <f t="shared" si="894"/>
        <v>6.0185185185185182E-2</v>
      </c>
      <c r="R407" s="5"/>
      <c r="AB407" s="26" t="s">
        <v>184</v>
      </c>
      <c r="AC407" s="26">
        <v>40</v>
      </c>
      <c r="AD407" s="26">
        <v>97</v>
      </c>
      <c r="AE407" s="26">
        <v>32</v>
      </c>
      <c r="AF407" s="26">
        <v>11</v>
      </c>
      <c r="AG407" s="26">
        <v>14</v>
      </c>
      <c r="AH407" s="26">
        <v>9</v>
      </c>
      <c r="AI407" s="26">
        <v>13</v>
      </c>
      <c r="AJ407" s="26">
        <f t="shared" si="895"/>
        <v>216</v>
      </c>
      <c r="AK407" s="26" t="s">
        <v>184</v>
      </c>
      <c r="AL407" s="33">
        <f t="shared" si="896"/>
        <v>0.18518518518518517</v>
      </c>
      <c r="AM407" s="33">
        <f t="shared" si="897"/>
        <v>0.44907407407407407</v>
      </c>
      <c r="AN407" s="33">
        <f t="shared" si="898"/>
        <v>0.14814814814814814</v>
      </c>
      <c r="AO407" s="33">
        <f t="shared" si="899"/>
        <v>5.0925925925925923E-2</v>
      </c>
      <c r="AP407" s="51">
        <f t="shared" si="900"/>
        <v>6.4814814814814811E-2</v>
      </c>
      <c r="AQ407" s="51">
        <f t="shared" si="901"/>
        <v>4.1666666666666664E-2</v>
      </c>
      <c r="AR407" s="51">
        <f t="shared" si="902"/>
        <v>6.0185185185185182E-2</v>
      </c>
    </row>
    <row r="408" spans="1:44" ht="30" customHeight="1" x14ac:dyDescent="0.45">
      <c r="A408" s="5"/>
      <c r="B408" s="135"/>
      <c r="C408" s="16" t="s">
        <v>179</v>
      </c>
      <c r="D408" s="66">
        <f>AC408</f>
        <v>494</v>
      </c>
      <c r="E408" s="48">
        <f>D408/AJ408</f>
        <v>0.3611111111111111</v>
      </c>
      <c r="F408" s="66">
        <f>AD408</f>
        <v>374</v>
      </c>
      <c r="G408" s="48">
        <f>F408/AJ408</f>
        <v>0.27339181286549707</v>
      </c>
      <c r="H408" s="66">
        <f>AE408</f>
        <v>165</v>
      </c>
      <c r="I408" s="48">
        <f>H408/AJ408</f>
        <v>0.1206140350877193</v>
      </c>
      <c r="J408" s="66">
        <f>AF408</f>
        <v>101</v>
      </c>
      <c r="K408" s="48">
        <f>J408/AJ408</f>
        <v>7.3830409356725149E-2</v>
      </c>
      <c r="L408" s="66">
        <f>AG408</f>
        <v>70</v>
      </c>
      <c r="M408" s="48">
        <f>L408/AJ408</f>
        <v>5.1169590643274851E-2</v>
      </c>
      <c r="N408" s="66">
        <f>AH408</f>
        <v>57</v>
      </c>
      <c r="O408" s="48">
        <f>N408/AJ408</f>
        <v>4.1666666666666664E-2</v>
      </c>
      <c r="P408" s="66">
        <f>AI408</f>
        <v>107</v>
      </c>
      <c r="Q408" s="48">
        <f>P408/AJ408</f>
        <v>7.8216374269005851E-2</v>
      </c>
      <c r="R408" s="5"/>
      <c r="AB408" s="26" t="s">
        <v>185</v>
      </c>
      <c r="AC408" s="26">
        <v>494</v>
      </c>
      <c r="AD408" s="26">
        <v>374</v>
      </c>
      <c r="AE408" s="26">
        <v>165</v>
      </c>
      <c r="AF408" s="26">
        <v>101</v>
      </c>
      <c r="AG408" s="26">
        <v>70</v>
      </c>
      <c r="AH408" s="26">
        <v>57</v>
      </c>
      <c r="AI408" s="26">
        <v>107</v>
      </c>
      <c r="AJ408" s="26">
        <f t="shared" si="895"/>
        <v>1368</v>
      </c>
      <c r="AK408" s="26" t="s">
        <v>185</v>
      </c>
      <c r="AL408" s="33">
        <f t="shared" si="896"/>
        <v>0.3611111111111111</v>
      </c>
      <c r="AM408" s="33">
        <f t="shared" si="897"/>
        <v>0.27339181286549707</v>
      </c>
      <c r="AN408" s="33">
        <f t="shared" si="898"/>
        <v>0.1206140350877193</v>
      </c>
      <c r="AO408" s="33">
        <f t="shared" si="899"/>
        <v>7.3830409356725149E-2</v>
      </c>
      <c r="AP408" s="51">
        <f t="shared" si="900"/>
        <v>5.1169590643274851E-2</v>
      </c>
      <c r="AQ408" s="51">
        <f t="shared" si="901"/>
        <v>4.1666666666666664E-2</v>
      </c>
      <c r="AR408" s="51">
        <f t="shared" si="902"/>
        <v>7.8216374269005851E-2</v>
      </c>
    </row>
    <row r="409" spans="1:44" ht="30" customHeight="1" x14ac:dyDescent="0.45">
      <c r="A409" s="5"/>
      <c r="B409" s="135"/>
      <c r="C409" s="16" t="s">
        <v>180</v>
      </c>
      <c r="D409" s="66">
        <f t="shared" ref="D409:D410" si="903">AC409</f>
        <v>421</v>
      </c>
      <c r="E409" s="48">
        <f t="shared" ref="E409:E410" si="904">D409/AJ409</f>
        <v>0.21338063862138876</v>
      </c>
      <c r="F409" s="66">
        <f t="shared" ref="F409:F410" si="905">AD409</f>
        <v>743</v>
      </c>
      <c r="G409" s="48">
        <f t="shared" ref="G409:G410" si="906">F409/AJ409</f>
        <v>0.37658388241256968</v>
      </c>
      <c r="H409" s="66">
        <f t="shared" ref="H409:H410" si="907">AE409</f>
        <v>284</v>
      </c>
      <c r="I409" s="48">
        <f t="shared" ref="I409:I410" si="908">H409/AJ409</f>
        <v>0.14394323365433351</v>
      </c>
      <c r="J409" s="66">
        <f t="shared" ref="J409:J410" si="909">AF409</f>
        <v>151</v>
      </c>
      <c r="K409" s="48">
        <f t="shared" ref="K409:K410" si="910">J409/AJ409</f>
        <v>7.6533198175367467E-2</v>
      </c>
      <c r="L409" s="66">
        <f t="shared" ref="L409:L410" si="911">AG409</f>
        <v>135</v>
      </c>
      <c r="M409" s="48">
        <f t="shared" ref="M409:M410" si="912">L409/AJ409</f>
        <v>6.8423720223010645E-2</v>
      </c>
      <c r="N409" s="66">
        <f t="shared" ref="N409:N410" si="913">AH409</f>
        <v>85</v>
      </c>
      <c r="O409" s="48">
        <f t="shared" ref="O409:O410" si="914">N409/AJ409</f>
        <v>4.3081601621895588E-2</v>
      </c>
      <c r="P409" s="66">
        <f t="shared" ref="P409:P410" si="915">AI409</f>
        <v>154</v>
      </c>
      <c r="Q409" s="48">
        <f t="shared" ref="Q409:Q410" si="916">P409/AJ409</f>
        <v>7.8053725291434367E-2</v>
      </c>
      <c r="R409" s="5"/>
      <c r="AB409" s="26" t="s">
        <v>186</v>
      </c>
      <c r="AC409" s="1">
        <v>421</v>
      </c>
      <c r="AD409" s="1">
        <v>743</v>
      </c>
      <c r="AE409" s="1">
        <v>284</v>
      </c>
      <c r="AF409" s="1">
        <v>151</v>
      </c>
      <c r="AG409" s="1">
        <v>135</v>
      </c>
      <c r="AH409" s="1">
        <v>85</v>
      </c>
      <c r="AI409" s="1">
        <v>154</v>
      </c>
      <c r="AJ409" s="26">
        <f t="shared" si="895"/>
        <v>1973</v>
      </c>
      <c r="AK409" s="26" t="s">
        <v>186</v>
      </c>
      <c r="AL409" s="33">
        <f t="shared" si="896"/>
        <v>0.21338063862138876</v>
      </c>
      <c r="AM409" s="33">
        <f t="shared" si="897"/>
        <v>0.37658388241256968</v>
      </c>
      <c r="AN409" s="33">
        <f t="shared" si="898"/>
        <v>0.14394323365433351</v>
      </c>
      <c r="AO409" s="33">
        <f t="shared" si="899"/>
        <v>7.6533198175367467E-2</v>
      </c>
      <c r="AP409" s="51">
        <f t="shared" si="900"/>
        <v>6.8423720223010645E-2</v>
      </c>
      <c r="AQ409" s="51">
        <f t="shared" si="901"/>
        <v>4.3081601621895588E-2</v>
      </c>
      <c r="AR409" s="51">
        <f t="shared" si="902"/>
        <v>7.8053725291434367E-2</v>
      </c>
    </row>
    <row r="410" spans="1:44" ht="30" customHeight="1" x14ac:dyDescent="0.45">
      <c r="A410" s="5"/>
      <c r="B410" s="127"/>
      <c r="C410" s="16" t="s">
        <v>181</v>
      </c>
      <c r="D410" s="66">
        <f t="shared" si="903"/>
        <v>579</v>
      </c>
      <c r="E410" s="48">
        <f t="shared" si="904"/>
        <v>0.54061624649859941</v>
      </c>
      <c r="F410" s="66">
        <f t="shared" si="905"/>
        <v>234</v>
      </c>
      <c r="G410" s="48">
        <f t="shared" si="906"/>
        <v>0.21848739495798319</v>
      </c>
      <c r="H410" s="66">
        <f t="shared" si="907"/>
        <v>85</v>
      </c>
      <c r="I410" s="48">
        <f t="shared" si="908"/>
        <v>7.9365079365079361E-2</v>
      </c>
      <c r="J410" s="66">
        <f t="shared" si="909"/>
        <v>61</v>
      </c>
      <c r="K410" s="48">
        <f t="shared" si="910"/>
        <v>5.695611577964519E-2</v>
      </c>
      <c r="L410" s="66">
        <f t="shared" si="911"/>
        <v>37</v>
      </c>
      <c r="M410" s="48">
        <f t="shared" si="912"/>
        <v>3.454715219421102E-2</v>
      </c>
      <c r="N410" s="66">
        <f t="shared" si="913"/>
        <v>30</v>
      </c>
      <c r="O410" s="48">
        <f t="shared" si="914"/>
        <v>2.8011204481792718E-2</v>
      </c>
      <c r="P410" s="66">
        <f t="shared" si="915"/>
        <v>45</v>
      </c>
      <c r="Q410" s="48">
        <f t="shared" si="916"/>
        <v>4.2016806722689079E-2</v>
      </c>
      <c r="R410" s="5"/>
      <c r="AB410" s="26" t="s">
        <v>187</v>
      </c>
      <c r="AC410" s="1">
        <v>579</v>
      </c>
      <c r="AD410" s="1">
        <v>234</v>
      </c>
      <c r="AE410" s="1">
        <v>85</v>
      </c>
      <c r="AF410" s="1">
        <v>61</v>
      </c>
      <c r="AG410" s="1">
        <v>37</v>
      </c>
      <c r="AH410" s="1">
        <v>30</v>
      </c>
      <c r="AI410" s="1">
        <v>45</v>
      </c>
      <c r="AJ410" s="26">
        <f t="shared" si="895"/>
        <v>1071</v>
      </c>
      <c r="AK410" s="26" t="s">
        <v>187</v>
      </c>
      <c r="AL410" s="33">
        <f t="shared" si="896"/>
        <v>0.54061624649859941</v>
      </c>
      <c r="AM410" s="33">
        <f t="shared" si="897"/>
        <v>0.21848739495798319</v>
      </c>
      <c r="AN410" s="33">
        <f t="shared" si="898"/>
        <v>7.9365079365079361E-2</v>
      </c>
      <c r="AO410" s="33">
        <f t="shared" si="899"/>
        <v>5.695611577964519E-2</v>
      </c>
      <c r="AP410" s="51">
        <f t="shared" si="900"/>
        <v>3.454715219421102E-2</v>
      </c>
      <c r="AQ410" s="51">
        <f t="shared" si="901"/>
        <v>2.8011204481792718E-2</v>
      </c>
      <c r="AR410" s="51">
        <f t="shared" si="902"/>
        <v>4.2016806722689079E-2</v>
      </c>
    </row>
    <row r="411" spans="1:44" ht="30" customHeight="1" x14ac:dyDescent="0.45">
      <c r="A411" s="5"/>
      <c r="B411" s="34"/>
      <c r="C411" s="34"/>
      <c r="D411" s="35"/>
      <c r="E411" s="36"/>
      <c r="F411" s="35"/>
      <c r="G411" s="36"/>
      <c r="H411" s="35"/>
      <c r="I411" s="36"/>
      <c r="J411" s="35"/>
      <c r="K411" s="36"/>
      <c r="L411" s="37"/>
      <c r="M411" s="5"/>
      <c r="N411" s="8"/>
      <c r="O411" s="5"/>
      <c r="P411" s="8"/>
      <c r="Q411" s="5"/>
      <c r="R411" s="5"/>
    </row>
    <row r="412" spans="1:44" ht="30" customHeight="1" x14ac:dyDescent="0.45">
      <c r="A412" s="5"/>
      <c r="B412" s="34"/>
      <c r="C412" s="34"/>
      <c r="D412" s="35"/>
      <c r="E412" s="36"/>
      <c r="F412" s="35"/>
      <c r="G412" s="36"/>
      <c r="H412" s="35"/>
      <c r="I412" s="36"/>
      <c r="J412" s="35"/>
      <c r="K412" s="36"/>
      <c r="L412" s="37"/>
      <c r="M412" s="5"/>
      <c r="N412" s="8"/>
      <c r="O412" s="5"/>
      <c r="P412" s="8"/>
      <c r="Q412" s="5"/>
      <c r="R412" s="5"/>
    </row>
    <row r="413" spans="1:44" ht="30" customHeight="1" x14ac:dyDescent="0.45">
      <c r="A413" s="5"/>
      <c r="B413" s="34"/>
      <c r="C413" s="34"/>
      <c r="D413" s="35"/>
      <c r="E413" s="36"/>
      <c r="F413" s="35"/>
      <c r="G413" s="36"/>
      <c r="H413" s="35"/>
      <c r="I413" s="36"/>
      <c r="J413" s="35"/>
      <c r="K413" s="36"/>
      <c r="L413" s="37"/>
      <c r="M413" s="5"/>
      <c r="N413" s="8"/>
      <c r="O413" s="5"/>
      <c r="P413" s="8"/>
      <c r="Q413" s="5"/>
      <c r="R413" s="5"/>
    </row>
    <row r="414" spans="1:44" ht="30" customHeight="1" x14ac:dyDescent="0.45">
      <c r="A414" s="5"/>
      <c r="B414" s="34"/>
      <c r="C414" s="34"/>
      <c r="D414" s="35"/>
      <c r="E414" s="36"/>
      <c r="F414" s="35"/>
      <c r="G414" s="36"/>
      <c r="H414" s="35"/>
      <c r="I414" s="36"/>
      <c r="J414" s="35"/>
      <c r="K414" s="36"/>
      <c r="L414" s="37"/>
      <c r="M414" s="5"/>
      <c r="N414" s="8"/>
      <c r="O414" s="5"/>
      <c r="P414" s="8"/>
      <c r="Q414" s="5"/>
      <c r="R414" s="5"/>
    </row>
    <row r="415" spans="1:44" ht="30" customHeight="1" x14ac:dyDescent="0.45">
      <c r="A415" s="5"/>
      <c r="B415" s="34"/>
      <c r="C415" s="34"/>
      <c r="D415" s="35"/>
      <c r="E415" s="36"/>
      <c r="F415" s="35"/>
      <c r="G415" s="36"/>
      <c r="H415" s="35"/>
      <c r="I415" s="36"/>
      <c r="J415" s="35"/>
      <c r="K415" s="36"/>
      <c r="L415" s="37"/>
      <c r="M415" s="5"/>
      <c r="N415" s="8"/>
      <c r="O415" s="5"/>
      <c r="P415" s="8"/>
      <c r="Q415" s="5"/>
      <c r="R415" s="5"/>
    </row>
    <row r="416" spans="1:44" ht="30" customHeight="1" x14ac:dyDescent="0.45">
      <c r="A416" s="5"/>
      <c r="B416" s="34"/>
      <c r="C416" s="34"/>
      <c r="D416" s="35"/>
      <c r="E416" s="36"/>
      <c r="F416" s="35"/>
      <c r="G416" s="36"/>
      <c r="H416" s="35"/>
      <c r="I416" s="36"/>
      <c r="J416" s="35"/>
      <c r="K416" s="36"/>
      <c r="L416" s="37"/>
      <c r="M416" s="5"/>
      <c r="N416" s="8"/>
      <c r="O416" s="5"/>
      <c r="P416" s="8"/>
      <c r="Q416" s="5"/>
      <c r="R416" s="5"/>
    </row>
    <row r="417" spans="1:44" ht="30" customHeight="1" x14ac:dyDescent="0.45">
      <c r="A417" s="5"/>
      <c r="B417" s="34"/>
      <c r="C417" s="34"/>
      <c r="D417" s="35"/>
      <c r="E417" s="36"/>
      <c r="F417" s="35"/>
      <c r="G417" s="36"/>
      <c r="H417" s="35"/>
      <c r="I417" s="36"/>
      <c r="J417" s="35"/>
      <c r="K417" s="36"/>
      <c r="L417" s="37"/>
      <c r="M417" s="5"/>
      <c r="N417" s="8"/>
      <c r="O417" s="5"/>
      <c r="P417" s="8"/>
      <c r="Q417" s="5"/>
      <c r="R417" s="5"/>
    </row>
    <row r="418" spans="1:44" ht="30" customHeight="1" x14ac:dyDescent="0.45">
      <c r="A418" s="5"/>
      <c r="B418" s="34"/>
      <c r="C418" s="34"/>
      <c r="D418" s="35"/>
      <c r="E418" s="36"/>
      <c r="F418" s="35"/>
      <c r="G418" s="36"/>
      <c r="H418" s="35"/>
      <c r="I418" s="36"/>
      <c r="J418" s="35"/>
      <c r="K418" s="36"/>
      <c r="L418" s="37"/>
      <c r="M418" s="5"/>
      <c r="N418" s="8"/>
      <c r="O418" s="5"/>
      <c r="P418" s="8"/>
      <c r="Q418" s="5"/>
      <c r="R418" s="5"/>
    </row>
    <row r="419" spans="1:44" ht="30" customHeight="1" x14ac:dyDescent="0.45">
      <c r="A419" s="5"/>
      <c r="B419" s="34"/>
      <c r="C419" s="34"/>
      <c r="D419" s="35"/>
      <c r="E419" s="36"/>
      <c r="F419" s="35"/>
      <c r="G419" s="36"/>
      <c r="H419" s="35"/>
      <c r="I419" s="36"/>
      <c r="J419" s="35"/>
      <c r="K419" s="36"/>
      <c r="L419" s="37"/>
      <c r="M419" s="5"/>
      <c r="N419" s="8"/>
      <c r="O419" s="5"/>
      <c r="P419" s="8"/>
      <c r="Q419" s="5"/>
      <c r="R419" s="5"/>
    </row>
    <row r="420" spans="1:44" ht="30" customHeight="1" x14ac:dyDescent="0.45">
      <c r="D420" s="14"/>
      <c r="E420" s="11"/>
      <c r="F420" s="14"/>
      <c r="G420" s="11"/>
      <c r="H420" s="14"/>
      <c r="I420" s="11"/>
      <c r="J420" s="14"/>
      <c r="K420" s="11"/>
      <c r="L420" s="14"/>
      <c r="Q420" s="38"/>
    </row>
    <row r="421" spans="1:44" s="21" customFormat="1" ht="30" customHeight="1" x14ac:dyDescent="0.45">
      <c r="A421" s="5">
        <v>41</v>
      </c>
      <c r="B421" s="10" t="s">
        <v>151</v>
      </c>
      <c r="C421" s="10"/>
      <c r="F421" s="22"/>
      <c r="H421" s="22"/>
      <c r="J421" s="22"/>
      <c r="L421" s="22"/>
      <c r="N421" s="22"/>
      <c r="P421" s="22"/>
      <c r="Q421" s="23"/>
      <c r="AB421" s="21" t="s">
        <v>13</v>
      </c>
    </row>
    <row r="422" spans="1:44" ht="30" customHeight="1" thickBot="1" x14ac:dyDescent="0.5">
      <c r="A422" s="5"/>
      <c r="B422" s="24" t="s">
        <v>3</v>
      </c>
      <c r="C422" s="24" t="s">
        <v>176</v>
      </c>
      <c r="D422" s="117" t="s">
        <v>84</v>
      </c>
      <c r="E422" s="119"/>
      <c r="F422" s="117" t="s">
        <v>85</v>
      </c>
      <c r="G422" s="119"/>
      <c r="H422" s="117" t="s">
        <v>86</v>
      </c>
      <c r="I422" s="119"/>
      <c r="J422" s="117" t="s">
        <v>87</v>
      </c>
      <c r="K422" s="119"/>
      <c r="L422" s="117" t="s">
        <v>88</v>
      </c>
      <c r="M422" s="119"/>
      <c r="N422" s="117" t="s">
        <v>89</v>
      </c>
      <c r="O422" s="119"/>
      <c r="P422" s="117" t="s">
        <v>90</v>
      </c>
      <c r="Q422" s="118"/>
      <c r="R422" s="5"/>
      <c r="AB422" s="26"/>
      <c r="AC422" s="27" t="s">
        <v>84</v>
      </c>
      <c r="AD422" s="27" t="s">
        <v>85</v>
      </c>
      <c r="AE422" s="27" t="s">
        <v>86</v>
      </c>
      <c r="AF422" s="27" t="s">
        <v>87</v>
      </c>
      <c r="AG422" s="27" t="s">
        <v>88</v>
      </c>
      <c r="AH422" s="27" t="s">
        <v>89</v>
      </c>
      <c r="AI422" s="27" t="s">
        <v>91</v>
      </c>
      <c r="AJ422" s="26" t="s">
        <v>23</v>
      </c>
      <c r="AL422" s="27" t="s">
        <v>84</v>
      </c>
      <c r="AM422" s="27" t="s">
        <v>85</v>
      </c>
      <c r="AN422" s="27" t="s">
        <v>86</v>
      </c>
      <c r="AO422" s="27" t="s">
        <v>87</v>
      </c>
      <c r="AP422" s="27" t="s">
        <v>88</v>
      </c>
      <c r="AQ422" s="27" t="s">
        <v>89</v>
      </c>
      <c r="AR422" s="27" t="s">
        <v>91</v>
      </c>
    </row>
    <row r="423" spans="1:44" ht="30" customHeight="1" thickTop="1" x14ac:dyDescent="0.45">
      <c r="A423" s="5"/>
      <c r="B423" s="136" t="s">
        <v>128</v>
      </c>
      <c r="C423" s="16" t="s">
        <v>179</v>
      </c>
      <c r="D423" s="66">
        <f t="shared" ref="D423:D425" si="917">AC423</f>
        <v>6</v>
      </c>
      <c r="E423" s="48">
        <f t="shared" ref="E423:E425" si="918">D423/AJ423</f>
        <v>0.11538461538461539</v>
      </c>
      <c r="F423" s="66">
        <f t="shared" ref="F423:F425" si="919">AD423</f>
        <v>38</v>
      </c>
      <c r="G423" s="48">
        <f t="shared" ref="G423:G425" si="920">F423/AJ423</f>
        <v>0.73076923076923073</v>
      </c>
      <c r="H423" s="66">
        <f t="shared" ref="H423:H425" si="921">AE423</f>
        <v>2</v>
      </c>
      <c r="I423" s="48">
        <f t="shared" ref="I423:I425" si="922">H423/AJ423</f>
        <v>3.8461538461538464E-2</v>
      </c>
      <c r="J423" s="66">
        <f t="shared" ref="J423:J425" si="923">AF423</f>
        <v>4</v>
      </c>
      <c r="K423" s="48">
        <f t="shared" ref="K423:K425" si="924">J423/AJ423</f>
        <v>7.6923076923076927E-2</v>
      </c>
      <c r="L423" s="66">
        <f t="shared" ref="L423:L425" si="925">AG423</f>
        <v>0</v>
      </c>
      <c r="M423" s="48">
        <f t="shared" ref="M423:M425" si="926">L423/AJ423</f>
        <v>0</v>
      </c>
      <c r="N423" s="66">
        <f t="shared" ref="N423:N425" si="927">AH423</f>
        <v>1</v>
      </c>
      <c r="O423" s="48">
        <f t="shared" ref="O423:O425" si="928">N423/AJ423</f>
        <v>1.9230769230769232E-2</v>
      </c>
      <c r="P423" s="66">
        <f t="shared" ref="P423:P425" si="929">AI423</f>
        <v>1</v>
      </c>
      <c r="Q423" s="48">
        <f t="shared" ref="Q423:Q425" si="930">P423/AJ423</f>
        <v>1.9230769230769232E-2</v>
      </c>
      <c r="R423" s="5"/>
      <c r="AB423" s="26" t="s">
        <v>182</v>
      </c>
      <c r="AC423" s="26">
        <v>6</v>
      </c>
      <c r="AD423" s="26">
        <v>38</v>
      </c>
      <c r="AE423" s="26">
        <v>2</v>
      </c>
      <c r="AF423" s="26">
        <v>4</v>
      </c>
      <c r="AG423" s="26"/>
      <c r="AH423" s="26">
        <v>1</v>
      </c>
      <c r="AI423" s="26">
        <v>1</v>
      </c>
      <c r="AJ423" s="26">
        <f t="shared" ref="AJ423:AJ428" si="931">SUM(AC423:AI423)</f>
        <v>52</v>
      </c>
      <c r="AK423" s="26" t="s">
        <v>182</v>
      </c>
      <c r="AL423" s="33">
        <f t="shared" ref="AL423:AL428" si="932">E423</f>
        <v>0.11538461538461539</v>
      </c>
      <c r="AM423" s="33">
        <f t="shared" ref="AM423:AM428" si="933">G423</f>
        <v>0.73076923076923073</v>
      </c>
      <c r="AN423" s="33">
        <f t="shared" ref="AN423:AN428" si="934">I423</f>
        <v>3.8461538461538464E-2</v>
      </c>
      <c r="AO423" s="33">
        <f t="shared" ref="AO423:AO428" si="935">K423</f>
        <v>7.6923076923076927E-2</v>
      </c>
      <c r="AP423" s="51">
        <f t="shared" ref="AP423:AP428" si="936">M423</f>
        <v>0</v>
      </c>
      <c r="AQ423" s="51">
        <f t="shared" ref="AQ423:AQ428" si="937">O423</f>
        <v>1.9230769230769232E-2</v>
      </c>
      <c r="AR423" s="51">
        <f t="shared" ref="AR423:AR428" si="938">Q423</f>
        <v>1.9230769230769232E-2</v>
      </c>
    </row>
    <row r="424" spans="1:44" ht="30" customHeight="1" x14ac:dyDescent="0.45">
      <c r="A424" s="5"/>
      <c r="B424" s="127"/>
      <c r="C424" s="16" t="s">
        <v>180</v>
      </c>
      <c r="D424" s="66">
        <f t="shared" si="917"/>
        <v>12</v>
      </c>
      <c r="E424" s="48">
        <f t="shared" si="918"/>
        <v>0.15384615384615385</v>
      </c>
      <c r="F424" s="66">
        <f t="shared" si="919"/>
        <v>56</v>
      </c>
      <c r="G424" s="48">
        <f t="shared" si="920"/>
        <v>0.71794871794871795</v>
      </c>
      <c r="H424" s="66">
        <f t="shared" si="921"/>
        <v>6</v>
      </c>
      <c r="I424" s="48">
        <f t="shared" si="922"/>
        <v>7.6923076923076927E-2</v>
      </c>
      <c r="J424" s="66">
        <f t="shared" si="923"/>
        <v>3</v>
      </c>
      <c r="K424" s="48">
        <f t="shared" si="924"/>
        <v>3.8461538461538464E-2</v>
      </c>
      <c r="L424" s="66">
        <f t="shared" si="925"/>
        <v>1</v>
      </c>
      <c r="M424" s="48">
        <f t="shared" si="926"/>
        <v>1.282051282051282E-2</v>
      </c>
      <c r="N424" s="66">
        <f t="shared" si="927"/>
        <v>0</v>
      </c>
      <c r="O424" s="48">
        <f t="shared" si="928"/>
        <v>0</v>
      </c>
      <c r="P424" s="66">
        <f t="shared" si="929"/>
        <v>0</v>
      </c>
      <c r="Q424" s="48">
        <f t="shared" si="930"/>
        <v>0</v>
      </c>
      <c r="R424" s="5"/>
      <c r="AB424" s="26" t="s">
        <v>183</v>
      </c>
      <c r="AC424" s="26">
        <v>12</v>
      </c>
      <c r="AD424" s="26">
        <v>56</v>
      </c>
      <c r="AE424" s="26">
        <v>6</v>
      </c>
      <c r="AF424" s="26">
        <v>3</v>
      </c>
      <c r="AG424" s="26">
        <v>1</v>
      </c>
      <c r="AH424" s="26"/>
      <c r="AI424" s="26"/>
      <c r="AJ424" s="26">
        <f t="shared" si="931"/>
        <v>78</v>
      </c>
      <c r="AK424" s="26" t="s">
        <v>183</v>
      </c>
      <c r="AL424" s="33">
        <f t="shared" si="932"/>
        <v>0.15384615384615385</v>
      </c>
      <c r="AM424" s="33">
        <f t="shared" si="933"/>
        <v>0.71794871794871795</v>
      </c>
      <c r="AN424" s="33">
        <f t="shared" si="934"/>
        <v>7.6923076923076927E-2</v>
      </c>
      <c r="AO424" s="33">
        <f t="shared" si="935"/>
        <v>3.8461538461538464E-2</v>
      </c>
      <c r="AP424" s="51">
        <f t="shared" si="936"/>
        <v>1.282051282051282E-2</v>
      </c>
      <c r="AQ424" s="51">
        <f t="shared" si="937"/>
        <v>0</v>
      </c>
      <c r="AR424" s="51">
        <f t="shared" si="938"/>
        <v>0</v>
      </c>
    </row>
    <row r="425" spans="1:44" ht="30" customHeight="1" x14ac:dyDescent="0.45">
      <c r="A425" s="5"/>
      <c r="B425" s="134" t="s">
        <v>129</v>
      </c>
      <c r="C425" s="16" t="s">
        <v>177</v>
      </c>
      <c r="D425" s="66">
        <f t="shared" si="917"/>
        <v>23</v>
      </c>
      <c r="E425" s="48">
        <f t="shared" si="918"/>
        <v>0.10648148148148148</v>
      </c>
      <c r="F425" s="66">
        <f t="shared" si="919"/>
        <v>146</v>
      </c>
      <c r="G425" s="48">
        <f t="shared" si="920"/>
        <v>0.67592592592592593</v>
      </c>
      <c r="H425" s="66">
        <f t="shared" si="921"/>
        <v>19</v>
      </c>
      <c r="I425" s="48">
        <f t="shared" si="922"/>
        <v>8.7962962962962965E-2</v>
      </c>
      <c r="J425" s="66">
        <f t="shared" si="923"/>
        <v>11</v>
      </c>
      <c r="K425" s="48">
        <f t="shared" si="924"/>
        <v>5.0925925925925923E-2</v>
      </c>
      <c r="L425" s="66">
        <f t="shared" si="925"/>
        <v>9</v>
      </c>
      <c r="M425" s="48">
        <f t="shared" si="926"/>
        <v>4.1666666666666664E-2</v>
      </c>
      <c r="N425" s="66">
        <f t="shared" si="927"/>
        <v>2</v>
      </c>
      <c r="O425" s="48">
        <f t="shared" si="928"/>
        <v>9.2592592592592587E-3</v>
      </c>
      <c r="P425" s="66">
        <f t="shared" si="929"/>
        <v>6</v>
      </c>
      <c r="Q425" s="48">
        <f t="shared" si="930"/>
        <v>2.7777777777777776E-2</v>
      </c>
      <c r="R425" s="5"/>
      <c r="AB425" s="26" t="s">
        <v>184</v>
      </c>
      <c r="AC425" s="26">
        <v>23</v>
      </c>
      <c r="AD425" s="26">
        <v>146</v>
      </c>
      <c r="AE425" s="26">
        <v>19</v>
      </c>
      <c r="AF425" s="26">
        <v>11</v>
      </c>
      <c r="AG425" s="26">
        <v>9</v>
      </c>
      <c r="AH425" s="26">
        <v>2</v>
      </c>
      <c r="AI425" s="26">
        <v>6</v>
      </c>
      <c r="AJ425" s="26">
        <f t="shared" si="931"/>
        <v>216</v>
      </c>
      <c r="AK425" s="26" t="s">
        <v>184</v>
      </c>
      <c r="AL425" s="33">
        <f t="shared" si="932"/>
        <v>0.10648148148148148</v>
      </c>
      <c r="AM425" s="33">
        <f t="shared" si="933"/>
        <v>0.67592592592592593</v>
      </c>
      <c r="AN425" s="33">
        <f t="shared" si="934"/>
        <v>8.7962962962962965E-2</v>
      </c>
      <c r="AO425" s="33">
        <f t="shared" si="935"/>
        <v>5.0925925925925923E-2</v>
      </c>
      <c r="AP425" s="51">
        <f t="shared" si="936"/>
        <v>4.1666666666666664E-2</v>
      </c>
      <c r="AQ425" s="51">
        <f t="shared" si="937"/>
        <v>9.2592592592592587E-3</v>
      </c>
      <c r="AR425" s="51">
        <f t="shared" si="938"/>
        <v>2.7777777777777776E-2</v>
      </c>
    </row>
    <row r="426" spans="1:44" ht="30" customHeight="1" x14ac:dyDescent="0.45">
      <c r="A426" s="5"/>
      <c r="B426" s="135"/>
      <c r="C426" s="16" t="s">
        <v>179</v>
      </c>
      <c r="D426" s="66">
        <f>AC426</f>
        <v>152</v>
      </c>
      <c r="E426" s="48">
        <f>D426/AJ426</f>
        <v>0.1111111111111111</v>
      </c>
      <c r="F426" s="66">
        <f>AD426</f>
        <v>804</v>
      </c>
      <c r="G426" s="48">
        <f>F426/AJ426</f>
        <v>0.58771929824561409</v>
      </c>
      <c r="H426" s="66">
        <f>AE426</f>
        <v>227</v>
      </c>
      <c r="I426" s="48">
        <f>H426/AJ426</f>
        <v>0.16593567251461988</v>
      </c>
      <c r="J426" s="66">
        <f>AF426</f>
        <v>76</v>
      </c>
      <c r="K426" s="48">
        <f>J426/AJ426</f>
        <v>5.5555555555555552E-2</v>
      </c>
      <c r="L426" s="66">
        <f>AG426</f>
        <v>40</v>
      </c>
      <c r="M426" s="48">
        <f>L426/AJ426</f>
        <v>2.9239766081871343E-2</v>
      </c>
      <c r="N426" s="66">
        <f>AH426</f>
        <v>20</v>
      </c>
      <c r="O426" s="48">
        <f>N426/AJ426</f>
        <v>1.4619883040935672E-2</v>
      </c>
      <c r="P426" s="66">
        <f>AI426</f>
        <v>49</v>
      </c>
      <c r="Q426" s="48">
        <f>P426/AJ426</f>
        <v>3.5818713450292396E-2</v>
      </c>
      <c r="R426" s="5"/>
      <c r="AB426" s="26" t="s">
        <v>185</v>
      </c>
      <c r="AC426" s="26">
        <v>152</v>
      </c>
      <c r="AD426" s="26">
        <v>804</v>
      </c>
      <c r="AE426" s="26">
        <v>227</v>
      </c>
      <c r="AF426" s="26">
        <v>76</v>
      </c>
      <c r="AG426" s="26">
        <v>40</v>
      </c>
      <c r="AH426" s="26">
        <v>20</v>
      </c>
      <c r="AI426" s="26">
        <v>49</v>
      </c>
      <c r="AJ426" s="26">
        <f t="shared" si="931"/>
        <v>1368</v>
      </c>
      <c r="AK426" s="26" t="s">
        <v>185</v>
      </c>
      <c r="AL426" s="33">
        <f t="shared" si="932"/>
        <v>0.1111111111111111</v>
      </c>
      <c r="AM426" s="33">
        <f t="shared" si="933"/>
        <v>0.58771929824561409</v>
      </c>
      <c r="AN426" s="33">
        <f t="shared" si="934"/>
        <v>0.16593567251461988</v>
      </c>
      <c r="AO426" s="33">
        <f t="shared" si="935"/>
        <v>5.5555555555555552E-2</v>
      </c>
      <c r="AP426" s="51">
        <f t="shared" si="936"/>
        <v>2.9239766081871343E-2</v>
      </c>
      <c r="AQ426" s="51">
        <f t="shared" si="937"/>
        <v>1.4619883040935672E-2</v>
      </c>
      <c r="AR426" s="51">
        <f t="shared" si="938"/>
        <v>3.5818713450292396E-2</v>
      </c>
    </row>
    <row r="427" spans="1:44" ht="30" customHeight="1" x14ac:dyDescent="0.45">
      <c r="A427" s="5"/>
      <c r="B427" s="135"/>
      <c r="C427" s="16" t="s">
        <v>180</v>
      </c>
      <c r="D427" s="66">
        <f t="shared" ref="D427:D428" si="939">AC427</f>
        <v>301</v>
      </c>
      <c r="E427" s="48">
        <f t="shared" ref="E427:E428" si="940">D427/AJ427</f>
        <v>0.15255955397871263</v>
      </c>
      <c r="F427" s="66">
        <f t="shared" ref="F427:F428" si="941">AD427</f>
        <v>1226</v>
      </c>
      <c r="G427" s="48">
        <f t="shared" ref="G427:G428" si="942">F427/AJ427</f>
        <v>0.62138874809934108</v>
      </c>
      <c r="H427" s="66">
        <f t="shared" ref="H427:H428" si="943">AE427</f>
        <v>241</v>
      </c>
      <c r="I427" s="48">
        <f t="shared" ref="I427:I428" si="944">H427/AJ427</f>
        <v>0.12214901165737456</v>
      </c>
      <c r="J427" s="66">
        <f t="shared" ref="J427:J428" si="945">AF427</f>
        <v>91</v>
      </c>
      <c r="K427" s="48">
        <f t="shared" ref="K427:K428" si="946">J427/AJ427</f>
        <v>4.6122655854029394E-2</v>
      </c>
      <c r="L427" s="66">
        <f t="shared" ref="L427:L428" si="947">AG427</f>
        <v>38</v>
      </c>
      <c r="M427" s="48">
        <f t="shared" ref="M427:M428" si="948">L427/AJ427</f>
        <v>1.9260010136847441E-2</v>
      </c>
      <c r="N427" s="66">
        <f t="shared" ref="N427:N428" si="949">AH427</f>
        <v>31</v>
      </c>
      <c r="O427" s="48">
        <f t="shared" ref="O427:O428" si="950">N427/AJ427</f>
        <v>1.5712113532691332E-2</v>
      </c>
      <c r="P427" s="66">
        <f t="shared" ref="P427:P428" si="951">AI427</f>
        <v>45</v>
      </c>
      <c r="Q427" s="48">
        <f t="shared" ref="Q427:Q428" si="952">P427/AJ427</f>
        <v>2.280790674100355E-2</v>
      </c>
      <c r="R427" s="5"/>
      <c r="AB427" s="26" t="s">
        <v>186</v>
      </c>
      <c r="AC427" s="1">
        <v>301</v>
      </c>
      <c r="AD427" s="1">
        <v>1226</v>
      </c>
      <c r="AE427" s="1">
        <v>241</v>
      </c>
      <c r="AF427" s="1">
        <v>91</v>
      </c>
      <c r="AG427" s="1">
        <v>38</v>
      </c>
      <c r="AH427" s="1">
        <v>31</v>
      </c>
      <c r="AI427" s="1">
        <v>45</v>
      </c>
      <c r="AJ427" s="26">
        <f t="shared" si="931"/>
        <v>1973</v>
      </c>
      <c r="AK427" s="26" t="s">
        <v>186</v>
      </c>
      <c r="AL427" s="33">
        <f t="shared" si="932"/>
        <v>0.15255955397871263</v>
      </c>
      <c r="AM427" s="33">
        <f t="shared" si="933"/>
        <v>0.62138874809934108</v>
      </c>
      <c r="AN427" s="33">
        <f t="shared" si="934"/>
        <v>0.12214901165737456</v>
      </c>
      <c r="AO427" s="33">
        <f t="shared" si="935"/>
        <v>4.6122655854029394E-2</v>
      </c>
      <c r="AP427" s="51">
        <f t="shared" si="936"/>
        <v>1.9260010136847441E-2</v>
      </c>
      <c r="AQ427" s="51">
        <f t="shared" si="937"/>
        <v>1.5712113532691332E-2</v>
      </c>
      <c r="AR427" s="51">
        <f t="shared" si="938"/>
        <v>2.280790674100355E-2</v>
      </c>
    </row>
    <row r="428" spans="1:44" ht="30" customHeight="1" x14ac:dyDescent="0.45">
      <c r="A428" s="5"/>
      <c r="B428" s="127"/>
      <c r="C428" s="16" t="s">
        <v>181</v>
      </c>
      <c r="D428" s="66">
        <f t="shared" si="939"/>
        <v>145</v>
      </c>
      <c r="E428" s="48">
        <f t="shared" si="940"/>
        <v>0.13538748832866479</v>
      </c>
      <c r="F428" s="66">
        <f t="shared" si="941"/>
        <v>654</v>
      </c>
      <c r="G428" s="48">
        <f t="shared" si="942"/>
        <v>0.61064425770308128</v>
      </c>
      <c r="H428" s="66">
        <f t="shared" si="943"/>
        <v>153</v>
      </c>
      <c r="I428" s="48">
        <f t="shared" si="944"/>
        <v>0.14285714285714285</v>
      </c>
      <c r="J428" s="66">
        <f t="shared" si="945"/>
        <v>52</v>
      </c>
      <c r="K428" s="48">
        <f t="shared" si="946"/>
        <v>4.8552754435107377E-2</v>
      </c>
      <c r="L428" s="66">
        <f t="shared" si="947"/>
        <v>26</v>
      </c>
      <c r="M428" s="48">
        <f t="shared" si="948"/>
        <v>2.4276377217553689E-2</v>
      </c>
      <c r="N428" s="66">
        <f t="shared" si="949"/>
        <v>12</v>
      </c>
      <c r="O428" s="48">
        <f t="shared" si="950"/>
        <v>1.1204481792717087E-2</v>
      </c>
      <c r="P428" s="66">
        <f t="shared" si="951"/>
        <v>29</v>
      </c>
      <c r="Q428" s="48">
        <f t="shared" si="952"/>
        <v>2.7077497665732961E-2</v>
      </c>
      <c r="R428" s="5"/>
      <c r="AB428" s="26" t="s">
        <v>187</v>
      </c>
      <c r="AC428" s="1">
        <v>145</v>
      </c>
      <c r="AD428" s="1">
        <v>654</v>
      </c>
      <c r="AE428" s="1">
        <v>153</v>
      </c>
      <c r="AF428" s="1">
        <v>52</v>
      </c>
      <c r="AG428" s="1">
        <v>26</v>
      </c>
      <c r="AH428" s="1">
        <v>12</v>
      </c>
      <c r="AI428" s="1">
        <v>29</v>
      </c>
      <c r="AJ428" s="26">
        <f t="shared" si="931"/>
        <v>1071</v>
      </c>
      <c r="AK428" s="26" t="s">
        <v>187</v>
      </c>
      <c r="AL428" s="33">
        <f t="shared" si="932"/>
        <v>0.13538748832866479</v>
      </c>
      <c r="AM428" s="33">
        <f t="shared" si="933"/>
        <v>0.61064425770308128</v>
      </c>
      <c r="AN428" s="33">
        <f t="shared" si="934"/>
        <v>0.14285714285714285</v>
      </c>
      <c r="AO428" s="33">
        <f t="shared" si="935"/>
        <v>4.8552754435107377E-2</v>
      </c>
      <c r="AP428" s="51">
        <f t="shared" si="936"/>
        <v>2.4276377217553689E-2</v>
      </c>
      <c r="AQ428" s="51">
        <f t="shared" si="937"/>
        <v>1.1204481792717087E-2</v>
      </c>
      <c r="AR428" s="51">
        <f t="shared" si="938"/>
        <v>2.7077497665732961E-2</v>
      </c>
    </row>
    <row r="429" spans="1:44" ht="30" customHeight="1" x14ac:dyDescent="0.45">
      <c r="A429" s="5"/>
      <c r="B429" s="34"/>
      <c r="C429" s="34"/>
      <c r="D429" s="35"/>
      <c r="E429" s="36"/>
      <c r="F429" s="35"/>
      <c r="G429" s="36"/>
      <c r="H429" s="35"/>
      <c r="I429" s="36"/>
      <c r="J429" s="35"/>
      <c r="K429" s="36"/>
      <c r="L429" s="37"/>
      <c r="M429" s="5"/>
      <c r="N429" s="8"/>
      <c r="O429" s="5"/>
      <c r="P429" s="8"/>
      <c r="Q429" s="5"/>
      <c r="R429" s="5"/>
    </row>
    <row r="430" spans="1:44" ht="30" customHeight="1" x14ac:dyDescent="0.45">
      <c r="A430" s="5"/>
      <c r="B430" s="34"/>
      <c r="C430" s="34"/>
      <c r="D430" s="35"/>
      <c r="E430" s="36"/>
      <c r="F430" s="35"/>
      <c r="G430" s="36"/>
      <c r="H430" s="35"/>
      <c r="I430" s="36"/>
      <c r="J430" s="35"/>
      <c r="K430" s="36"/>
      <c r="L430" s="37"/>
      <c r="M430" s="5"/>
      <c r="N430" s="8"/>
      <c r="O430" s="5"/>
      <c r="P430" s="8"/>
      <c r="Q430" s="5"/>
      <c r="R430" s="5"/>
    </row>
    <row r="431" spans="1:44" ht="30" customHeight="1" x14ac:dyDescent="0.45">
      <c r="A431" s="5"/>
      <c r="B431" s="34"/>
      <c r="C431" s="34"/>
      <c r="D431" s="35"/>
      <c r="E431" s="36"/>
      <c r="F431" s="35"/>
      <c r="G431" s="36"/>
      <c r="H431" s="35"/>
      <c r="I431" s="36"/>
      <c r="J431" s="35"/>
      <c r="K431" s="36"/>
      <c r="L431" s="37"/>
      <c r="M431" s="5"/>
      <c r="N431" s="8"/>
      <c r="O431" s="5"/>
      <c r="P431" s="8"/>
      <c r="Q431" s="5"/>
      <c r="R431" s="5"/>
    </row>
    <row r="432" spans="1:44" ht="30" customHeight="1" x14ac:dyDescent="0.45">
      <c r="A432" s="5"/>
      <c r="B432" s="34"/>
      <c r="C432" s="34"/>
      <c r="D432" s="35"/>
      <c r="E432" s="36"/>
      <c r="F432" s="35"/>
      <c r="G432" s="36"/>
      <c r="H432" s="35"/>
      <c r="I432" s="36"/>
      <c r="J432" s="35"/>
      <c r="K432" s="36"/>
      <c r="L432" s="37"/>
      <c r="M432" s="5"/>
      <c r="N432" s="8"/>
      <c r="O432" s="5"/>
      <c r="P432" s="8"/>
      <c r="Q432" s="5"/>
      <c r="R432" s="5"/>
    </row>
    <row r="433" spans="1:44" ht="30" customHeight="1" x14ac:dyDescent="0.45">
      <c r="A433" s="5"/>
      <c r="B433" s="34"/>
      <c r="C433" s="34"/>
      <c r="D433" s="35"/>
      <c r="E433" s="36"/>
      <c r="F433" s="35"/>
      <c r="G433" s="36"/>
      <c r="H433" s="35"/>
      <c r="I433" s="36"/>
      <c r="J433" s="35"/>
      <c r="K433" s="36"/>
      <c r="L433" s="37"/>
      <c r="M433" s="5"/>
      <c r="N433" s="8"/>
      <c r="O433" s="5"/>
      <c r="P433" s="8"/>
      <c r="Q433" s="5"/>
      <c r="R433" s="5"/>
    </row>
    <row r="434" spans="1:44" ht="30" customHeight="1" x14ac:dyDescent="0.45">
      <c r="A434" s="5"/>
      <c r="B434" s="34"/>
      <c r="C434" s="34"/>
      <c r="D434" s="35"/>
      <c r="E434" s="36"/>
      <c r="F434" s="35"/>
      <c r="G434" s="36"/>
      <c r="H434" s="35"/>
      <c r="I434" s="36"/>
      <c r="J434" s="35"/>
      <c r="K434" s="36"/>
      <c r="L434" s="37"/>
      <c r="M434" s="5"/>
      <c r="N434" s="8"/>
      <c r="O434" s="5"/>
      <c r="P434" s="8"/>
      <c r="Q434" s="5"/>
      <c r="R434" s="5"/>
    </row>
    <row r="435" spans="1:44" ht="30" customHeight="1" x14ac:dyDescent="0.45">
      <c r="A435" s="5"/>
      <c r="B435" s="34"/>
      <c r="C435" s="34"/>
      <c r="D435" s="35"/>
      <c r="E435" s="36"/>
      <c r="F435" s="35"/>
      <c r="G435" s="36"/>
      <c r="H435" s="35"/>
      <c r="I435" s="36"/>
      <c r="J435" s="35"/>
      <c r="K435" s="36"/>
      <c r="L435" s="37"/>
      <c r="M435" s="5"/>
      <c r="N435" s="8"/>
      <c r="O435" s="5"/>
      <c r="P435" s="8"/>
      <c r="Q435" s="5"/>
      <c r="R435" s="5"/>
    </row>
    <row r="436" spans="1:44" ht="30" customHeight="1" x14ac:dyDescent="0.45">
      <c r="A436" s="5"/>
      <c r="B436" s="34"/>
      <c r="C436" s="34"/>
      <c r="D436" s="35"/>
      <c r="E436" s="36"/>
      <c r="F436" s="35"/>
      <c r="G436" s="36"/>
      <c r="H436" s="35"/>
      <c r="I436" s="36"/>
      <c r="J436" s="35"/>
      <c r="K436" s="36"/>
      <c r="L436" s="37"/>
      <c r="M436" s="5"/>
      <c r="N436" s="8"/>
      <c r="O436" s="5"/>
      <c r="P436" s="8"/>
      <c r="Q436" s="5"/>
      <c r="R436" s="5"/>
    </row>
    <row r="437" spans="1:44" ht="30" customHeight="1" x14ac:dyDescent="0.45">
      <c r="A437" s="5"/>
      <c r="B437" s="34"/>
      <c r="C437" s="34"/>
      <c r="D437" s="35"/>
      <c r="E437" s="36"/>
      <c r="F437" s="35"/>
      <c r="G437" s="36"/>
      <c r="H437" s="35"/>
      <c r="I437" s="36"/>
      <c r="J437" s="35"/>
      <c r="K437" s="36"/>
      <c r="L437" s="37"/>
      <c r="M437" s="5"/>
      <c r="N437" s="8"/>
      <c r="O437" s="5"/>
      <c r="P437" s="8"/>
      <c r="Q437" s="5"/>
      <c r="R437" s="5"/>
    </row>
    <row r="438" spans="1:44" ht="30" customHeight="1" x14ac:dyDescent="0.45">
      <c r="A438" s="5"/>
      <c r="B438" s="34"/>
      <c r="C438" s="34"/>
      <c r="D438" s="35"/>
      <c r="E438" s="36"/>
      <c r="F438" s="35"/>
      <c r="G438" s="36"/>
      <c r="H438" s="35"/>
      <c r="I438" s="36"/>
      <c r="J438" s="35"/>
      <c r="K438" s="36"/>
      <c r="L438" s="37"/>
      <c r="M438" s="5"/>
      <c r="N438" s="8"/>
      <c r="O438" s="5"/>
      <c r="P438" s="8"/>
      <c r="Q438" s="5"/>
      <c r="R438" s="5"/>
    </row>
    <row r="439" spans="1:44" ht="30" customHeight="1" x14ac:dyDescent="0.45">
      <c r="D439" s="14"/>
      <c r="E439" s="11"/>
      <c r="F439" s="14"/>
      <c r="G439" s="11"/>
      <c r="H439" s="14"/>
      <c r="I439" s="11"/>
      <c r="J439" s="14"/>
      <c r="K439" s="11"/>
      <c r="L439" s="14"/>
      <c r="Q439" s="38"/>
    </row>
    <row r="440" spans="1:44" s="21" customFormat="1" ht="30" customHeight="1" x14ac:dyDescent="0.45">
      <c r="A440" s="5">
        <v>42</v>
      </c>
      <c r="B440" s="10" t="s">
        <v>94</v>
      </c>
      <c r="C440" s="10"/>
      <c r="F440" s="22"/>
      <c r="H440" s="22"/>
      <c r="J440" s="22"/>
      <c r="L440" s="22"/>
      <c r="N440" s="22"/>
      <c r="P440" s="22"/>
      <c r="Q440" s="23"/>
      <c r="AB440" s="21" t="s">
        <v>13</v>
      </c>
    </row>
    <row r="441" spans="1:44" s="21" customFormat="1" ht="30" customHeight="1" x14ac:dyDescent="0.45">
      <c r="A441" s="5"/>
      <c r="B441" s="10" t="s">
        <v>188</v>
      </c>
      <c r="C441" s="10"/>
      <c r="F441" s="22"/>
      <c r="H441" s="22"/>
      <c r="J441" s="22"/>
      <c r="L441" s="22"/>
      <c r="N441" s="22"/>
      <c r="P441" s="22"/>
      <c r="Q441" s="23"/>
    </row>
    <row r="442" spans="1:44" ht="30" customHeight="1" thickBot="1" x14ac:dyDescent="0.5">
      <c r="A442" s="5"/>
      <c r="B442" s="24" t="s">
        <v>3</v>
      </c>
      <c r="C442" s="24" t="s">
        <v>176</v>
      </c>
      <c r="D442" s="117" t="s">
        <v>84</v>
      </c>
      <c r="E442" s="119"/>
      <c r="F442" s="117" t="s">
        <v>85</v>
      </c>
      <c r="G442" s="119"/>
      <c r="H442" s="117" t="s">
        <v>86</v>
      </c>
      <c r="I442" s="119"/>
      <c r="J442" s="117" t="s">
        <v>87</v>
      </c>
      <c r="K442" s="119"/>
      <c r="L442" s="117" t="s">
        <v>88</v>
      </c>
      <c r="M442" s="119"/>
      <c r="N442" s="117" t="s">
        <v>89</v>
      </c>
      <c r="O442" s="119"/>
      <c r="P442" s="117" t="s">
        <v>90</v>
      </c>
      <c r="Q442" s="118"/>
      <c r="R442" s="5"/>
      <c r="AB442" s="26"/>
      <c r="AC442" s="27" t="s">
        <v>84</v>
      </c>
      <c r="AD442" s="27" t="s">
        <v>85</v>
      </c>
      <c r="AE442" s="27" t="s">
        <v>86</v>
      </c>
      <c r="AF442" s="27" t="s">
        <v>87</v>
      </c>
      <c r="AG442" s="27" t="s">
        <v>88</v>
      </c>
      <c r="AH442" s="27" t="s">
        <v>89</v>
      </c>
      <c r="AI442" s="27" t="s">
        <v>91</v>
      </c>
      <c r="AJ442" s="26" t="s">
        <v>23</v>
      </c>
      <c r="AL442" s="27" t="s">
        <v>84</v>
      </c>
      <c r="AM442" s="27" t="s">
        <v>85</v>
      </c>
      <c r="AN442" s="27" t="s">
        <v>86</v>
      </c>
      <c r="AO442" s="27" t="s">
        <v>87</v>
      </c>
      <c r="AP442" s="27" t="s">
        <v>88</v>
      </c>
      <c r="AQ442" s="27" t="s">
        <v>89</v>
      </c>
      <c r="AR442" s="27" t="s">
        <v>91</v>
      </c>
    </row>
    <row r="443" spans="1:44" ht="30" customHeight="1" thickTop="1" x14ac:dyDescent="0.45">
      <c r="A443" s="5"/>
      <c r="B443" s="136" t="s">
        <v>128</v>
      </c>
      <c r="C443" s="16" t="s">
        <v>179</v>
      </c>
      <c r="D443" s="66">
        <f t="shared" ref="D443:D445" si="953">AC443</f>
        <v>10</v>
      </c>
      <c r="E443" s="48">
        <f t="shared" ref="E443:E445" si="954">D443/AJ443</f>
        <v>0.19230769230769232</v>
      </c>
      <c r="F443" s="66">
        <f t="shared" ref="F443:F445" si="955">AD443</f>
        <v>24</v>
      </c>
      <c r="G443" s="48">
        <f t="shared" ref="G443:G445" si="956">F443/AJ443</f>
        <v>0.46153846153846156</v>
      </c>
      <c r="H443" s="66">
        <f t="shared" ref="H443:H445" si="957">AE443</f>
        <v>11</v>
      </c>
      <c r="I443" s="48">
        <f t="shared" ref="I443:I445" si="958">H443/AJ443</f>
        <v>0.21153846153846154</v>
      </c>
      <c r="J443" s="66">
        <f t="shared" ref="J443:J445" si="959">AF443</f>
        <v>1</v>
      </c>
      <c r="K443" s="48">
        <f t="shared" ref="K443:K445" si="960">J443/AJ443</f>
        <v>1.9230769230769232E-2</v>
      </c>
      <c r="L443" s="66">
        <f t="shared" ref="L443:L445" si="961">AG443</f>
        <v>0</v>
      </c>
      <c r="M443" s="48">
        <f t="shared" ref="M443:M445" si="962">L443/AJ443</f>
        <v>0</v>
      </c>
      <c r="N443" s="66">
        <f t="shared" ref="N443:N445" si="963">AH443</f>
        <v>3</v>
      </c>
      <c r="O443" s="48">
        <f t="shared" ref="O443:O445" si="964">N443/AJ443</f>
        <v>5.7692307692307696E-2</v>
      </c>
      <c r="P443" s="66">
        <f t="shared" ref="P443:P445" si="965">AI443</f>
        <v>3</v>
      </c>
      <c r="Q443" s="48">
        <f t="shared" ref="Q443:Q445" si="966">P443/AJ443</f>
        <v>5.7692307692307696E-2</v>
      </c>
      <c r="R443" s="5"/>
      <c r="AB443" s="26" t="s">
        <v>182</v>
      </c>
      <c r="AC443" s="26">
        <v>10</v>
      </c>
      <c r="AD443" s="26">
        <v>24</v>
      </c>
      <c r="AE443" s="26">
        <v>11</v>
      </c>
      <c r="AF443" s="26">
        <v>1</v>
      </c>
      <c r="AG443" s="26"/>
      <c r="AH443" s="26">
        <v>3</v>
      </c>
      <c r="AI443" s="26">
        <v>3</v>
      </c>
      <c r="AJ443" s="26">
        <f t="shared" ref="AJ443:AJ448" si="967">SUM(AC443:AI443)</f>
        <v>52</v>
      </c>
      <c r="AK443" s="26" t="s">
        <v>182</v>
      </c>
      <c r="AL443" s="33">
        <f t="shared" ref="AL443:AL448" si="968">E443</f>
        <v>0.19230769230769232</v>
      </c>
      <c r="AM443" s="33">
        <f t="shared" ref="AM443:AM448" si="969">G443</f>
        <v>0.46153846153846156</v>
      </c>
      <c r="AN443" s="33">
        <f t="shared" ref="AN443:AN448" si="970">I443</f>
        <v>0.21153846153846154</v>
      </c>
      <c r="AO443" s="33">
        <f t="shared" ref="AO443:AO448" si="971">K443</f>
        <v>1.9230769230769232E-2</v>
      </c>
      <c r="AP443" s="51">
        <f t="shared" ref="AP443:AP448" si="972">M443</f>
        <v>0</v>
      </c>
      <c r="AQ443" s="51">
        <f t="shared" ref="AQ443:AQ448" si="973">O443</f>
        <v>5.7692307692307696E-2</v>
      </c>
      <c r="AR443" s="51">
        <f t="shared" ref="AR443:AR448" si="974">Q443</f>
        <v>5.7692307692307696E-2</v>
      </c>
    </row>
    <row r="444" spans="1:44" ht="30" customHeight="1" x14ac:dyDescent="0.45">
      <c r="A444" s="5"/>
      <c r="B444" s="127"/>
      <c r="C444" s="16" t="s">
        <v>180</v>
      </c>
      <c r="D444" s="66">
        <f t="shared" si="953"/>
        <v>36</v>
      </c>
      <c r="E444" s="48">
        <f t="shared" si="954"/>
        <v>0.46153846153846156</v>
      </c>
      <c r="F444" s="66">
        <f t="shared" si="955"/>
        <v>38</v>
      </c>
      <c r="G444" s="48">
        <f t="shared" si="956"/>
        <v>0.48717948717948717</v>
      </c>
      <c r="H444" s="66">
        <f t="shared" si="957"/>
        <v>1</v>
      </c>
      <c r="I444" s="48">
        <f t="shared" si="958"/>
        <v>1.282051282051282E-2</v>
      </c>
      <c r="J444" s="66">
        <f t="shared" si="959"/>
        <v>3</v>
      </c>
      <c r="K444" s="48">
        <f t="shared" si="960"/>
        <v>3.8461538461538464E-2</v>
      </c>
      <c r="L444" s="66">
        <f t="shared" si="961"/>
        <v>0</v>
      </c>
      <c r="M444" s="48">
        <f t="shared" si="962"/>
        <v>0</v>
      </c>
      <c r="N444" s="66">
        <f t="shared" si="963"/>
        <v>0</v>
      </c>
      <c r="O444" s="48">
        <f t="shared" si="964"/>
        <v>0</v>
      </c>
      <c r="P444" s="66">
        <f t="shared" si="965"/>
        <v>0</v>
      </c>
      <c r="Q444" s="48">
        <f t="shared" si="966"/>
        <v>0</v>
      </c>
      <c r="R444" s="5"/>
      <c r="AB444" s="26" t="s">
        <v>183</v>
      </c>
      <c r="AC444" s="26">
        <v>36</v>
      </c>
      <c r="AD444" s="26">
        <v>38</v>
      </c>
      <c r="AE444" s="26">
        <v>1</v>
      </c>
      <c r="AF444" s="26">
        <v>3</v>
      </c>
      <c r="AG444" s="26"/>
      <c r="AH444" s="26"/>
      <c r="AI444" s="26"/>
      <c r="AJ444" s="26">
        <f t="shared" si="967"/>
        <v>78</v>
      </c>
      <c r="AK444" s="26" t="s">
        <v>183</v>
      </c>
      <c r="AL444" s="33">
        <f t="shared" si="968"/>
        <v>0.46153846153846156</v>
      </c>
      <c r="AM444" s="33">
        <f t="shared" si="969"/>
        <v>0.48717948717948717</v>
      </c>
      <c r="AN444" s="33">
        <f t="shared" si="970"/>
        <v>1.282051282051282E-2</v>
      </c>
      <c r="AO444" s="33">
        <f t="shared" si="971"/>
        <v>3.8461538461538464E-2</v>
      </c>
      <c r="AP444" s="51">
        <f t="shared" si="972"/>
        <v>0</v>
      </c>
      <c r="AQ444" s="51">
        <f t="shared" si="973"/>
        <v>0</v>
      </c>
      <c r="AR444" s="51">
        <f t="shared" si="974"/>
        <v>0</v>
      </c>
    </row>
    <row r="445" spans="1:44" ht="30" customHeight="1" x14ac:dyDescent="0.45">
      <c r="A445" s="5"/>
      <c r="B445" s="134" t="s">
        <v>129</v>
      </c>
      <c r="C445" s="16" t="s">
        <v>177</v>
      </c>
      <c r="D445" s="66">
        <f t="shared" si="953"/>
        <v>68</v>
      </c>
      <c r="E445" s="48">
        <f t="shared" si="954"/>
        <v>0.31481481481481483</v>
      </c>
      <c r="F445" s="66">
        <f t="shared" si="955"/>
        <v>99</v>
      </c>
      <c r="G445" s="48">
        <f t="shared" si="956"/>
        <v>0.45833333333333331</v>
      </c>
      <c r="H445" s="66">
        <f t="shared" si="957"/>
        <v>32</v>
      </c>
      <c r="I445" s="48">
        <f t="shared" si="958"/>
        <v>0.14814814814814814</v>
      </c>
      <c r="J445" s="66">
        <f t="shared" si="959"/>
        <v>5</v>
      </c>
      <c r="K445" s="48">
        <f t="shared" si="960"/>
        <v>2.3148148148148147E-2</v>
      </c>
      <c r="L445" s="66">
        <f t="shared" si="961"/>
        <v>4</v>
      </c>
      <c r="M445" s="48">
        <f t="shared" si="962"/>
        <v>1.8518518518518517E-2</v>
      </c>
      <c r="N445" s="66">
        <f t="shared" si="963"/>
        <v>3</v>
      </c>
      <c r="O445" s="48">
        <f t="shared" si="964"/>
        <v>1.3888888888888888E-2</v>
      </c>
      <c r="P445" s="66">
        <f t="shared" si="965"/>
        <v>5</v>
      </c>
      <c r="Q445" s="48">
        <f t="shared" si="966"/>
        <v>2.3148148148148147E-2</v>
      </c>
      <c r="R445" s="5"/>
      <c r="AB445" s="26" t="s">
        <v>184</v>
      </c>
      <c r="AC445" s="26">
        <v>68</v>
      </c>
      <c r="AD445" s="26">
        <v>99</v>
      </c>
      <c r="AE445" s="26">
        <v>32</v>
      </c>
      <c r="AF445" s="26">
        <v>5</v>
      </c>
      <c r="AG445" s="26">
        <v>4</v>
      </c>
      <c r="AH445" s="26">
        <v>3</v>
      </c>
      <c r="AI445" s="26">
        <v>5</v>
      </c>
      <c r="AJ445" s="26">
        <f t="shared" si="967"/>
        <v>216</v>
      </c>
      <c r="AK445" s="26" t="s">
        <v>184</v>
      </c>
      <c r="AL445" s="33">
        <f t="shared" si="968"/>
        <v>0.31481481481481483</v>
      </c>
      <c r="AM445" s="33">
        <f t="shared" si="969"/>
        <v>0.45833333333333331</v>
      </c>
      <c r="AN445" s="33">
        <f t="shared" si="970"/>
        <v>0.14814814814814814</v>
      </c>
      <c r="AO445" s="33">
        <f t="shared" si="971"/>
        <v>2.3148148148148147E-2</v>
      </c>
      <c r="AP445" s="51">
        <f t="shared" si="972"/>
        <v>1.8518518518518517E-2</v>
      </c>
      <c r="AQ445" s="51">
        <f t="shared" si="973"/>
        <v>1.3888888888888888E-2</v>
      </c>
      <c r="AR445" s="51">
        <f t="shared" si="974"/>
        <v>2.3148148148148147E-2</v>
      </c>
    </row>
    <row r="446" spans="1:44" ht="30" customHeight="1" x14ac:dyDescent="0.45">
      <c r="A446" s="5"/>
      <c r="B446" s="135"/>
      <c r="C446" s="16" t="s">
        <v>179</v>
      </c>
      <c r="D446" s="66">
        <f>AC446</f>
        <v>420</v>
      </c>
      <c r="E446" s="48">
        <f>D446/AJ446</f>
        <v>0.30701754385964913</v>
      </c>
      <c r="F446" s="66">
        <f>AD446</f>
        <v>641</v>
      </c>
      <c r="G446" s="48">
        <f>F446/AJ446</f>
        <v>0.4685672514619883</v>
      </c>
      <c r="H446" s="66">
        <f>AE446</f>
        <v>140</v>
      </c>
      <c r="I446" s="48">
        <f>H446/AJ446</f>
        <v>0.1023391812865497</v>
      </c>
      <c r="J446" s="66">
        <f>AF446</f>
        <v>72</v>
      </c>
      <c r="K446" s="48">
        <f>J446/AJ446</f>
        <v>5.2631578947368418E-2</v>
      </c>
      <c r="L446" s="66">
        <f>AG446</f>
        <v>29</v>
      </c>
      <c r="M446" s="48">
        <f>L446/AJ446</f>
        <v>2.1198830409356724E-2</v>
      </c>
      <c r="N446" s="66">
        <f>AH446</f>
        <v>15</v>
      </c>
      <c r="O446" s="48">
        <f>N446/AJ446</f>
        <v>1.0964912280701754E-2</v>
      </c>
      <c r="P446" s="66">
        <f>AI446</f>
        <v>51</v>
      </c>
      <c r="Q446" s="48">
        <f>P446/AJ446</f>
        <v>3.7280701754385963E-2</v>
      </c>
      <c r="R446" s="5"/>
      <c r="AB446" s="26" t="s">
        <v>185</v>
      </c>
      <c r="AC446" s="26">
        <v>420</v>
      </c>
      <c r="AD446" s="26">
        <v>641</v>
      </c>
      <c r="AE446" s="26">
        <v>140</v>
      </c>
      <c r="AF446" s="26">
        <v>72</v>
      </c>
      <c r="AG446" s="26">
        <v>29</v>
      </c>
      <c r="AH446" s="26">
        <v>15</v>
      </c>
      <c r="AI446" s="26">
        <v>51</v>
      </c>
      <c r="AJ446" s="26">
        <f t="shared" si="967"/>
        <v>1368</v>
      </c>
      <c r="AK446" s="26" t="s">
        <v>185</v>
      </c>
      <c r="AL446" s="33">
        <f t="shared" si="968"/>
        <v>0.30701754385964913</v>
      </c>
      <c r="AM446" s="33">
        <f t="shared" si="969"/>
        <v>0.4685672514619883</v>
      </c>
      <c r="AN446" s="33">
        <f t="shared" si="970"/>
        <v>0.1023391812865497</v>
      </c>
      <c r="AO446" s="33">
        <f t="shared" si="971"/>
        <v>5.2631578947368418E-2</v>
      </c>
      <c r="AP446" s="51">
        <f t="shared" si="972"/>
        <v>2.1198830409356724E-2</v>
      </c>
      <c r="AQ446" s="51">
        <f t="shared" si="973"/>
        <v>1.0964912280701754E-2</v>
      </c>
      <c r="AR446" s="51">
        <f t="shared" si="974"/>
        <v>3.7280701754385963E-2</v>
      </c>
    </row>
    <row r="447" spans="1:44" ht="30" customHeight="1" x14ac:dyDescent="0.45">
      <c r="A447" s="5"/>
      <c r="B447" s="135"/>
      <c r="C447" s="16" t="s">
        <v>180</v>
      </c>
      <c r="D447" s="66">
        <f t="shared" ref="D447:D448" si="975">AC447</f>
        <v>793</v>
      </c>
      <c r="E447" s="48">
        <f t="shared" ref="E447:E448" si="976">D447/AJ447</f>
        <v>0.40192600101368475</v>
      </c>
      <c r="F447" s="66">
        <f t="shared" ref="F447:F448" si="977">AD447</f>
        <v>863</v>
      </c>
      <c r="G447" s="48">
        <f t="shared" ref="G447:G448" si="978">F447/AJ447</f>
        <v>0.43740496705524584</v>
      </c>
      <c r="H447" s="66">
        <f t="shared" ref="H447:H448" si="979">AE447</f>
        <v>176</v>
      </c>
      <c r="I447" s="48">
        <f t="shared" ref="I447:I448" si="980">H447/AJ447</f>
        <v>8.9204257475924989E-2</v>
      </c>
      <c r="J447" s="66">
        <f t="shared" ref="J447:J448" si="981">AF447</f>
        <v>57</v>
      </c>
      <c r="K447" s="48">
        <f t="shared" ref="K447:K448" si="982">J447/AJ447</f>
        <v>2.8890015205271159E-2</v>
      </c>
      <c r="L447" s="66">
        <f t="shared" ref="L447:L448" si="983">AG447</f>
        <v>23</v>
      </c>
      <c r="M447" s="48">
        <f t="shared" ref="M447:M448" si="984">L447/AJ447</f>
        <v>1.1657374556512924E-2</v>
      </c>
      <c r="N447" s="66">
        <f t="shared" ref="N447:N448" si="985">AH447</f>
        <v>20</v>
      </c>
      <c r="O447" s="48">
        <f t="shared" ref="O447:O448" si="986">N447/AJ447</f>
        <v>1.0136847440446021E-2</v>
      </c>
      <c r="P447" s="66">
        <f t="shared" ref="P447:P448" si="987">AI447</f>
        <v>41</v>
      </c>
      <c r="Q447" s="48">
        <f t="shared" ref="Q447:Q448" si="988">P447/AJ447</f>
        <v>2.0780537252914344E-2</v>
      </c>
      <c r="R447" s="5"/>
      <c r="AB447" s="26" t="s">
        <v>186</v>
      </c>
      <c r="AC447" s="1">
        <v>793</v>
      </c>
      <c r="AD447" s="1">
        <v>863</v>
      </c>
      <c r="AE447" s="1">
        <v>176</v>
      </c>
      <c r="AF447" s="1">
        <v>57</v>
      </c>
      <c r="AG447" s="1">
        <v>23</v>
      </c>
      <c r="AH447" s="1">
        <v>20</v>
      </c>
      <c r="AI447" s="1">
        <v>41</v>
      </c>
      <c r="AJ447" s="26">
        <f t="shared" si="967"/>
        <v>1973</v>
      </c>
      <c r="AK447" s="26" t="s">
        <v>186</v>
      </c>
      <c r="AL447" s="33">
        <f t="shared" si="968"/>
        <v>0.40192600101368475</v>
      </c>
      <c r="AM447" s="33">
        <f t="shared" si="969"/>
        <v>0.43740496705524584</v>
      </c>
      <c r="AN447" s="33">
        <f t="shared" si="970"/>
        <v>8.9204257475924989E-2</v>
      </c>
      <c r="AO447" s="33">
        <f t="shared" si="971"/>
        <v>2.8890015205271159E-2</v>
      </c>
      <c r="AP447" s="51">
        <f t="shared" si="972"/>
        <v>1.1657374556512924E-2</v>
      </c>
      <c r="AQ447" s="51">
        <f t="shared" si="973"/>
        <v>1.0136847440446021E-2</v>
      </c>
      <c r="AR447" s="51">
        <f t="shared" si="974"/>
        <v>2.0780537252914344E-2</v>
      </c>
    </row>
    <row r="448" spans="1:44" ht="30" customHeight="1" x14ac:dyDescent="0.45">
      <c r="A448" s="5"/>
      <c r="B448" s="127"/>
      <c r="C448" s="16" t="s">
        <v>181</v>
      </c>
      <c r="D448" s="66">
        <f t="shared" si="975"/>
        <v>372</v>
      </c>
      <c r="E448" s="48">
        <f t="shared" si="976"/>
        <v>0.34733893557422968</v>
      </c>
      <c r="F448" s="66">
        <f t="shared" si="977"/>
        <v>529</v>
      </c>
      <c r="G448" s="48">
        <f t="shared" si="978"/>
        <v>0.4939309056956116</v>
      </c>
      <c r="H448" s="66">
        <f t="shared" si="979"/>
        <v>89</v>
      </c>
      <c r="I448" s="48">
        <f t="shared" si="980"/>
        <v>8.309990662931839E-2</v>
      </c>
      <c r="J448" s="66">
        <f t="shared" si="981"/>
        <v>27</v>
      </c>
      <c r="K448" s="48">
        <f t="shared" si="982"/>
        <v>2.5210084033613446E-2</v>
      </c>
      <c r="L448" s="66">
        <f t="shared" si="983"/>
        <v>24</v>
      </c>
      <c r="M448" s="48">
        <f t="shared" si="984"/>
        <v>2.2408963585434174E-2</v>
      </c>
      <c r="N448" s="66">
        <f t="shared" si="985"/>
        <v>7</v>
      </c>
      <c r="O448" s="48">
        <f t="shared" si="986"/>
        <v>6.5359477124183009E-3</v>
      </c>
      <c r="P448" s="66">
        <f t="shared" si="987"/>
        <v>23</v>
      </c>
      <c r="Q448" s="48">
        <f t="shared" si="988"/>
        <v>2.1475256769374416E-2</v>
      </c>
      <c r="R448" s="5"/>
      <c r="AB448" s="26" t="s">
        <v>187</v>
      </c>
      <c r="AC448" s="1">
        <v>372</v>
      </c>
      <c r="AD448" s="1">
        <v>529</v>
      </c>
      <c r="AE448" s="1">
        <v>89</v>
      </c>
      <c r="AF448" s="1">
        <v>27</v>
      </c>
      <c r="AG448" s="1">
        <v>24</v>
      </c>
      <c r="AH448" s="1">
        <v>7</v>
      </c>
      <c r="AI448" s="1">
        <v>23</v>
      </c>
      <c r="AJ448" s="26">
        <f t="shared" si="967"/>
        <v>1071</v>
      </c>
      <c r="AK448" s="26" t="s">
        <v>187</v>
      </c>
      <c r="AL448" s="33">
        <f t="shared" si="968"/>
        <v>0.34733893557422968</v>
      </c>
      <c r="AM448" s="33">
        <f t="shared" si="969"/>
        <v>0.4939309056956116</v>
      </c>
      <c r="AN448" s="33">
        <f t="shared" si="970"/>
        <v>8.309990662931839E-2</v>
      </c>
      <c r="AO448" s="33">
        <f t="shared" si="971"/>
        <v>2.5210084033613446E-2</v>
      </c>
      <c r="AP448" s="51">
        <f t="shared" si="972"/>
        <v>2.2408963585434174E-2</v>
      </c>
      <c r="AQ448" s="51">
        <f t="shared" si="973"/>
        <v>6.5359477124183009E-3</v>
      </c>
      <c r="AR448" s="51">
        <f t="shared" si="974"/>
        <v>2.1475256769374416E-2</v>
      </c>
    </row>
    <row r="449" spans="1:44" ht="30" customHeight="1" x14ac:dyDescent="0.45">
      <c r="A449" s="5"/>
      <c r="B449" s="34"/>
      <c r="C449" s="34"/>
      <c r="D449" s="35"/>
      <c r="E449" s="36"/>
      <c r="F449" s="35"/>
      <c r="G449" s="36"/>
      <c r="H449" s="35"/>
      <c r="I449" s="36"/>
      <c r="J449" s="35"/>
      <c r="K449" s="36"/>
      <c r="L449" s="37"/>
      <c r="M449" s="5"/>
      <c r="N449" s="8"/>
      <c r="O449" s="5"/>
      <c r="P449" s="8"/>
      <c r="Q449" s="5"/>
      <c r="R449" s="5"/>
    </row>
    <row r="450" spans="1:44" ht="30" customHeight="1" x14ac:dyDescent="0.45">
      <c r="A450" s="5"/>
      <c r="B450" s="34"/>
      <c r="C450" s="34"/>
      <c r="D450" s="35"/>
      <c r="E450" s="36"/>
      <c r="F450" s="35"/>
      <c r="G450" s="36"/>
      <c r="H450" s="35"/>
      <c r="I450" s="36"/>
      <c r="J450" s="35"/>
      <c r="K450" s="36"/>
      <c r="L450" s="37"/>
      <c r="M450" s="5"/>
      <c r="N450" s="8"/>
      <c r="O450" s="5"/>
      <c r="P450" s="8"/>
      <c r="Q450" s="5"/>
      <c r="R450" s="5"/>
    </row>
    <row r="451" spans="1:44" ht="30" customHeight="1" x14ac:dyDescent="0.45">
      <c r="A451" s="5"/>
      <c r="B451" s="34"/>
      <c r="C451" s="34"/>
      <c r="D451" s="35"/>
      <c r="E451" s="36"/>
      <c r="F451" s="35"/>
      <c r="G451" s="36"/>
      <c r="H451" s="35"/>
      <c r="I451" s="36"/>
      <c r="J451" s="35"/>
      <c r="K451" s="36"/>
      <c r="L451" s="37"/>
      <c r="M451" s="5"/>
      <c r="N451" s="8"/>
      <c r="O451" s="5"/>
      <c r="P451" s="8"/>
      <c r="Q451" s="5"/>
      <c r="R451" s="5"/>
    </row>
    <row r="452" spans="1:44" ht="30" customHeight="1" x14ac:dyDescent="0.45">
      <c r="A452" s="5"/>
      <c r="B452" s="34"/>
      <c r="C452" s="34"/>
      <c r="D452" s="35"/>
      <c r="E452" s="36"/>
      <c r="F452" s="35"/>
      <c r="G452" s="36"/>
      <c r="H452" s="35"/>
      <c r="I452" s="36"/>
      <c r="J452" s="35"/>
      <c r="K452" s="36"/>
      <c r="L452" s="37"/>
      <c r="M452" s="5"/>
      <c r="N452" s="8"/>
      <c r="O452" s="5"/>
      <c r="P452" s="8"/>
      <c r="Q452" s="5"/>
      <c r="R452" s="5"/>
    </row>
    <row r="453" spans="1:44" ht="30" customHeight="1" x14ac:dyDescent="0.45">
      <c r="A453" s="5"/>
      <c r="B453" s="34"/>
      <c r="C453" s="34"/>
      <c r="D453" s="35"/>
      <c r="E453" s="36"/>
      <c r="F453" s="35"/>
      <c r="G453" s="36"/>
      <c r="H453" s="35"/>
      <c r="I453" s="36"/>
      <c r="J453" s="35"/>
      <c r="K453" s="36"/>
      <c r="L453" s="37"/>
      <c r="M453" s="5"/>
      <c r="N453" s="8"/>
      <c r="O453" s="5"/>
      <c r="P453" s="8"/>
      <c r="Q453" s="5"/>
      <c r="R453" s="5"/>
    </row>
    <row r="454" spans="1:44" ht="30" customHeight="1" x14ac:dyDescent="0.45">
      <c r="A454" s="5"/>
      <c r="B454" s="34"/>
      <c r="C454" s="34"/>
      <c r="D454" s="35"/>
      <c r="E454" s="36"/>
      <c r="F454" s="35"/>
      <c r="G454" s="36"/>
      <c r="H454" s="35"/>
      <c r="I454" s="36"/>
      <c r="J454" s="35"/>
      <c r="K454" s="36"/>
      <c r="L454" s="37"/>
      <c r="M454" s="5"/>
      <c r="N454" s="8"/>
      <c r="O454" s="5"/>
      <c r="P454" s="8"/>
      <c r="Q454" s="5"/>
      <c r="R454" s="5"/>
    </row>
    <row r="455" spans="1:44" ht="30" customHeight="1" x14ac:dyDescent="0.45">
      <c r="A455" s="5"/>
      <c r="B455" s="34"/>
      <c r="C455" s="34"/>
      <c r="D455" s="35"/>
      <c r="E455" s="36"/>
      <c r="F455" s="35"/>
      <c r="G455" s="36"/>
      <c r="H455" s="35"/>
      <c r="I455" s="36"/>
      <c r="J455" s="35"/>
      <c r="K455" s="36"/>
      <c r="L455" s="37"/>
      <c r="M455" s="5"/>
      <c r="N455" s="8"/>
      <c r="O455" s="5"/>
      <c r="P455" s="8"/>
      <c r="Q455" s="5"/>
      <c r="R455" s="5"/>
    </row>
    <row r="456" spans="1:44" ht="30" customHeight="1" x14ac:dyDescent="0.45">
      <c r="A456" s="5"/>
      <c r="B456" s="34"/>
      <c r="C456" s="34"/>
      <c r="D456" s="35"/>
      <c r="E456" s="36"/>
      <c r="F456" s="35"/>
      <c r="G456" s="36"/>
      <c r="H456" s="35"/>
      <c r="I456" s="36"/>
      <c r="J456" s="35"/>
      <c r="K456" s="36"/>
      <c r="L456" s="37"/>
      <c r="M456" s="5"/>
      <c r="N456" s="8"/>
      <c r="O456" s="5"/>
      <c r="P456" s="8"/>
      <c r="Q456" s="5"/>
      <c r="R456" s="5"/>
    </row>
    <row r="457" spans="1:44" ht="30" customHeight="1" x14ac:dyDescent="0.45">
      <c r="A457" s="5"/>
      <c r="B457" s="34"/>
      <c r="C457" s="34"/>
      <c r="D457" s="35"/>
      <c r="E457" s="36"/>
      <c r="F457" s="35"/>
      <c r="G457" s="36"/>
      <c r="H457" s="35"/>
      <c r="I457" s="36"/>
      <c r="J457" s="35"/>
      <c r="K457" s="36"/>
      <c r="L457" s="37"/>
      <c r="M457" s="5"/>
      <c r="N457" s="8"/>
      <c r="O457" s="5"/>
      <c r="P457" s="8"/>
      <c r="Q457" s="5"/>
      <c r="R457" s="5"/>
    </row>
    <row r="458" spans="1:44" ht="30" customHeight="1" x14ac:dyDescent="0.45">
      <c r="A458" s="5"/>
      <c r="B458" s="34"/>
      <c r="C458" s="34"/>
      <c r="D458" s="35"/>
      <c r="E458" s="36"/>
      <c r="F458" s="35"/>
      <c r="G458" s="36"/>
      <c r="H458" s="35"/>
      <c r="I458" s="36"/>
      <c r="J458" s="35"/>
      <c r="K458" s="36"/>
      <c r="L458" s="37"/>
      <c r="M458" s="5"/>
      <c r="N458" s="8"/>
      <c r="O458" s="5"/>
      <c r="P458" s="8"/>
      <c r="Q458" s="5"/>
      <c r="R458" s="5"/>
    </row>
    <row r="459" spans="1:44" ht="30" customHeight="1" x14ac:dyDescent="0.45">
      <c r="D459" s="14"/>
      <c r="E459" s="11"/>
      <c r="F459" s="14"/>
      <c r="G459" s="11"/>
      <c r="H459" s="14"/>
      <c r="I459" s="11"/>
      <c r="J459" s="14"/>
      <c r="K459" s="11"/>
      <c r="L459" s="14"/>
      <c r="Q459" s="38"/>
    </row>
    <row r="460" spans="1:44" s="21" customFormat="1" ht="30" customHeight="1" x14ac:dyDescent="0.45">
      <c r="A460" s="5">
        <v>43</v>
      </c>
      <c r="B460" s="10" t="s">
        <v>96</v>
      </c>
      <c r="C460" s="10"/>
      <c r="F460" s="22"/>
      <c r="H460" s="22"/>
      <c r="J460" s="22"/>
      <c r="L460" s="22"/>
      <c r="N460" s="22"/>
      <c r="P460" s="22"/>
      <c r="Q460" s="23"/>
      <c r="AB460" s="21" t="s">
        <v>13</v>
      </c>
    </row>
    <row r="461" spans="1:44" ht="30" customHeight="1" thickBot="1" x14ac:dyDescent="0.5">
      <c r="A461" s="5"/>
      <c r="B461" s="24" t="s">
        <v>3</v>
      </c>
      <c r="C461" s="24" t="s">
        <v>176</v>
      </c>
      <c r="D461" s="117" t="s">
        <v>84</v>
      </c>
      <c r="E461" s="119"/>
      <c r="F461" s="117" t="s">
        <v>85</v>
      </c>
      <c r="G461" s="119"/>
      <c r="H461" s="117" t="s">
        <v>86</v>
      </c>
      <c r="I461" s="119"/>
      <c r="J461" s="117" t="s">
        <v>87</v>
      </c>
      <c r="K461" s="119"/>
      <c r="L461" s="117" t="s">
        <v>88</v>
      </c>
      <c r="M461" s="119"/>
      <c r="N461" s="117" t="s">
        <v>89</v>
      </c>
      <c r="O461" s="119"/>
      <c r="P461" s="117" t="s">
        <v>90</v>
      </c>
      <c r="Q461" s="118"/>
      <c r="R461" s="5"/>
      <c r="AB461" s="26"/>
      <c r="AC461" s="27" t="s">
        <v>84</v>
      </c>
      <c r="AD461" s="27" t="s">
        <v>85</v>
      </c>
      <c r="AE461" s="27" t="s">
        <v>86</v>
      </c>
      <c r="AF461" s="27" t="s">
        <v>87</v>
      </c>
      <c r="AG461" s="27" t="s">
        <v>88</v>
      </c>
      <c r="AH461" s="27" t="s">
        <v>89</v>
      </c>
      <c r="AI461" s="27" t="s">
        <v>91</v>
      </c>
      <c r="AJ461" s="26" t="s">
        <v>23</v>
      </c>
      <c r="AL461" s="27" t="s">
        <v>84</v>
      </c>
      <c r="AM461" s="27" t="s">
        <v>85</v>
      </c>
      <c r="AN461" s="27" t="s">
        <v>86</v>
      </c>
      <c r="AO461" s="27" t="s">
        <v>87</v>
      </c>
      <c r="AP461" s="27" t="s">
        <v>88</v>
      </c>
      <c r="AQ461" s="27" t="s">
        <v>89</v>
      </c>
      <c r="AR461" s="27" t="s">
        <v>91</v>
      </c>
    </row>
    <row r="462" spans="1:44" ht="30" customHeight="1" thickTop="1" x14ac:dyDescent="0.45">
      <c r="A462" s="5"/>
      <c r="B462" s="136" t="s">
        <v>128</v>
      </c>
      <c r="C462" s="16" t="s">
        <v>179</v>
      </c>
      <c r="D462" s="66">
        <f t="shared" ref="D462:D464" si="989">AC462</f>
        <v>41</v>
      </c>
      <c r="E462" s="48">
        <f t="shared" ref="E462:E464" si="990">D462/AJ462</f>
        <v>0.78846153846153844</v>
      </c>
      <c r="F462" s="66">
        <f t="shared" ref="F462:F464" si="991">AD462</f>
        <v>9</v>
      </c>
      <c r="G462" s="48">
        <f t="shared" ref="G462:G464" si="992">F462/AJ462</f>
        <v>0.17307692307692307</v>
      </c>
      <c r="H462" s="66">
        <f t="shared" ref="H462:H464" si="993">AE462</f>
        <v>0</v>
      </c>
      <c r="I462" s="48">
        <f t="shared" ref="I462:I464" si="994">H462/AJ462</f>
        <v>0</v>
      </c>
      <c r="J462" s="66">
        <f t="shared" ref="J462:J464" si="995">AF462</f>
        <v>0</v>
      </c>
      <c r="K462" s="48">
        <f t="shared" ref="K462:K464" si="996">J462/AJ462</f>
        <v>0</v>
      </c>
      <c r="L462" s="66">
        <f t="shared" ref="L462:L464" si="997">AG462</f>
        <v>0</v>
      </c>
      <c r="M462" s="48">
        <f t="shared" ref="M462:M464" si="998">L462/AJ462</f>
        <v>0</v>
      </c>
      <c r="N462" s="66">
        <f t="shared" ref="N462:N464" si="999">AH462</f>
        <v>1</v>
      </c>
      <c r="O462" s="48">
        <f t="shared" ref="O462:O464" si="1000">N462/AJ462</f>
        <v>1.9230769230769232E-2</v>
      </c>
      <c r="P462" s="66">
        <f t="shared" ref="P462:P464" si="1001">AI462</f>
        <v>1</v>
      </c>
      <c r="Q462" s="48">
        <f t="shared" ref="Q462:Q464" si="1002">P462/AJ462</f>
        <v>1.9230769230769232E-2</v>
      </c>
      <c r="R462" s="5"/>
      <c r="AB462" s="26" t="s">
        <v>182</v>
      </c>
      <c r="AC462" s="26">
        <v>41</v>
      </c>
      <c r="AD462" s="26">
        <v>9</v>
      </c>
      <c r="AE462" s="26"/>
      <c r="AF462" s="26"/>
      <c r="AG462" s="26"/>
      <c r="AH462" s="26">
        <v>1</v>
      </c>
      <c r="AI462" s="26">
        <v>1</v>
      </c>
      <c r="AJ462" s="26">
        <f t="shared" ref="AJ462:AJ467" si="1003">SUM(AC462:AI462)</f>
        <v>52</v>
      </c>
      <c r="AK462" s="26" t="s">
        <v>182</v>
      </c>
      <c r="AL462" s="33">
        <f t="shared" ref="AL462:AL467" si="1004">E462</f>
        <v>0.78846153846153844</v>
      </c>
      <c r="AM462" s="33">
        <f t="shared" ref="AM462:AM467" si="1005">G462</f>
        <v>0.17307692307692307</v>
      </c>
      <c r="AN462" s="33">
        <f t="shared" ref="AN462:AN467" si="1006">I462</f>
        <v>0</v>
      </c>
      <c r="AO462" s="33">
        <f t="shared" ref="AO462:AO467" si="1007">K462</f>
        <v>0</v>
      </c>
      <c r="AP462" s="51">
        <f t="shared" ref="AP462:AP467" si="1008">M462</f>
        <v>0</v>
      </c>
      <c r="AQ462" s="51">
        <f t="shared" ref="AQ462:AQ467" si="1009">O462</f>
        <v>1.9230769230769232E-2</v>
      </c>
      <c r="AR462" s="51">
        <f t="shared" ref="AR462:AR467" si="1010">Q462</f>
        <v>1.9230769230769232E-2</v>
      </c>
    </row>
    <row r="463" spans="1:44" ht="30" customHeight="1" x14ac:dyDescent="0.45">
      <c r="A463" s="5"/>
      <c r="B463" s="127"/>
      <c r="C463" s="16" t="s">
        <v>180</v>
      </c>
      <c r="D463" s="66">
        <f t="shared" si="989"/>
        <v>58</v>
      </c>
      <c r="E463" s="48">
        <f t="shared" si="990"/>
        <v>0.74358974358974361</v>
      </c>
      <c r="F463" s="66">
        <f t="shared" si="991"/>
        <v>17</v>
      </c>
      <c r="G463" s="48">
        <f t="shared" si="992"/>
        <v>0.21794871794871795</v>
      </c>
      <c r="H463" s="66">
        <f t="shared" si="993"/>
        <v>1</v>
      </c>
      <c r="I463" s="48">
        <f t="shared" si="994"/>
        <v>1.282051282051282E-2</v>
      </c>
      <c r="J463" s="66">
        <f t="shared" si="995"/>
        <v>0</v>
      </c>
      <c r="K463" s="48">
        <f t="shared" si="996"/>
        <v>0</v>
      </c>
      <c r="L463" s="66">
        <f t="shared" si="997"/>
        <v>2</v>
      </c>
      <c r="M463" s="48">
        <f t="shared" si="998"/>
        <v>2.564102564102564E-2</v>
      </c>
      <c r="N463" s="66">
        <f t="shared" si="999"/>
        <v>0</v>
      </c>
      <c r="O463" s="48">
        <f t="shared" si="1000"/>
        <v>0</v>
      </c>
      <c r="P463" s="66">
        <f t="shared" si="1001"/>
        <v>0</v>
      </c>
      <c r="Q463" s="48">
        <f t="shared" si="1002"/>
        <v>0</v>
      </c>
      <c r="R463" s="5"/>
      <c r="AB463" s="26" t="s">
        <v>183</v>
      </c>
      <c r="AC463" s="26">
        <v>58</v>
      </c>
      <c r="AD463" s="26">
        <v>17</v>
      </c>
      <c r="AE463" s="26">
        <v>1</v>
      </c>
      <c r="AF463" s="26"/>
      <c r="AG463" s="26">
        <v>2</v>
      </c>
      <c r="AH463" s="26"/>
      <c r="AI463" s="26"/>
      <c r="AJ463" s="26">
        <f t="shared" si="1003"/>
        <v>78</v>
      </c>
      <c r="AK463" s="26" t="s">
        <v>183</v>
      </c>
      <c r="AL463" s="33">
        <f t="shared" si="1004"/>
        <v>0.74358974358974361</v>
      </c>
      <c r="AM463" s="33">
        <f t="shared" si="1005"/>
        <v>0.21794871794871795</v>
      </c>
      <c r="AN463" s="33">
        <f t="shared" si="1006"/>
        <v>1.282051282051282E-2</v>
      </c>
      <c r="AO463" s="33">
        <f t="shared" si="1007"/>
        <v>0</v>
      </c>
      <c r="AP463" s="51">
        <f t="shared" si="1008"/>
        <v>2.564102564102564E-2</v>
      </c>
      <c r="AQ463" s="51">
        <f t="shared" si="1009"/>
        <v>0</v>
      </c>
      <c r="AR463" s="51">
        <f t="shared" si="1010"/>
        <v>0</v>
      </c>
    </row>
    <row r="464" spans="1:44" ht="30" customHeight="1" x14ac:dyDescent="0.45">
      <c r="A464" s="5"/>
      <c r="B464" s="134" t="s">
        <v>129</v>
      </c>
      <c r="C464" s="16" t="s">
        <v>177</v>
      </c>
      <c r="D464" s="66">
        <f t="shared" si="989"/>
        <v>155</v>
      </c>
      <c r="E464" s="48">
        <f t="shared" si="990"/>
        <v>0.71759259259259256</v>
      </c>
      <c r="F464" s="66">
        <f t="shared" si="991"/>
        <v>45</v>
      </c>
      <c r="G464" s="48">
        <f t="shared" si="992"/>
        <v>0.20833333333333334</v>
      </c>
      <c r="H464" s="66">
        <f t="shared" si="993"/>
        <v>11</v>
      </c>
      <c r="I464" s="48">
        <f t="shared" si="994"/>
        <v>5.0925925925925923E-2</v>
      </c>
      <c r="J464" s="66">
        <f t="shared" si="995"/>
        <v>3</v>
      </c>
      <c r="K464" s="48">
        <f t="shared" si="996"/>
        <v>1.3888888888888888E-2</v>
      </c>
      <c r="L464" s="66">
        <f t="shared" si="997"/>
        <v>0</v>
      </c>
      <c r="M464" s="48">
        <f t="shared" si="998"/>
        <v>0</v>
      </c>
      <c r="N464" s="66">
        <f t="shared" si="999"/>
        <v>1</v>
      </c>
      <c r="O464" s="48">
        <f t="shared" si="1000"/>
        <v>4.6296296296296294E-3</v>
      </c>
      <c r="P464" s="66">
        <f t="shared" si="1001"/>
        <v>1</v>
      </c>
      <c r="Q464" s="48">
        <f t="shared" si="1002"/>
        <v>4.6296296296296294E-3</v>
      </c>
      <c r="R464" s="5"/>
      <c r="AB464" s="26" t="s">
        <v>184</v>
      </c>
      <c r="AC464" s="26">
        <v>155</v>
      </c>
      <c r="AD464" s="26">
        <v>45</v>
      </c>
      <c r="AE464" s="26">
        <v>11</v>
      </c>
      <c r="AF464" s="26">
        <v>3</v>
      </c>
      <c r="AG464" s="26"/>
      <c r="AH464" s="26">
        <v>1</v>
      </c>
      <c r="AI464" s="26">
        <v>1</v>
      </c>
      <c r="AJ464" s="26">
        <f t="shared" si="1003"/>
        <v>216</v>
      </c>
      <c r="AK464" s="26" t="s">
        <v>184</v>
      </c>
      <c r="AL464" s="33">
        <f t="shared" si="1004"/>
        <v>0.71759259259259256</v>
      </c>
      <c r="AM464" s="33">
        <f t="shared" si="1005"/>
        <v>0.20833333333333334</v>
      </c>
      <c r="AN464" s="33">
        <f t="shared" si="1006"/>
        <v>5.0925925925925923E-2</v>
      </c>
      <c r="AO464" s="33">
        <f t="shared" si="1007"/>
        <v>1.3888888888888888E-2</v>
      </c>
      <c r="AP464" s="51">
        <f t="shared" si="1008"/>
        <v>0</v>
      </c>
      <c r="AQ464" s="51">
        <f t="shared" si="1009"/>
        <v>4.6296296296296294E-3</v>
      </c>
      <c r="AR464" s="51">
        <f t="shared" si="1010"/>
        <v>4.6296296296296294E-3</v>
      </c>
    </row>
    <row r="465" spans="1:44" ht="30" customHeight="1" x14ac:dyDescent="0.45">
      <c r="A465" s="5"/>
      <c r="B465" s="135"/>
      <c r="C465" s="16" t="s">
        <v>179</v>
      </c>
      <c r="D465" s="66">
        <f>AC465</f>
        <v>1084</v>
      </c>
      <c r="E465" s="48">
        <f>D465/AJ465</f>
        <v>0.79239766081871343</v>
      </c>
      <c r="F465" s="66">
        <f>AD465</f>
        <v>189</v>
      </c>
      <c r="G465" s="48">
        <f>F465/AJ465</f>
        <v>0.13815789473684212</v>
      </c>
      <c r="H465" s="66">
        <f>AE465</f>
        <v>34</v>
      </c>
      <c r="I465" s="48">
        <f>H465/AJ465</f>
        <v>2.4853801169590642E-2</v>
      </c>
      <c r="J465" s="66">
        <f>AF465</f>
        <v>17</v>
      </c>
      <c r="K465" s="48">
        <f>J465/AJ465</f>
        <v>1.2426900584795321E-2</v>
      </c>
      <c r="L465" s="66">
        <f>AG465</f>
        <v>16</v>
      </c>
      <c r="M465" s="48">
        <f>L465/AJ465</f>
        <v>1.1695906432748537E-2</v>
      </c>
      <c r="N465" s="66">
        <f>AH465</f>
        <v>8</v>
      </c>
      <c r="O465" s="48">
        <f>N465/AJ465</f>
        <v>5.8479532163742687E-3</v>
      </c>
      <c r="P465" s="66">
        <f>AI465</f>
        <v>20</v>
      </c>
      <c r="Q465" s="48">
        <f>P465/AJ465</f>
        <v>1.4619883040935672E-2</v>
      </c>
      <c r="R465" s="5"/>
      <c r="AB465" s="26" t="s">
        <v>185</v>
      </c>
      <c r="AC465" s="26">
        <v>1084</v>
      </c>
      <c r="AD465" s="26">
        <v>189</v>
      </c>
      <c r="AE465" s="26">
        <v>34</v>
      </c>
      <c r="AF465" s="26">
        <v>17</v>
      </c>
      <c r="AG465" s="26">
        <v>16</v>
      </c>
      <c r="AH465" s="26">
        <v>8</v>
      </c>
      <c r="AI465" s="26">
        <v>20</v>
      </c>
      <c r="AJ465" s="26">
        <f t="shared" si="1003"/>
        <v>1368</v>
      </c>
      <c r="AK465" s="26" t="s">
        <v>185</v>
      </c>
      <c r="AL465" s="33">
        <f t="shared" si="1004"/>
        <v>0.79239766081871343</v>
      </c>
      <c r="AM465" s="33">
        <f t="shared" si="1005"/>
        <v>0.13815789473684212</v>
      </c>
      <c r="AN465" s="33">
        <f t="shared" si="1006"/>
        <v>2.4853801169590642E-2</v>
      </c>
      <c r="AO465" s="33">
        <f t="shared" si="1007"/>
        <v>1.2426900584795321E-2</v>
      </c>
      <c r="AP465" s="51">
        <f t="shared" si="1008"/>
        <v>1.1695906432748537E-2</v>
      </c>
      <c r="AQ465" s="51">
        <f t="shared" si="1009"/>
        <v>5.8479532163742687E-3</v>
      </c>
      <c r="AR465" s="51">
        <f t="shared" si="1010"/>
        <v>1.4619883040935672E-2</v>
      </c>
    </row>
    <row r="466" spans="1:44" ht="30" customHeight="1" x14ac:dyDescent="0.45">
      <c r="A466" s="5"/>
      <c r="B466" s="135"/>
      <c r="C466" s="16" t="s">
        <v>180</v>
      </c>
      <c r="D466" s="66">
        <f t="shared" ref="D466:D467" si="1011">AC466</f>
        <v>1798</v>
      </c>
      <c r="E466" s="48">
        <f t="shared" ref="E466:E467" si="1012">D466/AJ466</f>
        <v>0.91130258489609728</v>
      </c>
      <c r="F466" s="66">
        <f t="shared" ref="F466:F467" si="1013">AD466</f>
        <v>114</v>
      </c>
      <c r="G466" s="48">
        <f t="shared" ref="G466:G467" si="1014">F466/AJ466</f>
        <v>5.7780030410542318E-2</v>
      </c>
      <c r="H466" s="66">
        <f t="shared" ref="H466:H467" si="1015">AE466</f>
        <v>26</v>
      </c>
      <c r="I466" s="48">
        <f t="shared" ref="I466:I467" si="1016">H466/AJ466</f>
        <v>1.3177901672579827E-2</v>
      </c>
      <c r="J466" s="66">
        <f t="shared" ref="J466:J467" si="1017">AF466</f>
        <v>18</v>
      </c>
      <c r="K466" s="48">
        <f t="shared" ref="K466:K467" si="1018">J466/AJ466</f>
        <v>9.1231626964014198E-3</v>
      </c>
      <c r="L466" s="66">
        <f t="shared" ref="L466:L467" si="1019">AG466</f>
        <v>6</v>
      </c>
      <c r="M466" s="48">
        <f t="shared" ref="M466:M467" si="1020">L466/AJ466</f>
        <v>3.0410542321338066E-3</v>
      </c>
      <c r="N466" s="66">
        <f t="shared" ref="N466:N467" si="1021">AH466</f>
        <v>3</v>
      </c>
      <c r="O466" s="48">
        <f t="shared" ref="O466:O467" si="1022">N466/AJ466</f>
        <v>1.5205271160669033E-3</v>
      </c>
      <c r="P466" s="66">
        <f t="shared" ref="P466:P467" si="1023">AI466</f>
        <v>8</v>
      </c>
      <c r="Q466" s="48">
        <f t="shared" ref="Q466:Q467" si="1024">P466/AJ466</f>
        <v>4.0547389761784085E-3</v>
      </c>
      <c r="R466" s="5"/>
      <c r="AB466" s="26" t="s">
        <v>186</v>
      </c>
      <c r="AC466" s="1">
        <v>1798</v>
      </c>
      <c r="AD466" s="1">
        <v>114</v>
      </c>
      <c r="AE466" s="1">
        <v>26</v>
      </c>
      <c r="AF466" s="1">
        <v>18</v>
      </c>
      <c r="AG466" s="1">
        <v>6</v>
      </c>
      <c r="AH466" s="1">
        <v>3</v>
      </c>
      <c r="AI466" s="1">
        <v>8</v>
      </c>
      <c r="AJ466" s="26">
        <f t="shared" si="1003"/>
        <v>1973</v>
      </c>
      <c r="AK466" s="26" t="s">
        <v>186</v>
      </c>
      <c r="AL466" s="33">
        <f t="shared" si="1004"/>
        <v>0.91130258489609728</v>
      </c>
      <c r="AM466" s="33">
        <f t="shared" si="1005"/>
        <v>5.7780030410542318E-2</v>
      </c>
      <c r="AN466" s="33">
        <f t="shared" si="1006"/>
        <v>1.3177901672579827E-2</v>
      </c>
      <c r="AO466" s="33">
        <f t="shared" si="1007"/>
        <v>9.1231626964014198E-3</v>
      </c>
      <c r="AP466" s="51">
        <f t="shared" si="1008"/>
        <v>3.0410542321338066E-3</v>
      </c>
      <c r="AQ466" s="51">
        <f t="shared" si="1009"/>
        <v>1.5205271160669033E-3</v>
      </c>
      <c r="AR466" s="51">
        <f t="shared" si="1010"/>
        <v>4.0547389761784085E-3</v>
      </c>
    </row>
    <row r="467" spans="1:44" ht="30" customHeight="1" x14ac:dyDescent="0.45">
      <c r="A467" s="5"/>
      <c r="B467" s="127"/>
      <c r="C467" s="16" t="s">
        <v>181</v>
      </c>
      <c r="D467" s="66">
        <f t="shared" si="1011"/>
        <v>935</v>
      </c>
      <c r="E467" s="48">
        <f t="shared" si="1012"/>
        <v>0.87301587301587302</v>
      </c>
      <c r="F467" s="66">
        <f t="shared" si="1013"/>
        <v>84</v>
      </c>
      <c r="G467" s="48">
        <f t="shared" si="1014"/>
        <v>7.8431372549019607E-2</v>
      </c>
      <c r="H467" s="66">
        <f t="shared" si="1015"/>
        <v>20</v>
      </c>
      <c r="I467" s="48">
        <f t="shared" si="1016"/>
        <v>1.8674136321195144E-2</v>
      </c>
      <c r="J467" s="66">
        <f t="shared" si="1017"/>
        <v>10</v>
      </c>
      <c r="K467" s="48">
        <f t="shared" si="1018"/>
        <v>9.3370681605975722E-3</v>
      </c>
      <c r="L467" s="66">
        <f t="shared" si="1019"/>
        <v>8</v>
      </c>
      <c r="M467" s="48">
        <f t="shared" si="1020"/>
        <v>7.4696545284780582E-3</v>
      </c>
      <c r="N467" s="66">
        <f t="shared" si="1021"/>
        <v>2</v>
      </c>
      <c r="O467" s="48">
        <f t="shared" si="1022"/>
        <v>1.8674136321195146E-3</v>
      </c>
      <c r="P467" s="66">
        <f t="shared" si="1023"/>
        <v>12</v>
      </c>
      <c r="Q467" s="48">
        <f t="shared" si="1024"/>
        <v>1.1204481792717087E-2</v>
      </c>
      <c r="R467" s="5"/>
      <c r="AB467" s="26" t="s">
        <v>187</v>
      </c>
      <c r="AC467" s="1">
        <v>935</v>
      </c>
      <c r="AD467" s="1">
        <v>84</v>
      </c>
      <c r="AE467" s="1">
        <v>20</v>
      </c>
      <c r="AF467" s="1">
        <v>10</v>
      </c>
      <c r="AG467" s="1">
        <v>8</v>
      </c>
      <c r="AH467" s="1">
        <v>2</v>
      </c>
      <c r="AI467" s="1">
        <v>12</v>
      </c>
      <c r="AJ467" s="26">
        <f t="shared" si="1003"/>
        <v>1071</v>
      </c>
      <c r="AK467" s="26" t="s">
        <v>187</v>
      </c>
      <c r="AL467" s="33">
        <f t="shared" si="1004"/>
        <v>0.87301587301587302</v>
      </c>
      <c r="AM467" s="33">
        <f t="shared" si="1005"/>
        <v>7.8431372549019607E-2</v>
      </c>
      <c r="AN467" s="33">
        <f t="shared" si="1006"/>
        <v>1.8674136321195144E-2</v>
      </c>
      <c r="AO467" s="33">
        <f t="shared" si="1007"/>
        <v>9.3370681605975722E-3</v>
      </c>
      <c r="AP467" s="51">
        <f t="shared" si="1008"/>
        <v>7.4696545284780582E-3</v>
      </c>
      <c r="AQ467" s="51">
        <f t="shared" si="1009"/>
        <v>1.8674136321195146E-3</v>
      </c>
      <c r="AR467" s="51">
        <f t="shared" si="1010"/>
        <v>1.1204481792717087E-2</v>
      </c>
    </row>
    <row r="468" spans="1:44" ht="30" customHeight="1" x14ac:dyDescent="0.45">
      <c r="A468" s="5"/>
      <c r="B468" s="34"/>
      <c r="C468" s="34"/>
      <c r="D468" s="35"/>
      <c r="E468" s="36"/>
      <c r="F468" s="35"/>
      <c r="G468" s="36"/>
      <c r="H468" s="35"/>
      <c r="I468" s="36"/>
      <c r="J468" s="35"/>
      <c r="K468" s="36"/>
      <c r="L468" s="37"/>
      <c r="M468" s="5"/>
      <c r="N468" s="8"/>
      <c r="O468" s="5"/>
      <c r="P468" s="8"/>
      <c r="Q468" s="5"/>
      <c r="R468" s="5"/>
    </row>
    <row r="469" spans="1:44" ht="30" customHeight="1" x14ac:dyDescent="0.45">
      <c r="A469" s="5"/>
      <c r="B469" s="34"/>
      <c r="C469" s="34"/>
      <c r="D469" s="35"/>
      <c r="E469" s="36"/>
      <c r="F469" s="35"/>
      <c r="G469" s="36"/>
      <c r="H469" s="35"/>
      <c r="I469" s="36"/>
      <c r="J469" s="35"/>
      <c r="K469" s="36"/>
      <c r="L469" s="37"/>
      <c r="M469" s="5"/>
      <c r="N469" s="8"/>
      <c r="O469" s="5"/>
      <c r="P469" s="8"/>
      <c r="Q469" s="5"/>
      <c r="R469" s="5"/>
    </row>
    <row r="470" spans="1:44" ht="30" customHeight="1" x14ac:dyDescent="0.45">
      <c r="A470" s="5"/>
      <c r="B470" s="34"/>
      <c r="C470" s="34"/>
      <c r="D470" s="35"/>
      <c r="E470" s="36"/>
      <c r="F470" s="35"/>
      <c r="G470" s="36"/>
      <c r="H470" s="35"/>
      <c r="I470" s="36"/>
      <c r="J470" s="35"/>
      <c r="K470" s="36"/>
      <c r="L470" s="37"/>
      <c r="M470" s="5"/>
      <c r="N470" s="8"/>
      <c r="O470" s="5"/>
      <c r="P470" s="8"/>
      <c r="Q470" s="5"/>
      <c r="R470" s="5"/>
    </row>
    <row r="471" spans="1:44" ht="30" customHeight="1" x14ac:dyDescent="0.45">
      <c r="A471" s="5"/>
      <c r="B471" s="34"/>
      <c r="C471" s="34"/>
      <c r="D471" s="35"/>
      <c r="E471" s="36"/>
      <c r="F471" s="35"/>
      <c r="G471" s="36"/>
      <c r="H471" s="35"/>
      <c r="I471" s="36"/>
      <c r="J471" s="35"/>
      <c r="K471" s="36"/>
      <c r="L471" s="37"/>
      <c r="M471" s="5"/>
      <c r="N471" s="8"/>
      <c r="O471" s="5"/>
      <c r="P471" s="8"/>
      <c r="Q471" s="5"/>
      <c r="R471" s="5"/>
    </row>
    <row r="472" spans="1:44" ht="30" customHeight="1" x14ac:dyDescent="0.45">
      <c r="A472" s="5"/>
      <c r="B472" s="34"/>
      <c r="C472" s="34"/>
      <c r="D472" s="35"/>
      <c r="E472" s="36"/>
      <c r="F472" s="35"/>
      <c r="G472" s="36"/>
      <c r="H472" s="35"/>
      <c r="I472" s="36"/>
      <c r="J472" s="35"/>
      <c r="K472" s="36"/>
      <c r="L472" s="37"/>
      <c r="M472" s="5"/>
      <c r="N472" s="8"/>
      <c r="O472" s="5"/>
      <c r="P472" s="8"/>
      <c r="Q472" s="5"/>
      <c r="R472" s="5"/>
    </row>
    <row r="473" spans="1:44" ht="30" customHeight="1" x14ac:dyDescent="0.45">
      <c r="A473" s="5"/>
      <c r="B473" s="34"/>
      <c r="C473" s="34"/>
      <c r="D473" s="35"/>
      <c r="E473" s="36"/>
      <c r="F473" s="35"/>
      <c r="G473" s="36"/>
      <c r="H473" s="35"/>
      <c r="I473" s="36"/>
      <c r="J473" s="35"/>
      <c r="K473" s="36"/>
      <c r="L473" s="37"/>
      <c r="M473" s="5"/>
      <c r="N473" s="8"/>
      <c r="O473" s="5"/>
      <c r="P473" s="8"/>
      <c r="Q473" s="5"/>
      <c r="R473" s="5"/>
    </row>
    <row r="474" spans="1:44" ht="30" customHeight="1" x14ac:dyDescent="0.45">
      <c r="A474" s="5"/>
      <c r="B474" s="34"/>
      <c r="C474" s="34"/>
      <c r="D474" s="35"/>
      <c r="E474" s="36"/>
      <c r="F474" s="35"/>
      <c r="G474" s="36"/>
      <c r="H474" s="35"/>
      <c r="I474" s="36"/>
      <c r="J474" s="35"/>
      <c r="K474" s="36"/>
      <c r="L474" s="37"/>
      <c r="M474" s="5"/>
      <c r="N474" s="8"/>
      <c r="O474" s="5"/>
      <c r="P474" s="8"/>
      <c r="Q474" s="5"/>
      <c r="R474" s="5"/>
    </row>
    <row r="475" spans="1:44" ht="30" customHeight="1" x14ac:dyDescent="0.45">
      <c r="A475" s="5"/>
      <c r="B475" s="34"/>
      <c r="C475" s="34"/>
      <c r="D475" s="35"/>
      <c r="E475" s="36"/>
      <c r="F475" s="35"/>
      <c r="G475" s="36"/>
      <c r="H475" s="35"/>
      <c r="I475" s="36"/>
      <c r="J475" s="35"/>
      <c r="K475" s="36"/>
      <c r="L475" s="37"/>
      <c r="M475" s="5"/>
      <c r="N475" s="8"/>
      <c r="O475" s="5"/>
      <c r="P475" s="8"/>
      <c r="Q475" s="5"/>
      <c r="R475" s="5"/>
    </row>
    <row r="476" spans="1:44" ht="30" customHeight="1" x14ac:dyDescent="0.45">
      <c r="A476" s="5"/>
      <c r="B476" s="34"/>
      <c r="C476" s="34"/>
      <c r="D476" s="35"/>
      <c r="E476" s="36"/>
      <c r="F476" s="35"/>
      <c r="G476" s="36"/>
      <c r="H476" s="35"/>
      <c r="I476" s="36"/>
      <c r="J476" s="35"/>
      <c r="K476" s="36"/>
      <c r="L476" s="37"/>
      <c r="M476" s="5"/>
      <c r="N476" s="8"/>
      <c r="O476" s="5"/>
      <c r="P476" s="8"/>
      <c r="Q476" s="5"/>
      <c r="R476" s="5"/>
    </row>
    <row r="477" spans="1:44" ht="30" customHeight="1" x14ac:dyDescent="0.45">
      <c r="A477" s="5"/>
      <c r="B477" s="34"/>
      <c r="C477" s="34"/>
      <c r="D477" s="35"/>
      <c r="E477" s="36"/>
      <c r="F477" s="35"/>
      <c r="G477" s="36"/>
      <c r="H477" s="35"/>
      <c r="I477" s="36"/>
      <c r="J477" s="35"/>
      <c r="K477" s="36"/>
      <c r="L477" s="37"/>
      <c r="M477" s="5"/>
      <c r="N477" s="8"/>
      <c r="O477" s="5"/>
      <c r="P477" s="8"/>
      <c r="Q477" s="5"/>
      <c r="R477" s="5"/>
    </row>
    <row r="478" spans="1:44" ht="30" customHeight="1" x14ac:dyDescent="0.45">
      <c r="A478" s="5"/>
      <c r="B478" s="34"/>
      <c r="C478" s="34"/>
      <c r="D478" s="35"/>
      <c r="E478" s="36"/>
      <c r="F478" s="35"/>
      <c r="G478" s="36"/>
      <c r="H478" s="35"/>
      <c r="I478" s="36"/>
      <c r="J478" s="35"/>
      <c r="K478" s="36"/>
      <c r="L478" s="37"/>
      <c r="M478" s="5"/>
      <c r="N478" s="8"/>
      <c r="O478" s="5"/>
      <c r="P478" s="8"/>
      <c r="Q478" s="5"/>
      <c r="R478" s="5"/>
    </row>
    <row r="479" spans="1:44" s="21" customFormat="1" ht="30" customHeight="1" x14ac:dyDescent="0.45">
      <c r="A479" s="5">
        <v>44</v>
      </c>
      <c r="B479" s="10" t="s">
        <v>97</v>
      </c>
      <c r="C479" s="10"/>
      <c r="F479" s="22"/>
      <c r="H479" s="22"/>
      <c r="J479" s="22"/>
      <c r="L479" s="22"/>
      <c r="N479" s="22"/>
      <c r="P479" s="22"/>
      <c r="Q479" s="23"/>
      <c r="AB479" s="21" t="s">
        <v>13</v>
      </c>
    </row>
    <row r="480" spans="1:44" ht="30" customHeight="1" thickBot="1" x14ac:dyDescent="0.5">
      <c r="A480" s="5"/>
      <c r="B480" s="24" t="s">
        <v>3</v>
      </c>
      <c r="C480" s="24" t="s">
        <v>176</v>
      </c>
      <c r="D480" s="117" t="s">
        <v>84</v>
      </c>
      <c r="E480" s="119"/>
      <c r="F480" s="117" t="s">
        <v>85</v>
      </c>
      <c r="G480" s="119"/>
      <c r="H480" s="117" t="s">
        <v>86</v>
      </c>
      <c r="I480" s="119"/>
      <c r="J480" s="117" t="s">
        <v>87</v>
      </c>
      <c r="K480" s="119"/>
      <c r="L480" s="117" t="s">
        <v>88</v>
      </c>
      <c r="M480" s="119"/>
      <c r="N480" s="117" t="s">
        <v>89</v>
      </c>
      <c r="O480" s="119"/>
      <c r="P480" s="117" t="s">
        <v>90</v>
      </c>
      <c r="Q480" s="118"/>
      <c r="R480" s="5"/>
      <c r="AB480" s="26"/>
      <c r="AC480" s="27" t="s">
        <v>84</v>
      </c>
      <c r="AD480" s="27" t="s">
        <v>85</v>
      </c>
      <c r="AE480" s="27" t="s">
        <v>86</v>
      </c>
      <c r="AF480" s="27" t="s">
        <v>87</v>
      </c>
      <c r="AG480" s="27" t="s">
        <v>88</v>
      </c>
      <c r="AH480" s="27" t="s">
        <v>89</v>
      </c>
      <c r="AI480" s="27" t="s">
        <v>91</v>
      </c>
      <c r="AJ480" s="26" t="s">
        <v>23</v>
      </c>
      <c r="AL480" s="27" t="s">
        <v>84</v>
      </c>
      <c r="AM480" s="27" t="s">
        <v>85</v>
      </c>
      <c r="AN480" s="27" t="s">
        <v>86</v>
      </c>
      <c r="AO480" s="27" t="s">
        <v>87</v>
      </c>
      <c r="AP480" s="27" t="s">
        <v>88</v>
      </c>
      <c r="AQ480" s="27" t="s">
        <v>89</v>
      </c>
      <c r="AR480" s="27" t="s">
        <v>91</v>
      </c>
    </row>
    <row r="481" spans="1:44" ht="30" customHeight="1" thickTop="1" x14ac:dyDescent="0.45">
      <c r="A481" s="5"/>
      <c r="B481" s="136" t="s">
        <v>128</v>
      </c>
      <c r="C481" s="16" t="s">
        <v>179</v>
      </c>
      <c r="D481" s="66">
        <f t="shared" ref="D481:D483" si="1025">AC481</f>
        <v>20</v>
      </c>
      <c r="E481" s="48">
        <f t="shared" ref="E481:E483" si="1026">D481/AJ481</f>
        <v>0.38461538461538464</v>
      </c>
      <c r="F481" s="66">
        <f t="shared" ref="F481:F483" si="1027">AD481</f>
        <v>5</v>
      </c>
      <c r="G481" s="48">
        <f t="shared" ref="G481:G483" si="1028">F481/AJ481</f>
        <v>9.6153846153846159E-2</v>
      </c>
      <c r="H481" s="66">
        <f t="shared" ref="H481:H483" si="1029">AE481</f>
        <v>10</v>
      </c>
      <c r="I481" s="48">
        <f t="shared" ref="I481:I483" si="1030">H481/AJ481</f>
        <v>0.19230769230769232</v>
      </c>
      <c r="J481" s="66">
        <f t="shared" ref="J481:J483" si="1031">AF481</f>
        <v>5</v>
      </c>
      <c r="K481" s="48">
        <f t="shared" ref="K481:K483" si="1032">J481/AJ481</f>
        <v>9.6153846153846159E-2</v>
      </c>
      <c r="L481" s="66">
        <f t="shared" ref="L481:L483" si="1033">AG481</f>
        <v>2</v>
      </c>
      <c r="M481" s="48">
        <f t="shared" ref="M481:M483" si="1034">L481/AJ481</f>
        <v>3.8461538461538464E-2</v>
      </c>
      <c r="N481" s="66">
        <f t="shared" ref="N481:N483" si="1035">AH481</f>
        <v>4</v>
      </c>
      <c r="O481" s="48">
        <f t="shared" ref="O481:O483" si="1036">N481/AJ481</f>
        <v>7.6923076923076927E-2</v>
      </c>
      <c r="P481" s="66">
        <f t="shared" ref="P481:P483" si="1037">AI481</f>
        <v>6</v>
      </c>
      <c r="Q481" s="48">
        <f t="shared" ref="Q481:Q483" si="1038">P481/AJ481</f>
        <v>0.11538461538461539</v>
      </c>
      <c r="R481" s="5"/>
      <c r="AB481" s="26" t="s">
        <v>182</v>
      </c>
      <c r="AC481" s="26">
        <v>20</v>
      </c>
      <c r="AD481" s="26">
        <v>5</v>
      </c>
      <c r="AE481" s="26">
        <v>10</v>
      </c>
      <c r="AF481" s="26">
        <v>5</v>
      </c>
      <c r="AG481" s="26">
        <v>2</v>
      </c>
      <c r="AH481" s="26">
        <v>4</v>
      </c>
      <c r="AI481" s="26">
        <v>6</v>
      </c>
      <c r="AJ481" s="26">
        <f t="shared" ref="AJ481:AJ486" si="1039">SUM(AC481:AI481)</f>
        <v>52</v>
      </c>
      <c r="AK481" s="26" t="s">
        <v>182</v>
      </c>
      <c r="AL481" s="33">
        <f t="shared" ref="AL481:AL486" si="1040">E481</f>
        <v>0.38461538461538464</v>
      </c>
      <c r="AM481" s="33">
        <f t="shared" ref="AM481:AM486" si="1041">G481</f>
        <v>9.6153846153846159E-2</v>
      </c>
      <c r="AN481" s="33">
        <f t="shared" ref="AN481:AN486" si="1042">I481</f>
        <v>0.19230769230769232</v>
      </c>
      <c r="AO481" s="33">
        <f t="shared" ref="AO481:AO486" si="1043">K481</f>
        <v>9.6153846153846159E-2</v>
      </c>
      <c r="AP481" s="51">
        <f t="shared" ref="AP481:AP486" si="1044">M481</f>
        <v>3.8461538461538464E-2</v>
      </c>
      <c r="AQ481" s="51">
        <f t="shared" ref="AQ481:AQ486" si="1045">O481</f>
        <v>7.6923076923076927E-2</v>
      </c>
      <c r="AR481" s="51">
        <f t="shared" ref="AR481:AR486" si="1046">Q481</f>
        <v>0.11538461538461539</v>
      </c>
    </row>
    <row r="482" spans="1:44" ht="30" customHeight="1" x14ac:dyDescent="0.45">
      <c r="A482" s="5"/>
      <c r="B482" s="127"/>
      <c r="C482" s="16" t="s">
        <v>180</v>
      </c>
      <c r="D482" s="66">
        <f t="shared" si="1025"/>
        <v>19</v>
      </c>
      <c r="E482" s="48">
        <f t="shared" si="1026"/>
        <v>0.24358974358974358</v>
      </c>
      <c r="F482" s="66">
        <f t="shared" si="1027"/>
        <v>12</v>
      </c>
      <c r="G482" s="48">
        <f t="shared" si="1028"/>
        <v>0.15384615384615385</v>
      </c>
      <c r="H482" s="66">
        <f t="shared" si="1029"/>
        <v>10</v>
      </c>
      <c r="I482" s="48">
        <f t="shared" si="1030"/>
        <v>0.12820512820512819</v>
      </c>
      <c r="J482" s="66">
        <f t="shared" si="1031"/>
        <v>15</v>
      </c>
      <c r="K482" s="48">
        <f t="shared" si="1032"/>
        <v>0.19230769230769232</v>
      </c>
      <c r="L482" s="66">
        <f t="shared" si="1033"/>
        <v>12</v>
      </c>
      <c r="M482" s="48">
        <f t="shared" si="1034"/>
        <v>0.15384615384615385</v>
      </c>
      <c r="N482" s="66">
        <f t="shared" si="1035"/>
        <v>6</v>
      </c>
      <c r="O482" s="48">
        <f t="shared" si="1036"/>
        <v>7.6923076923076927E-2</v>
      </c>
      <c r="P482" s="66">
        <f t="shared" si="1037"/>
        <v>4</v>
      </c>
      <c r="Q482" s="48">
        <f t="shared" si="1038"/>
        <v>5.128205128205128E-2</v>
      </c>
      <c r="R482" s="5"/>
      <c r="AB482" s="26" t="s">
        <v>183</v>
      </c>
      <c r="AC482" s="26">
        <v>19</v>
      </c>
      <c r="AD482" s="26">
        <v>12</v>
      </c>
      <c r="AE482" s="26">
        <v>10</v>
      </c>
      <c r="AF482" s="26">
        <v>15</v>
      </c>
      <c r="AG482" s="26">
        <v>12</v>
      </c>
      <c r="AH482" s="26">
        <v>6</v>
      </c>
      <c r="AI482" s="26">
        <v>4</v>
      </c>
      <c r="AJ482" s="26">
        <f t="shared" si="1039"/>
        <v>78</v>
      </c>
      <c r="AK482" s="26" t="s">
        <v>183</v>
      </c>
      <c r="AL482" s="33">
        <f t="shared" si="1040"/>
        <v>0.24358974358974358</v>
      </c>
      <c r="AM482" s="33">
        <f t="shared" si="1041"/>
        <v>0.15384615384615385</v>
      </c>
      <c r="AN482" s="33">
        <f t="shared" si="1042"/>
        <v>0.12820512820512819</v>
      </c>
      <c r="AO482" s="33">
        <f t="shared" si="1043"/>
        <v>0.19230769230769232</v>
      </c>
      <c r="AP482" s="51">
        <f t="shared" si="1044"/>
        <v>0.15384615384615385</v>
      </c>
      <c r="AQ482" s="51">
        <f t="shared" si="1045"/>
        <v>7.6923076923076927E-2</v>
      </c>
      <c r="AR482" s="51">
        <f t="shared" si="1046"/>
        <v>5.128205128205128E-2</v>
      </c>
    </row>
    <row r="483" spans="1:44" ht="30" customHeight="1" x14ac:dyDescent="0.45">
      <c r="A483" s="5"/>
      <c r="B483" s="134" t="s">
        <v>129</v>
      </c>
      <c r="C483" s="16" t="s">
        <v>177</v>
      </c>
      <c r="D483" s="66">
        <f t="shared" si="1025"/>
        <v>80</v>
      </c>
      <c r="E483" s="48">
        <f t="shared" si="1026"/>
        <v>0.37037037037037035</v>
      </c>
      <c r="F483" s="66">
        <f t="shared" si="1027"/>
        <v>24</v>
      </c>
      <c r="G483" s="48">
        <f t="shared" si="1028"/>
        <v>0.1111111111111111</v>
      </c>
      <c r="H483" s="66">
        <f t="shared" si="1029"/>
        <v>29</v>
      </c>
      <c r="I483" s="48">
        <f t="shared" si="1030"/>
        <v>0.13425925925925927</v>
      </c>
      <c r="J483" s="66">
        <f t="shared" si="1031"/>
        <v>21</v>
      </c>
      <c r="K483" s="48">
        <f t="shared" si="1032"/>
        <v>9.7222222222222224E-2</v>
      </c>
      <c r="L483" s="66">
        <f t="shared" si="1033"/>
        <v>29</v>
      </c>
      <c r="M483" s="48">
        <f t="shared" si="1034"/>
        <v>0.13425925925925927</v>
      </c>
      <c r="N483" s="66">
        <f t="shared" si="1035"/>
        <v>14</v>
      </c>
      <c r="O483" s="48">
        <f t="shared" si="1036"/>
        <v>6.4814814814814811E-2</v>
      </c>
      <c r="P483" s="66">
        <f t="shared" si="1037"/>
        <v>19</v>
      </c>
      <c r="Q483" s="48">
        <f t="shared" si="1038"/>
        <v>8.7962962962962965E-2</v>
      </c>
      <c r="R483" s="5"/>
      <c r="AB483" s="26" t="s">
        <v>184</v>
      </c>
      <c r="AC483" s="26">
        <v>80</v>
      </c>
      <c r="AD483" s="26">
        <v>24</v>
      </c>
      <c r="AE483" s="26">
        <v>29</v>
      </c>
      <c r="AF483" s="26">
        <v>21</v>
      </c>
      <c r="AG483" s="26">
        <v>29</v>
      </c>
      <c r="AH483" s="26">
        <v>14</v>
      </c>
      <c r="AI483" s="26">
        <v>19</v>
      </c>
      <c r="AJ483" s="26">
        <f t="shared" si="1039"/>
        <v>216</v>
      </c>
      <c r="AK483" s="26" t="s">
        <v>184</v>
      </c>
      <c r="AL483" s="33">
        <f t="shared" si="1040"/>
        <v>0.37037037037037035</v>
      </c>
      <c r="AM483" s="33">
        <f t="shared" si="1041"/>
        <v>0.1111111111111111</v>
      </c>
      <c r="AN483" s="33">
        <f t="shared" si="1042"/>
        <v>0.13425925925925927</v>
      </c>
      <c r="AO483" s="33">
        <f t="shared" si="1043"/>
        <v>9.7222222222222224E-2</v>
      </c>
      <c r="AP483" s="51">
        <f t="shared" si="1044"/>
        <v>0.13425925925925927</v>
      </c>
      <c r="AQ483" s="51">
        <f t="shared" si="1045"/>
        <v>6.4814814814814811E-2</v>
      </c>
      <c r="AR483" s="51">
        <f t="shared" si="1046"/>
        <v>8.7962962962962965E-2</v>
      </c>
    </row>
    <row r="484" spans="1:44" ht="30" customHeight="1" x14ac:dyDescent="0.45">
      <c r="A484" s="5"/>
      <c r="B484" s="135"/>
      <c r="C484" s="16" t="s">
        <v>179</v>
      </c>
      <c r="D484" s="66">
        <f>AC484</f>
        <v>323</v>
      </c>
      <c r="E484" s="48">
        <f>D484/AJ484</f>
        <v>0.2361111111111111</v>
      </c>
      <c r="F484" s="66">
        <f>AD484</f>
        <v>159</v>
      </c>
      <c r="G484" s="48">
        <f>F484/AJ484</f>
        <v>0.1162280701754386</v>
      </c>
      <c r="H484" s="66">
        <f>AE484</f>
        <v>218</v>
      </c>
      <c r="I484" s="48">
        <f>H484/AJ484</f>
        <v>0.15935672514619884</v>
      </c>
      <c r="J484" s="66">
        <f>AF484</f>
        <v>199</v>
      </c>
      <c r="K484" s="48">
        <f>J484/AJ484</f>
        <v>0.14546783625730994</v>
      </c>
      <c r="L484" s="66">
        <f>AG484</f>
        <v>196</v>
      </c>
      <c r="M484" s="48">
        <f>L484/AJ484</f>
        <v>0.14327485380116958</v>
      </c>
      <c r="N484" s="66">
        <f>AH484</f>
        <v>113</v>
      </c>
      <c r="O484" s="48">
        <f>N484/AJ484</f>
        <v>8.2602339181286552E-2</v>
      </c>
      <c r="P484" s="66">
        <f>AI484</f>
        <v>160</v>
      </c>
      <c r="Q484" s="48">
        <f>P484/AJ484</f>
        <v>0.11695906432748537</v>
      </c>
      <c r="R484" s="5"/>
      <c r="AB484" s="26" t="s">
        <v>185</v>
      </c>
      <c r="AC484" s="26">
        <v>323</v>
      </c>
      <c r="AD484" s="26">
        <v>159</v>
      </c>
      <c r="AE484" s="26">
        <v>218</v>
      </c>
      <c r="AF484" s="26">
        <v>199</v>
      </c>
      <c r="AG484" s="26">
        <v>196</v>
      </c>
      <c r="AH484" s="26">
        <v>113</v>
      </c>
      <c r="AI484" s="26">
        <v>160</v>
      </c>
      <c r="AJ484" s="26">
        <f t="shared" si="1039"/>
        <v>1368</v>
      </c>
      <c r="AK484" s="26" t="s">
        <v>185</v>
      </c>
      <c r="AL484" s="33">
        <f t="shared" si="1040"/>
        <v>0.2361111111111111</v>
      </c>
      <c r="AM484" s="33">
        <f t="shared" si="1041"/>
        <v>0.1162280701754386</v>
      </c>
      <c r="AN484" s="33">
        <f t="shared" si="1042"/>
        <v>0.15935672514619884</v>
      </c>
      <c r="AO484" s="33">
        <f t="shared" si="1043"/>
        <v>0.14546783625730994</v>
      </c>
      <c r="AP484" s="51">
        <f t="shared" si="1044"/>
        <v>0.14327485380116958</v>
      </c>
      <c r="AQ484" s="51">
        <f t="shared" si="1045"/>
        <v>8.2602339181286552E-2</v>
      </c>
      <c r="AR484" s="51">
        <f t="shared" si="1046"/>
        <v>0.11695906432748537</v>
      </c>
    </row>
    <row r="485" spans="1:44" ht="30" customHeight="1" x14ac:dyDescent="0.45">
      <c r="A485" s="5"/>
      <c r="B485" s="135"/>
      <c r="C485" s="16" t="s">
        <v>180</v>
      </c>
      <c r="D485" s="66">
        <f t="shared" ref="D485:D486" si="1047">AC485</f>
        <v>384</v>
      </c>
      <c r="E485" s="48">
        <f t="shared" ref="E485:E486" si="1048">D485/AJ485</f>
        <v>0.19462747085656362</v>
      </c>
      <c r="F485" s="66">
        <f t="shared" ref="F485:F486" si="1049">AD485</f>
        <v>238</v>
      </c>
      <c r="G485" s="48">
        <f t="shared" ref="G485:G486" si="1050">F485/AJ485</f>
        <v>0.12062848454130766</v>
      </c>
      <c r="H485" s="66">
        <f t="shared" ref="H485:H486" si="1051">AE485</f>
        <v>324</v>
      </c>
      <c r="I485" s="48">
        <f t="shared" ref="I485:I486" si="1052">H485/AJ485</f>
        <v>0.16421692853522554</v>
      </c>
      <c r="J485" s="66">
        <f t="shared" ref="J485:J486" si="1053">AF485</f>
        <v>356</v>
      </c>
      <c r="K485" s="48">
        <f t="shared" ref="K485:K486" si="1054">J485/AJ485</f>
        <v>0.18043588443993919</v>
      </c>
      <c r="L485" s="66">
        <f t="shared" ref="L485:L486" si="1055">AG485</f>
        <v>288</v>
      </c>
      <c r="M485" s="48">
        <f t="shared" ref="M485:M486" si="1056">L485/AJ485</f>
        <v>0.14597060314242272</v>
      </c>
      <c r="N485" s="66">
        <f t="shared" ref="N485:N486" si="1057">AH485</f>
        <v>161</v>
      </c>
      <c r="O485" s="48">
        <f t="shared" ref="O485:O486" si="1058">N485/AJ485</f>
        <v>8.1601621895590476E-2</v>
      </c>
      <c r="P485" s="66">
        <f t="shared" ref="P485:P486" si="1059">AI485</f>
        <v>222</v>
      </c>
      <c r="Q485" s="48">
        <f t="shared" ref="Q485:Q486" si="1060">P485/AJ485</f>
        <v>0.11251900658895084</v>
      </c>
      <c r="R485" s="5"/>
      <c r="AB485" s="26" t="s">
        <v>186</v>
      </c>
      <c r="AC485" s="1">
        <v>384</v>
      </c>
      <c r="AD485" s="1">
        <v>238</v>
      </c>
      <c r="AE485" s="1">
        <v>324</v>
      </c>
      <c r="AF485" s="1">
        <v>356</v>
      </c>
      <c r="AG485" s="1">
        <v>288</v>
      </c>
      <c r="AH485" s="1">
        <v>161</v>
      </c>
      <c r="AI485" s="1">
        <v>222</v>
      </c>
      <c r="AJ485" s="26">
        <f t="shared" si="1039"/>
        <v>1973</v>
      </c>
      <c r="AK485" s="26" t="s">
        <v>186</v>
      </c>
      <c r="AL485" s="33">
        <f t="shared" si="1040"/>
        <v>0.19462747085656362</v>
      </c>
      <c r="AM485" s="33">
        <f t="shared" si="1041"/>
        <v>0.12062848454130766</v>
      </c>
      <c r="AN485" s="33">
        <f t="shared" si="1042"/>
        <v>0.16421692853522554</v>
      </c>
      <c r="AO485" s="33">
        <f t="shared" si="1043"/>
        <v>0.18043588443993919</v>
      </c>
      <c r="AP485" s="51">
        <f t="shared" si="1044"/>
        <v>0.14597060314242272</v>
      </c>
      <c r="AQ485" s="51">
        <f t="shared" si="1045"/>
        <v>8.1601621895590476E-2</v>
      </c>
      <c r="AR485" s="51">
        <f t="shared" si="1046"/>
        <v>0.11251900658895084</v>
      </c>
    </row>
    <row r="486" spans="1:44" ht="30" customHeight="1" x14ac:dyDescent="0.45">
      <c r="A486" s="5"/>
      <c r="B486" s="127"/>
      <c r="C486" s="16" t="s">
        <v>181</v>
      </c>
      <c r="D486" s="66">
        <f t="shared" si="1047"/>
        <v>257</v>
      </c>
      <c r="E486" s="48">
        <f t="shared" si="1048"/>
        <v>0.23996265172735762</v>
      </c>
      <c r="F486" s="66">
        <f t="shared" si="1049"/>
        <v>130</v>
      </c>
      <c r="G486" s="48">
        <f t="shared" si="1050"/>
        <v>0.12138188608776844</v>
      </c>
      <c r="H486" s="66">
        <f t="shared" si="1051"/>
        <v>179</v>
      </c>
      <c r="I486" s="48">
        <f t="shared" si="1052"/>
        <v>0.16713352007469653</v>
      </c>
      <c r="J486" s="66">
        <f t="shared" si="1053"/>
        <v>172</v>
      </c>
      <c r="K486" s="48">
        <f t="shared" si="1054"/>
        <v>0.16059757236227826</v>
      </c>
      <c r="L486" s="66">
        <f t="shared" si="1055"/>
        <v>144</v>
      </c>
      <c r="M486" s="48">
        <f t="shared" si="1056"/>
        <v>0.13445378151260504</v>
      </c>
      <c r="N486" s="66">
        <f t="shared" si="1057"/>
        <v>95</v>
      </c>
      <c r="O486" s="48">
        <f t="shared" si="1058"/>
        <v>8.8702147525676941E-2</v>
      </c>
      <c r="P486" s="66">
        <f t="shared" si="1059"/>
        <v>94</v>
      </c>
      <c r="Q486" s="48">
        <f t="shared" si="1060"/>
        <v>8.7768440709617174E-2</v>
      </c>
      <c r="R486" s="5"/>
      <c r="AB486" s="26" t="s">
        <v>187</v>
      </c>
      <c r="AC486" s="1">
        <v>257</v>
      </c>
      <c r="AD486" s="1">
        <v>130</v>
      </c>
      <c r="AE486" s="1">
        <v>179</v>
      </c>
      <c r="AF486" s="1">
        <v>172</v>
      </c>
      <c r="AG486" s="1">
        <v>144</v>
      </c>
      <c r="AH486" s="1">
        <v>95</v>
      </c>
      <c r="AI486" s="1">
        <v>94</v>
      </c>
      <c r="AJ486" s="26">
        <f t="shared" si="1039"/>
        <v>1071</v>
      </c>
      <c r="AK486" s="26" t="s">
        <v>187</v>
      </c>
      <c r="AL486" s="33">
        <f t="shared" si="1040"/>
        <v>0.23996265172735762</v>
      </c>
      <c r="AM486" s="33">
        <f t="shared" si="1041"/>
        <v>0.12138188608776844</v>
      </c>
      <c r="AN486" s="33">
        <f t="shared" si="1042"/>
        <v>0.16713352007469653</v>
      </c>
      <c r="AO486" s="33">
        <f t="shared" si="1043"/>
        <v>0.16059757236227826</v>
      </c>
      <c r="AP486" s="51">
        <f t="shared" si="1044"/>
        <v>0.13445378151260504</v>
      </c>
      <c r="AQ486" s="51">
        <f t="shared" si="1045"/>
        <v>8.8702147525676941E-2</v>
      </c>
      <c r="AR486" s="51">
        <f t="shared" si="1046"/>
        <v>8.7768440709617174E-2</v>
      </c>
    </row>
    <row r="487" spans="1:44" ht="30" customHeight="1" x14ac:dyDescent="0.45">
      <c r="A487" s="5"/>
      <c r="B487" s="34"/>
      <c r="C487" s="34"/>
      <c r="D487" s="35"/>
      <c r="E487" s="36"/>
      <c r="F487" s="35"/>
      <c r="G487" s="36"/>
      <c r="H487" s="35"/>
      <c r="I487" s="36"/>
      <c r="J487" s="35"/>
      <c r="K487" s="36"/>
      <c r="L487" s="37"/>
      <c r="M487" s="5"/>
      <c r="N487" s="8"/>
      <c r="O487" s="5"/>
      <c r="P487" s="8"/>
      <c r="Q487" s="5"/>
      <c r="R487" s="5"/>
    </row>
    <row r="488" spans="1:44" ht="30" customHeight="1" x14ac:dyDescent="0.45">
      <c r="A488" s="5"/>
      <c r="B488" s="34"/>
      <c r="C488" s="34"/>
      <c r="D488" s="35"/>
      <c r="E488" s="36"/>
      <c r="F488" s="35"/>
      <c r="G488" s="36"/>
      <c r="H488" s="35"/>
      <c r="I488" s="36"/>
      <c r="J488" s="35"/>
      <c r="K488" s="36"/>
      <c r="L488" s="37"/>
      <c r="M488" s="5"/>
      <c r="N488" s="8"/>
      <c r="O488" s="5"/>
      <c r="P488" s="8"/>
      <c r="Q488" s="5"/>
      <c r="R488" s="5"/>
    </row>
    <row r="489" spans="1:44" ht="30" customHeight="1" x14ac:dyDescent="0.45">
      <c r="A489" s="5"/>
      <c r="B489" s="34"/>
      <c r="C489" s="34"/>
      <c r="D489" s="35"/>
      <c r="E489" s="36"/>
      <c r="F489" s="35"/>
      <c r="G489" s="36"/>
      <c r="H489" s="35"/>
      <c r="I489" s="36"/>
      <c r="J489" s="35"/>
      <c r="K489" s="36"/>
      <c r="L489" s="37"/>
      <c r="M489" s="5"/>
      <c r="N489" s="8"/>
      <c r="O489" s="5"/>
      <c r="P489" s="8"/>
      <c r="Q489" s="5"/>
      <c r="R489" s="5"/>
    </row>
    <row r="490" spans="1:44" ht="30" customHeight="1" x14ac:dyDescent="0.45">
      <c r="A490" s="5"/>
      <c r="B490" s="34"/>
      <c r="C490" s="34"/>
      <c r="D490" s="35"/>
      <c r="E490" s="36"/>
      <c r="F490" s="35"/>
      <c r="G490" s="36"/>
      <c r="H490" s="35"/>
      <c r="I490" s="36"/>
      <c r="J490" s="35"/>
      <c r="K490" s="36"/>
      <c r="L490" s="37"/>
      <c r="M490" s="5"/>
      <c r="N490" s="8"/>
      <c r="O490" s="5"/>
      <c r="P490" s="8"/>
      <c r="Q490" s="5"/>
      <c r="R490" s="5"/>
    </row>
    <row r="491" spans="1:44" ht="30" customHeight="1" x14ac:dyDescent="0.45">
      <c r="A491" s="5"/>
      <c r="B491" s="34"/>
      <c r="C491" s="34"/>
      <c r="D491" s="35"/>
      <c r="E491" s="36"/>
      <c r="F491" s="35"/>
      <c r="G491" s="36"/>
      <c r="H491" s="35"/>
      <c r="I491" s="36"/>
      <c r="J491" s="35"/>
      <c r="K491" s="36"/>
      <c r="L491" s="37"/>
      <c r="M491" s="5"/>
      <c r="N491" s="8"/>
      <c r="O491" s="5"/>
      <c r="P491" s="8"/>
      <c r="Q491" s="5"/>
      <c r="R491" s="5"/>
    </row>
    <row r="492" spans="1:44" ht="30" customHeight="1" x14ac:dyDescent="0.45">
      <c r="A492" s="5"/>
      <c r="B492" s="34"/>
      <c r="C492" s="34"/>
      <c r="D492" s="35"/>
      <c r="E492" s="36"/>
      <c r="F492" s="35"/>
      <c r="G492" s="36"/>
      <c r="H492" s="35"/>
      <c r="I492" s="36"/>
      <c r="J492" s="35"/>
      <c r="K492" s="36"/>
      <c r="L492" s="37"/>
      <c r="M492" s="5"/>
      <c r="N492" s="8"/>
      <c r="O492" s="5"/>
      <c r="P492" s="8"/>
      <c r="Q492" s="5"/>
      <c r="R492" s="5"/>
    </row>
    <row r="493" spans="1:44" ht="30" customHeight="1" x14ac:dyDescent="0.45">
      <c r="A493" s="5"/>
      <c r="B493" s="34"/>
      <c r="C493" s="34"/>
      <c r="D493" s="35"/>
      <c r="E493" s="36"/>
      <c r="F493" s="35"/>
      <c r="G493" s="36"/>
      <c r="H493" s="35"/>
      <c r="I493" s="36"/>
      <c r="J493" s="35"/>
      <c r="K493" s="36"/>
      <c r="L493" s="37"/>
      <c r="M493" s="5"/>
      <c r="N493" s="8"/>
      <c r="O493" s="5"/>
      <c r="P493" s="8"/>
      <c r="Q493" s="5"/>
      <c r="R493" s="5"/>
    </row>
    <row r="494" spans="1:44" ht="30" customHeight="1" x14ac:dyDescent="0.45">
      <c r="A494" s="5"/>
      <c r="B494" s="34"/>
      <c r="C494" s="34"/>
      <c r="D494" s="35"/>
      <c r="E494" s="36"/>
      <c r="F494" s="35"/>
      <c r="G494" s="36"/>
      <c r="H494" s="35"/>
      <c r="I494" s="36"/>
      <c r="J494" s="35"/>
      <c r="K494" s="36"/>
      <c r="L494" s="37"/>
      <c r="M494" s="5"/>
      <c r="N494" s="8"/>
      <c r="O494" s="5"/>
      <c r="P494" s="8"/>
      <c r="Q494" s="5"/>
      <c r="R494" s="5"/>
    </row>
    <row r="495" spans="1:44" ht="30" customHeight="1" x14ac:dyDescent="0.45">
      <c r="A495" s="5"/>
      <c r="B495" s="34"/>
      <c r="C495" s="34"/>
      <c r="D495" s="35"/>
      <c r="E495" s="36"/>
      <c r="F495" s="35"/>
      <c r="G495" s="36"/>
      <c r="H495" s="35"/>
      <c r="I495" s="36"/>
      <c r="J495" s="35"/>
      <c r="K495" s="36"/>
      <c r="L495" s="37"/>
      <c r="M495" s="5"/>
      <c r="N495" s="8"/>
      <c r="O495" s="5"/>
      <c r="P495" s="8"/>
      <c r="Q495" s="5"/>
      <c r="R495" s="5"/>
    </row>
    <row r="496" spans="1:44" ht="30" customHeight="1" x14ac:dyDescent="0.45">
      <c r="A496" s="5"/>
      <c r="B496" s="34"/>
      <c r="C496" s="34"/>
      <c r="D496" s="35"/>
      <c r="E496" s="36"/>
      <c r="F496" s="35"/>
      <c r="G496" s="36"/>
      <c r="H496" s="35"/>
      <c r="I496" s="36"/>
      <c r="J496" s="35"/>
      <c r="K496" s="36"/>
      <c r="L496" s="37"/>
      <c r="M496" s="5"/>
      <c r="N496" s="8"/>
      <c r="O496" s="5"/>
      <c r="P496" s="8"/>
      <c r="Q496" s="5"/>
      <c r="R496" s="5"/>
    </row>
    <row r="497" spans="1:52" ht="30" customHeight="1" x14ac:dyDescent="0.45">
      <c r="A497" s="5"/>
      <c r="B497" s="34"/>
      <c r="C497" s="34"/>
      <c r="D497" s="35"/>
      <c r="E497" s="36"/>
      <c r="F497" s="35"/>
      <c r="G497" s="36"/>
      <c r="H497" s="35"/>
      <c r="I497" s="36"/>
      <c r="J497" s="35"/>
      <c r="K497" s="36"/>
      <c r="L497" s="37"/>
      <c r="M497" s="5"/>
      <c r="N497" s="8"/>
      <c r="O497" s="5"/>
      <c r="P497" s="8"/>
      <c r="Q497" s="5"/>
      <c r="R497" s="5"/>
    </row>
    <row r="498" spans="1:52" ht="30" customHeight="1" x14ac:dyDescent="0.45">
      <c r="A498" s="5"/>
      <c r="B498" s="34"/>
      <c r="C498" s="34"/>
      <c r="D498" s="35"/>
      <c r="E498" s="36"/>
      <c r="F498" s="35"/>
      <c r="G498" s="36"/>
      <c r="H498" s="35"/>
      <c r="I498" s="36"/>
      <c r="J498" s="35"/>
      <c r="K498" s="36"/>
      <c r="L498" s="37"/>
      <c r="M498" s="5"/>
      <c r="N498" s="8"/>
      <c r="O498" s="5"/>
      <c r="P498" s="8"/>
      <c r="Q498" s="5"/>
      <c r="R498" s="5"/>
    </row>
    <row r="499" spans="1:52" ht="30" customHeight="1" x14ac:dyDescent="0.45">
      <c r="A499" s="5">
        <v>45</v>
      </c>
      <c r="B499" s="10" t="s">
        <v>191</v>
      </c>
      <c r="C499" s="34"/>
      <c r="D499" s="35"/>
      <c r="E499" s="36"/>
      <c r="F499" s="35"/>
      <c r="G499" s="36"/>
      <c r="H499" s="35"/>
      <c r="I499" s="36"/>
      <c r="J499" s="35"/>
      <c r="K499" s="36"/>
      <c r="L499" s="37"/>
      <c r="M499" s="5"/>
      <c r="N499" s="8"/>
      <c r="O499" s="5"/>
      <c r="P499" s="8"/>
      <c r="Q499" s="5"/>
      <c r="R499" s="5"/>
    </row>
    <row r="500" spans="1:52" s="21" customFormat="1" ht="30" customHeight="1" x14ac:dyDescent="0.45">
      <c r="A500" s="5"/>
      <c r="B500" s="10"/>
      <c r="C500" s="39"/>
      <c r="F500" s="22"/>
      <c r="H500" s="22"/>
      <c r="J500" s="22"/>
      <c r="L500" s="22"/>
      <c r="N500" s="22"/>
      <c r="P500" s="22"/>
      <c r="Q500" s="23"/>
      <c r="AB500" s="21" t="s">
        <v>13</v>
      </c>
      <c r="AC500" s="1"/>
      <c r="AD500" s="1"/>
      <c r="AE500" s="1"/>
      <c r="AF500" s="1"/>
      <c r="AG500" s="1"/>
      <c r="AH500" s="1"/>
      <c r="AI500" s="1"/>
    </row>
    <row r="501" spans="1:52" ht="62.4" customHeight="1" thickBot="1" x14ac:dyDescent="0.5">
      <c r="A501" s="5"/>
      <c r="B501" s="24" t="s">
        <v>3</v>
      </c>
      <c r="C501" s="24" t="s">
        <v>176</v>
      </c>
      <c r="D501" s="114" t="s">
        <v>98</v>
      </c>
      <c r="E501" s="114"/>
      <c r="F501" s="113" t="s">
        <v>99</v>
      </c>
      <c r="G501" s="113"/>
      <c r="H501" s="113" t="s">
        <v>100</v>
      </c>
      <c r="I501" s="113"/>
      <c r="J501" s="113" t="s">
        <v>101</v>
      </c>
      <c r="K501" s="113"/>
      <c r="L501" s="37"/>
      <c r="M501" s="5"/>
      <c r="N501" s="8"/>
      <c r="O501" s="5"/>
      <c r="P501" s="8"/>
      <c r="Q501" s="5"/>
      <c r="R501" s="5"/>
      <c r="AB501" s="26"/>
      <c r="AC501" s="27" t="s">
        <v>102</v>
      </c>
      <c r="AD501" s="27" t="s">
        <v>103</v>
      </c>
      <c r="AE501" s="27" t="s">
        <v>104</v>
      </c>
      <c r="AF501" s="27" t="s">
        <v>105</v>
      </c>
      <c r="AG501" s="26" t="s">
        <v>23</v>
      </c>
      <c r="AI501" s="27" t="s">
        <v>102</v>
      </c>
      <c r="AJ501" s="27" t="s">
        <v>103</v>
      </c>
      <c r="AK501" s="27" t="s">
        <v>104</v>
      </c>
      <c r="AL501" s="27" t="s">
        <v>105</v>
      </c>
    </row>
    <row r="502" spans="1:52" ht="30" customHeight="1" thickTop="1" x14ac:dyDescent="0.45">
      <c r="A502" s="5"/>
      <c r="B502" s="136" t="s">
        <v>128</v>
      </c>
      <c r="C502" s="16" t="s">
        <v>179</v>
      </c>
      <c r="D502" s="115">
        <f t="shared" ref="D502:D507" si="1061">AC502/AG502</f>
        <v>0.8510204081632653</v>
      </c>
      <c r="E502" s="116"/>
      <c r="F502" s="115">
        <f t="shared" ref="F502:F507" si="1062">AD502/AG502</f>
        <v>2.6530612244897958E-2</v>
      </c>
      <c r="G502" s="116"/>
      <c r="H502" s="115">
        <f t="shared" ref="H502:H507" si="1063">AE502/AG502</f>
        <v>0.10714285714285714</v>
      </c>
      <c r="I502" s="116"/>
      <c r="J502" s="115">
        <f t="shared" ref="J502:J507" si="1064">AF502/AG502</f>
        <v>1.5306122448979591E-2</v>
      </c>
      <c r="K502" s="116"/>
      <c r="L502" s="37"/>
      <c r="M502" s="5"/>
      <c r="N502" s="8"/>
      <c r="O502" s="5"/>
      <c r="P502" s="8"/>
      <c r="Q502" s="5"/>
      <c r="R502" s="5"/>
      <c r="AB502" s="26" t="s">
        <v>182</v>
      </c>
      <c r="AC502" s="58">
        <v>417</v>
      </c>
      <c r="AD502" s="58">
        <v>13</v>
      </c>
      <c r="AE502" s="58">
        <v>52.5</v>
      </c>
      <c r="AF502" s="58">
        <v>7.5</v>
      </c>
      <c r="AG502" s="59">
        <f>SUM(AC502:AF502)</f>
        <v>490</v>
      </c>
      <c r="AH502" s="26" t="s">
        <v>182</v>
      </c>
      <c r="AI502" s="51">
        <f t="shared" ref="AI502:AI507" si="1065">D502</f>
        <v>0.8510204081632653</v>
      </c>
      <c r="AJ502" s="51">
        <f t="shared" ref="AJ502:AJ507" si="1066">F502</f>
        <v>2.6530612244897958E-2</v>
      </c>
      <c r="AK502" s="51">
        <f t="shared" ref="AK502:AK507" si="1067">H502</f>
        <v>0.10714285714285714</v>
      </c>
      <c r="AL502" s="51">
        <f t="shared" ref="AL502:AL507" si="1068">J502</f>
        <v>1.5306122448979591E-2</v>
      </c>
    </row>
    <row r="503" spans="1:52" ht="30" customHeight="1" x14ac:dyDescent="0.45">
      <c r="A503" s="5"/>
      <c r="B503" s="127"/>
      <c r="C503" s="16" t="s">
        <v>180</v>
      </c>
      <c r="D503" s="131">
        <f t="shared" si="1061"/>
        <v>0.94666666666666666</v>
      </c>
      <c r="E503" s="132"/>
      <c r="F503" s="131">
        <f t="shared" si="1062"/>
        <v>9.3333333333333341E-3</v>
      </c>
      <c r="G503" s="132"/>
      <c r="H503" s="131">
        <f t="shared" si="1063"/>
        <v>1.3333333333333334E-2</v>
      </c>
      <c r="I503" s="132"/>
      <c r="J503" s="131">
        <f t="shared" si="1064"/>
        <v>3.0666666666666665E-2</v>
      </c>
      <c r="K503" s="132"/>
      <c r="L503" s="37"/>
      <c r="M503" s="5"/>
      <c r="N503" s="8"/>
      <c r="O503" s="5"/>
      <c r="P503" s="8"/>
      <c r="Q503" s="5"/>
      <c r="R503" s="5"/>
      <c r="AB503" s="26" t="s">
        <v>183</v>
      </c>
      <c r="AC503" s="58">
        <v>710</v>
      </c>
      <c r="AD503" s="58">
        <v>7</v>
      </c>
      <c r="AE503" s="58">
        <v>10</v>
      </c>
      <c r="AF503" s="58">
        <v>23</v>
      </c>
      <c r="AG503" s="59">
        <f t="shared" ref="AG503:AG507" si="1069">SUM(AC503:AF503)</f>
        <v>750</v>
      </c>
      <c r="AH503" s="26" t="s">
        <v>183</v>
      </c>
      <c r="AI503" s="51">
        <f t="shared" si="1065"/>
        <v>0.94666666666666666</v>
      </c>
      <c r="AJ503" s="51">
        <f t="shared" si="1066"/>
        <v>9.3333333333333341E-3</v>
      </c>
      <c r="AK503" s="51">
        <f t="shared" si="1067"/>
        <v>1.3333333333333334E-2</v>
      </c>
      <c r="AL503" s="51">
        <f t="shared" si="1068"/>
        <v>3.0666666666666665E-2</v>
      </c>
    </row>
    <row r="504" spans="1:52" ht="30" customHeight="1" x14ac:dyDescent="0.45">
      <c r="A504" s="5"/>
      <c r="B504" s="134" t="s">
        <v>129</v>
      </c>
      <c r="C504" s="16" t="s">
        <v>177</v>
      </c>
      <c r="D504" s="131">
        <f t="shared" si="1061"/>
        <v>0.81909952606635084</v>
      </c>
      <c r="E504" s="132"/>
      <c r="F504" s="131">
        <f t="shared" si="1062"/>
        <v>7.0616113744075823E-2</v>
      </c>
      <c r="G504" s="132"/>
      <c r="H504" s="131">
        <f t="shared" si="1063"/>
        <v>8.350710900473933E-2</v>
      </c>
      <c r="I504" s="132"/>
      <c r="J504" s="131">
        <f t="shared" si="1064"/>
        <v>2.6777251184834122E-2</v>
      </c>
      <c r="K504" s="132"/>
      <c r="L504" s="37"/>
      <c r="M504" s="5"/>
      <c r="N504" s="8"/>
      <c r="O504" s="5"/>
      <c r="P504" s="8"/>
      <c r="Q504" s="5"/>
      <c r="R504" s="5"/>
      <c r="AB504" s="26" t="s">
        <v>184</v>
      </c>
      <c r="AC504" s="58">
        <v>1728.3000000000002</v>
      </c>
      <c r="AD504" s="58">
        <v>149</v>
      </c>
      <c r="AE504" s="58">
        <v>176.2</v>
      </c>
      <c r="AF504" s="58">
        <v>56.5</v>
      </c>
      <c r="AG504" s="59">
        <f t="shared" si="1069"/>
        <v>2110</v>
      </c>
      <c r="AH504" s="26" t="s">
        <v>184</v>
      </c>
      <c r="AI504" s="51">
        <f t="shared" si="1065"/>
        <v>0.81909952606635084</v>
      </c>
      <c r="AJ504" s="51">
        <f t="shared" si="1066"/>
        <v>7.0616113744075823E-2</v>
      </c>
      <c r="AK504" s="51">
        <f t="shared" si="1067"/>
        <v>8.350710900473933E-2</v>
      </c>
      <c r="AL504" s="51">
        <f t="shared" si="1068"/>
        <v>2.6777251184834122E-2</v>
      </c>
    </row>
    <row r="505" spans="1:52" ht="30" customHeight="1" x14ac:dyDescent="0.45">
      <c r="A505" s="5"/>
      <c r="B505" s="135"/>
      <c r="C505" s="16" t="s">
        <v>179</v>
      </c>
      <c r="D505" s="131">
        <f t="shared" si="1061"/>
        <v>0.84850038255547056</v>
      </c>
      <c r="E505" s="132"/>
      <c r="F505" s="131">
        <f t="shared" si="1062"/>
        <v>5.6312165263963272E-2</v>
      </c>
      <c r="G505" s="132"/>
      <c r="H505" s="131">
        <f t="shared" si="1063"/>
        <v>6.217291507268554E-2</v>
      </c>
      <c r="I505" s="132"/>
      <c r="J505" s="131">
        <f t="shared" si="1064"/>
        <v>3.3014537107880645E-2</v>
      </c>
      <c r="K505" s="132"/>
      <c r="L505" s="37"/>
      <c r="M505" s="5"/>
      <c r="N505" s="8"/>
      <c r="P505" s="1"/>
      <c r="T505" s="35"/>
      <c r="AB505" s="26" t="s">
        <v>185</v>
      </c>
      <c r="AC505" s="58">
        <v>11089.9</v>
      </c>
      <c r="AD505" s="58">
        <v>736</v>
      </c>
      <c r="AE505" s="58">
        <v>812.6</v>
      </c>
      <c r="AF505" s="58">
        <v>431.5</v>
      </c>
      <c r="AG505" s="59">
        <f t="shared" si="1069"/>
        <v>13070</v>
      </c>
      <c r="AH505" s="26" t="s">
        <v>185</v>
      </c>
      <c r="AI505" s="51">
        <f t="shared" si="1065"/>
        <v>0.84850038255547056</v>
      </c>
      <c r="AJ505" s="51">
        <f t="shared" si="1066"/>
        <v>5.6312165263963272E-2</v>
      </c>
      <c r="AK505" s="51">
        <f t="shared" si="1067"/>
        <v>6.217291507268554E-2</v>
      </c>
      <c r="AL505" s="51">
        <f t="shared" si="1068"/>
        <v>3.3014537107880645E-2</v>
      </c>
    </row>
    <row r="506" spans="1:52" ht="30" customHeight="1" x14ac:dyDescent="0.45">
      <c r="A506" s="5"/>
      <c r="B506" s="135"/>
      <c r="C506" s="16" t="s">
        <v>180</v>
      </c>
      <c r="D506" s="131">
        <f t="shared" si="1061"/>
        <v>0.88624117327539387</v>
      </c>
      <c r="E506" s="132"/>
      <c r="F506" s="131">
        <f t="shared" si="1062"/>
        <v>3.1884845192829983E-2</v>
      </c>
      <c r="G506" s="132"/>
      <c r="H506" s="131">
        <f t="shared" si="1063"/>
        <v>4.2574687669744704E-2</v>
      </c>
      <c r="I506" s="132"/>
      <c r="J506" s="131">
        <f t="shared" si="1064"/>
        <v>3.9299293862031508E-2</v>
      </c>
      <c r="K506" s="132"/>
      <c r="L506" s="14"/>
      <c r="P506" s="1"/>
      <c r="AB506" s="26" t="s">
        <v>186</v>
      </c>
      <c r="AC506" s="58">
        <v>16315.7</v>
      </c>
      <c r="AD506" s="58">
        <v>587</v>
      </c>
      <c r="AE506" s="58">
        <v>783.8</v>
      </c>
      <c r="AF506" s="58">
        <v>723.5</v>
      </c>
      <c r="AG506" s="59">
        <f t="shared" si="1069"/>
        <v>18410</v>
      </c>
      <c r="AH506" s="26" t="s">
        <v>186</v>
      </c>
      <c r="AI506" s="51">
        <f t="shared" si="1065"/>
        <v>0.88624117327539387</v>
      </c>
      <c r="AJ506" s="51">
        <f t="shared" si="1066"/>
        <v>3.1884845192829983E-2</v>
      </c>
      <c r="AK506" s="51">
        <f t="shared" si="1067"/>
        <v>4.2574687669744704E-2</v>
      </c>
      <c r="AL506" s="51">
        <f t="shared" si="1068"/>
        <v>3.9299293862031508E-2</v>
      </c>
    </row>
    <row r="507" spans="1:52" ht="30" customHeight="1" x14ac:dyDescent="0.45">
      <c r="A507" s="5"/>
      <c r="B507" s="127"/>
      <c r="C507" s="16" t="s">
        <v>181</v>
      </c>
      <c r="D507" s="131">
        <f t="shared" si="1061"/>
        <v>0.83618343195266265</v>
      </c>
      <c r="E507" s="132"/>
      <c r="F507" s="131">
        <f t="shared" si="1062"/>
        <v>6.7554240631163706E-2</v>
      </c>
      <c r="G507" s="132"/>
      <c r="H507" s="131">
        <f t="shared" si="1063"/>
        <v>6.6873767258382649E-2</v>
      </c>
      <c r="I507" s="132"/>
      <c r="J507" s="131">
        <f t="shared" si="1064"/>
        <v>2.9388560157790927E-2</v>
      </c>
      <c r="K507" s="132"/>
      <c r="L507" s="22"/>
      <c r="M507" s="21"/>
      <c r="N507" s="22"/>
      <c r="O507" s="21"/>
      <c r="P507" s="21"/>
      <c r="Q507" s="21"/>
      <c r="R507" s="21"/>
      <c r="S507" s="21"/>
      <c r="U507" s="21"/>
      <c r="V507" s="21"/>
      <c r="W507" s="21"/>
      <c r="X507" s="21"/>
      <c r="Y507" s="21"/>
      <c r="AB507" s="26" t="s">
        <v>187</v>
      </c>
      <c r="AC507" s="58">
        <v>8478.9</v>
      </c>
      <c r="AD507" s="58">
        <v>685</v>
      </c>
      <c r="AE507" s="58">
        <v>678.1</v>
      </c>
      <c r="AF507" s="58">
        <v>298</v>
      </c>
      <c r="AG507" s="59">
        <f t="shared" si="1069"/>
        <v>10140</v>
      </c>
      <c r="AH507" s="26" t="s">
        <v>187</v>
      </c>
      <c r="AI507" s="51">
        <f t="shared" si="1065"/>
        <v>0.83618343195266265</v>
      </c>
      <c r="AJ507" s="51">
        <f t="shared" si="1066"/>
        <v>6.7554240631163706E-2</v>
      </c>
      <c r="AK507" s="51">
        <f t="shared" si="1067"/>
        <v>6.6873767258382649E-2</v>
      </c>
      <c r="AL507" s="51">
        <f t="shared" si="1068"/>
        <v>2.9388560157790927E-2</v>
      </c>
    </row>
    <row r="508" spans="1:52" ht="30" customHeight="1" x14ac:dyDescent="0.45">
      <c r="A508" s="5"/>
      <c r="B508" s="34"/>
      <c r="C508" s="100"/>
      <c r="D508" s="52"/>
      <c r="E508" s="36"/>
      <c r="F508" s="35"/>
      <c r="G508" s="36"/>
      <c r="H508" s="35"/>
      <c r="I508" s="36"/>
      <c r="J508" s="35"/>
      <c r="K508" s="36"/>
      <c r="L508" s="35"/>
      <c r="M508" s="36"/>
      <c r="N508" s="35"/>
      <c r="Q508" s="38"/>
      <c r="U508" s="36"/>
      <c r="V508" s="35"/>
      <c r="W508" s="36"/>
      <c r="X508" s="35"/>
      <c r="Y508" s="36"/>
      <c r="AC508" s="83"/>
      <c r="AD508" s="83"/>
      <c r="AE508" s="83"/>
      <c r="AF508" s="83"/>
      <c r="AG508" s="83"/>
      <c r="AH508" s="83"/>
      <c r="AI508" s="83"/>
      <c r="AJ508" s="83"/>
      <c r="AK508" s="83"/>
      <c r="AL508" s="83"/>
      <c r="AM508" s="83"/>
      <c r="AN508" s="73"/>
      <c r="AP508" s="33"/>
      <c r="AQ508" s="33"/>
      <c r="AR508" s="33"/>
      <c r="AS508" s="33"/>
      <c r="AT508" s="33"/>
      <c r="AU508" s="33"/>
      <c r="AV508" s="33"/>
      <c r="AW508" s="33"/>
      <c r="AX508" s="33"/>
      <c r="AY508" s="33"/>
      <c r="AZ508" s="33"/>
    </row>
    <row r="509" spans="1:52" ht="30" customHeight="1" x14ac:dyDescent="0.45">
      <c r="A509" s="5"/>
      <c r="B509" s="34"/>
      <c r="C509" s="100"/>
      <c r="D509" s="52"/>
      <c r="E509" s="36"/>
      <c r="F509" s="35"/>
      <c r="G509" s="36"/>
      <c r="H509" s="35"/>
      <c r="I509" s="36"/>
      <c r="J509" s="35"/>
      <c r="K509" s="36"/>
      <c r="L509" s="35"/>
      <c r="M509" s="36"/>
      <c r="N509" s="35"/>
      <c r="O509" s="60"/>
      <c r="P509" s="60"/>
      <c r="Q509" s="60"/>
      <c r="R509" s="60"/>
      <c r="S509" s="60"/>
      <c r="T509" s="35"/>
      <c r="U509" s="36"/>
      <c r="V509" s="35"/>
      <c r="W509" s="36"/>
      <c r="X509" s="35"/>
      <c r="Y509" s="36"/>
      <c r="AC509" s="83"/>
      <c r="AD509" s="83"/>
      <c r="AE509" s="83"/>
      <c r="AF509" s="83"/>
      <c r="AG509" s="83"/>
      <c r="AH509" s="83"/>
      <c r="AI509" s="83"/>
      <c r="AJ509" s="83"/>
      <c r="AK509" s="83"/>
      <c r="AL509" s="83"/>
      <c r="AM509" s="83"/>
      <c r="AN509" s="73"/>
      <c r="AP509" s="33"/>
      <c r="AQ509" s="33"/>
      <c r="AR509" s="33"/>
      <c r="AS509" s="33"/>
      <c r="AT509" s="33"/>
      <c r="AU509" s="33"/>
      <c r="AV509" s="33"/>
      <c r="AW509" s="33"/>
      <c r="AX509" s="33"/>
      <c r="AY509" s="33"/>
      <c r="AZ509" s="33"/>
    </row>
    <row r="510" spans="1:52" ht="30" customHeight="1" x14ac:dyDescent="0.45">
      <c r="A510" s="5"/>
      <c r="B510" s="34"/>
      <c r="C510" s="100"/>
      <c r="D510" s="52"/>
      <c r="E510" s="36"/>
      <c r="F510" s="35"/>
      <c r="G510" s="36"/>
      <c r="H510" s="35"/>
      <c r="I510" s="36"/>
      <c r="J510" s="35"/>
      <c r="K510" s="36"/>
      <c r="L510" s="35"/>
      <c r="M510" s="36"/>
      <c r="N510" s="1"/>
      <c r="P510" s="1"/>
      <c r="T510" s="35"/>
      <c r="U510" s="36"/>
      <c r="V510" s="35"/>
      <c r="W510" s="36"/>
      <c r="X510" s="35"/>
      <c r="Y510" s="36"/>
      <c r="AC510" s="83"/>
      <c r="AD510" s="83"/>
      <c r="AE510" s="83"/>
      <c r="AF510" s="83"/>
      <c r="AG510" s="83"/>
      <c r="AH510" s="83"/>
      <c r="AI510" s="83"/>
      <c r="AJ510" s="83"/>
      <c r="AK510" s="83"/>
      <c r="AL510" s="83"/>
      <c r="AM510" s="83"/>
      <c r="AN510" s="73"/>
      <c r="AP510" s="33"/>
      <c r="AQ510" s="33"/>
      <c r="AR510" s="33"/>
      <c r="AS510" s="33"/>
      <c r="AT510" s="33"/>
      <c r="AU510" s="33"/>
      <c r="AV510" s="33"/>
      <c r="AW510" s="33"/>
      <c r="AX510" s="33"/>
      <c r="AY510" s="33"/>
      <c r="AZ510" s="33"/>
    </row>
    <row r="511" spans="1:52" ht="30" customHeight="1" x14ac:dyDescent="0.45">
      <c r="A511" s="5"/>
      <c r="B511" s="34"/>
      <c r="C511" s="100"/>
      <c r="D511" s="52"/>
      <c r="E511" s="36"/>
      <c r="F511" s="35"/>
      <c r="G511" s="36"/>
      <c r="H511" s="35"/>
      <c r="I511" s="36"/>
      <c r="J511" s="35"/>
      <c r="K511" s="36"/>
      <c r="L511" s="35"/>
      <c r="M511" s="36"/>
      <c r="N511" s="1"/>
      <c r="P511" s="1"/>
      <c r="T511" s="35"/>
      <c r="U511" s="36"/>
      <c r="V511" s="35"/>
      <c r="W511" s="36"/>
      <c r="X511" s="35"/>
      <c r="Y511" s="36"/>
      <c r="AC511" s="83"/>
      <c r="AD511" s="83"/>
      <c r="AE511" s="83"/>
      <c r="AF511" s="83"/>
      <c r="AG511" s="83"/>
      <c r="AH511" s="83"/>
      <c r="AI511" s="83"/>
      <c r="AJ511" s="83"/>
      <c r="AK511" s="83"/>
      <c r="AL511" s="83"/>
      <c r="AM511" s="83"/>
      <c r="AN511" s="73"/>
      <c r="AP511" s="33"/>
      <c r="AQ511" s="33"/>
      <c r="AR511" s="33"/>
      <c r="AS511" s="33"/>
      <c r="AT511" s="33"/>
      <c r="AU511" s="33"/>
      <c r="AV511" s="33"/>
      <c r="AW511" s="33"/>
      <c r="AX511" s="33"/>
      <c r="AY511" s="33"/>
      <c r="AZ511" s="33"/>
    </row>
    <row r="512" spans="1:52" ht="30" customHeight="1" x14ac:dyDescent="0.45">
      <c r="A512" s="5"/>
      <c r="B512" s="34"/>
      <c r="C512" s="34"/>
      <c r="D512" s="52"/>
      <c r="E512" s="36"/>
      <c r="F512" s="35"/>
      <c r="G512" s="36"/>
      <c r="H512" s="35"/>
      <c r="I512" s="36"/>
      <c r="J512" s="35"/>
      <c r="K512" s="36"/>
      <c r="L512" s="37"/>
      <c r="M512" s="5"/>
      <c r="N512" s="1"/>
      <c r="P512" s="1"/>
    </row>
    <row r="513" spans="2:34" ht="30" customHeight="1" x14ac:dyDescent="0.45">
      <c r="D513" s="14"/>
      <c r="E513" s="11"/>
      <c r="F513" s="14"/>
      <c r="G513" s="11"/>
      <c r="H513" s="14"/>
      <c r="I513" s="11"/>
      <c r="J513" s="14"/>
      <c r="K513" s="11"/>
      <c r="L513" s="14"/>
      <c r="N513" s="21"/>
      <c r="O513" s="21"/>
      <c r="P513" s="21"/>
      <c r="Q513" s="21"/>
      <c r="R513" s="21"/>
      <c r="S513" s="21"/>
    </row>
    <row r="514" spans="2:34" ht="30" customHeight="1" x14ac:dyDescent="0.45">
      <c r="D514" s="14"/>
      <c r="E514" s="11"/>
      <c r="F514" s="14"/>
      <c r="G514" s="11"/>
      <c r="H514" s="14"/>
      <c r="I514" s="11"/>
      <c r="J514" s="14"/>
      <c r="K514" s="11"/>
      <c r="L514" s="14"/>
      <c r="Q514" s="38"/>
    </row>
    <row r="515" spans="2:34" ht="30" customHeight="1" x14ac:dyDescent="0.45">
      <c r="D515" s="14"/>
      <c r="E515" s="11"/>
      <c r="F515" s="14"/>
      <c r="G515" s="11"/>
      <c r="H515" s="14"/>
      <c r="I515" s="11"/>
      <c r="J515" s="14"/>
      <c r="K515" s="11"/>
      <c r="L515" s="14"/>
      <c r="Q515" s="38"/>
    </row>
    <row r="516" spans="2:34" s="21" customFormat="1" ht="30" customHeight="1" x14ac:dyDescent="0.45">
      <c r="B516" s="14"/>
      <c r="C516" s="14"/>
      <c r="F516" s="22"/>
      <c r="H516" s="22"/>
      <c r="J516" s="22"/>
      <c r="L516" s="22"/>
      <c r="N516" s="22"/>
      <c r="P516" s="22"/>
      <c r="Q516" s="23"/>
    </row>
    <row r="517" spans="2:34" ht="30" customHeight="1" x14ac:dyDescent="0.45">
      <c r="D517" s="14"/>
      <c r="E517" s="11"/>
      <c r="F517" s="14"/>
      <c r="G517" s="11"/>
      <c r="H517" s="14"/>
      <c r="I517" s="11"/>
      <c r="J517" s="14"/>
      <c r="K517" s="11"/>
      <c r="L517" s="14"/>
      <c r="M517" s="11"/>
      <c r="N517" s="14"/>
      <c r="O517" s="5"/>
      <c r="P517" s="8"/>
      <c r="Q517" s="5"/>
      <c r="R517" s="5"/>
    </row>
    <row r="521" spans="2:34" ht="30" customHeight="1" x14ac:dyDescent="0.45">
      <c r="B521" s="61" t="s">
        <v>107</v>
      </c>
      <c r="C521" s="61"/>
      <c r="D521" s="61"/>
      <c r="E521" s="6"/>
      <c r="F521" s="1"/>
      <c r="G521" s="6"/>
      <c r="H521" s="1"/>
      <c r="I521" s="6"/>
      <c r="J521" s="1"/>
      <c r="K521" s="6"/>
      <c r="L521" s="1"/>
      <c r="M521" s="6"/>
      <c r="N521" s="1"/>
      <c r="O521" s="6"/>
      <c r="P521" s="1"/>
    </row>
    <row r="522" spans="2:34" ht="50.4" customHeight="1" thickBot="1" x14ac:dyDescent="0.5">
      <c r="B522" s="24"/>
      <c r="C522" s="24" t="s">
        <v>3</v>
      </c>
      <c r="D522" s="24" t="s">
        <v>176</v>
      </c>
      <c r="E522" s="113" t="s">
        <v>108</v>
      </c>
      <c r="F522" s="114"/>
      <c r="G522" s="113" t="s">
        <v>109</v>
      </c>
      <c r="H522" s="113"/>
      <c r="I522" s="113" t="s">
        <v>110</v>
      </c>
      <c r="J522" s="113"/>
      <c r="K522" s="113" t="s">
        <v>111</v>
      </c>
      <c r="L522" s="113"/>
      <c r="M522" s="113" t="s">
        <v>112</v>
      </c>
      <c r="N522" s="113"/>
      <c r="O522" s="113" t="s">
        <v>113</v>
      </c>
      <c r="P522" s="113"/>
      <c r="AB522" s="1" t="s">
        <v>123</v>
      </c>
      <c r="AC522" s="1" t="s">
        <v>114</v>
      </c>
    </row>
    <row r="523" spans="2:34" ht="30" customHeight="1" thickTop="1" x14ac:dyDescent="0.45">
      <c r="B523" s="127" t="s">
        <v>115</v>
      </c>
      <c r="C523" s="127" t="s">
        <v>128</v>
      </c>
      <c r="D523" s="16" t="s">
        <v>179</v>
      </c>
      <c r="E523" s="130">
        <v>1</v>
      </c>
      <c r="F523" s="130"/>
      <c r="G523" s="130">
        <v>0</v>
      </c>
      <c r="H523" s="130"/>
      <c r="I523" s="130">
        <v>3</v>
      </c>
      <c r="J523" s="130"/>
      <c r="K523" s="130">
        <v>4</v>
      </c>
      <c r="L523" s="130"/>
      <c r="M523" s="130">
        <v>41</v>
      </c>
      <c r="N523" s="130"/>
      <c r="O523" s="130">
        <f>SUM(E523:N523)</f>
        <v>49</v>
      </c>
      <c r="P523" s="130"/>
      <c r="AB523" s="1" t="s">
        <v>136</v>
      </c>
      <c r="AC523" s="1" t="s">
        <v>116</v>
      </c>
      <c r="AD523" s="1" t="s">
        <v>117</v>
      </c>
      <c r="AE523" s="1" t="s">
        <v>118</v>
      </c>
      <c r="AF523" s="1" t="s">
        <v>119</v>
      </c>
      <c r="AG523" s="1" t="s">
        <v>120</v>
      </c>
      <c r="AH523" s="1" t="s">
        <v>121</v>
      </c>
    </row>
    <row r="524" spans="2:34" ht="30" customHeight="1" x14ac:dyDescent="0.45">
      <c r="B524" s="128"/>
      <c r="C524" s="128"/>
      <c r="D524" s="63" t="s">
        <v>180</v>
      </c>
      <c r="E524" s="133">
        <v>1</v>
      </c>
      <c r="F524" s="133"/>
      <c r="G524" s="133">
        <v>0</v>
      </c>
      <c r="H524" s="133"/>
      <c r="I524" s="133">
        <v>0</v>
      </c>
      <c r="J524" s="133"/>
      <c r="K524" s="133">
        <v>6</v>
      </c>
      <c r="L524" s="133"/>
      <c r="M524" s="133">
        <v>68</v>
      </c>
      <c r="N524" s="133"/>
      <c r="O524" s="133">
        <f t="shared" ref="O524:O528" si="1070">SUM(E524:N524)</f>
        <v>75</v>
      </c>
      <c r="P524" s="133"/>
      <c r="AB524" s="1" t="s">
        <v>189</v>
      </c>
      <c r="AC524" s="1">
        <v>2</v>
      </c>
      <c r="AE524" s="1">
        <v>3</v>
      </c>
      <c r="AF524" s="1">
        <v>10</v>
      </c>
      <c r="AG524" s="1">
        <v>109</v>
      </c>
      <c r="AH524" s="1">
        <v>124</v>
      </c>
    </row>
    <row r="525" spans="2:34" ht="30" customHeight="1" x14ac:dyDescent="0.45">
      <c r="B525" s="128"/>
      <c r="C525" s="128" t="s">
        <v>129</v>
      </c>
      <c r="D525" s="63" t="s">
        <v>177</v>
      </c>
      <c r="E525" s="133">
        <v>2</v>
      </c>
      <c r="F525" s="133"/>
      <c r="G525" s="133">
        <v>3</v>
      </c>
      <c r="H525" s="133"/>
      <c r="I525" s="133">
        <v>21</v>
      </c>
      <c r="J525" s="133"/>
      <c r="K525" s="133">
        <v>36</v>
      </c>
      <c r="L525" s="133"/>
      <c r="M525" s="133">
        <v>149</v>
      </c>
      <c r="N525" s="133"/>
      <c r="O525" s="133">
        <f t="shared" si="1070"/>
        <v>211</v>
      </c>
      <c r="P525" s="133"/>
      <c r="AB525" s="1">
        <v>2</v>
      </c>
      <c r="AC525" s="1">
        <v>1</v>
      </c>
      <c r="AE525" s="1">
        <v>3</v>
      </c>
      <c r="AF525" s="1">
        <v>4</v>
      </c>
      <c r="AG525" s="1">
        <v>41</v>
      </c>
      <c r="AH525" s="1">
        <v>49</v>
      </c>
    </row>
    <row r="526" spans="2:34" ht="30" customHeight="1" x14ac:dyDescent="0.45">
      <c r="B526" s="128"/>
      <c r="C526" s="128"/>
      <c r="D526" s="63" t="s">
        <v>179</v>
      </c>
      <c r="E526" s="133">
        <v>11</v>
      </c>
      <c r="F526" s="133"/>
      <c r="G526" s="133">
        <v>22</v>
      </c>
      <c r="H526" s="133"/>
      <c r="I526" s="133">
        <v>105</v>
      </c>
      <c r="J526" s="133"/>
      <c r="K526" s="133">
        <v>166</v>
      </c>
      <c r="L526" s="133"/>
      <c r="M526" s="133">
        <v>1003</v>
      </c>
      <c r="N526" s="133"/>
      <c r="O526" s="133">
        <f t="shared" si="1070"/>
        <v>1307</v>
      </c>
      <c r="P526" s="133"/>
      <c r="AB526" s="1">
        <v>3</v>
      </c>
      <c r="AC526" s="1">
        <v>1</v>
      </c>
      <c r="AF526" s="1">
        <v>6</v>
      </c>
      <c r="AG526" s="1">
        <v>68</v>
      </c>
      <c r="AH526" s="1">
        <v>75</v>
      </c>
    </row>
    <row r="527" spans="2:34" ht="30" customHeight="1" x14ac:dyDescent="0.45">
      <c r="B527" s="128"/>
      <c r="C527" s="128"/>
      <c r="D527" s="63" t="s">
        <v>180</v>
      </c>
      <c r="E527" s="133">
        <v>36</v>
      </c>
      <c r="F527" s="133"/>
      <c r="G527" s="133">
        <v>26</v>
      </c>
      <c r="H527" s="133"/>
      <c r="I527" s="133">
        <v>82</v>
      </c>
      <c r="J527" s="133"/>
      <c r="K527" s="133">
        <v>153</v>
      </c>
      <c r="L527" s="133"/>
      <c r="M527" s="133">
        <v>1544</v>
      </c>
      <c r="N527" s="133"/>
      <c r="O527" s="133">
        <f t="shared" si="1070"/>
        <v>1841</v>
      </c>
      <c r="P527" s="133"/>
      <c r="AB527" s="1" t="s">
        <v>190</v>
      </c>
      <c r="AC527" s="1">
        <v>63</v>
      </c>
      <c r="AD527" s="1">
        <v>69</v>
      </c>
      <c r="AE527" s="1">
        <v>279</v>
      </c>
      <c r="AF527" s="1">
        <v>516</v>
      </c>
      <c r="AG527" s="1">
        <v>3446</v>
      </c>
      <c r="AH527" s="1">
        <v>4373</v>
      </c>
    </row>
    <row r="528" spans="2:34" ht="30" customHeight="1" thickBot="1" x14ac:dyDescent="0.5">
      <c r="B528" s="129"/>
      <c r="C528" s="129"/>
      <c r="D528" s="106" t="s">
        <v>181</v>
      </c>
      <c r="E528" s="126">
        <v>14</v>
      </c>
      <c r="F528" s="126"/>
      <c r="G528" s="126">
        <v>18</v>
      </c>
      <c r="H528" s="126"/>
      <c r="I528" s="126">
        <v>71</v>
      </c>
      <c r="J528" s="126"/>
      <c r="K528" s="126">
        <v>161</v>
      </c>
      <c r="L528" s="126"/>
      <c r="M528" s="126">
        <v>750</v>
      </c>
      <c r="N528" s="126"/>
      <c r="O528" s="126">
        <f t="shared" si="1070"/>
        <v>1014</v>
      </c>
      <c r="P528" s="126"/>
      <c r="AB528" s="1">
        <v>1</v>
      </c>
      <c r="AC528" s="1">
        <v>2</v>
      </c>
      <c r="AD528" s="1">
        <v>3</v>
      </c>
      <c r="AE528" s="1">
        <v>21</v>
      </c>
      <c r="AF528" s="1">
        <v>36</v>
      </c>
      <c r="AG528" s="1">
        <v>149</v>
      </c>
      <c r="AH528" s="1">
        <v>211</v>
      </c>
    </row>
    <row r="529" spans="2:34" ht="30" customHeight="1" thickTop="1" x14ac:dyDescent="0.45">
      <c r="B529" s="127" t="s">
        <v>122</v>
      </c>
      <c r="C529" s="127" t="s">
        <v>128</v>
      </c>
      <c r="D529" s="16" t="s">
        <v>179</v>
      </c>
      <c r="E529" s="111">
        <f>E523/$O523</f>
        <v>2.0408163265306121E-2</v>
      </c>
      <c r="F529" s="111"/>
      <c r="G529" s="111">
        <f t="shared" ref="G529:G534" si="1071">G523/$O523</f>
        <v>0</v>
      </c>
      <c r="H529" s="111"/>
      <c r="I529" s="111">
        <f t="shared" ref="I529:I534" si="1072">I523/$O523</f>
        <v>6.1224489795918366E-2</v>
      </c>
      <c r="J529" s="111"/>
      <c r="K529" s="111">
        <f t="shared" ref="K529:K534" si="1073">K523/$O523</f>
        <v>8.1632653061224483E-2</v>
      </c>
      <c r="L529" s="111"/>
      <c r="M529" s="111">
        <f t="shared" ref="M529:M534" si="1074">M523/$O523</f>
        <v>0.83673469387755106</v>
      </c>
      <c r="N529" s="111"/>
      <c r="O529" s="111">
        <f t="shared" ref="O529:O534" si="1075">O523/$O523</f>
        <v>1</v>
      </c>
      <c r="P529" s="111"/>
      <c r="AB529" s="1">
        <v>2</v>
      </c>
      <c r="AC529" s="1">
        <v>11</v>
      </c>
      <c r="AD529" s="1">
        <v>22</v>
      </c>
      <c r="AE529" s="1">
        <v>105</v>
      </c>
      <c r="AF529" s="1">
        <v>166</v>
      </c>
      <c r="AG529" s="1">
        <v>1003</v>
      </c>
      <c r="AH529" s="1">
        <v>1307</v>
      </c>
    </row>
    <row r="530" spans="2:34" ht="30" customHeight="1" x14ac:dyDescent="0.45">
      <c r="B530" s="128"/>
      <c r="C530" s="128"/>
      <c r="D530" s="63" t="s">
        <v>180</v>
      </c>
      <c r="E530" s="125">
        <f t="shared" ref="E530:E534" si="1076">E524/$O524</f>
        <v>1.3333333333333334E-2</v>
      </c>
      <c r="F530" s="125"/>
      <c r="G530" s="125">
        <f t="shared" si="1071"/>
        <v>0</v>
      </c>
      <c r="H530" s="125"/>
      <c r="I530" s="125">
        <f t="shared" si="1072"/>
        <v>0</v>
      </c>
      <c r="J530" s="125"/>
      <c r="K530" s="125">
        <f t="shared" si="1073"/>
        <v>0.08</v>
      </c>
      <c r="L530" s="125"/>
      <c r="M530" s="125">
        <f t="shared" si="1074"/>
        <v>0.90666666666666662</v>
      </c>
      <c r="N530" s="125"/>
      <c r="O530" s="125">
        <f t="shared" si="1075"/>
        <v>1</v>
      </c>
      <c r="P530" s="125"/>
      <c r="AB530" s="1">
        <v>3</v>
      </c>
      <c r="AC530" s="1">
        <v>36</v>
      </c>
      <c r="AD530" s="1">
        <v>26</v>
      </c>
      <c r="AE530" s="1">
        <v>82</v>
      </c>
      <c r="AF530" s="1">
        <v>153</v>
      </c>
      <c r="AG530" s="1">
        <v>1544</v>
      </c>
      <c r="AH530" s="1">
        <v>1841</v>
      </c>
    </row>
    <row r="531" spans="2:34" ht="30" customHeight="1" x14ac:dyDescent="0.45">
      <c r="B531" s="128"/>
      <c r="C531" s="128" t="s">
        <v>129</v>
      </c>
      <c r="D531" s="63" t="s">
        <v>177</v>
      </c>
      <c r="E531" s="125">
        <f t="shared" si="1076"/>
        <v>9.4786729857819912E-3</v>
      </c>
      <c r="F531" s="125"/>
      <c r="G531" s="125">
        <f t="shared" si="1071"/>
        <v>1.4218009478672985E-2</v>
      </c>
      <c r="H531" s="125"/>
      <c r="I531" s="125">
        <f t="shared" si="1072"/>
        <v>9.9526066350710901E-2</v>
      </c>
      <c r="J531" s="125"/>
      <c r="K531" s="125">
        <f t="shared" si="1073"/>
        <v>0.17061611374407584</v>
      </c>
      <c r="L531" s="125"/>
      <c r="M531" s="125">
        <f t="shared" si="1074"/>
        <v>0.70616113744075826</v>
      </c>
      <c r="N531" s="125"/>
      <c r="O531" s="125">
        <f t="shared" si="1075"/>
        <v>1</v>
      </c>
      <c r="P531" s="125"/>
      <c r="AB531" s="1">
        <v>4</v>
      </c>
      <c r="AC531" s="1">
        <v>14</v>
      </c>
      <c r="AD531" s="1">
        <v>18</v>
      </c>
      <c r="AE531" s="1">
        <v>71</v>
      </c>
      <c r="AF531" s="1">
        <v>161</v>
      </c>
      <c r="AG531" s="1">
        <v>750</v>
      </c>
      <c r="AH531" s="1">
        <v>1014</v>
      </c>
    </row>
    <row r="532" spans="2:34" ht="30" customHeight="1" x14ac:dyDescent="0.45">
      <c r="B532" s="128"/>
      <c r="C532" s="128"/>
      <c r="D532" s="63" t="s">
        <v>179</v>
      </c>
      <c r="E532" s="125">
        <f t="shared" si="1076"/>
        <v>8.4162203519510329E-3</v>
      </c>
      <c r="F532" s="125"/>
      <c r="G532" s="125">
        <f t="shared" si="1071"/>
        <v>1.6832440703902066E-2</v>
      </c>
      <c r="H532" s="125"/>
      <c r="I532" s="125">
        <f t="shared" si="1072"/>
        <v>8.0336648814078038E-2</v>
      </c>
      <c r="J532" s="125"/>
      <c r="K532" s="125">
        <f t="shared" si="1073"/>
        <v>0.12700841622035194</v>
      </c>
      <c r="L532" s="125"/>
      <c r="M532" s="125">
        <f t="shared" si="1074"/>
        <v>0.76740627390971694</v>
      </c>
      <c r="N532" s="125"/>
      <c r="O532" s="125">
        <f t="shared" si="1075"/>
        <v>1</v>
      </c>
      <c r="P532" s="125"/>
      <c r="AB532" s="1" t="s">
        <v>121</v>
      </c>
      <c r="AC532" s="1">
        <v>65</v>
      </c>
      <c r="AD532" s="1">
        <v>69</v>
      </c>
      <c r="AE532" s="1">
        <v>282</v>
      </c>
      <c r="AF532" s="1">
        <v>526</v>
      </c>
      <c r="AG532" s="1">
        <v>3555</v>
      </c>
      <c r="AH532" s="1">
        <v>4497</v>
      </c>
    </row>
    <row r="533" spans="2:34" ht="30" customHeight="1" x14ac:dyDescent="0.45">
      <c r="B533" s="128"/>
      <c r="C533" s="128"/>
      <c r="D533" s="63" t="s">
        <v>180</v>
      </c>
      <c r="E533" s="125">
        <f t="shared" si="1076"/>
        <v>1.9554589896795219E-2</v>
      </c>
      <c r="F533" s="125"/>
      <c r="G533" s="125">
        <f t="shared" si="1071"/>
        <v>1.4122759369907659E-2</v>
      </c>
      <c r="H533" s="125"/>
      <c r="I533" s="125">
        <f t="shared" si="1072"/>
        <v>4.4541010320478004E-2</v>
      </c>
      <c r="J533" s="125"/>
      <c r="K533" s="125">
        <f t="shared" si="1073"/>
        <v>8.310700706137969E-2</v>
      </c>
      <c r="L533" s="125"/>
      <c r="M533" s="125">
        <f t="shared" si="1074"/>
        <v>0.83867463335143944</v>
      </c>
      <c r="N533" s="125"/>
      <c r="O533" s="125">
        <f t="shared" si="1075"/>
        <v>1</v>
      </c>
      <c r="P533" s="125"/>
    </row>
    <row r="534" spans="2:34" ht="30" customHeight="1" x14ac:dyDescent="0.45">
      <c r="B534" s="128"/>
      <c r="C534" s="128"/>
      <c r="D534" s="63" t="s">
        <v>181</v>
      </c>
      <c r="E534" s="125">
        <f t="shared" si="1076"/>
        <v>1.3806706114398421E-2</v>
      </c>
      <c r="F534" s="125"/>
      <c r="G534" s="125">
        <f t="shared" si="1071"/>
        <v>1.7751479289940829E-2</v>
      </c>
      <c r="H534" s="125"/>
      <c r="I534" s="125">
        <f t="shared" si="1072"/>
        <v>7.0019723865877709E-2</v>
      </c>
      <c r="J534" s="125"/>
      <c r="K534" s="125">
        <f t="shared" si="1073"/>
        <v>0.15877712031558186</v>
      </c>
      <c r="L534" s="125"/>
      <c r="M534" s="125">
        <f t="shared" si="1074"/>
        <v>0.73964497041420119</v>
      </c>
      <c r="N534" s="125"/>
      <c r="O534" s="125">
        <f t="shared" si="1075"/>
        <v>1</v>
      </c>
      <c r="P534" s="125"/>
    </row>
  </sheetData>
  <sheetProtection formatCells="0" formatColumns="0" formatRows="0" insertColumns="0" insertRows="0" insertHyperlinks="0" deleteColumns="0" deleteRows="0" sort="0" autoFilter="0" pivotTables="0"/>
  <mergeCells count="392">
    <mergeCell ref="B22:B23"/>
    <mergeCell ref="B24:B27"/>
    <mergeCell ref="D31:E31"/>
    <mergeCell ref="F31:G31"/>
    <mergeCell ref="H31:I31"/>
    <mergeCell ref="J31:K31"/>
    <mergeCell ref="B1:Z1"/>
    <mergeCell ref="B3:R3"/>
    <mergeCell ref="B7:B10"/>
    <mergeCell ref="B11:B14"/>
    <mergeCell ref="D21:E21"/>
    <mergeCell ref="F21:G21"/>
    <mergeCell ref="H21:I21"/>
    <mergeCell ref="J21:K21"/>
    <mergeCell ref="B42:B43"/>
    <mergeCell ref="B44:B47"/>
    <mergeCell ref="D51:E51"/>
    <mergeCell ref="F51:G51"/>
    <mergeCell ref="H51:I51"/>
    <mergeCell ref="J51:K51"/>
    <mergeCell ref="B32:B33"/>
    <mergeCell ref="B34:B37"/>
    <mergeCell ref="D41:E41"/>
    <mergeCell ref="F41:G41"/>
    <mergeCell ref="H41:I41"/>
    <mergeCell ref="J41:K41"/>
    <mergeCell ref="B62:B63"/>
    <mergeCell ref="B64:B67"/>
    <mergeCell ref="D71:E71"/>
    <mergeCell ref="F71:G71"/>
    <mergeCell ref="H71:I71"/>
    <mergeCell ref="J71:K71"/>
    <mergeCell ref="B52:B53"/>
    <mergeCell ref="B54:B57"/>
    <mergeCell ref="D61:E61"/>
    <mergeCell ref="F61:G61"/>
    <mergeCell ref="H61:I61"/>
    <mergeCell ref="J61:K61"/>
    <mergeCell ref="B82:B83"/>
    <mergeCell ref="B84:B87"/>
    <mergeCell ref="D95:E95"/>
    <mergeCell ref="F95:G95"/>
    <mergeCell ref="H95:I95"/>
    <mergeCell ref="J95:K95"/>
    <mergeCell ref="B72:B73"/>
    <mergeCell ref="B74:B77"/>
    <mergeCell ref="D81:E81"/>
    <mergeCell ref="F81:G81"/>
    <mergeCell ref="H81:I81"/>
    <mergeCell ref="J81:K81"/>
    <mergeCell ref="B106:B107"/>
    <mergeCell ref="B108:B111"/>
    <mergeCell ref="D115:E115"/>
    <mergeCell ref="F115:G115"/>
    <mergeCell ref="H115:I115"/>
    <mergeCell ref="J115:K115"/>
    <mergeCell ref="L95:M95"/>
    <mergeCell ref="B96:B97"/>
    <mergeCell ref="B98:B101"/>
    <mergeCell ref="D105:E105"/>
    <mergeCell ref="F105:G105"/>
    <mergeCell ref="H105:I105"/>
    <mergeCell ref="J105:K105"/>
    <mergeCell ref="L105:M105"/>
    <mergeCell ref="B126:B127"/>
    <mergeCell ref="B128:B131"/>
    <mergeCell ref="D135:E135"/>
    <mergeCell ref="F135:G135"/>
    <mergeCell ref="H135:I135"/>
    <mergeCell ref="J135:K135"/>
    <mergeCell ref="L115:M115"/>
    <mergeCell ref="B116:B117"/>
    <mergeCell ref="B118:B121"/>
    <mergeCell ref="D125:E125"/>
    <mergeCell ref="F125:G125"/>
    <mergeCell ref="H125:I125"/>
    <mergeCell ref="J125:K125"/>
    <mergeCell ref="L125:M125"/>
    <mergeCell ref="B146:B147"/>
    <mergeCell ref="B148:B151"/>
    <mergeCell ref="D155:E155"/>
    <mergeCell ref="F155:G155"/>
    <mergeCell ref="H155:I155"/>
    <mergeCell ref="J155:K155"/>
    <mergeCell ref="L135:M135"/>
    <mergeCell ref="B136:B137"/>
    <mergeCell ref="B138:B141"/>
    <mergeCell ref="D145:E145"/>
    <mergeCell ref="F145:G145"/>
    <mergeCell ref="H145:I145"/>
    <mergeCell ref="J145:K145"/>
    <mergeCell ref="L145:M145"/>
    <mergeCell ref="B166:B167"/>
    <mergeCell ref="B168:B171"/>
    <mergeCell ref="D175:E175"/>
    <mergeCell ref="F175:G175"/>
    <mergeCell ref="H175:I175"/>
    <mergeCell ref="J175:K175"/>
    <mergeCell ref="L155:M155"/>
    <mergeCell ref="B156:B157"/>
    <mergeCell ref="B158:B161"/>
    <mergeCell ref="D165:E165"/>
    <mergeCell ref="F165:G165"/>
    <mergeCell ref="H165:I165"/>
    <mergeCell ref="J165:K165"/>
    <mergeCell ref="L165:M165"/>
    <mergeCell ref="B186:B187"/>
    <mergeCell ref="B188:B191"/>
    <mergeCell ref="D199:E199"/>
    <mergeCell ref="F199:G199"/>
    <mergeCell ref="H199:I199"/>
    <mergeCell ref="J199:K199"/>
    <mergeCell ref="L175:M175"/>
    <mergeCell ref="B176:B177"/>
    <mergeCell ref="B178:B181"/>
    <mergeCell ref="D185:E185"/>
    <mergeCell ref="F185:G185"/>
    <mergeCell ref="H185:I185"/>
    <mergeCell ref="J185:K185"/>
    <mergeCell ref="L185:M185"/>
    <mergeCell ref="B210:B211"/>
    <mergeCell ref="B212:B215"/>
    <mergeCell ref="D219:E219"/>
    <mergeCell ref="F219:G219"/>
    <mergeCell ref="H219:I219"/>
    <mergeCell ref="J219:K219"/>
    <mergeCell ref="B200:B201"/>
    <mergeCell ref="B202:B205"/>
    <mergeCell ref="D209:E209"/>
    <mergeCell ref="F209:G209"/>
    <mergeCell ref="H209:I209"/>
    <mergeCell ref="J209:K209"/>
    <mergeCell ref="B230:B231"/>
    <mergeCell ref="B232:B235"/>
    <mergeCell ref="D239:E239"/>
    <mergeCell ref="F239:G239"/>
    <mergeCell ref="H239:I239"/>
    <mergeCell ref="J239:K239"/>
    <mergeCell ref="B220:B221"/>
    <mergeCell ref="B222:B225"/>
    <mergeCell ref="D229:E229"/>
    <mergeCell ref="F229:G229"/>
    <mergeCell ref="H229:I229"/>
    <mergeCell ref="J229:K229"/>
    <mergeCell ref="B250:B251"/>
    <mergeCell ref="B252:B255"/>
    <mergeCell ref="D259:E259"/>
    <mergeCell ref="F259:G259"/>
    <mergeCell ref="H259:I259"/>
    <mergeCell ref="J259:K259"/>
    <mergeCell ref="B240:B241"/>
    <mergeCell ref="B242:B245"/>
    <mergeCell ref="D249:E249"/>
    <mergeCell ref="F249:G249"/>
    <mergeCell ref="H249:I249"/>
    <mergeCell ref="J249:K249"/>
    <mergeCell ref="B270:B271"/>
    <mergeCell ref="B272:B275"/>
    <mergeCell ref="D279:E279"/>
    <mergeCell ref="F279:G279"/>
    <mergeCell ref="H279:I279"/>
    <mergeCell ref="J279:K279"/>
    <mergeCell ref="B260:B261"/>
    <mergeCell ref="B262:B265"/>
    <mergeCell ref="D269:E269"/>
    <mergeCell ref="F269:G269"/>
    <mergeCell ref="H269:I269"/>
    <mergeCell ref="J269:K269"/>
    <mergeCell ref="B290:B291"/>
    <mergeCell ref="B292:B295"/>
    <mergeCell ref="D299:E299"/>
    <mergeCell ref="F299:G299"/>
    <mergeCell ref="H299:I299"/>
    <mergeCell ref="J299:K299"/>
    <mergeCell ref="B280:B281"/>
    <mergeCell ref="B282:B285"/>
    <mergeCell ref="D289:E289"/>
    <mergeCell ref="F289:G289"/>
    <mergeCell ref="H289:I289"/>
    <mergeCell ref="J289:K289"/>
    <mergeCell ref="B310:B311"/>
    <mergeCell ref="B312:B315"/>
    <mergeCell ref="D319:E319"/>
    <mergeCell ref="F319:G319"/>
    <mergeCell ref="H319:I319"/>
    <mergeCell ref="J319:K319"/>
    <mergeCell ref="B300:B301"/>
    <mergeCell ref="B302:B305"/>
    <mergeCell ref="D309:E309"/>
    <mergeCell ref="F309:G309"/>
    <mergeCell ref="H309:I309"/>
    <mergeCell ref="J309:K309"/>
    <mergeCell ref="B330:B331"/>
    <mergeCell ref="B332:B335"/>
    <mergeCell ref="D344:E344"/>
    <mergeCell ref="F344:G344"/>
    <mergeCell ref="H344:I344"/>
    <mergeCell ref="J344:K344"/>
    <mergeCell ref="B320:B321"/>
    <mergeCell ref="B322:B325"/>
    <mergeCell ref="D329:E329"/>
    <mergeCell ref="F329:G329"/>
    <mergeCell ref="H329:I329"/>
    <mergeCell ref="J329:K329"/>
    <mergeCell ref="B355:B356"/>
    <mergeCell ref="B357:B360"/>
    <mergeCell ref="D364:E364"/>
    <mergeCell ref="F364:G364"/>
    <mergeCell ref="H364:I364"/>
    <mergeCell ref="J364:K364"/>
    <mergeCell ref="B345:B346"/>
    <mergeCell ref="B347:B350"/>
    <mergeCell ref="D354:E354"/>
    <mergeCell ref="F354:G354"/>
    <mergeCell ref="H354:I354"/>
    <mergeCell ref="J354:K354"/>
    <mergeCell ref="B375:B376"/>
    <mergeCell ref="B377:B380"/>
    <mergeCell ref="D386:E386"/>
    <mergeCell ref="F386:G386"/>
    <mergeCell ref="H386:I386"/>
    <mergeCell ref="J386:K386"/>
    <mergeCell ref="B365:B366"/>
    <mergeCell ref="B367:B370"/>
    <mergeCell ref="D374:E374"/>
    <mergeCell ref="F374:G374"/>
    <mergeCell ref="H374:I374"/>
    <mergeCell ref="J374:K374"/>
    <mergeCell ref="L386:M386"/>
    <mergeCell ref="N386:O386"/>
    <mergeCell ref="P386:Q386"/>
    <mergeCell ref="B387:B388"/>
    <mergeCell ref="B389:B392"/>
    <mergeCell ref="D404:E404"/>
    <mergeCell ref="F404:G404"/>
    <mergeCell ref="H404:I404"/>
    <mergeCell ref="J404:K404"/>
    <mergeCell ref="L404:M404"/>
    <mergeCell ref="N404:O404"/>
    <mergeCell ref="P404:Q404"/>
    <mergeCell ref="B405:B406"/>
    <mergeCell ref="B407:B410"/>
    <mergeCell ref="D422:E422"/>
    <mergeCell ref="F422:G422"/>
    <mergeCell ref="H422:I422"/>
    <mergeCell ref="J422:K422"/>
    <mergeCell ref="L422:M422"/>
    <mergeCell ref="N422:O422"/>
    <mergeCell ref="B443:B444"/>
    <mergeCell ref="B445:B448"/>
    <mergeCell ref="D461:E461"/>
    <mergeCell ref="F461:G461"/>
    <mergeCell ref="H461:I461"/>
    <mergeCell ref="J461:K461"/>
    <mergeCell ref="P422:Q422"/>
    <mergeCell ref="B423:B424"/>
    <mergeCell ref="B425:B428"/>
    <mergeCell ref="D442:E442"/>
    <mergeCell ref="F442:G442"/>
    <mergeCell ref="H442:I442"/>
    <mergeCell ref="J442:K442"/>
    <mergeCell ref="L442:M442"/>
    <mergeCell ref="N442:O442"/>
    <mergeCell ref="P442:Q442"/>
    <mergeCell ref="N480:O480"/>
    <mergeCell ref="P480:Q480"/>
    <mergeCell ref="B481:B482"/>
    <mergeCell ref="B483:B486"/>
    <mergeCell ref="D501:E501"/>
    <mergeCell ref="F501:G501"/>
    <mergeCell ref="H501:I501"/>
    <mergeCell ref="J501:K501"/>
    <mergeCell ref="L461:M461"/>
    <mergeCell ref="N461:O461"/>
    <mergeCell ref="P461:Q461"/>
    <mergeCell ref="B462:B463"/>
    <mergeCell ref="B464:B467"/>
    <mergeCell ref="D480:E480"/>
    <mergeCell ref="F480:G480"/>
    <mergeCell ref="H480:I480"/>
    <mergeCell ref="J480:K480"/>
    <mergeCell ref="L480:M480"/>
    <mergeCell ref="B502:B503"/>
    <mergeCell ref="D502:E502"/>
    <mergeCell ref="F502:G502"/>
    <mergeCell ref="H502:I502"/>
    <mergeCell ref="J502:K502"/>
    <mergeCell ref="D503:E503"/>
    <mergeCell ref="F503:G503"/>
    <mergeCell ref="H503:I503"/>
    <mergeCell ref="J503:K503"/>
    <mergeCell ref="B504:B507"/>
    <mergeCell ref="D504:E504"/>
    <mergeCell ref="F504:G504"/>
    <mergeCell ref="H504:I504"/>
    <mergeCell ref="J504:K504"/>
    <mergeCell ref="D505:E505"/>
    <mergeCell ref="F505:G505"/>
    <mergeCell ref="H505:I505"/>
    <mergeCell ref="J505:K505"/>
    <mergeCell ref="D506:E506"/>
    <mergeCell ref="E522:F522"/>
    <mergeCell ref="G522:H522"/>
    <mergeCell ref="I522:J522"/>
    <mergeCell ref="K522:L522"/>
    <mergeCell ref="M522:N522"/>
    <mergeCell ref="O522:P522"/>
    <mergeCell ref="F506:G506"/>
    <mergeCell ref="H506:I506"/>
    <mergeCell ref="J506:K506"/>
    <mergeCell ref="D507:E507"/>
    <mergeCell ref="F507:G507"/>
    <mergeCell ref="H507:I507"/>
    <mergeCell ref="J507:K507"/>
    <mergeCell ref="M523:N523"/>
    <mergeCell ref="O523:P523"/>
    <mergeCell ref="E524:F524"/>
    <mergeCell ref="G524:H524"/>
    <mergeCell ref="I524:J524"/>
    <mergeCell ref="K524:L524"/>
    <mergeCell ref="M524:N524"/>
    <mergeCell ref="O524:P524"/>
    <mergeCell ref="B523:B528"/>
    <mergeCell ref="C523:C524"/>
    <mergeCell ref="E523:F523"/>
    <mergeCell ref="G523:H523"/>
    <mergeCell ref="I523:J523"/>
    <mergeCell ref="K523:L523"/>
    <mergeCell ref="C525:C528"/>
    <mergeCell ref="E525:F525"/>
    <mergeCell ref="G525:H525"/>
    <mergeCell ref="I525:J525"/>
    <mergeCell ref="K525:L525"/>
    <mergeCell ref="M525:N525"/>
    <mergeCell ref="O525:P525"/>
    <mergeCell ref="E526:F526"/>
    <mergeCell ref="G526:H526"/>
    <mergeCell ref="I526:J526"/>
    <mergeCell ref="K526:L526"/>
    <mergeCell ref="M526:N526"/>
    <mergeCell ref="O526:P526"/>
    <mergeCell ref="E528:F528"/>
    <mergeCell ref="G528:H528"/>
    <mergeCell ref="I528:J528"/>
    <mergeCell ref="K528:L528"/>
    <mergeCell ref="M528:N528"/>
    <mergeCell ref="O528:P528"/>
    <mergeCell ref="E527:F527"/>
    <mergeCell ref="G527:H527"/>
    <mergeCell ref="I527:J527"/>
    <mergeCell ref="K527:L527"/>
    <mergeCell ref="M527:N527"/>
    <mergeCell ref="O527:P527"/>
    <mergeCell ref="M529:N529"/>
    <mergeCell ref="O529:P529"/>
    <mergeCell ref="E530:F530"/>
    <mergeCell ref="G530:H530"/>
    <mergeCell ref="I530:J530"/>
    <mergeCell ref="K530:L530"/>
    <mergeCell ref="M530:N530"/>
    <mergeCell ref="O530:P530"/>
    <mergeCell ref="B529:B534"/>
    <mergeCell ref="C529:C530"/>
    <mergeCell ref="E529:F529"/>
    <mergeCell ref="G529:H529"/>
    <mergeCell ref="I529:J529"/>
    <mergeCell ref="K529:L529"/>
    <mergeCell ref="C531:C534"/>
    <mergeCell ref="E531:F531"/>
    <mergeCell ref="G531:H531"/>
    <mergeCell ref="I531:J531"/>
    <mergeCell ref="K531:L531"/>
    <mergeCell ref="M531:N531"/>
    <mergeCell ref="O531:P531"/>
    <mergeCell ref="E532:F532"/>
    <mergeCell ref="G532:H532"/>
    <mergeCell ref="I532:J532"/>
    <mergeCell ref="K532:L532"/>
    <mergeCell ref="M532:N532"/>
    <mergeCell ref="O532:P532"/>
    <mergeCell ref="E534:F534"/>
    <mergeCell ref="G534:H534"/>
    <mergeCell ref="I534:J534"/>
    <mergeCell ref="K534:L534"/>
    <mergeCell ref="M534:N534"/>
    <mergeCell ref="O534:P534"/>
    <mergeCell ref="E533:F533"/>
    <mergeCell ref="G533:H533"/>
    <mergeCell ref="I533:J533"/>
    <mergeCell ref="K533:L533"/>
    <mergeCell ref="M533:N533"/>
    <mergeCell ref="O533:P533"/>
  </mergeCells>
  <phoneticPr fontId="3"/>
  <conditionalFormatting sqref="B30 B343 B500 D502:D507 F502:F507 H502:H507 J502:J507">
    <cfRule type="expression" dxfId="69" priority="56">
      <formula>$L30="※"</formula>
    </cfRule>
  </conditionalFormatting>
  <conditionalFormatting sqref="B40">
    <cfRule type="expression" dxfId="68" priority="55">
      <formula>$L40="※"</formula>
    </cfRule>
  </conditionalFormatting>
  <conditionalFormatting sqref="B50">
    <cfRule type="expression" dxfId="67" priority="54">
      <formula>$L50="※"</formula>
    </cfRule>
  </conditionalFormatting>
  <conditionalFormatting sqref="B60">
    <cfRule type="expression" dxfId="66" priority="53">
      <formula>$L60="※"</formula>
    </cfRule>
  </conditionalFormatting>
  <conditionalFormatting sqref="B70">
    <cfRule type="expression" dxfId="65" priority="52">
      <formula>$L70="※"</formula>
    </cfRule>
  </conditionalFormatting>
  <conditionalFormatting sqref="B80">
    <cfRule type="expression" dxfId="64" priority="51">
      <formula>$L80="※"</formula>
    </cfRule>
  </conditionalFormatting>
  <conditionalFormatting sqref="B94">
    <cfRule type="expression" dxfId="63" priority="50">
      <formula>$L94="※"</formula>
    </cfRule>
  </conditionalFormatting>
  <conditionalFormatting sqref="B104">
    <cfRule type="expression" dxfId="62" priority="49">
      <formula>$L104="※"</formula>
    </cfRule>
  </conditionalFormatting>
  <conditionalFormatting sqref="B114">
    <cfRule type="expression" dxfId="61" priority="48">
      <formula>$L114="※"</formula>
    </cfRule>
  </conditionalFormatting>
  <conditionalFormatting sqref="B124">
    <cfRule type="expression" dxfId="60" priority="47">
      <formula>$L124="※"</formula>
    </cfRule>
  </conditionalFormatting>
  <conditionalFormatting sqref="B134">
    <cfRule type="expression" dxfId="59" priority="46">
      <formula>$N134="※"</formula>
    </cfRule>
  </conditionalFormatting>
  <conditionalFormatting sqref="B144">
    <cfRule type="expression" dxfId="58" priority="45">
      <formula>$N144="※"</formula>
    </cfRule>
  </conditionalFormatting>
  <conditionalFormatting sqref="B154">
    <cfRule type="expression" dxfId="57" priority="44">
      <formula>$N154="※"</formula>
    </cfRule>
  </conditionalFormatting>
  <conditionalFormatting sqref="B164">
    <cfRule type="expression" dxfId="56" priority="43">
      <formula>$N164="※"</formula>
    </cfRule>
  </conditionalFormatting>
  <conditionalFormatting sqref="B174">
    <cfRule type="expression" dxfId="55" priority="42">
      <formula>$N174="※"</formula>
    </cfRule>
  </conditionalFormatting>
  <conditionalFormatting sqref="B184">
    <cfRule type="expression" dxfId="54" priority="41">
      <formula>$N184="※"</formula>
    </cfRule>
  </conditionalFormatting>
  <conditionalFormatting sqref="B198">
    <cfRule type="expression" dxfId="53" priority="37">
      <formula>$N198="※"</formula>
    </cfRule>
  </conditionalFormatting>
  <conditionalFormatting sqref="B208">
    <cfRule type="expression" dxfId="52" priority="36">
      <formula>$N208="※"</formula>
    </cfRule>
  </conditionalFormatting>
  <conditionalFormatting sqref="B218">
    <cfRule type="expression" dxfId="51" priority="35">
      <formula>$L218="※"</formula>
    </cfRule>
  </conditionalFormatting>
  <conditionalFormatting sqref="B228">
    <cfRule type="expression" dxfId="50" priority="34">
      <formula>$L228="※"</formula>
    </cfRule>
  </conditionalFormatting>
  <conditionalFormatting sqref="B238">
    <cfRule type="expression" dxfId="49" priority="33">
      <formula>$L238="※"</formula>
    </cfRule>
  </conditionalFormatting>
  <conditionalFormatting sqref="B248">
    <cfRule type="expression" dxfId="48" priority="32">
      <formula>$L248="※"</formula>
    </cfRule>
  </conditionalFormatting>
  <conditionalFormatting sqref="B258">
    <cfRule type="expression" dxfId="47" priority="31">
      <formula>$L258="※"</formula>
    </cfRule>
  </conditionalFormatting>
  <conditionalFormatting sqref="B268">
    <cfRule type="expression" dxfId="46" priority="30">
      <formula>$L268="※"</formula>
    </cfRule>
  </conditionalFormatting>
  <conditionalFormatting sqref="B278">
    <cfRule type="expression" dxfId="45" priority="29">
      <formula>$L278="※"</formula>
    </cfRule>
  </conditionalFormatting>
  <conditionalFormatting sqref="B288">
    <cfRule type="expression" dxfId="44" priority="28">
      <formula>$L288="※"</formula>
    </cfRule>
  </conditionalFormatting>
  <conditionalFormatting sqref="B298">
    <cfRule type="expression" dxfId="43" priority="27">
      <formula>$L298="※"</formula>
    </cfRule>
  </conditionalFormatting>
  <conditionalFormatting sqref="B308">
    <cfRule type="expression" dxfId="42" priority="26">
      <formula>$L308="※"</formula>
    </cfRule>
  </conditionalFormatting>
  <conditionalFormatting sqref="B318">
    <cfRule type="expression" dxfId="41" priority="25">
      <formula>$L318="※"</formula>
    </cfRule>
  </conditionalFormatting>
  <conditionalFormatting sqref="B328">
    <cfRule type="expression" dxfId="40" priority="11">
      <formula>$L328="※"</formula>
    </cfRule>
  </conditionalFormatting>
  <conditionalFormatting sqref="B353">
    <cfRule type="expression" dxfId="39" priority="24">
      <formula>$L353="※"</formula>
    </cfRule>
  </conditionalFormatting>
  <conditionalFormatting sqref="B363">
    <cfRule type="expression" dxfId="38" priority="23">
      <formula>$L363="※"</formula>
    </cfRule>
  </conditionalFormatting>
  <conditionalFormatting sqref="B385">
    <cfRule type="expression" dxfId="37" priority="22">
      <formula>$L385="※"</formula>
    </cfRule>
  </conditionalFormatting>
  <conditionalFormatting sqref="B403">
    <cfRule type="expression" dxfId="36" priority="21">
      <formula>$L403="※"</formula>
    </cfRule>
  </conditionalFormatting>
  <conditionalFormatting sqref="B421">
    <cfRule type="expression" dxfId="35" priority="20">
      <formula>$L421="※"</formula>
    </cfRule>
  </conditionalFormatting>
  <conditionalFormatting sqref="B440:B441">
    <cfRule type="expression" dxfId="34" priority="19">
      <formula>$L440="※"</formula>
    </cfRule>
  </conditionalFormatting>
  <conditionalFormatting sqref="B460">
    <cfRule type="expression" dxfId="33" priority="18">
      <formula>$L460="※"</formula>
    </cfRule>
  </conditionalFormatting>
  <conditionalFormatting sqref="B479">
    <cfRule type="expression" dxfId="32" priority="10">
      <formula>$L479="※"</formula>
    </cfRule>
  </conditionalFormatting>
  <conditionalFormatting sqref="B5:C5 B226:C227 E226:L228 D329:L342 E343:L343 D354:L362 D487:L499 E500:L500">
    <cfRule type="expression" dxfId="31" priority="68">
      <formula>$M5="※"</formula>
    </cfRule>
  </conditionalFormatting>
  <conditionalFormatting sqref="B20:C20 E20:L20 D21:L29 C30 E30:L30 D31:L39 C40 E40:L40 D41:L49 C50 E50:L50 D51:L59 C60 E60:L60 D61:L69 C70 E70:L70 D71:L79 C80 E80:L80 D81:L93 B88:C89 C94 E94:L94 D96:D101 F96:F101 H96:H101 J96:J101 D102:L103 C104 E104:L104 D106:D111 F106:F111 H106:H111 J106:J111 D112:L113 C114 E114:L114 D116:D121 F116:F121 H116:H121 J116:J121 D122:L123 D126:D131 F126:F131 H126:H131 J126:J131 B132:C133 E132:L133 D136:D141 F136:F141 H136:H141 J136:J141 B142:C143 E142:L143 D146:D151 F146:F151 H146:H151 J146:J151 B152:C153 E152:L153 D156:D161 F156:F161 H156:H161 J156:J161 B162:C163 E162:L163 D166:D171 F166:F171 H166:H171 J166:J171 B172:C173 E172:L173 D176:D181 F176:F181 H176:H181 J176:J181 B182:C183 E182:L183 D186:D191 F186:F191 H186:H191 J186:J191 B192:C194 E192:L197 C195:C196 B197:C197 D199:L205 B206:C207 E206:L207 D209:L215 B216:C217 E216:L217 D219:L225 C228 D229:L237 C238 E238:L238 D239:L247 C248 E248:L248 D249:L257 C258 E258:L258 D259:L267 C268 E268:L268 D269:L277 C278 E278:L278 D279:L287 C288 E288:L288 D289:L297 C298 E298:L298 D299:L307 C308 E308:L308 D309:L317 C318 E318:L318 D319:L325 B326:L326 D327:L327 C328 E328:L328 C343 D344:L352 C353 E353:L353 C363 D364:L372 B373 D374:L384 C385 E385:L385 D393:L402 C403 E403:L403 D411:L420 C421 E421:L421 D429:L439 C440:C441 E440:L441 D449:L459 C460 E460:L460 D468:L478 C479 E479:L479 D512:L515">
    <cfRule type="expression" dxfId="30" priority="69">
      <formula>$M20="※"</formula>
    </cfRule>
  </conditionalFormatting>
  <conditionalFormatting sqref="B521:D521">
    <cfRule type="expression" dxfId="29" priority="2">
      <formula>$L521="※"</formula>
    </cfRule>
  </conditionalFormatting>
  <conditionalFormatting sqref="C124 D125:N125 E126:E131 G126:G131 I126:I131 K126:N131 C134 D135:N135 E136:E141 G136:G141 I136:I141 K136:N141 C144 D145:N145 E146:E151 G146:G151 I146:I151 K146:N151 C154 D155:N155 E156:E161 G156:G161 I156:I161 K156:N161 C164 D165:N165 E166:E171 G166:G171 I166:I171 K166:N171 C174 D175:N175 E176:E181 G176:G181 I176:I181 K176:N181 C184 D185:N185 E186:E191 G186:G191 I186:I191 K186:N191 C198 C208 C218 D517:N517">
    <cfRule type="expression" dxfId="28" priority="70">
      <formula>$O124="※"</formula>
    </cfRule>
  </conditionalFormatting>
  <conditionalFormatting sqref="D501:K501">
    <cfRule type="expression" dxfId="27" priority="8">
      <formula>$AA501="※"</formula>
    </cfRule>
  </conditionalFormatting>
  <conditionalFormatting sqref="D95:N95 E96:E101 G96:G101 I96:I101 K96:N101">
    <cfRule type="expression" dxfId="26" priority="38">
      <formula>$O95="※"</formula>
    </cfRule>
  </conditionalFormatting>
  <conditionalFormatting sqref="D105:N105 E106:E111 G106:G111 I106:I111 K106:N111">
    <cfRule type="expression" dxfId="25" priority="39">
      <formula>$O105="※"</formula>
    </cfRule>
  </conditionalFormatting>
  <conditionalFormatting sqref="D115:N115 E116:E121 G116:G121 I116:I121 K116:N121">
    <cfRule type="expression" dxfId="24" priority="40">
      <formula>$O115="※"</formula>
    </cfRule>
  </conditionalFormatting>
  <conditionalFormatting sqref="D508:N508 U508:Y508 D509:Y509 D510:M511 T510:Y511">
    <cfRule type="expression" dxfId="23" priority="12">
      <formula>$L508="※"</formula>
    </cfRule>
  </conditionalFormatting>
  <conditionalFormatting sqref="D386:Q392">
    <cfRule type="expression" dxfId="22" priority="17">
      <formula>$S386="※"</formula>
    </cfRule>
  </conditionalFormatting>
  <conditionalFormatting sqref="D404:Q410">
    <cfRule type="expression" dxfId="21" priority="16">
      <formula>$S404="※"</formula>
    </cfRule>
  </conditionalFormatting>
  <conditionalFormatting sqref="D422:Q428">
    <cfRule type="expression" dxfId="20" priority="15">
      <formula>$S422="※"</formula>
    </cfRule>
  </conditionalFormatting>
  <conditionalFormatting sqref="D442:Q448">
    <cfRule type="expression" dxfId="19" priority="14">
      <formula>$S442="※"</formula>
    </cfRule>
  </conditionalFormatting>
  <conditionalFormatting sqref="D461:Q467">
    <cfRule type="expression" dxfId="18" priority="13">
      <formula>$S461="※"</formula>
    </cfRule>
  </conditionalFormatting>
  <conditionalFormatting sqref="D480:Q486">
    <cfRule type="expression" dxfId="17" priority="9">
      <formula>$S480="※"</formula>
    </cfRule>
  </conditionalFormatting>
  <conditionalFormatting sqref="E523:E534 G523:G534 I523:I534 K523:K534">
    <cfRule type="expression" dxfId="16" priority="6">
      <formula>#REF!="※"</formula>
    </cfRule>
  </conditionalFormatting>
  <conditionalFormatting sqref="E208:L208">
    <cfRule type="expression" dxfId="15" priority="59">
      <formula>$O208="※"</formula>
    </cfRule>
  </conditionalFormatting>
  <conditionalFormatting sqref="E218:L218">
    <cfRule type="expression" dxfId="14" priority="58">
      <formula>$O218="※"</formula>
    </cfRule>
  </conditionalFormatting>
  <conditionalFormatting sqref="E363:L363">
    <cfRule type="expression" dxfId="13" priority="57">
      <formula>$M363="※"</formula>
    </cfRule>
  </conditionalFormatting>
  <conditionalFormatting sqref="E124:N124">
    <cfRule type="expression" dxfId="12" priority="67">
      <formula>$O124="※"</formula>
    </cfRule>
  </conditionalFormatting>
  <conditionalFormatting sqref="E134:N134">
    <cfRule type="expression" dxfId="11" priority="66">
      <formula>$O134="※"</formula>
    </cfRule>
  </conditionalFormatting>
  <conditionalFormatting sqref="E144:N144">
    <cfRule type="expression" dxfId="10" priority="65">
      <formula>$O144="※"</formula>
    </cfRule>
  </conditionalFormatting>
  <conditionalFormatting sqref="E154:N154">
    <cfRule type="expression" dxfId="9" priority="64">
      <formula>$O154="※"</formula>
    </cfRule>
  </conditionalFormatting>
  <conditionalFormatting sqref="E164:N164">
    <cfRule type="expression" dxfId="8" priority="63">
      <formula>$O164="※"</formula>
    </cfRule>
  </conditionalFormatting>
  <conditionalFormatting sqref="E174:N174">
    <cfRule type="expression" dxfId="7" priority="62">
      <formula>$O174="※"</formula>
    </cfRule>
  </conditionalFormatting>
  <conditionalFormatting sqref="E184:N184">
    <cfRule type="expression" dxfId="6" priority="61">
      <formula>$O184="※"</formula>
    </cfRule>
  </conditionalFormatting>
  <conditionalFormatting sqref="E198:N198 M199:N226">
    <cfRule type="expression" dxfId="5" priority="60">
      <formula>$O198="※"</formula>
    </cfRule>
  </conditionalFormatting>
  <conditionalFormatting sqref="E522:P522">
    <cfRule type="expression" dxfId="4" priority="5">
      <formula>$AA522="※"</formula>
    </cfRule>
  </conditionalFormatting>
  <conditionalFormatting sqref="L501:L507">
    <cfRule type="expression" dxfId="3" priority="7">
      <formula>$M501="※"</formula>
    </cfRule>
  </conditionalFormatting>
  <conditionalFormatting sqref="M523:M534">
    <cfRule type="expression" dxfId="2" priority="4">
      <formula>#REF!="※"</formula>
    </cfRule>
  </conditionalFormatting>
  <conditionalFormatting sqref="O523:O534">
    <cfRule type="expression" dxfId="1" priority="3">
      <formula>#REF!="※"</formula>
    </cfRule>
  </conditionalFormatting>
  <conditionalFormatting sqref="T505">
    <cfRule type="expression" dxfId="0" priority="1">
      <formula>$L505="※"</formula>
    </cfRule>
  </conditionalFormatting>
  <printOptions horizontalCentered="1"/>
  <pageMargins left="0.39370078740157483" right="0.39370078740157483" top="0.39370078740157483" bottom="0.39370078740157483" header="0" footer="0.19685039370078741"/>
  <pageSetup paperSize="9" scale="38" fitToHeight="0" orientation="landscape" r:id="rId1"/>
  <rowBreaks count="14" manualBreakCount="14">
    <brk id="39" min="1" max="25" man="1"/>
    <brk id="69" min="1" max="25" man="1"/>
    <brk id="90" min="1" max="25" man="1"/>
    <brk id="123" min="1" max="25" man="1"/>
    <brk id="163" max="16383" man="1"/>
    <brk id="194" min="1" max="25" man="1"/>
    <brk id="237" min="1" max="25" man="1"/>
    <brk id="277" min="1" max="25" man="1"/>
    <brk id="307" max="16383" man="1"/>
    <brk id="339" min="1" max="25" man="1"/>
    <brk id="382" min="1" max="25" man="1"/>
    <brk id="420" max="16383" man="1"/>
    <brk id="459" min="1" max="25" man="1"/>
    <brk id="498" min="1" max="2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（07）【全体（短期大学）】</vt:lpstr>
      <vt:lpstr>（08）【設置者別（短期大学）】</vt:lpstr>
      <vt:lpstr>（09）【大学規模別（短期大学）】</vt:lpstr>
      <vt:lpstr>（10）【学部分野別（短期大学）】</vt:lpstr>
      <vt:lpstr>（11）【設置者別＋規模別（短期大学）】</vt:lpstr>
      <vt:lpstr>'（07）【全体（短期大学）】'!Print_Area</vt:lpstr>
      <vt:lpstr>'（08）【設置者別（短期大学）】'!Print_Area</vt:lpstr>
      <vt:lpstr>'（09）【大学規模別（短期大学）】'!Print_Area</vt:lpstr>
      <vt:lpstr>'（10）【学部分野別（短期大学）】'!Print_Area</vt:lpstr>
      <vt:lpstr>'（11）【設置者別＋規模別（短期大学）】'!Print_Area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平野慎</dc:creator>
  <cp:lastModifiedBy>平野慎</cp:lastModifiedBy>
  <dcterms:created xsi:type="dcterms:W3CDTF">2015-06-05T18:17:20Z</dcterms:created>
  <dcterms:modified xsi:type="dcterms:W3CDTF">2023-07-12T03:16:08Z</dcterms:modified>
</cp:coreProperties>
</file>