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52EE03D2-3EE3-4223-82E9-FAD574D530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9学校数" sheetId="2" r:id="rId1"/>
    <sheet name="79学級数" sheetId="1" r:id="rId2"/>
    <sheet name="79児童生徒数" sheetId="3" r:id="rId3"/>
    <sheet name="80教員数" sheetId="5" r:id="rId4"/>
    <sheet name="入力" sheetId="4" state="hidden" r:id="rId5"/>
    <sheet name="入力 (2)" sheetId="6" state="hidden" r:id="rId6"/>
    <sheet name="80教員の年齢構成" sheetId="13" r:id="rId7"/>
    <sheet name="81 職員数" sheetId="7" r:id="rId8"/>
    <sheet name="81入学志願者数" sheetId="8" r:id="rId9"/>
    <sheet name="82-83卒業者数" sheetId="9" r:id="rId10"/>
    <sheet name="84高等学校等進学者数" sheetId="10" r:id="rId11"/>
    <sheet name="84就職者数" sheetId="11" r:id="rId12"/>
  </sheets>
  <definedNames>
    <definedName name="_xlnm.Print_Area" localSheetId="1">'79学級数'!$A$1:$E$23</definedName>
    <definedName name="_xlnm.Print_Area" localSheetId="0">'79学校数'!$A$1:$F$17</definedName>
    <definedName name="_xlnm.Print_Area" localSheetId="2">'79児童生徒数'!$A$1:$F$40</definedName>
    <definedName name="_xlnm.Print_Area" localSheetId="6">'80教員の年齢構成'!$B$4:$L$27</definedName>
    <definedName name="_xlnm.Print_Area" localSheetId="3">'80教員数'!$A$1:$H$33</definedName>
    <definedName name="_xlnm.Print_Area" localSheetId="7">'81 職員数'!$A$1:$H$37</definedName>
    <definedName name="_xlnm.Print_Area" localSheetId="8">'81入学志願者数'!$B$2:$I$28</definedName>
    <definedName name="_xlnm.Print_Area" localSheetId="9">'82-83卒業者数'!$A$1:$P$34</definedName>
    <definedName name="_xlnm.Print_Area" localSheetId="10">'84高等学校等進学者数'!$A$1:$H$27</definedName>
    <definedName name="_xlnm.Print_Area" localSheetId="11">'84就職者数'!$A$2:$F$31</definedName>
    <definedName name="PRINT_AREA1" localSheetId="6">#REF!</definedName>
    <definedName name="PRINT_AREA1">'79学級数'!$A$1:$F$19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J4" i="4"/>
  <c r="K4" i="4"/>
  <c r="L4" i="4"/>
  <c r="M4" i="4"/>
  <c r="C5" i="4"/>
  <c r="D5" i="4"/>
  <c r="E5" i="4"/>
  <c r="F5" i="4"/>
  <c r="G5" i="4"/>
  <c r="H5" i="4"/>
  <c r="I6" i="4"/>
  <c r="J6" i="4"/>
  <c r="K6" i="4"/>
  <c r="L6" i="4"/>
  <c r="I7" i="4"/>
  <c r="J7" i="4"/>
  <c r="K7" i="4"/>
  <c r="L7" i="4"/>
  <c r="I8" i="4"/>
  <c r="J8" i="4"/>
  <c r="K8" i="4"/>
  <c r="L8" i="4"/>
</calcChain>
</file>

<file path=xl/sharedStrings.xml><?xml version="1.0" encoding="utf-8"?>
<sst xmlns="http://schemas.openxmlformats.org/spreadsheetml/2006/main" count="455" uniqueCount="361">
  <si>
    <t>学　　　　校　　　　数</t>
  </si>
  <si>
    <t>区　分</t>
  </si>
  <si>
    <t>計</t>
  </si>
  <si>
    <t>国 　立</t>
  </si>
  <si>
    <t>公 　立</t>
  </si>
  <si>
    <t>私 　立</t>
  </si>
  <si>
    <t>うち分校</t>
  </si>
  <si>
    <t>学　　　　級　　　　数</t>
  </si>
  <si>
    <t>国  立</t>
  </si>
  <si>
    <t>公  立</t>
  </si>
  <si>
    <t>私  立</t>
  </si>
  <si>
    <t>Schools</t>
  </si>
  <si>
    <t>Total</t>
  </si>
  <si>
    <t>National</t>
  </si>
  <si>
    <t>Local</t>
  </si>
  <si>
    <t>Branch schools</t>
  </si>
  <si>
    <t>Private</t>
  </si>
  <si>
    <t xml:space="preserve">     Classes</t>
    <phoneticPr fontId="2"/>
  </si>
  <si>
    <t>（注）｢特別支援学級｣とは，学校教育法第81条第2項各号に該当する生徒で編制されている学級をいい，</t>
    <rPh sb="1" eb="2">
      <t>チュウ</t>
    </rPh>
    <rPh sb="4" eb="6">
      <t>トクベツ</t>
    </rPh>
    <rPh sb="6" eb="8">
      <t>シエン</t>
    </rPh>
    <rPh sb="8" eb="10">
      <t>ガッキュウ</t>
    </rPh>
    <rPh sb="14" eb="16">
      <t>ガッコウ</t>
    </rPh>
    <rPh sb="16" eb="19">
      <t>キョウイクホウ</t>
    </rPh>
    <rPh sb="19" eb="20">
      <t>ダイ</t>
    </rPh>
    <rPh sb="22" eb="23">
      <t>ジョウ</t>
    </rPh>
    <rPh sb="23" eb="24">
      <t>ダイ</t>
    </rPh>
    <rPh sb="25" eb="26">
      <t>コウ</t>
    </rPh>
    <rPh sb="26" eb="28">
      <t>カクゴウ</t>
    </rPh>
    <rPh sb="29" eb="31">
      <t>ガイトウ</t>
    </rPh>
    <rPh sb="33" eb="35">
      <t>セイト</t>
    </rPh>
    <rPh sb="36" eb="38">
      <t>ヘンセイ</t>
    </rPh>
    <rPh sb="43" eb="44">
      <t>ガク</t>
    </rPh>
    <phoneticPr fontId="2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</si>
  <si>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</si>
  <si>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</si>
  <si>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</si>
  <si>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</si>
  <si>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Students</t>
    <phoneticPr fontId="2"/>
  </si>
  <si>
    <t>区　　　分</t>
  </si>
  <si>
    <t xml:space="preserve">   １ 学 年 1st grade</t>
    <phoneticPr fontId="2"/>
  </si>
  <si>
    <t xml:space="preserve">   単式学級 Single-grade</t>
    <phoneticPr fontId="2"/>
  </si>
  <si>
    <t xml:space="preserve">   複式学級 Multi-grade</t>
    <phoneticPr fontId="2"/>
  </si>
  <si>
    <t xml:space="preserve">   特別支援学級 Special</t>
    <rPh sb="3" eb="5">
      <t>トクベツ</t>
    </rPh>
    <rPh sb="5" eb="7">
      <t>シエン</t>
    </rPh>
    <phoneticPr fontId="2"/>
  </si>
  <si>
    <t>１学級当たり生徒数</t>
  </si>
  <si>
    <t>Students per class</t>
  </si>
  <si>
    <t>本務教員１人当たり生徒数</t>
  </si>
  <si>
    <t>Students per full-time teacher</t>
    <phoneticPr fontId="2"/>
  </si>
  <si>
    <t>（注）｢特別支援学級｣とは，学校教育法第81条第2項各号に該当する生徒で編制されている学級を</t>
    <rPh sb="1" eb="2">
      <t>チュウ</t>
    </rPh>
    <rPh sb="4" eb="6">
      <t>トクベツ</t>
    </rPh>
    <rPh sb="6" eb="8">
      <t>シエン</t>
    </rPh>
    <rPh sb="8" eb="10">
      <t>ガッキュウ</t>
    </rPh>
    <rPh sb="14" eb="16">
      <t>ガッコウ</t>
    </rPh>
    <rPh sb="16" eb="19">
      <t>キョウイクホウ</t>
    </rPh>
    <rPh sb="19" eb="20">
      <t>ダイ</t>
    </rPh>
    <rPh sb="22" eb="23">
      <t>ジョウ</t>
    </rPh>
    <rPh sb="23" eb="24">
      <t>ダイ</t>
    </rPh>
    <rPh sb="25" eb="26">
      <t>コウ</t>
    </rPh>
    <rPh sb="26" eb="28">
      <t>カクゴウ</t>
    </rPh>
    <rPh sb="29" eb="31">
      <t>ガイトウ</t>
    </rPh>
    <rPh sb="33" eb="35">
      <t>セイト</t>
    </rPh>
    <rPh sb="36" eb="38">
      <t>ヘンセイ</t>
    </rPh>
    <rPh sb="43" eb="44">
      <t>ガク</t>
    </rPh>
    <phoneticPr fontId="2"/>
  </si>
  <si>
    <t>中学校生徒数入力エリア</t>
  </si>
  <si>
    <t>区分</t>
  </si>
  <si>
    <t>国　　立</t>
  </si>
  <si>
    <t>公　　立</t>
  </si>
  <si>
    <t>私　　立</t>
  </si>
  <si>
    <t>学年別計</t>
    <rPh sb="0" eb="2">
      <t>ガクネン</t>
    </rPh>
    <rPh sb="2" eb="3">
      <t>ベツ</t>
    </rPh>
    <rPh sb="3" eb="4">
      <t>ケイ</t>
    </rPh>
    <phoneticPr fontId="2"/>
  </si>
  <si>
    <t>国立男女</t>
    <rPh sb="0" eb="2">
      <t>コクリツ</t>
    </rPh>
    <rPh sb="2" eb="4">
      <t>ダンジョ</t>
    </rPh>
    <phoneticPr fontId="2"/>
  </si>
  <si>
    <t>公立男女</t>
    <rPh sb="0" eb="2">
      <t>コウリツ</t>
    </rPh>
    <rPh sb="2" eb="4">
      <t>ダンジョ</t>
    </rPh>
    <phoneticPr fontId="2"/>
  </si>
  <si>
    <t>私立男女</t>
    <rPh sb="0" eb="2">
      <t>シリツ</t>
    </rPh>
    <rPh sb="2" eb="4">
      <t>ダンジョ</t>
    </rPh>
    <phoneticPr fontId="2"/>
  </si>
  <si>
    <t>男</t>
  </si>
  <si>
    <t>女</t>
  </si>
  <si>
    <t>１年</t>
  </si>
  <si>
    <t>２年</t>
  </si>
  <si>
    <t>３年</t>
  </si>
  <si>
    <t>教　　　　員　　　　数</t>
  </si>
  <si>
    <t>Full-time Teachers by Type of Position</t>
    <phoneticPr fontId="2"/>
  </si>
  <si>
    <t>区 　分</t>
    <phoneticPr fontId="2"/>
  </si>
  <si>
    <t>国  立</t>
    <phoneticPr fontId="2"/>
  </si>
  <si>
    <t>公  立</t>
    <phoneticPr fontId="2"/>
  </si>
  <si>
    <t>私  立</t>
    <phoneticPr fontId="2"/>
  </si>
  <si>
    <t>女の割合</t>
  </si>
  <si>
    <t>うち女</t>
  </si>
  <si>
    <t>（％）</t>
    <phoneticPr fontId="2"/>
  </si>
  <si>
    <t>Female</t>
  </si>
  <si>
    <t xml:space="preserve">Percentage of female </t>
  </si>
  <si>
    <t>（別掲）</t>
  </si>
  <si>
    <t>兼 務 者 Part-time</t>
    <phoneticPr fontId="2"/>
  </si>
  <si>
    <t xml:space="preserve"> (注)  本務教員である。</t>
    <phoneticPr fontId="2"/>
  </si>
  <si>
    <t>中学校教員数の入力エリア（報告書データをコピペすると下の表が集計する。）</t>
    <rPh sb="13" eb="16">
      <t>ホウコクショ</t>
    </rPh>
    <rPh sb="26" eb="27">
      <t>シタ</t>
    </rPh>
    <rPh sb="28" eb="29">
      <t>ヒョウ</t>
    </rPh>
    <rPh sb="30" eb="32">
      <t>シュウケイ</t>
    </rPh>
    <phoneticPr fontId="2"/>
  </si>
  <si>
    <t>校長</t>
    <rPh sb="0" eb="2">
      <t>コウチョウ</t>
    </rPh>
    <phoneticPr fontId="16"/>
  </si>
  <si>
    <t>副校長</t>
    <rPh sb="0" eb="3">
      <t>フクコウチョウ</t>
    </rPh>
    <phoneticPr fontId="16"/>
  </si>
  <si>
    <t>教頭</t>
    <rPh sb="0" eb="2">
      <t>キョウトウ</t>
    </rPh>
    <phoneticPr fontId="16"/>
  </si>
  <si>
    <t>主幹教諭</t>
    <rPh sb="0" eb="2">
      <t>シュカン</t>
    </rPh>
    <rPh sb="2" eb="4">
      <t>キョウユ</t>
    </rPh>
    <phoneticPr fontId="16"/>
  </si>
  <si>
    <t>指導教諭</t>
    <rPh sb="0" eb="2">
      <t>シドウ</t>
    </rPh>
    <rPh sb="2" eb="4">
      <t>キョウユ</t>
    </rPh>
    <phoneticPr fontId="16"/>
  </si>
  <si>
    <t>教諭</t>
    <rPh sb="0" eb="2">
      <t>キョウユ</t>
    </rPh>
    <phoneticPr fontId="16"/>
  </si>
  <si>
    <t>助教諭</t>
    <rPh sb="0" eb="1">
      <t>スケ</t>
    </rPh>
    <rPh sb="1" eb="2">
      <t>キョウ</t>
    </rPh>
    <rPh sb="2" eb="3">
      <t>サトシ</t>
    </rPh>
    <phoneticPr fontId="16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</si>
  <si>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16"/>
  </si>
  <si>
    <t>養護助教諭</t>
    <rPh sb="0" eb="1">
      <t>オサム</t>
    </rPh>
    <rPh sb="1" eb="2">
      <t>ユズル</t>
    </rPh>
    <rPh sb="2" eb="3">
      <t>ジョ</t>
    </rPh>
    <rPh sb="3" eb="4">
      <t>キョウ</t>
    </rPh>
    <rPh sb="4" eb="5">
      <t>サトシ</t>
    </rPh>
    <phoneticPr fontId="16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</si>
  <si>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16"/>
  </si>
  <si>
    <t>講師</t>
    <rPh sb="0" eb="1">
      <t>コウ</t>
    </rPh>
    <rPh sb="1" eb="2">
      <t>シ</t>
    </rPh>
    <phoneticPr fontId="16"/>
  </si>
  <si>
    <t>男</t>
    <rPh sb="0" eb="1">
      <t>オトコ</t>
    </rPh>
    <phoneticPr fontId="2"/>
  </si>
  <si>
    <t>女</t>
    <rPh sb="0" eb="1">
      <t>オンナ</t>
    </rPh>
    <phoneticPr fontId="2"/>
  </si>
  <si>
    <t>うち女</t>
    <rPh sb="2" eb="3">
      <t>オンナ</t>
    </rPh>
    <phoneticPr fontId="2"/>
  </si>
  <si>
    <t>本務計</t>
    <rPh sb="0" eb="2">
      <t>ホンム</t>
    </rPh>
    <rPh sb="2" eb="3">
      <t>ケイ</t>
    </rPh>
    <phoneticPr fontId="2"/>
  </si>
  <si>
    <t>校　　長</t>
  </si>
  <si>
    <t>副校長</t>
    <rPh sb="0" eb="3">
      <t>フクコウチョウ</t>
    </rPh>
    <phoneticPr fontId="2"/>
  </si>
  <si>
    <t>教　　頭</t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</si>
  <si>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</si>
  <si>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</si>
  <si>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教　　諭</t>
  </si>
  <si>
    <t>助 教 諭</t>
  </si>
  <si>
    <t>養護教員</t>
    <rPh sb="2" eb="4">
      <t>キョウイン</t>
    </rPh>
    <phoneticPr fontId="2"/>
  </si>
  <si>
    <t>栄養教諭</t>
    <rPh sb="0" eb="2">
      <t>エイヨウ</t>
    </rPh>
    <rPh sb="2" eb="4">
      <t>キョウユ</t>
    </rPh>
    <phoneticPr fontId="2"/>
  </si>
  <si>
    <t>講    師</t>
  </si>
  <si>
    <t>職　　　　員　　　　数</t>
    <phoneticPr fontId="2"/>
  </si>
  <si>
    <t>Full-time Non-teaching Staff</t>
  </si>
  <si>
    <t>区    分</t>
    <phoneticPr fontId="2"/>
  </si>
  <si>
    <t>国  立</t>
    <phoneticPr fontId="2"/>
  </si>
  <si>
    <t>公  立</t>
    <phoneticPr fontId="2"/>
  </si>
  <si>
    <t>私  立</t>
    <phoneticPr fontId="2"/>
  </si>
  <si>
    <t>（％）</t>
  </si>
  <si>
    <t>Percentage of female</t>
  </si>
  <si>
    <t>事務職員</t>
  </si>
  <si>
    <t>Administrative personnel</t>
  </si>
  <si>
    <t>学校図書館事務員</t>
  </si>
  <si>
    <t>Librarian</t>
  </si>
  <si>
    <t>養護職員</t>
  </si>
  <si>
    <t>School nurse</t>
  </si>
  <si>
    <t>学校栄養職員</t>
  </si>
  <si>
    <t>School nutritionist</t>
    <phoneticPr fontId="2"/>
  </si>
  <si>
    <t>学校給食調理従事員</t>
  </si>
  <si>
    <t>School lunch personnel</t>
  </si>
  <si>
    <t>用務員</t>
  </si>
  <si>
    <t>Janitor</t>
  </si>
  <si>
    <t>その他</t>
  </si>
  <si>
    <t>Others</t>
  </si>
  <si>
    <t xml:space="preserve"> (注) 1 本務職員である。</t>
    <phoneticPr fontId="2"/>
  </si>
  <si>
    <t xml:space="preserve">      2 「その他」とは，寄宿舎指導員，警備員等である。</t>
    <rPh sb="11" eb="12">
      <t>タ</t>
    </rPh>
    <rPh sb="16" eb="19">
      <t>キシュクシャ</t>
    </rPh>
    <rPh sb="19" eb="22">
      <t>シドウイン</t>
    </rPh>
    <rPh sb="23" eb="26">
      <t>ケイビイン</t>
    </rPh>
    <rPh sb="26" eb="27">
      <t>トウ</t>
    </rPh>
    <phoneticPr fontId="2"/>
  </si>
  <si>
    <t xml:space="preserve">   男 Male</t>
    <phoneticPr fontId="2"/>
  </si>
  <si>
    <t xml:space="preserve">   女 Female</t>
    <phoneticPr fontId="2"/>
  </si>
  <si>
    <t xml:space="preserve">          28('16)</t>
    <phoneticPr fontId="10"/>
  </si>
  <si>
    <t xml:space="preserve">     平成28('16)</t>
    <rPh sb="5" eb="7">
      <t>ヘイセイ</t>
    </rPh>
    <phoneticPr fontId="2"/>
  </si>
  <si>
    <t xml:space="preserve">   ２ 学 年 2nd </t>
    <phoneticPr fontId="2"/>
  </si>
  <si>
    <t xml:space="preserve">   ３ 学 年 3rd </t>
    <phoneticPr fontId="2"/>
  </si>
  <si>
    <t xml:space="preserve">   ４ 学 年 4th </t>
    <phoneticPr fontId="10"/>
  </si>
  <si>
    <t xml:space="preserve">   ５ 学 年 5th </t>
    <phoneticPr fontId="10"/>
  </si>
  <si>
    <t xml:space="preserve">   ６ 学 年 6th </t>
    <phoneticPr fontId="10"/>
  </si>
  <si>
    <t xml:space="preserve">   ７ 学 年 7th </t>
    <phoneticPr fontId="10"/>
  </si>
  <si>
    <t xml:space="preserve">   ８ 学 年 8th </t>
    <phoneticPr fontId="10"/>
  </si>
  <si>
    <t xml:space="preserve">   ９ 学 年 9th </t>
    <phoneticPr fontId="10"/>
  </si>
  <si>
    <t>児　　　　童　　　　生　　　　徒　　　　数</t>
    <rPh sb="0" eb="1">
      <t>ジ</t>
    </rPh>
    <rPh sb="5" eb="6">
      <t>ワラベ</t>
    </rPh>
    <rPh sb="10" eb="11">
      <t>ショウ</t>
    </rPh>
    <phoneticPr fontId="2"/>
  </si>
  <si>
    <t xml:space="preserve">       平成28('16)</t>
    <rPh sb="7" eb="9">
      <t>ヘイセイ</t>
    </rPh>
    <phoneticPr fontId="10"/>
  </si>
  <si>
    <t xml:space="preserve">  　平成28('16)</t>
    <rPh sb="3" eb="5">
      <t>ヘイセイ</t>
    </rPh>
    <phoneticPr fontId="2"/>
  </si>
  <si>
    <t xml:space="preserve">    　　　平成28('16)</t>
    <rPh sb="7" eb="9">
      <t>ヘイセイ</t>
    </rPh>
    <phoneticPr fontId="10"/>
  </si>
  <si>
    <t xml:space="preserve">  　平成29('17)</t>
    <rPh sb="3" eb="5">
      <t>ヘイセイ</t>
    </rPh>
    <phoneticPr fontId="2"/>
  </si>
  <si>
    <t xml:space="preserve">     平成29('17)</t>
    <rPh sb="5" eb="7">
      <t>ヘイセイ</t>
    </rPh>
    <phoneticPr fontId="2"/>
  </si>
  <si>
    <t xml:space="preserve">       平成29('17)</t>
    <rPh sb="7" eb="9">
      <t>ヘイセイ</t>
    </rPh>
    <phoneticPr fontId="10"/>
  </si>
  <si>
    <t xml:space="preserve">    　　　平成29('17)</t>
    <rPh sb="7" eb="9">
      <t>ヘイセイ</t>
    </rPh>
    <phoneticPr fontId="10"/>
  </si>
  <si>
    <t xml:space="preserve">          29('17)</t>
    <phoneticPr fontId="10"/>
  </si>
  <si>
    <t>入　学　志　願　者　数</t>
  </si>
  <si>
    <t>Applicants for Upper Secondary Education Courses</t>
  </si>
  <si>
    <t>区    分</t>
    <phoneticPr fontId="2"/>
  </si>
  <si>
    <t>高等学校等(本科)</t>
    <phoneticPr fontId="2"/>
  </si>
  <si>
    <t>高等専門学校</t>
    <rPh sb="4" eb="6">
      <t>ガッコウ</t>
    </rPh>
    <phoneticPr fontId="2"/>
  </si>
  <si>
    <r>
      <t>入 学 志 願 率</t>
    </r>
    <r>
      <rPr>
        <sz val="11"/>
        <rFont val="明朝"/>
        <family val="1"/>
        <charset val="128"/>
      </rPr>
      <t>（％）</t>
    </r>
    <phoneticPr fontId="2"/>
  </si>
  <si>
    <t xml:space="preserve">Application rate </t>
    <phoneticPr fontId="2"/>
  </si>
  <si>
    <t>高等学校等(本科)</t>
    <phoneticPr fontId="2"/>
  </si>
  <si>
    <t>高等専門学校</t>
  </si>
  <si>
    <t>Total</t>
    <phoneticPr fontId="2"/>
  </si>
  <si>
    <r>
      <t>Upper secondary school  (regular course)</t>
    </r>
    <r>
      <rPr>
        <sz val="8"/>
        <rFont val="ＭＳ Ｐ明朝"/>
        <family val="1"/>
        <charset val="128"/>
      </rPr>
      <t xml:space="preserve"> (1)</t>
    </r>
    <phoneticPr fontId="2"/>
  </si>
  <si>
    <t>College of technology</t>
  </si>
  <si>
    <t>Upper sec. school</t>
  </si>
  <si>
    <t xml:space="preserve">    男  Male</t>
    <phoneticPr fontId="2"/>
  </si>
  <si>
    <t xml:space="preserve">    女  Female</t>
    <phoneticPr fontId="2"/>
  </si>
  <si>
    <t xml:space="preserve"> (注)1  入学志願者数は，同一人が２校以上に志願した場合も１名として計上してあり，実人数である。</t>
    <phoneticPr fontId="2"/>
  </si>
  <si>
    <t>　　 2  「入学志願率」は，高等学校等（本科）及び高等専門学校へ入学志願した者をそれぞれ，当該</t>
    <phoneticPr fontId="2"/>
  </si>
  <si>
    <t xml:space="preserve">        (1) Including applicants for upper divisions of secondary school.</t>
    <phoneticPr fontId="1"/>
  </si>
  <si>
    <t xml:space="preserve">        (2) Applicants among new graduates / total new graduates.</t>
    <phoneticPr fontId="1"/>
  </si>
  <si>
    <t>卒　　　　　　　　業　　　　　　　　者　　　　　　　　数</t>
    <phoneticPr fontId="2"/>
  </si>
  <si>
    <t xml:space="preserve"> First Destination </t>
    <phoneticPr fontId="2"/>
  </si>
  <si>
    <t>　of New Graduates</t>
    <phoneticPr fontId="2"/>
  </si>
  <si>
    <t>卒業者数</t>
    <rPh sb="0" eb="2">
      <t>ソツギョウ</t>
    </rPh>
    <rPh sb="2" eb="3">
      <t>シャ</t>
    </rPh>
    <rPh sb="3" eb="4">
      <t>スウ</t>
    </rPh>
    <phoneticPr fontId="2"/>
  </si>
  <si>
    <t>Ａ</t>
  </si>
  <si>
    <t>Ｂ</t>
  </si>
  <si>
    <t>Ｃ</t>
  </si>
  <si>
    <t>Ｄ</t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</si>
  <si>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</si>
  <si>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不詳・    死亡の者</t>
    <rPh sb="0" eb="2">
      <t>フショウ</t>
    </rPh>
    <rPh sb="7" eb="9">
      <t>シボウ</t>
    </rPh>
    <phoneticPr fontId="2"/>
  </si>
  <si>
    <t>（再掲）                Ａ，Ｂ，Ｃ，Ｄのうち就職している者</t>
    <phoneticPr fontId="2"/>
  </si>
  <si>
    <t>高等学校等　　進　学　率　　（％）</t>
    <phoneticPr fontId="2"/>
  </si>
  <si>
    <r>
      <t>専修学校　(高等課程)　　進　学　率　　</t>
    </r>
    <r>
      <rPr>
        <sz val="11"/>
        <rFont val="ＭＳ 明朝"/>
        <family val="1"/>
        <charset val="128"/>
      </rPr>
      <t>（％）</t>
    </r>
    <rPh sb="0" eb="2">
      <t>センシュウ</t>
    </rPh>
    <rPh sb="2" eb="4">
      <t>ガッコウ</t>
    </rPh>
    <rPh sb="6" eb="8">
      <t>コウトウ</t>
    </rPh>
    <rPh sb="8" eb="10">
      <t>カテイ</t>
    </rPh>
    <phoneticPr fontId="2"/>
  </si>
  <si>
    <r>
      <t xml:space="preserve">卒業者に
占める
就職者の割合
</t>
    </r>
    <r>
      <rPr>
        <sz val="11"/>
        <rFont val="ＭＳ 明朝"/>
        <family val="1"/>
        <charset val="128"/>
      </rPr>
      <t>（％）</t>
    </r>
    <rPh sb="0" eb="3">
      <t>ソツギョウシャ</t>
    </rPh>
    <rPh sb="5" eb="6">
      <t>シ</t>
    </rPh>
    <rPh sb="9" eb="11">
      <t>シュウショク</t>
    </rPh>
    <rPh sb="11" eb="12">
      <t>シャ</t>
    </rPh>
    <rPh sb="13" eb="15">
      <t>ワリアイ</t>
    </rPh>
    <phoneticPr fontId="2"/>
  </si>
  <si>
    <t xml:space="preserve">                高等学校等　　進　学　者</t>
    <phoneticPr fontId="2"/>
  </si>
  <si>
    <t>高等学校の通信制課程（本科）への進学者を除く</t>
  </si>
  <si>
    <t xml:space="preserve">              専修学校　　(高等課程)　　進 学 者               </t>
    <phoneticPr fontId="2"/>
  </si>
  <si>
    <t xml:space="preserve">               専修学校　　(一般課程)　　等入学者</t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</si>
  <si>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9">
      <t>シ</t>
    </rPh>
    <rPh sb="9" eb="10">
      <t>セツ</t>
    </rPh>
    <rPh sb="10" eb="11">
      <t>トウ</t>
    </rPh>
    <rPh sb="11" eb="12">
      <t>イリ</t>
    </rPh>
    <rPh sb="12" eb="13">
      <t>ガク</t>
    </rPh>
    <rPh sb="13" eb="14">
      <t>シャ</t>
    </rPh>
    <phoneticPr fontId="2"/>
  </si>
  <si>
    <r>
      <t xml:space="preserve">高等学校の通信制課程（本科）への進学者を除く </t>
    </r>
    <r>
      <rPr>
        <sz val="11"/>
        <rFont val="ＭＳ 明朝"/>
        <family val="1"/>
        <charset val="128"/>
      </rPr>
      <t xml:space="preserve"> (％)</t>
    </r>
    <phoneticPr fontId="2"/>
  </si>
  <si>
    <r>
      <t>高等学校の定時制課程（本科）に進学した者</t>
    </r>
    <r>
      <rPr>
        <sz val="11"/>
        <rFont val="ＭＳ 明朝"/>
        <family val="1"/>
        <charset val="128"/>
      </rPr>
      <t>（％）　</t>
    </r>
    <phoneticPr fontId="2"/>
  </si>
  <si>
    <t>New      graduates</t>
  </si>
  <si>
    <r>
      <t xml:space="preserve">Advancing to   higher-level schools </t>
    </r>
    <r>
      <rPr>
        <sz val="9"/>
        <rFont val="ＭＳ Ｐ明朝"/>
        <family val="1"/>
        <charset val="128"/>
      </rPr>
      <t>(1)</t>
    </r>
    <phoneticPr fontId="2"/>
  </si>
  <si>
    <t>Excluding those advancing to correspon-dence course</t>
  </si>
  <si>
    <t xml:space="preserve">Advancing to specialized training college (upper secondary course)        </t>
  </si>
  <si>
    <t>Undertaking vocational training</t>
  </si>
  <si>
    <t>Entering employment</t>
  </si>
  <si>
    <r>
      <t xml:space="preserve">Others </t>
    </r>
    <r>
      <rPr>
        <sz val="9"/>
        <rFont val="ＭＳ Ｐ明朝"/>
        <family val="1"/>
        <charset val="128"/>
      </rPr>
      <t>(3)</t>
    </r>
    <phoneticPr fontId="2"/>
  </si>
  <si>
    <t>Unknown &amp;  deceased</t>
    <phoneticPr fontId="2"/>
  </si>
  <si>
    <t>Employed among A,B,C and D (recounted)</t>
  </si>
  <si>
    <r>
      <t>Advancement rate to higher level schools</t>
    </r>
    <r>
      <rPr>
        <sz val="9"/>
        <rFont val="ＭＳ Ｐ明朝"/>
        <family val="1"/>
        <charset val="128"/>
      </rPr>
      <t xml:space="preserve"> (4)</t>
    </r>
    <phoneticPr fontId="2"/>
  </si>
  <si>
    <t>Excluding those advancing to part-time course</t>
    <phoneticPr fontId="2"/>
  </si>
  <si>
    <t>Advancement rate specialized training college (upper secondary course)</t>
  </si>
  <si>
    <t>Employment rate</t>
    <phoneticPr fontId="2"/>
  </si>
  <si>
    <t xml:space="preserve">      29('17)</t>
    <phoneticPr fontId="10"/>
  </si>
  <si>
    <t xml:space="preserve">  男 Male</t>
    <phoneticPr fontId="2"/>
  </si>
  <si>
    <t xml:space="preserve">  女 Female</t>
    <phoneticPr fontId="2"/>
  </si>
  <si>
    <t xml:space="preserve">  国立 National</t>
    <phoneticPr fontId="2"/>
  </si>
  <si>
    <t xml:space="preserve">  公立 Local</t>
    <phoneticPr fontId="2"/>
  </si>
  <si>
    <t xml:space="preserve">  私立 Private</t>
    <phoneticPr fontId="2"/>
  </si>
  <si>
    <t xml:space="preserve"> (注)1  各年3月卒業者である。</t>
    <phoneticPr fontId="2"/>
  </si>
  <si>
    <t xml:space="preserve">　　(1) Number of those advancing to upper secondary schools, upper division of secondary schools, upper secondary department of </t>
    <phoneticPr fontId="12"/>
  </si>
  <si>
    <t>　　 2  「高校等進学者」とは，高等学校,中等教育学校後期課程,特別支援学校高等部の本科・別科及び高等専門学校への進学者</t>
    <rPh sb="22" eb="24">
      <t>チュウトウ</t>
    </rPh>
    <rPh sb="24" eb="26">
      <t>キョウイク</t>
    </rPh>
    <rPh sb="26" eb="28">
      <t>ガッコウ</t>
    </rPh>
    <rPh sb="28" eb="30">
      <t>コウキ</t>
    </rPh>
    <rPh sb="30" eb="32">
      <t>カテイ</t>
    </rPh>
    <rPh sb="33" eb="35">
      <t>トクベツ</t>
    </rPh>
    <rPh sb="35" eb="37">
      <t>シエン</t>
    </rPh>
    <rPh sb="37" eb="39">
      <t>ガッコウ</t>
    </rPh>
    <rPh sb="39" eb="42">
      <t>コウトウブ</t>
    </rPh>
    <phoneticPr fontId="2"/>
  </si>
  <si>
    <t xml:space="preserve">　　    special education school and colleges of technology (including those who enter  higher-level schools while being employed). </t>
    <phoneticPr fontId="12"/>
  </si>
  <si>
    <t xml:space="preserve">　　　　（進学しかつ就職した者を含む。）である。 </t>
    <phoneticPr fontId="2"/>
  </si>
  <si>
    <t>　　(2) Including new graduates advancing to miscellaneous school.</t>
    <phoneticPr fontId="12"/>
  </si>
  <si>
    <t xml:space="preserve">　　 3  「専修学校（一般課程）等入学者」とは，専修学校（一般課程）及び各種学校への入学者である。 </t>
    <rPh sb="35" eb="36">
      <t>オヨ</t>
    </rPh>
    <phoneticPr fontId="2"/>
  </si>
  <si>
    <t xml:space="preserve">　　(3) Including new graduates advancing to high schools abroad, involved in househould work etc.         </t>
    <phoneticPr fontId="12"/>
  </si>
  <si>
    <t>　　(4) New graduates advancing to higher-level schools (A) / Total new graduates.</t>
    <phoneticPr fontId="12"/>
  </si>
  <si>
    <t>　　(5) New Graduates entering employment and those “employed among  A, B, C and D”/Total new graduates.</t>
    <phoneticPr fontId="12"/>
  </si>
  <si>
    <t>高 等 学 校 等 進 学 者 数</t>
  </si>
  <si>
    <t xml:space="preserve">       New Graduates Advancing to Higher-level Schools by Course</t>
    <phoneticPr fontId="2"/>
  </si>
  <si>
    <t>区　分</t>
    <phoneticPr fontId="2"/>
  </si>
  <si>
    <t>高  等  学  校  等  進  学  者</t>
  </si>
  <si>
    <t>高等専門学校進学者</t>
    <rPh sb="4" eb="6">
      <t>ガッコウ</t>
    </rPh>
    <rPh sb="6" eb="9">
      <t>シンガクシャ</t>
    </rPh>
    <phoneticPr fontId="2"/>
  </si>
  <si>
    <t>Upper secondary school</t>
  </si>
  <si>
    <t>本　　　　　　　科</t>
  </si>
  <si>
    <t>別科</t>
  </si>
  <si>
    <t>Regular course</t>
  </si>
  <si>
    <t>全日制</t>
  </si>
  <si>
    <t>定時制</t>
  </si>
  <si>
    <t>通信制</t>
  </si>
  <si>
    <t>Full-time</t>
  </si>
  <si>
    <t>Part-Time</t>
  </si>
  <si>
    <t>Correspondence</t>
  </si>
  <si>
    <t>Special course</t>
  </si>
  <si>
    <t xml:space="preserve">   男  Male</t>
    <phoneticPr fontId="2"/>
  </si>
  <si>
    <t xml:space="preserve">   女  Female</t>
    <phoneticPr fontId="2"/>
  </si>
  <si>
    <t xml:space="preserve"> </t>
    <phoneticPr fontId="2"/>
  </si>
  <si>
    <t xml:space="preserve"> (注)1  各年3月卒業者である。</t>
    <phoneticPr fontId="2"/>
  </si>
  <si>
    <t>　　 2  国・公・私立の合計数である。</t>
    <phoneticPr fontId="2"/>
  </si>
  <si>
    <t>就　　職　　者　　数</t>
  </si>
  <si>
    <t>New Graduates Entering Employment by Industry</t>
    <phoneticPr fontId="2"/>
  </si>
  <si>
    <t>第１次産業</t>
  </si>
  <si>
    <t>第２次産業</t>
  </si>
  <si>
    <t>第３次産業</t>
  </si>
  <si>
    <t>左記以外
不　　詳</t>
    <phoneticPr fontId="2"/>
  </si>
  <si>
    <t>CategoryⅠ</t>
  </si>
  <si>
    <t>CategoryⅡ</t>
  </si>
  <si>
    <t>CategoryⅢ</t>
  </si>
  <si>
    <t>Not known</t>
  </si>
  <si>
    <t xml:space="preserve">     29('17)</t>
    <phoneticPr fontId="10"/>
  </si>
  <si>
    <t xml:space="preserve">   男  Male</t>
    <phoneticPr fontId="2"/>
  </si>
  <si>
    <t xml:space="preserve">   女  Female </t>
    <phoneticPr fontId="2"/>
  </si>
  <si>
    <t xml:space="preserve"> (注)1  各年3月卒業者である。</t>
    <phoneticPr fontId="2"/>
  </si>
  <si>
    <t>　　 2  産業別の区分は，第1次産業〔「農業，林業」，「漁業」〕，第2次産業〔「鉱業，採石業，砂利採取業」，「建設業」，</t>
    <rPh sb="44" eb="46">
      <t>サイセキ</t>
    </rPh>
    <rPh sb="46" eb="47">
      <t>ギョウ</t>
    </rPh>
    <rPh sb="48" eb="50">
      <t>ジャリ</t>
    </rPh>
    <rPh sb="50" eb="52">
      <t>サイシュ</t>
    </rPh>
    <rPh sb="52" eb="53">
      <t>ギョウ</t>
    </rPh>
    <phoneticPr fontId="2"/>
  </si>
  <si>
    <t>　　　「製造業」〕，第3次産業〔「電気・ガス・熱供給・水道業」，「情報通信業」，「運輸業，郵便業」，「卸売業，小売業」，　</t>
    <rPh sb="45" eb="47">
      <t>ユウビン</t>
    </rPh>
    <rPh sb="47" eb="48">
      <t>ギョウ</t>
    </rPh>
    <rPh sb="51" eb="53">
      <t>オロシウ</t>
    </rPh>
    <rPh sb="53" eb="54">
      <t>ギョウ</t>
    </rPh>
    <rPh sb="55" eb="58">
      <t>コウリギョウ</t>
    </rPh>
    <phoneticPr fontId="2"/>
  </si>
  <si>
    <t>　　　「金融業，保険業」，「不動産業，物品賃貸業」，「学術研究，専門・技術サービス業」，「宿泊業，飲食サービス業」，</t>
    <rPh sb="6" eb="7">
      <t>ギョウ</t>
    </rPh>
    <rPh sb="19" eb="21">
      <t>ブッピン</t>
    </rPh>
    <rPh sb="21" eb="24">
      <t>チンタイギョウ</t>
    </rPh>
    <rPh sb="27" eb="29">
      <t>ガクジュツ</t>
    </rPh>
    <rPh sb="29" eb="31">
      <t>ケンキュウ</t>
    </rPh>
    <rPh sb="32" eb="34">
      <t>センモン</t>
    </rPh>
    <rPh sb="35" eb="37">
      <t>ギジュツ</t>
    </rPh>
    <rPh sb="41" eb="42">
      <t>ギョウ</t>
    </rPh>
    <rPh sb="45" eb="47">
      <t>シュクハク</t>
    </rPh>
    <rPh sb="47" eb="48">
      <t>ギョウ</t>
    </rPh>
    <rPh sb="55" eb="56">
      <t>ギョウ</t>
    </rPh>
    <phoneticPr fontId="2"/>
  </si>
  <si>
    <t>　　　「生活関連サービス業，娯楽業」，「教育，学習支援業」，「医療，福祉」，「複合サービス事業」，「サービス業（他に</t>
    <rPh sb="4" eb="6">
      <t>セイカツ</t>
    </rPh>
    <rPh sb="6" eb="8">
      <t>カンレン</t>
    </rPh>
    <rPh sb="14" eb="17">
      <t>ゴラクギョウ</t>
    </rPh>
    <rPh sb="20" eb="22">
      <t>キョウイク</t>
    </rPh>
    <rPh sb="23" eb="25">
      <t>ガクシュウ</t>
    </rPh>
    <rPh sb="25" eb="27">
      <t>シエン</t>
    </rPh>
    <rPh sb="27" eb="28">
      <t>ギョウ</t>
    </rPh>
    <rPh sb="31" eb="33">
      <t>イリョウ</t>
    </rPh>
    <rPh sb="34" eb="36">
      <t>フクシ</t>
    </rPh>
    <rPh sb="39" eb="41">
      <t>フクゴウ</t>
    </rPh>
    <rPh sb="45" eb="46">
      <t>ジ</t>
    </rPh>
    <rPh sb="54" eb="55">
      <t>ギョウ</t>
    </rPh>
    <phoneticPr fontId="2"/>
  </si>
  <si>
    <t xml:space="preserve">  (Note) CategoryⅠ: agriculture, forestry and fisheries.</t>
    <phoneticPr fontId="12"/>
  </si>
  <si>
    <t xml:space="preserve">            CategoryⅡ: mining, construction and manufacturing.</t>
    <phoneticPr fontId="12"/>
  </si>
  <si>
    <t xml:space="preserve">            CategoryⅢ: electricity, gas, heat supply, water supply, Information and communications, transport, wholesale and retail trade, </t>
    <phoneticPr fontId="12"/>
  </si>
  <si>
    <t xml:space="preserve">                              finance and insurance, real estate, eating and drinking places, accommodations, medical, health care and welfare,</t>
    <phoneticPr fontId="12"/>
  </si>
  <si>
    <t xml:space="preserve">                              education, learning support, compound services, services,N.E.C, government,N.E.C. </t>
    <phoneticPr fontId="12"/>
  </si>
  <si>
    <t xml:space="preserve"> 　平成29('17)</t>
    <rPh sb="2" eb="4">
      <t>ヘイセイ</t>
    </rPh>
    <phoneticPr fontId="10"/>
  </si>
  <si>
    <t>　　 3  特別支援学校（高等部）への入学志願者を含む。</t>
    <rPh sb="6" eb="8">
      <t>トクベツ</t>
    </rPh>
    <rPh sb="8" eb="10">
      <t>シエン</t>
    </rPh>
    <phoneticPr fontId="2"/>
  </si>
  <si>
    <t>　　 4  中等教育学校（後期課程）への入学志願者を含む。</t>
    <rPh sb="6" eb="8">
      <t>チュウトウ</t>
    </rPh>
    <rPh sb="8" eb="10">
      <t>キョウイク</t>
    </rPh>
    <rPh sb="10" eb="12">
      <t>ガッコウ</t>
    </rPh>
    <rPh sb="13" eb="15">
      <t>コウキ</t>
    </rPh>
    <rPh sb="15" eb="17">
      <t>カテイ</t>
    </rPh>
    <phoneticPr fontId="2"/>
  </si>
  <si>
    <t>　　 4  「高等学校等進学率」は，卒業者のうち「高等学校等進学者」の占める割合である。</t>
    <phoneticPr fontId="2"/>
  </si>
  <si>
    <t>　　 5  「専修学校（高等課程）進学率」は，卒業者のうち「専修学校（高等課程）進学者」の占める割合である。</t>
    <phoneticPr fontId="2"/>
  </si>
  <si>
    <t xml:space="preserve">　　 6  「卒業者に占める就職者の割合」は，卒業者のうち「就職者」及び「Ａ，Ｂ，Ｃ，Ｄのうち就職している者」の占める割合である。 </t>
    <phoneticPr fontId="2"/>
  </si>
  <si>
    <t>　　 7  「左記以外の者」とは，家事手伝いをしている者，外国の高等学校等に入学した者又はＡ～Ｄの各項目及び「就職者」に該当</t>
    <phoneticPr fontId="2"/>
  </si>
  <si>
    <t xml:space="preserve">　　 3  特別支援学校（高等部）への進学者を含む。           </t>
    <rPh sb="6" eb="8">
      <t>トクベツ</t>
    </rPh>
    <rPh sb="8" eb="10">
      <t>シエン</t>
    </rPh>
    <phoneticPr fontId="2"/>
  </si>
  <si>
    <t xml:space="preserve">　　 4  中等教育学校（後期課程）への進学者を含む。           </t>
    <phoneticPr fontId="2"/>
  </si>
  <si>
    <t>義務教育学校／Compulsory education school　79</t>
    <rPh sb="0" eb="2">
      <t>ギム</t>
    </rPh>
    <rPh sb="2" eb="4">
      <t>キョウイク</t>
    </rPh>
    <rPh sb="4" eb="6">
      <t>ガッコウ</t>
    </rPh>
    <phoneticPr fontId="10"/>
  </si>
  <si>
    <t>80　義務教育学校</t>
    <rPh sb="3" eb="5">
      <t>ギム</t>
    </rPh>
    <rPh sb="5" eb="7">
      <t>キョウイク</t>
    </rPh>
    <rPh sb="7" eb="9">
      <t>ガッコウ</t>
    </rPh>
    <phoneticPr fontId="10"/>
  </si>
  <si>
    <t>Compulsory education school　81</t>
    <phoneticPr fontId="10"/>
  </si>
  <si>
    <t>82　義務教育学校</t>
    <rPh sb="3" eb="5">
      <t>ギム</t>
    </rPh>
    <rPh sb="5" eb="7">
      <t>キョウイク</t>
    </rPh>
    <rPh sb="7" eb="9">
      <t>ガッコウ</t>
    </rPh>
    <phoneticPr fontId="10"/>
  </si>
  <si>
    <t>Compulsory education school　83</t>
    <phoneticPr fontId="10"/>
  </si>
  <si>
    <t>84　義務教育学校／Compulsory education school</t>
    <rPh sb="3" eb="5">
      <t>ギム</t>
    </rPh>
    <rPh sb="5" eb="7">
      <t>キョウイク</t>
    </rPh>
    <rPh sb="7" eb="9">
      <t>ガッコウ</t>
    </rPh>
    <phoneticPr fontId="10"/>
  </si>
  <si>
    <t xml:space="preserve">  　平成30('18)</t>
    <rPh sb="3" eb="5">
      <t>ヘイセイ</t>
    </rPh>
    <phoneticPr fontId="2"/>
  </si>
  <si>
    <t xml:space="preserve">     平成30('18)</t>
    <rPh sb="5" eb="7">
      <t>ヘイセイ</t>
    </rPh>
    <phoneticPr fontId="2"/>
  </si>
  <si>
    <t xml:space="preserve">       平成30('18)</t>
    <rPh sb="7" eb="9">
      <t>ヘイセイ</t>
    </rPh>
    <phoneticPr fontId="10"/>
  </si>
  <si>
    <t xml:space="preserve">    　　　平成30('18)</t>
    <rPh sb="7" eb="9">
      <t>ヘイセイ</t>
    </rPh>
    <phoneticPr fontId="10"/>
  </si>
  <si>
    <t xml:space="preserve">          30('18)</t>
    <phoneticPr fontId="10"/>
  </si>
  <si>
    <t xml:space="preserve"> 　平成30('18)</t>
    <rPh sb="2" eb="4">
      <t>ヘイセイ</t>
    </rPh>
    <phoneticPr fontId="10"/>
  </si>
  <si>
    <t xml:space="preserve">      30('18)</t>
    <phoneticPr fontId="10"/>
  </si>
  <si>
    <t xml:space="preserve">     30('18)</t>
    <phoneticPr fontId="10"/>
  </si>
  <si>
    <t xml:space="preserve">     令和元('19)</t>
    <rPh sb="5" eb="6">
      <t>レイ</t>
    </rPh>
    <rPh sb="6" eb="7">
      <t>ワ</t>
    </rPh>
    <rPh sb="7" eb="8">
      <t>ガン</t>
    </rPh>
    <phoneticPr fontId="2"/>
  </si>
  <si>
    <t xml:space="preserve">  　令和元('19)</t>
    <rPh sb="3" eb="4">
      <t>レイ</t>
    </rPh>
    <rPh sb="4" eb="5">
      <t>ワ</t>
    </rPh>
    <rPh sb="5" eb="6">
      <t>ガン</t>
    </rPh>
    <phoneticPr fontId="2"/>
  </si>
  <si>
    <t xml:space="preserve">       令和元('19)</t>
    <rPh sb="7" eb="8">
      <t>レイ</t>
    </rPh>
    <rPh sb="8" eb="9">
      <t>ワ</t>
    </rPh>
    <rPh sb="9" eb="10">
      <t>ガン</t>
    </rPh>
    <phoneticPr fontId="10"/>
  </si>
  <si>
    <t xml:space="preserve">    　　　令和元('19)</t>
    <rPh sb="7" eb="8">
      <t>レイ</t>
    </rPh>
    <rPh sb="8" eb="9">
      <t>ワ</t>
    </rPh>
    <rPh sb="9" eb="10">
      <t>ガン</t>
    </rPh>
    <phoneticPr fontId="10"/>
  </si>
  <si>
    <t xml:space="preserve">         令和元('19)</t>
    <rPh sb="9" eb="10">
      <t>レイ</t>
    </rPh>
    <rPh sb="10" eb="11">
      <t>ワ</t>
    </rPh>
    <rPh sb="11" eb="12">
      <t>ガン</t>
    </rPh>
    <phoneticPr fontId="10"/>
  </si>
  <si>
    <t xml:space="preserve"> 　令和元('19)</t>
    <rPh sb="2" eb="3">
      <t>レイ</t>
    </rPh>
    <rPh sb="3" eb="4">
      <t>ワ</t>
    </rPh>
    <rPh sb="4" eb="5">
      <t>ガン</t>
    </rPh>
    <phoneticPr fontId="10"/>
  </si>
  <si>
    <t xml:space="preserve">     令和元('19)</t>
    <rPh sb="5" eb="6">
      <t>レイ</t>
    </rPh>
    <rPh sb="6" eb="7">
      <t>ワ</t>
    </rPh>
    <rPh sb="7" eb="8">
      <t>ガン</t>
    </rPh>
    <phoneticPr fontId="10"/>
  </si>
  <si>
    <t xml:space="preserve">  令和元('19)</t>
    <rPh sb="2" eb="3">
      <t>レイ</t>
    </rPh>
    <rPh sb="3" eb="4">
      <t>ワ</t>
    </rPh>
    <rPh sb="4" eb="5">
      <t>ガン</t>
    </rPh>
    <phoneticPr fontId="10"/>
  </si>
  <si>
    <t xml:space="preserve"> 令和元('19)</t>
    <rPh sb="1" eb="2">
      <t>レイ</t>
    </rPh>
    <rPh sb="2" eb="3">
      <t>ワ</t>
    </rPh>
    <rPh sb="3" eb="4">
      <t>ガン</t>
    </rPh>
    <phoneticPr fontId="10"/>
  </si>
  <si>
    <r>
      <t xml:space="preserve">Advancing to  specialized training college (general course), etc. </t>
    </r>
    <r>
      <rPr>
        <sz val="9"/>
        <rFont val="ＭＳ Ｐ明朝"/>
        <family val="1"/>
        <charset val="128"/>
      </rPr>
      <t>(2)</t>
    </r>
    <phoneticPr fontId="2"/>
  </si>
  <si>
    <t>Excluding those advancing to correspondence course</t>
    <phoneticPr fontId="10"/>
  </si>
  <si>
    <r>
      <t xml:space="preserve">校　　長 </t>
    </r>
    <r>
      <rPr>
        <sz val="11"/>
        <rFont val="ＭＳ Ｐ明朝"/>
        <family val="1"/>
        <charset val="128"/>
      </rPr>
      <t>Principal</t>
    </r>
    <phoneticPr fontId="2"/>
  </si>
  <si>
    <r>
      <t>副</t>
    </r>
    <r>
      <rPr>
        <sz val="11"/>
        <rFont val="ＭＳ Ｐ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>校</t>
    </r>
    <r>
      <rPr>
        <sz val="11"/>
        <rFont val="ＭＳ Ｐ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>長</t>
    </r>
    <r>
      <rPr>
        <sz val="11"/>
        <rFont val="ＭＳ Ｐ明朝"/>
        <family val="1"/>
        <charset val="128"/>
      </rPr>
      <t xml:space="preserve">  Senior vice-principal</t>
    </r>
    <rPh sb="0" eb="1">
      <t>フク</t>
    </rPh>
    <rPh sb="3" eb="4">
      <t>コウ</t>
    </rPh>
    <rPh sb="6" eb="7">
      <t>チョウ</t>
    </rPh>
    <phoneticPr fontId="2"/>
  </si>
  <si>
    <r>
      <t xml:space="preserve">教　　頭 </t>
    </r>
    <r>
      <rPr>
        <sz val="11"/>
        <rFont val="ＭＳ Ｐ明朝"/>
        <family val="1"/>
        <charset val="128"/>
      </rPr>
      <t>Vice-principal</t>
    </r>
    <phoneticPr fontId="2"/>
  </si>
  <si>
    <r>
      <t xml:space="preserve">主幹教諭 </t>
    </r>
    <r>
      <rPr>
        <sz val="11"/>
        <rFont val="ＭＳ Ｐ明朝"/>
        <family val="1"/>
        <charset val="128"/>
      </rPr>
      <t>Senior teacher</t>
    </r>
    <rPh sb="0" eb="2">
      <t>シュカン</t>
    </rPh>
    <rPh sb="2" eb="4">
      <t>キョウユ</t>
    </rPh>
    <phoneticPr fontId="2"/>
  </si>
  <si>
    <r>
      <t xml:space="preserve">指導教諭 </t>
    </r>
    <r>
      <rPr>
        <sz val="11"/>
        <rFont val="ＭＳ Ｐ明朝"/>
        <family val="1"/>
        <charset val="128"/>
      </rPr>
      <t>Advanced skill teacher</t>
    </r>
    <rPh sb="0" eb="2">
      <t>シドウ</t>
    </rPh>
    <rPh sb="2" eb="4">
      <t>キョウユ</t>
    </rPh>
    <phoneticPr fontId="2"/>
  </si>
  <si>
    <r>
      <t xml:space="preserve">教　　諭 </t>
    </r>
    <r>
      <rPr>
        <sz val="11"/>
        <rFont val="ＭＳ Ｐ明朝"/>
        <family val="1"/>
        <charset val="128"/>
      </rPr>
      <t>Teacher</t>
    </r>
    <phoneticPr fontId="2"/>
  </si>
  <si>
    <r>
      <t xml:space="preserve">助 教 諭 </t>
    </r>
    <r>
      <rPr>
        <sz val="11"/>
        <rFont val="ＭＳ Ｐ明朝"/>
        <family val="1"/>
        <charset val="128"/>
      </rPr>
      <t>Assistant teacher</t>
    </r>
    <phoneticPr fontId="2"/>
  </si>
  <si>
    <r>
      <t xml:space="preserve">養護教員 </t>
    </r>
    <r>
      <rPr>
        <sz val="11"/>
        <rFont val="ＭＳ Ｐ明朝"/>
        <family val="1"/>
        <charset val="128"/>
      </rPr>
      <t>Nursing teacher</t>
    </r>
    <phoneticPr fontId="2"/>
  </si>
  <si>
    <r>
      <t>栄養教諭</t>
    </r>
    <r>
      <rPr>
        <sz val="11"/>
        <rFont val="ＭＳ Ｐ明朝"/>
        <family val="1"/>
        <charset val="128"/>
      </rPr>
      <t xml:space="preserve">  Diet and nutrition teacher</t>
    </r>
    <rPh sb="0" eb="2">
      <t>エイヨウ</t>
    </rPh>
    <rPh sb="2" eb="4">
      <t>キョウユ</t>
    </rPh>
    <phoneticPr fontId="2"/>
  </si>
  <si>
    <r>
      <t xml:space="preserve">講　　師 </t>
    </r>
    <r>
      <rPr>
        <sz val="11"/>
        <rFont val="ＭＳ Ｐ明朝"/>
        <family val="1"/>
        <charset val="128"/>
      </rPr>
      <t>Temporary instructor</t>
    </r>
    <phoneticPr fontId="2"/>
  </si>
  <si>
    <t>80 義務教育学校</t>
    <rPh sb="3" eb="5">
      <t>ギム</t>
    </rPh>
    <rPh sb="5" eb="7">
      <t>キョウイク</t>
    </rPh>
    <rPh sb="7" eb="9">
      <t>ガッコウ</t>
    </rPh>
    <phoneticPr fontId="2"/>
  </si>
  <si>
    <t xml:space="preserve">教員の年齢構成  Percentage of Full-time Teachers by Age </t>
    <phoneticPr fontId="2"/>
  </si>
  <si>
    <t>（単位：％）</t>
  </si>
  <si>
    <t>計 Total</t>
    <rPh sb="0" eb="1">
      <t>ケイ</t>
    </rPh>
    <phoneticPr fontId="2"/>
  </si>
  <si>
    <t>男 Male</t>
    <rPh sb="0" eb="1">
      <t>オトコ</t>
    </rPh>
    <phoneticPr fontId="2"/>
  </si>
  <si>
    <t>女 Female</t>
    <rPh sb="0" eb="1">
      <t>オンナ</t>
    </rPh>
    <phoneticPr fontId="2"/>
  </si>
  <si>
    <t>平成</t>
    <rPh sb="0" eb="2">
      <t>ヘイセイ</t>
    </rPh>
    <phoneticPr fontId="2"/>
  </si>
  <si>
    <t xml:space="preserve">計 </t>
    <phoneticPr fontId="2"/>
  </si>
  <si>
    <t>Age at 1 Oct.</t>
  </si>
  <si>
    <t>25  歳  未  満</t>
    <phoneticPr fontId="10"/>
  </si>
  <si>
    <t xml:space="preserve"> Under 25</t>
  </si>
  <si>
    <t>25～30歳未満</t>
    <phoneticPr fontId="10"/>
  </si>
  <si>
    <t>25 ～ 29</t>
    <phoneticPr fontId="2"/>
  </si>
  <si>
    <t>30～35歳未満</t>
    <phoneticPr fontId="10"/>
  </si>
  <si>
    <t>30 ～ 34</t>
    <phoneticPr fontId="2"/>
  </si>
  <si>
    <t>35～40歳未満</t>
    <phoneticPr fontId="10"/>
  </si>
  <si>
    <t>35 ～ 39</t>
  </si>
  <si>
    <t>40～45歳未満</t>
    <phoneticPr fontId="10"/>
  </si>
  <si>
    <t>40 ～ 44</t>
  </si>
  <si>
    <t>45～50歳未満</t>
    <phoneticPr fontId="10"/>
  </si>
  <si>
    <t>45 ～ 49</t>
    <phoneticPr fontId="2"/>
  </si>
  <si>
    <t>50～55歳未満</t>
    <phoneticPr fontId="10"/>
  </si>
  <si>
    <t>50 ～ 54</t>
    <phoneticPr fontId="2"/>
  </si>
  <si>
    <t>55～60歳未満</t>
    <phoneticPr fontId="10"/>
  </si>
  <si>
    <t>55 ～ 59</t>
  </si>
  <si>
    <t>60  歳  以  上</t>
    <phoneticPr fontId="10"/>
  </si>
  <si>
    <t>60 and over</t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</si>
  <si>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</si>
  <si>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Average Age</t>
    <phoneticPr fontId="2"/>
  </si>
  <si>
    <t xml:space="preserve"> (注)  各年10月1日現在の本務教員数を構成比で示した。</t>
    <phoneticPr fontId="2"/>
  </si>
  <si>
    <t xml:space="preserve"> 資料　文部科学省「学校教員統計（学校教員統計調査報告書）」</t>
    <rPh sb="6" eb="8">
      <t>カガク</t>
    </rPh>
    <rPh sb="10" eb="12">
      <t>ガッコウ</t>
    </rPh>
    <rPh sb="12" eb="14">
      <t>キョウイン</t>
    </rPh>
    <rPh sb="14" eb="16">
      <t>トウケイ</t>
    </rPh>
    <rPh sb="25" eb="28">
      <t>ホウコクショ</t>
    </rPh>
    <phoneticPr fontId="2"/>
  </si>
  <si>
    <t xml:space="preserve">  　2('20)</t>
    <phoneticPr fontId="2"/>
  </si>
  <si>
    <t xml:space="preserve">     　2('20)</t>
    <phoneticPr fontId="2"/>
  </si>
  <si>
    <t xml:space="preserve">  　3('21)</t>
    <phoneticPr fontId="2"/>
  </si>
  <si>
    <t xml:space="preserve">            2('20)</t>
  </si>
  <si>
    <t xml:space="preserve">            2('20)</t>
    <phoneticPr fontId="2"/>
  </si>
  <si>
    <t xml:space="preserve">            3('21)</t>
  </si>
  <si>
    <t xml:space="preserve">            3('21)</t>
    <phoneticPr fontId="2"/>
  </si>
  <si>
    <t xml:space="preserve">    2('20)</t>
    <phoneticPr fontId="10"/>
  </si>
  <si>
    <t xml:space="preserve">    3('21)</t>
    <phoneticPr fontId="10"/>
  </si>
  <si>
    <t xml:space="preserve">       2('20)</t>
  </si>
  <si>
    <t xml:space="preserve">       2('20)</t>
    <phoneticPr fontId="10"/>
  </si>
  <si>
    <t xml:space="preserve">       3('21)</t>
  </si>
  <si>
    <t xml:space="preserve">       3('21)</t>
    <phoneticPr fontId="10"/>
  </si>
  <si>
    <t xml:space="preserve">        2('20)</t>
    <phoneticPr fontId="10"/>
  </si>
  <si>
    <t xml:space="preserve">        3('21)</t>
    <phoneticPr fontId="10"/>
  </si>
  <si>
    <t>就職者等</t>
    <rPh sb="3" eb="4">
      <t>トウ</t>
    </rPh>
    <phoneticPr fontId="2"/>
  </si>
  <si>
    <t xml:space="preserve">     　3('21)</t>
    <phoneticPr fontId="2"/>
  </si>
  <si>
    <t xml:space="preserve">     　4('22)</t>
    <phoneticPr fontId="2"/>
  </si>
  <si>
    <t xml:space="preserve">  　4('22)</t>
    <phoneticPr fontId="2"/>
  </si>
  <si>
    <t xml:space="preserve">            4('22)</t>
    <phoneticPr fontId="2"/>
  </si>
  <si>
    <t xml:space="preserve">            4('22)</t>
    <phoneticPr fontId="10"/>
  </si>
  <si>
    <t xml:space="preserve">        4('22)</t>
    <phoneticPr fontId="10"/>
  </si>
  <si>
    <t xml:space="preserve">       4('22)</t>
    <phoneticPr fontId="10"/>
  </si>
  <si>
    <t xml:space="preserve">    4('22)</t>
    <phoneticPr fontId="10"/>
  </si>
  <si>
    <r>
      <t>単式学級</t>
    </r>
    <r>
      <rPr>
        <sz val="11"/>
        <rFont val="ＭＳ 明朝"/>
        <family val="1"/>
        <charset val="128"/>
      </rPr>
      <t xml:space="preserve">  Single-grade</t>
    </r>
    <phoneticPr fontId="2"/>
  </si>
  <si>
    <r>
      <t xml:space="preserve">複式学級 </t>
    </r>
    <r>
      <rPr>
        <sz val="11"/>
        <rFont val="ＭＳ 明朝"/>
        <family val="1"/>
        <charset val="128"/>
      </rPr>
      <t>Multi-grade</t>
    </r>
    <phoneticPr fontId="2"/>
  </si>
  <si>
    <r>
      <t xml:space="preserve">特別支援学級 </t>
    </r>
    <r>
      <rPr>
        <sz val="11"/>
        <rFont val="ＭＳ 明朝"/>
        <family val="1"/>
        <charset val="128"/>
      </rPr>
      <t>Special</t>
    </r>
    <rPh sb="0" eb="2">
      <t>トクベツ</t>
    </rPh>
    <rPh sb="2" eb="4">
      <t>シエン</t>
    </rPh>
    <phoneticPr fontId="2"/>
  </si>
  <si>
    <t>長野のみ私立！！</t>
    <rPh sb="0" eb="2">
      <t>ナガノ</t>
    </rPh>
    <rPh sb="4" eb="6">
      <t>シリツ</t>
    </rPh>
    <phoneticPr fontId="10"/>
  </si>
  <si>
    <t>－</t>
  </si>
  <si>
    <t>令和</t>
    <rPh sb="0" eb="2">
      <t>レイワ</t>
    </rPh>
    <phoneticPr fontId="2"/>
  </si>
  <si>
    <t>28年</t>
  </si>
  <si>
    <t>元年</t>
    <rPh sb="0" eb="1">
      <t>ガン</t>
    </rPh>
    <phoneticPr fontId="2"/>
  </si>
  <si>
    <t>(2016)</t>
  </si>
  <si>
    <t>(2019)</t>
  </si>
  <si>
    <t>　　  単式学級，複式学級を含まない。</t>
    <rPh sb="14" eb="15">
      <t>フク</t>
    </rPh>
    <phoneticPr fontId="2"/>
  </si>
  <si>
    <t>　　  いい，単式学級，複式学級を含まない。</t>
    <rPh sb="17" eb="18">
      <t>フク</t>
    </rPh>
    <phoneticPr fontId="2"/>
  </si>
  <si>
    <t>　　    年度の卒業者数で除した比率である。</t>
    <rPh sb="6" eb="8">
      <t>ネンド</t>
    </rPh>
    <phoneticPr fontId="2"/>
  </si>
  <si>
    <t xml:space="preserve">        </t>
    <phoneticPr fontId="10"/>
  </si>
  <si>
    <t xml:space="preserve">　　　  しない者で進路が未定であることが明らかな者である。 </t>
    <phoneticPr fontId="2"/>
  </si>
  <si>
    <t>　　　 分類されないもの）」，「公務（他に分類される者を除く）」である。</t>
    <rPh sb="4" eb="6">
      <t>ブンルイ</t>
    </rPh>
    <rPh sb="16" eb="18">
      <t>コウム</t>
    </rPh>
    <rPh sb="19" eb="20">
      <t>ホカ</t>
    </rPh>
    <rPh sb="21" eb="23">
      <t>ブンルイ</t>
    </rPh>
    <rPh sb="26" eb="27">
      <t>モノ</t>
    </rPh>
    <rPh sb="28" eb="29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</si>
</sst>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0;&quot;－&quot;"/>
    <numFmt numFmtId="177" formatCode="0.0"/>
    <numFmt numFmtId="178" formatCode="#,##0;0;&quot;…&quot;"/>
    <numFmt numFmtId="179" formatCode="#,##0.0;0;&quot;－&quot;"/>
    <numFmt numFmtId="180" formatCode="#,##0.0;\-#,##0.0"/>
    <numFmt numFmtId="181" formatCode="#,##0.0;0.0;&quot;－&quot;"/>
  </numFmts>
  <fonts count="35"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6"/>
      <name val="明朝"/>
      <family val="1"/>
      <charset val="128"/>
    </font>
    <font>
      <i/>
      <sz val="12"/>
      <name val="ＭＳ 明朝"/>
      <family val="1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明朝"/>
      <family val="1"/>
      <charset val="128"/>
    </font>
    <font>
      <sz val="11"/>
      <color indexed="17"/>
      <name val="明朝"/>
      <family val="1"/>
      <charset val="128"/>
    </font>
    <font>
      <sz val="10"/>
      <name val="ＭＳ Ｐゴシック"/>
      <family val="3"/>
      <charset val="128"/>
    </font>
    <font>
      <i/>
      <sz val="12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i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明朝"/>
      <family val="1"/>
      <charset val="128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8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12"/>
      </right>
      <top style="medium">
        <color indexed="8"/>
      </top>
      <bottom/>
      <diagonal/>
    </border>
    <border>
      <left/>
      <right style="thin">
        <color indexed="12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4">
    <xf numFmtId="0" fontId="0" fillId="2" borderId="0"/>
    <xf numFmtId="0" fontId="8" fillId="0" borderId="0"/>
    <xf numFmtId="0" fontId="8" fillId="0" borderId="0"/>
    <xf numFmtId="0" fontId="13" fillId="0" borderId="0">
      <alignment vertical="center"/>
    </xf>
  </cellStyleXfs>
  <cellXfs count="439">
    <xf numFmtId="0" fontId="0" fillId="2" borderId="0" xfId="0"/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/>
    </xf>
    <xf numFmtId="3" fontId="4" fillId="0" borderId="0" xfId="0" applyNumberFormat="1" applyFont="1" applyFill="1"/>
    <xf numFmtId="0" fontId="4" fillId="0" borderId="0" xfId="0" applyFont="1" applyFill="1"/>
    <xf numFmtId="0" fontId="3" fillId="0" borderId="1" xfId="0" applyFont="1" applyFill="1" applyBorder="1"/>
    <xf numFmtId="0" fontId="3" fillId="0" borderId="0" xfId="0" applyFont="1" applyFill="1" applyAlignment="1">
      <alignment horizontal="left" vertical="center"/>
    </xf>
    <xf numFmtId="0" fontId="6" fillId="0" borderId="0" xfId="0" applyFont="1" applyFill="1"/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7" fillId="0" borderId="1" xfId="0" applyFont="1" applyFill="1" applyBorder="1"/>
    <xf numFmtId="0" fontId="7" fillId="0" borderId="0" xfId="0" applyFont="1" applyFill="1"/>
    <xf numFmtId="176" fontId="6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176" fontId="1" fillId="0" borderId="0" xfId="1" applyNumberFormat="1" applyFont="1"/>
    <xf numFmtId="0" fontId="8" fillId="0" borderId="0" xfId="1"/>
    <xf numFmtId="0" fontId="12" fillId="0" borderId="0" xfId="1" applyFont="1"/>
    <xf numFmtId="0" fontId="8" fillId="0" borderId="8" xfId="1" applyBorder="1" applyAlignment="1">
      <alignment horizontal="distributed"/>
    </xf>
    <xf numFmtId="0" fontId="8" fillId="0" borderId="9" xfId="1" applyBorder="1" applyAlignment="1">
      <alignment horizontal="centerContinuous" vertical="center"/>
    </xf>
    <xf numFmtId="0" fontId="8" fillId="0" borderId="8" xfId="1" applyBorder="1" applyAlignment="1">
      <alignment horizontal="centerContinuous" vertical="center"/>
    </xf>
    <xf numFmtId="0" fontId="8" fillId="0" borderId="10" xfId="1" applyBorder="1" applyAlignment="1">
      <alignment horizontal="centerContinuous" vertical="center"/>
    </xf>
    <xf numFmtId="0" fontId="8" fillId="0" borderId="0" xfId="1" applyAlignment="1">
      <alignment vertical="center"/>
    </xf>
    <xf numFmtId="0" fontId="8" fillId="0" borderId="11" xfId="1" applyBorder="1" applyAlignment="1">
      <alignment vertical="center"/>
    </xf>
    <xf numFmtId="0" fontId="8" fillId="0" borderId="12" xfId="1" applyBorder="1" applyAlignment="1">
      <alignment horizontal="center" vertical="center"/>
    </xf>
    <xf numFmtId="176" fontId="8" fillId="0" borderId="0" xfId="1" applyNumberFormat="1" applyAlignment="1">
      <alignment vertical="center"/>
    </xf>
    <xf numFmtId="0" fontId="8" fillId="0" borderId="13" xfId="1" applyBorder="1" applyAlignment="1">
      <alignment horizontal="center"/>
    </xf>
    <xf numFmtId="176" fontId="13" fillId="0" borderId="0" xfId="1" applyNumberFormat="1" applyFont="1" applyProtection="1">
      <protection locked="0"/>
    </xf>
    <xf numFmtId="176" fontId="8" fillId="3" borderId="0" xfId="1" applyNumberFormat="1" applyFill="1"/>
    <xf numFmtId="176" fontId="13" fillId="0" borderId="0" xfId="1" applyNumberFormat="1" applyFont="1"/>
    <xf numFmtId="176" fontId="8" fillId="0" borderId="0" xfId="1" applyNumberFormat="1"/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distributed" vertical="center"/>
    </xf>
    <xf numFmtId="0" fontId="3" fillId="0" borderId="9" xfId="0" applyFont="1" applyFill="1" applyBorder="1"/>
    <xf numFmtId="0" fontId="3" fillId="0" borderId="5" xfId="0" applyFont="1" applyFill="1" applyBorder="1" applyAlignment="1">
      <alignment horizontal="distributed" vertical="center"/>
    </xf>
    <xf numFmtId="177" fontId="11" fillId="0" borderId="0" xfId="0" applyNumberFormat="1" applyFont="1" applyFill="1"/>
    <xf numFmtId="0" fontId="6" fillId="0" borderId="15" xfId="0" applyFont="1" applyFill="1" applyBorder="1"/>
    <xf numFmtId="0" fontId="7" fillId="0" borderId="16" xfId="0" applyFont="1" applyFill="1" applyBorder="1"/>
    <xf numFmtId="0" fontId="14" fillId="0" borderId="0" xfId="0" quotePrefix="1" applyFont="1" applyFill="1" applyAlignment="1">
      <alignment horizontal="left"/>
    </xf>
    <xf numFmtId="0" fontId="15" fillId="0" borderId="0" xfId="0" applyFont="1" applyFill="1"/>
    <xf numFmtId="0" fontId="12" fillId="0" borderId="0" xfId="0" quotePrefix="1" applyFont="1" applyFill="1" applyAlignment="1">
      <alignment horizontal="left"/>
    </xf>
    <xf numFmtId="0" fontId="0" fillId="0" borderId="9" xfId="0" applyFill="1" applyBorder="1"/>
    <xf numFmtId="0" fontId="9" fillId="2" borderId="0" xfId="0" applyFont="1" applyAlignment="1">
      <alignment horizontal="distributed" vertical="center" indent="1"/>
    </xf>
    <xf numFmtId="176" fontId="17" fillId="2" borderId="0" xfId="0" applyNumberFormat="1" applyFont="1" applyProtection="1">
      <protection locked="0"/>
    </xf>
    <xf numFmtId="0" fontId="3" fillId="0" borderId="16" xfId="0" applyFont="1" applyFill="1" applyBorder="1"/>
    <xf numFmtId="176" fontId="17" fillId="2" borderId="16" xfId="0" applyNumberFormat="1" applyFont="1" applyBorder="1" applyProtection="1">
      <protection locked="0"/>
    </xf>
    <xf numFmtId="176" fontId="18" fillId="2" borderId="0" xfId="0" applyNumberFormat="1" applyFont="1" applyProtection="1">
      <protection locked="0"/>
    </xf>
    <xf numFmtId="0" fontId="19" fillId="0" borderId="0" xfId="0" applyFont="1" applyFill="1" applyAlignment="1">
      <alignment horizontal="center"/>
    </xf>
    <xf numFmtId="176" fontId="19" fillId="0" borderId="0" xfId="0" applyNumberFormat="1" applyFont="1" applyFill="1" applyAlignment="1">
      <alignment horizontal="center"/>
    </xf>
    <xf numFmtId="0" fontId="19" fillId="0" borderId="0" xfId="0" quotePrefix="1" applyFont="1" applyFill="1" applyAlignment="1">
      <alignment horizontal="left"/>
    </xf>
    <xf numFmtId="176" fontId="1" fillId="0" borderId="0" xfId="0" applyNumberFormat="1" applyFont="1" applyFill="1"/>
    <xf numFmtId="0" fontId="19" fillId="0" borderId="0" xfId="0" applyFont="1" applyFill="1" applyAlignment="1">
      <alignment horizontal="centerContinuous"/>
    </xf>
    <xf numFmtId="0" fontId="0" fillId="0" borderId="0" xfId="0" applyFill="1" applyAlignment="1">
      <alignment horizontal="left"/>
    </xf>
    <xf numFmtId="176" fontId="0" fillId="0" borderId="0" xfId="0" applyNumberFormat="1" applyFill="1"/>
    <xf numFmtId="0" fontId="0" fillId="0" borderId="13" xfId="0" quotePrefix="1" applyFill="1" applyBorder="1" applyAlignment="1">
      <alignment horizontal="distributed"/>
    </xf>
    <xf numFmtId="0" fontId="0" fillId="0" borderId="13" xfId="0" applyFill="1" applyBorder="1" applyAlignment="1">
      <alignment horizontal="distributed"/>
    </xf>
    <xf numFmtId="0" fontId="20" fillId="0" borderId="13" xfId="0" quotePrefix="1" applyFont="1" applyFill="1" applyBorder="1" applyAlignment="1">
      <alignment horizontal="distributed"/>
    </xf>
    <xf numFmtId="0" fontId="0" fillId="0" borderId="17" xfId="0" quotePrefix="1" applyFill="1" applyBorder="1" applyAlignment="1">
      <alignment horizontal="distributed"/>
    </xf>
    <xf numFmtId="176" fontId="21" fillId="2" borderId="0" xfId="0" applyNumberFormat="1" applyFont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49" fontId="6" fillId="0" borderId="13" xfId="0" quotePrefix="1" applyNumberFormat="1" applyFont="1" applyFill="1" applyBorder="1"/>
    <xf numFmtId="3" fontId="6" fillId="0" borderId="0" xfId="0" applyNumberFormat="1" applyFont="1" applyFill="1"/>
    <xf numFmtId="49" fontId="6" fillId="0" borderId="13" xfId="1" quotePrefix="1" applyNumberFormat="1" applyFont="1" applyBorder="1"/>
    <xf numFmtId="49" fontId="6" fillId="0" borderId="13" xfId="2" quotePrefix="1" applyNumberFormat="1" applyFont="1" applyBorder="1"/>
    <xf numFmtId="0" fontId="6" fillId="0" borderId="0" xfId="0" applyFont="1" applyFill="1" applyAlignment="1">
      <alignment horizontal="centerContinuous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8" xfId="0" quotePrefix="1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8" xfId="0" quotePrefix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3" xfId="0" quotePrefix="1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quotePrefix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distributed" vertical="center" wrapText="1"/>
    </xf>
    <xf numFmtId="0" fontId="25" fillId="0" borderId="20" xfId="0" quotePrefix="1" applyFont="1" applyFill="1" applyBorder="1" applyAlignment="1">
      <alignment horizontal="center" vertical="center" wrapText="1"/>
    </xf>
    <xf numFmtId="0" fontId="25" fillId="0" borderId="19" xfId="0" quotePrefix="1" applyFont="1" applyFill="1" applyBorder="1" applyAlignment="1">
      <alignment horizontal="center" vertical="center" wrapText="1"/>
    </xf>
    <xf numFmtId="0" fontId="25" fillId="0" borderId="21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quotePrefix="1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quotePrefix="1" applyFont="1" applyFill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distributed" vertical="center" wrapText="1"/>
    </xf>
    <xf numFmtId="0" fontId="6" fillId="0" borderId="0" xfId="0" quotePrefix="1" applyFont="1" applyFill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0" fontId="15" fillId="0" borderId="0" xfId="0" quotePrefix="1" applyFont="1" applyFill="1" applyAlignment="1">
      <alignment horizontal="left"/>
    </xf>
    <xf numFmtId="0" fontId="23" fillId="0" borderId="0" xfId="0" applyFont="1" applyFill="1"/>
    <xf numFmtId="0" fontId="28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/>
    </xf>
    <xf numFmtId="0" fontId="28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0" xfId="0" quotePrefix="1" applyFont="1" applyFill="1" applyAlignment="1">
      <alignment horizontal="centerContinuous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0" fontId="29" fillId="0" borderId="0" xfId="0" quotePrefix="1" applyFont="1" applyFill="1" applyAlignment="1">
      <alignment horizontal="left"/>
    </xf>
    <xf numFmtId="0" fontId="29" fillId="0" borderId="0" xfId="0" applyFont="1" applyFill="1" applyAlignment="1">
      <alignment horizontal="left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3" fillId="0" borderId="0" xfId="2" applyFont="1" applyAlignment="1">
      <alignment horizontal="left" vertical="top"/>
    </xf>
    <xf numFmtId="0" fontId="3" fillId="0" borderId="13" xfId="0" applyFont="1" applyFill="1" applyBorder="1" applyAlignment="1">
      <alignment horizontal="center" vertical="center"/>
    </xf>
    <xf numFmtId="176" fontId="4" fillId="0" borderId="0" xfId="0" applyNumberFormat="1" applyFont="1" applyFill="1"/>
    <xf numFmtId="176" fontId="6" fillId="0" borderId="0" xfId="3" applyNumberFormat="1" applyFont="1" applyAlignment="1"/>
    <xf numFmtId="176" fontId="6" fillId="0" borderId="0" xfId="2" applyNumberFormat="1" applyFont="1" applyAlignment="1">
      <alignment horizontal="right"/>
    </xf>
    <xf numFmtId="177" fontId="11" fillId="0" borderId="0" xfId="1" applyNumberFormat="1" applyFont="1"/>
    <xf numFmtId="177" fontId="11" fillId="0" borderId="0" xfId="2" applyNumberFormat="1" applyFont="1"/>
    <xf numFmtId="177" fontId="22" fillId="0" borderId="0" xfId="2" applyNumberFormat="1" applyFont="1"/>
    <xf numFmtId="176" fontId="6" fillId="0" borderId="0" xfId="3" applyNumberFormat="1" applyFont="1" applyAlignment="1" applyProtection="1">
      <protection locked="0"/>
    </xf>
    <xf numFmtId="49" fontId="6" fillId="0" borderId="13" xfId="0" applyNumberFormat="1" applyFont="1" applyFill="1" applyBorder="1" applyAlignment="1">
      <alignment horizontal="center"/>
    </xf>
    <xf numFmtId="176" fontId="3" fillId="0" borderId="0" xfId="0" applyNumberFormat="1" applyFont="1" applyFill="1"/>
    <xf numFmtId="49" fontId="7" fillId="0" borderId="13" xfId="0" quotePrefix="1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/>
    </xf>
    <xf numFmtId="176" fontId="6" fillId="0" borderId="15" xfId="0" applyNumberFormat="1" applyFont="1" applyFill="1" applyBorder="1"/>
    <xf numFmtId="177" fontId="11" fillId="0" borderId="15" xfId="0" applyNumberFormat="1" applyFont="1" applyFill="1" applyBorder="1"/>
    <xf numFmtId="0" fontId="7" fillId="0" borderId="16" xfId="0" quotePrefix="1" applyFont="1" applyFill="1" applyBorder="1" applyAlignment="1">
      <alignment horizontal="left"/>
    </xf>
    <xf numFmtId="0" fontId="7" fillId="0" borderId="24" xfId="0" applyFont="1" applyFill="1" applyBorder="1"/>
    <xf numFmtId="0" fontId="6" fillId="0" borderId="25" xfId="0" applyFont="1" applyFill="1" applyBorder="1" applyAlignment="1">
      <alignment horizontal="right"/>
    </xf>
    <xf numFmtId="3" fontId="3" fillId="0" borderId="26" xfId="0" applyNumberFormat="1" applyFont="1" applyFill="1" applyBorder="1"/>
    <xf numFmtId="49" fontId="6" fillId="0" borderId="13" xfId="1" applyNumberFormat="1" applyFont="1" applyBorder="1"/>
    <xf numFmtId="49" fontId="6" fillId="0" borderId="17" xfId="1" applyNumberFormat="1" applyFont="1" applyBorder="1" applyAlignment="1">
      <alignment horizontal="distributed"/>
    </xf>
    <xf numFmtId="49" fontId="6" fillId="0" borderId="0" xfId="1" quotePrefix="1" applyNumberFormat="1" applyFont="1" applyAlignment="1">
      <alignment horizontal="distributed"/>
    </xf>
    <xf numFmtId="176" fontId="6" fillId="0" borderId="0" xfId="1" applyNumberFormat="1" applyFont="1"/>
    <xf numFmtId="0" fontId="4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176" fontId="4" fillId="0" borderId="0" xfId="1" applyNumberFormat="1" applyFont="1"/>
    <xf numFmtId="0" fontId="6" fillId="0" borderId="0" xfId="1" applyFont="1"/>
    <xf numFmtId="177" fontId="11" fillId="0" borderId="27" xfId="1" applyNumberFormat="1" applyFont="1" applyBorder="1"/>
    <xf numFmtId="0" fontId="3" fillId="0" borderId="0" xfId="1" quotePrefix="1" applyFont="1" applyAlignment="1">
      <alignment horizontal="left"/>
    </xf>
    <xf numFmtId="0" fontId="3" fillId="0" borderId="0" xfId="1" quotePrefix="1" applyFont="1" applyAlignment="1">
      <alignment horizontal="right" vertical="top"/>
    </xf>
    <xf numFmtId="0" fontId="3" fillId="0" borderId="0" xfId="1" quotePrefix="1" applyFont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3" fillId="0" borderId="1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9" fontId="7" fillId="0" borderId="0" xfId="1" quotePrefix="1" applyNumberFormat="1" applyFont="1" applyAlignment="1">
      <alignment vertical="center" wrapText="1"/>
    </xf>
    <xf numFmtId="0" fontId="3" fillId="0" borderId="16" xfId="1" applyFont="1" applyBorder="1"/>
    <xf numFmtId="0" fontId="3" fillId="0" borderId="24" xfId="1" applyFont="1" applyBorder="1"/>
    <xf numFmtId="49" fontId="6" fillId="0" borderId="13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left" vertical="center"/>
    </xf>
    <xf numFmtId="49" fontId="6" fillId="0" borderId="13" xfId="1" quotePrefix="1" applyNumberFormat="1" applyFont="1" applyBorder="1" applyAlignment="1">
      <alignment horizontal="left" vertical="center"/>
    </xf>
    <xf numFmtId="49" fontId="6" fillId="0" borderId="13" xfId="1" quotePrefix="1" applyNumberFormat="1" applyFont="1" applyBorder="1" applyAlignment="1">
      <alignment horizontal="left"/>
    </xf>
    <xf numFmtId="0" fontId="3" fillId="0" borderId="0" xfId="2" applyFont="1" applyAlignment="1">
      <alignment horizontal="right" vertical="top"/>
    </xf>
    <xf numFmtId="0" fontId="7" fillId="0" borderId="0" xfId="0" quotePrefix="1" applyFont="1" applyFill="1" applyAlignment="1">
      <alignment horizontal="left"/>
    </xf>
    <xf numFmtId="0" fontId="3" fillId="0" borderId="0" xfId="2" applyFont="1"/>
    <xf numFmtId="0" fontId="3" fillId="0" borderId="0" xfId="2" quotePrefix="1" applyFont="1" applyAlignment="1">
      <alignment horizontal="right"/>
    </xf>
    <xf numFmtId="0" fontId="5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horizontal="centerContinuous" vertical="center"/>
    </xf>
    <xf numFmtId="0" fontId="3" fillId="0" borderId="0" xfId="2" applyFont="1" applyAlignment="1">
      <alignment horizontal="centerContinuous"/>
    </xf>
    <xf numFmtId="0" fontId="3" fillId="0" borderId="2" xfId="2" applyFont="1" applyBorder="1"/>
    <xf numFmtId="0" fontId="3" fillId="0" borderId="14" xfId="2" applyFont="1" applyBorder="1" applyAlignment="1">
      <alignment horizontal="distributed"/>
    </xf>
    <xf numFmtId="0" fontId="3" fillId="0" borderId="9" xfId="2" applyFont="1" applyBorder="1" applyAlignment="1">
      <alignment horizontal="distributed"/>
    </xf>
    <xf numFmtId="0" fontId="3" fillId="0" borderId="5" xfId="2" applyFont="1" applyBorder="1" applyAlignment="1">
      <alignment horizontal="distributed" vertical="center"/>
    </xf>
    <xf numFmtId="0" fontId="3" fillId="0" borderId="0" xfId="2" applyFont="1" applyAlignment="1">
      <alignment horizontal="center" vertical="center"/>
    </xf>
    <xf numFmtId="0" fontId="6" fillId="0" borderId="0" xfId="2" applyFont="1"/>
    <xf numFmtId="0" fontId="4" fillId="0" borderId="0" xfId="2" applyFont="1"/>
    <xf numFmtId="0" fontId="14" fillId="0" borderId="0" xfId="2" quotePrefix="1" applyFont="1" applyAlignment="1">
      <alignment horizontal="left"/>
    </xf>
    <xf numFmtId="0" fontId="23" fillId="0" borderId="0" xfId="2" applyFont="1"/>
    <xf numFmtId="0" fontId="23" fillId="0" borderId="0" xfId="2" applyFont="1" applyAlignment="1">
      <alignment horizontal="center"/>
    </xf>
    <xf numFmtId="0" fontId="14" fillId="0" borderId="0" xfId="2" applyFont="1" applyAlignment="1">
      <alignment horizontal="left"/>
    </xf>
    <xf numFmtId="0" fontId="24" fillId="0" borderId="0" xfId="2" applyFont="1"/>
    <xf numFmtId="0" fontId="3" fillId="0" borderId="0" xfId="2" quotePrefix="1" applyFont="1" applyAlignment="1">
      <alignment horizontal="left"/>
    </xf>
    <xf numFmtId="177" fontId="30" fillId="0" borderId="0" xfId="2" applyNumberFormat="1" applyFont="1"/>
    <xf numFmtId="49" fontId="3" fillId="0" borderId="13" xfId="2" applyNumberFormat="1" applyFont="1" applyBorder="1" applyAlignment="1">
      <alignment horizontal="center" vertical="center"/>
    </xf>
    <xf numFmtId="3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49" fontId="6" fillId="0" borderId="13" xfId="2" quotePrefix="1" applyNumberFormat="1" applyFont="1" applyBorder="1" applyAlignment="1">
      <alignment horizontal="distributed"/>
    </xf>
    <xf numFmtId="49" fontId="9" fillId="0" borderId="13" xfId="2" quotePrefix="1" applyNumberFormat="1" applyFont="1" applyBorder="1" applyAlignment="1">
      <alignment horizontal="left"/>
    </xf>
    <xf numFmtId="49" fontId="6" fillId="0" borderId="13" xfId="2" quotePrefix="1" applyNumberFormat="1" applyFont="1" applyBorder="1" applyAlignment="1">
      <alignment horizontal="left"/>
    </xf>
    <xf numFmtId="49" fontId="9" fillId="0" borderId="0" xfId="2" quotePrefix="1" applyNumberFormat="1" applyFont="1" applyAlignment="1">
      <alignment horizontal="left"/>
    </xf>
    <xf numFmtId="176" fontId="6" fillId="0" borderId="27" xfId="2" applyNumberFormat="1" applyFont="1" applyBorder="1" applyAlignment="1">
      <alignment horizontal="right"/>
    </xf>
    <xf numFmtId="49" fontId="3" fillId="0" borderId="16" xfId="2" quotePrefix="1" applyNumberFormat="1" applyFont="1" applyBorder="1" applyAlignment="1">
      <alignment horizontal="distributed"/>
    </xf>
    <xf numFmtId="176" fontId="3" fillId="0" borderId="24" xfId="2" applyNumberFormat="1" applyFont="1" applyBorder="1" applyAlignment="1">
      <alignment horizontal="right"/>
    </xf>
    <xf numFmtId="176" fontId="3" fillId="0" borderId="16" xfId="2" applyNumberFormat="1" applyFont="1" applyBorder="1" applyAlignment="1">
      <alignment horizontal="right"/>
    </xf>
    <xf numFmtId="177" fontId="22" fillId="0" borderId="16" xfId="2" applyNumberFormat="1" applyFont="1" applyBorder="1"/>
    <xf numFmtId="0" fontId="3" fillId="0" borderId="0" xfId="1" applyFont="1" applyAlignment="1">
      <alignment horizontal="centerContinuous" vertical="center"/>
    </xf>
    <xf numFmtId="0" fontId="3" fillId="0" borderId="14" xfId="1" applyFont="1" applyBorder="1" applyAlignment="1">
      <alignment horizontal="centerContinuous" vertical="center"/>
    </xf>
    <xf numFmtId="0" fontId="3" fillId="0" borderId="1" xfId="1" applyFont="1" applyBorder="1" applyAlignment="1">
      <alignment horizontal="centerContinuous"/>
    </xf>
    <xf numFmtId="0" fontId="3" fillId="0" borderId="13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distributed" vertical="center" wrapText="1"/>
    </xf>
    <xf numFmtId="0" fontId="3" fillId="0" borderId="5" xfId="1" quotePrefix="1" applyFont="1" applyBorder="1" applyAlignment="1">
      <alignment horizontal="distributed" vertical="center" wrapText="1"/>
    </xf>
    <xf numFmtId="0" fontId="3" fillId="0" borderId="30" xfId="1" applyFont="1" applyBorder="1" applyAlignment="1">
      <alignment horizontal="distributed" vertical="center" wrapText="1"/>
    </xf>
    <xf numFmtId="0" fontId="3" fillId="0" borderId="6" xfId="1" applyFont="1" applyBorder="1" applyAlignment="1">
      <alignment horizontal="center" vertical="center" wrapText="1"/>
    </xf>
    <xf numFmtId="0" fontId="25" fillId="0" borderId="6" xfId="1" quotePrefix="1" applyFont="1" applyBorder="1" applyAlignment="1">
      <alignment horizontal="center" vertical="center" wrapText="1"/>
    </xf>
    <xf numFmtId="0" fontId="25" fillId="0" borderId="7" xfId="1" quotePrefix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distributed" vertical="center" wrapText="1"/>
    </xf>
    <xf numFmtId="0" fontId="3" fillId="0" borderId="0" xfId="1" applyFont="1" applyAlignment="1">
      <alignment horizontal="center" vertical="center" wrapText="1"/>
    </xf>
    <xf numFmtId="0" fontId="25" fillId="0" borderId="0" xfId="1" quotePrefix="1" applyFont="1" applyAlignment="1">
      <alignment horizontal="center" vertical="center" wrapText="1"/>
    </xf>
    <xf numFmtId="0" fontId="3" fillId="0" borderId="0" xfId="1" applyFont="1" applyAlignment="1">
      <alignment horizontal="distributed" vertical="center" wrapText="1"/>
    </xf>
    <xf numFmtId="0" fontId="14" fillId="0" borderId="0" xfId="1" quotePrefix="1" applyFont="1" applyAlignment="1">
      <alignment horizontal="left"/>
    </xf>
    <xf numFmtId="0" fontId="23" fillId="0" borderId="0" xfId="1" applyFont="1"/>
    <xf numFmtId="0" fontId="25" fillId="0" borderId="0" xfId="1" applyFont="1" applyAlignment="1">
      <alignment vertical="center"/>
    </xf>
    <xf numFmtId="0" fontId="25" fillId="0" borderId="0" xfId="1" applyFont="1" applyAlignment="1">
      <alignment horizontal="left"/>
    </xf>
    <xf numFmtId="3" fontId="6" fillId="0" borderId="0" xfId="1" applyNumberFormat="1" applyFont="1"/>
    <xf numFmtId="49" fontId="6" fillId="0" borderId="13" xfId="1" applyNumberFormat="1" applyFont="1" applyBorder="1" applyAlignment="1">
      <alignment horizontal="left"/>
    </xf>
    <xf numFmtId="49" fontId="3" fillId="0" borderId="0" xfId="1" applyNumberFormat="1" applyFont="1" applyAlignment="1">
      <alignment horizontal="center"/>
    </xf>
    <xf numFmtId="3" fontId="3" fillId="0" borderId="24" xfId="1" applyNumberFormat="1" applyFont="1" applyBorder="1"/>
    <xf numFmtId="3" fontId="3" fillId="0" borderId="0" xfId="1" applyNumberFormat="1" applyFont="1"/>
    <xf numFmtId="177" fontId="22" fillId="0" borderId="0" xfId="1" applyNumberFormat="1" applyFont="1"/>
    <xf numFmtId="177" fontId="6" fillId="0" borderId="30" xfId="0" applyNumberFormat="1" applyFont="1" applyFill="1" applyBorder="1"/>
    <xf numFmtId="177" fontId="6" fillId="0" borderId="27" xfId="0" applyNumberFormat="1" applyFont="1" applyFill="1" applyBorder="1"/>
    <xf numFmtId="177" fontId="6" fillId="0" borderId="27" xfId="0" applyNumberFormat="1" applyFont="1" applyFill="1" applyBorder="1" applyAlignment="1">
      <alignment vertical="center"/>
    </xf>
    <xf numFmtId="180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31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3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33" xfId="0" applyNumberFormat="1" applyFont="1" applyFill="1" applyBorder="1"/>
    <xf numFmtId="180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180" fontId="6" fillId="0" borderId="27" xfId="0" applyNumberFormat="1" applyFont="1" applyFill="1" applyBorder="1" applyAlignment="1" applyProtection="1">
      <alignment horizontal="center" vertical="center" wrapText="1" shrinkToFit="1"/>
      <protection locked="0"/>
    </xf>
    <xf numFmtId="177" fontId="6" fillId="0" borderId="16" xfId="0" applyNumberFormat="1" applyFont="1" applyFill="1" applyBorder="1"/>
    <xf numFmtId="177" fontId="4" fillId="0" borderId="16" xfId="0" applyNumberFormat="1" applyFont="1" applyFill="1" applyBorder="1"/>
    <xf numFmtId="176" fontId="6" fillId="0" borderId="0" xfId="1" applyNumberFormat="1" applyFont="1" applyAlignment="1">
      <alignment wrapText="1"/>
    </xf>
    <xf numFmtId="179" fontId="11" fillId="0" borderId="0" xfId="0" applyNumberFormat="1" applyFont="1" applyFill="1"/>
    <xf numFmtId="49" fontId="6" fillId="0" borderId="13" xfId="0" quotePrefix="1" applyNumberFormat="1" applyFont="1" applyFill="1" applyBorder="1" applyAlignment="1">
      <alignment horizontal="center"/>
    </xf>
    <xf numFmtId="176" fontId="4" fillId="0" borderId="0" xfId="2" applyNumberFormat="1" applyFont="1" applyAlignment="1">
      <alignment horizontal="right"/>
    </xf>
    <xf numFmtId="0" fontId="33" fillId="0" borderId="0" xfId="0" applyFont="1" applyFill="1"/>
    <xf numFmtId="0" fontId="3" fillId="0" borderId="35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Continuous"/>
    </xf>
    <xf numFmtId="0" fontId="3" fillId="0" borderId="13" xfId="0" applyFont="1" applyFill="1" applyBorder="1" applyAlignment="1">
      <alignment horizontal="centerContinuous"/>
    </xf>
    <xf numFmtId="0" fontId="3" fillId="0" borderId="36" xfId="0" applyFont="1" applyFill="1" applyBorder="1" applyAlignment="1">
      <alignment horizontal="centerContinuous" vertical="center"/>
    </xf>
    <xf numFmtId="0" fontId="3" fillId="0" borderId="37" xfId="0" applyFont="1" applyFill="1" applyBorder="1" applyAlignment="1">
      <alignment horizontal="centerContinuous" vertical="center"/>
    </xf>
    <xf numFmtId="0" fontId="3" fillId="0" borderId="38" xfId="0" applyFont="1" applyFill="1" applyBorder="1" applyAlignment="1">
      <alignment horizontal="centerContinuous" vertical="center"/>
    </xf>
    <xf numFmtId="0" fontId="3" fillId="0" borderId="19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center" vertical="center" wrapText="1"/>
    </xf>
    <xf numFmtId="49" fontId="4" fillId="0" borderId="13" xfId="0" quotePrefix="1" applyNumberFormat="1" applyFont="1" applyFill="1" applyBorder="1"/>
    <xf numFmtId="0" fontId="3" fillId="0" borderId="0" xfId="0" quotePrefix="1" applyFont="1" applyFill="1" applyAlignment="1">
      <alignment horizontal="left"/>
    </xf>
    <xf numFmtId="0" fontId="11" fillId="0" borderId="0" xfId="0" applyFont="1" applyFill="1"/>
    <xf numFmtId="3" fontId="3" fillId="0" borderId="24" xfId="0" applyNumberFormat="1" applyFont="1" applyFill="1" applyBorder="1"/>
    <xf numFmtId="177" fontId="22" fillId="0" borderId="0" xfId="0" applyNumberFormat="1" applyFont="1" applyFill="1"/>
    <xf numFmtId="0" fontId="23" fillId="0" borderId="0" xfId="0" applyFont="1" applyFill="1" applyAlignment="1">
      <alignment horizontal="right"/>
    </xf>
    <xf numFmtId="179" fontId="11" fillId="0" borderId="0" xfId="3" applyNumberFormat="1" applyFont="1" applyAlignment="1"/>
    <xf numFmtId="176" fontId="4" fillId="0" borderId="0" xfId="3" applyNumberFormat="1" applyFont="1" applyAlignment="1" applyProtection="1">
      <protection locked="0"/>
    </xf>
    <xf numFmtId="49" fontId="6" fillId="0" borderId="13" xfId="0" quotePrefix="1" applyNumberFormat="1" applyFont="1" applyFill="1" applyBorder="1" applyAlignment="1">
      <alignment horizontal="left"/>
    </xf>
    <xf numFmtId="49" fontId="4" fillId="0" borderId="13" xfId="0" quotePrefix="1" applyNumberFormat="1" applyFont="1" applyFill="1" applyBorder="1" applyAlignment="1">
      <alignment horizontal="left"/>
    </xf>
    <xf numFmtId="176" fontId="6" fillId="0" borderId="0" xfId="0" applyNumberFormat="1" applyFont="1" applyFill="1" applyProtection="1">
      <protection locked="0"/>
    </xf>
    <xf numFmtId="176" fontId="4" fillId="0" borderId="0" xfId="1" applyNumberFormat="1" applyFont="1" applyAlignment="1">
      <alignment wrapText="1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/>
    </xf>
    <xf numFmtId="0" fontId="0" fillId="0" borderId="1" xfId="0" applyFill="1" applyBorder="1"/>
    <xf numFmtId="0" fontId="0" fillId="0" borderId="0" xfId="0" applyFill="1" applyAlignment="1">
      <alignment horizontal="right"/>
    </xf>
    <xf numFmtId="49" fontId="4" fillId="0" borderId="13" xfId="0" applyNumberFormat="1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 vertical="center" wrapText="1"/>
    </xf>
    <xf numFmtId="0" fontId="6" fillId="0" borderId="27" xfId="1" applyFont="1" applyBorder="1"/>
    <xf numFmtId="49" fontId="6" fillId="0" borderId="0" xfId="1" applyNumberFormat="1" applyFont="1" applyAlignment="1">
      <alignment vertical="center"/>
    </xf>
    <xf numFmtId="0" fontId="8" fillId="4" borderId="0" xfId="1" applyFill="1"/>
    <xf numFmtId="177" fontId="4" fillId="0" borderId="0" xfId="2" applyNumberFormat="1" applyFont="1"/>
    <xf numFmtId="179" fontId="11" fillId="0" borderId="0" xfId="2" applyNumberFormat="1" applyFont="1"/>
    <xf numFmtId="49" fontId="4" fillId="0" borderId="13" xfId="0" quotePrefix="1" applyNumberFormat="1" applyFont="1" applyFill="1" applyBorder="1" applyAlignment="1">
      <alignment horizontal="center"/>
    </xf>
    <xf numFmtId="176" fontId="4" fillId="0" borderId="0" xfId="0" applyNumberFormat="1" applyFont="1" applyFill="1" applyProtection="1">
      <protection locked="0"/>
    </xf>
    <xf numFmtId="176" fontId="7" fillId="0" borderId="0" xfId="3" applyNumberFormat="1" applyFont="1" applyAlignment="1" applyProtection="1">
      <protection locked="0"/>
    </xf>
    <xf numFmtId="176" fontId="6" fillId="0" borderId="0" xfId="0" applyNumberFormat="1" applyFont="1" applyFill="1" applyAlignment="1">
      <alignment horizontal="right"/>
    </xf>
    <xf numFmtId="0" fontId="8" fillId="0" borderId="39" xfId="1" applyBorder="1" applyAlignment="1">
      <alignment horizontal="center" vertical="center"/>
    </xf>
    <xf numFmtId="0" fontId="8" fillId="0" borderId="40" xfId="1" applyBorder="1" applyAlignment="1">
      <alignment horizontal="center" vertical="center"/>
    </xf>
    <xf numFmtId="176" fontId="6" fillId="0" borderId="0" xfId="3" applyNumberFormat="1" applyFont="1" applyProtection="1">
      <alignment vertical="center"/>
      <protection locked="0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7" fontId="11" fillId="0" borderId="41" xfId="1" applyNumberFormat="1" applyFont="1" applyBorder="1"/>
    <xf numFmtId="177" fontId="11" fillId="0" borderId="15" xfId="1" applyNumberFormat="1" applyFont="1" applyBorder="1"/>
    <xf numFmtId="0" fontId="8" fillId="0" borderId="4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0" fontId="8" fillId="0" borderId="0" xfId="0" applyFont="1" applyFill="1" applyAlignment="1">
      <alignment horizontal="center" vertical="center" wrapText="1"/>
    </xf>
    <xf numFmtId="177" fontId="30" fillId="0" borderId="0" xfId="0" applyNumberFormat="1" applyFont="1" applyFill="1"/>
    <xf numFmtId="176" fontId="6" fillId="0" borderId="0" xfId="3" applyNumberFormat="1" applyFont="1" applyAlignment="1" applyProtection="1">
      <alignment wrapText="1"/>
      <protection locked="0"/>
    </xf>
    <xf numFmtId="0" fontId="8" fillId="0" borderId="0" xfId="0" applyFont="1" applyFill="1"/>
    <xf numFmtId="176" fontId="8" fillId="0" borderId="0" xfId="0" applyNumberFormat="1" applyFont="1" applyFill="1"/>
    <xf numFmtId="49" fontId="4" fillId="0" borderId="13" xfId="2" quotePrefix="1" applyNumberFormat="1" applyFont="1" applyBorder="1"/>
    <xf numFmtId="0" fontId="8" fillId="0" borderId="42" xfId="2" applyBorder="1" applyAlignment="1">
      <alignment horizontal="center" vertical="center"/>
    </xf>
    <xf numFmtId="0" fontId="8" fillId="0" borderId="6" xfId="2" applyBorder="1" applyAlignment="1">
      <alignment horizontal="center" vertical="center"/>
    </xf>
    <xf numFmtId="0" fontId="8" fillId="0" borderId="6" xfId="2" applyBorder="1" applyAlignment="1">
      <alignment horizontal="distributed" vertical="center"/>
    </xf>
    <xf numFmtId="0" fontId="8" fillId="0" borderId="44" xfId="2" applyBorder="1" applyAlignment="1">
      <alignment horizontal="center" vertical="center"/>
    </xf>
    <xf numFmtId="0" fontId="8" fillId="0" borderId="19" xfId="2" applyBorder="1" applyAlignment="1">
      <alignment horizontal="center" vertical="center" wrapText="1"/>
    </xf>
    <xf numFmtId="178" fontId="6" fillId="0" borderId="0" xfId="3" applyNumberFormat="1" applyFont="1" applyAlignment="1"/>
    <xf numFmtId="3" fontId="6" fillId="0" borderId="0" xfId="2" applyNumberFormat="1" applyFont="1"/>
    <xf numFmtId="0" fontId="8" fillId="0" borderId="9" xfId="2" applyBorder="1"/>
    <xf numFmtId="0" fontId="8" fillId="0" borderId="0" xfId="2"/>
    <xf numFmtId="0" fontId="8" fillId="0" borderId="0" xfId="2" applyAlignment="1">
      <alignment horizontal="center"/>
    </xf>
    <xf numFmtId="176" fontId="8" fillId="0" borderId="0" xfId="2" applyNumberFormat="1"/>
    <xf numFmtId="0" fontId="8" fillId="0" borderId="42" xfId="1" applyBorder="1" applyAlignment="1">
      <alignment horizontal="centerContinuous" vertical="center"/>
    </xf>
    <xf numFmtId="176" fontId="4" fillId="0" borderId="0" xfId="3" applyNumberFormat="1" applyFont="1" applyAlignment="1"/>
    <xf numFmtId="179" fontId="30" fillId="0" borderId="0" xfId="3" applyNumberFormat="1" applyFont="1" applyAlignment="1"/>
    <xf numFmtId="177" fontId="30" fillId="0" borderId="0" xfId="1" applyNumberFormat="1" applyFont="1"/>
    <xf numFmtId="0" fontId="8" fillId="0" borderId="9" xfId="1" applyBorder="1"/>
    <xf numFmtId="179" fontId="30" fillId="0" borderId="0" xfId="0" applyNumberFormat="1" applyFont="1" applyFill="1"/>
    <xf numFmtId="181" fontId="11" fillId="0" borderId="0" xfId="2" applyNumberFormat="1" applyFont="1" applyAlignment="1">
      <alignment horizontal="right"/>
    </xf>
    <xf numFmtId="177" fontId="11" fillId="0" borderId="0" xfId="0" applyNumberFormat="1" applyFont="1" applyFill="1" applyAlignment="1">
      <alignment horizontal="right"/>
    </xf>
    <xf numFmtId="0" fontId="8" fillId="0" borderId="9" xfId="0" applyFont="1" applyFill="1" applyBorder="1"/>
    <xf numFmtId="0" fontId="8" fillId="0" borderId="7" xfId="0" applyFont="1" applyFill="1" applyBorder="1" applyAlignment="1">
      <alignment horizontal="centerContinuous" vertical="center"/>
    </xf>
    <xf numFmtId="0" fontId="6" fillId="0" borderId="0" xfId="0" quotePrefix="1" applyFont="1" applyFill="1" applyAlignment="1">
      <alignment horizontal="left" vertical="top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6" fillId="0" borderId="30" xfId="0" applyFont="1" applyFill="1" applyBorder="1"/>
    <xf numFmtId="0" fontId="6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14" fillId="0" borderId="7" xfId="0" quotePrefix="1" applyFont="1" applyFill="1" applyBorder="1" applyAlignment="1">
      <alignment vertical="center"/>
    </xf>
    <xf numFmtId="0" fontId="14" fillId="0" borderId="19" xfId="0" quotePrefix="1" applyFont="1" applyFill="1" applyBorder="1" applyAlignment="1">
      <alignment horizontal="center" vertical="center"/>
    </xf>
    <xf numFmtId="0" fontId="31" fillId="0" borderId="11" xfId="0" quotePrefix="1" applyFont="1" applyFill="1" applyBorder="1" applyAlignment="1">
      <alignment horizontal="center" vertical="center"/>
    </xf>
    <xf numFmtId="0" fontId="14" fillId="0" borderId="7" xfId="0" quotePrefix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177" fontId="6" fillId="0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6" fillId="0" borderId="37" xfId="0" applyNumberFormat="1" applyFont="1" applyFill="1" applyBorder="1" applyAlignment="1">
      <alignment horizontal="right"/>
    </xf>
    <xf numFmtId="0" fontId="6" fillId="0" borderId="3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77" fontId="6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/>
    </xf>
    <xf numFmtId="0" fontId="6" fillId="0" borderId="27" xfId="0" applyFont="1" applyFill="1" applyBorder="1" applyAlignment="1">
      <alignment horizontal="center"/>
    </xf>
    <xf numFmtId="180" fontId="6" fillId="0" borderId="0" xfId="0" applyNumberFormat="1" applyFont="1" applyFill="1" applyAlignment="1" applyProtection="1">
      <alignment horizontal="center" vertical="center" shrinkToFit="1"/>
      <protection locked="0"/>
    </xf>
    <xf numFmtId="177" fontId="6" fillId="0" borderId="0" xfId="0" applyNumberFormat="1" applyFont="1" applyFill="1" applyAlignment="1">
      <alignment vertical="center"/>
    </xf>
    <xf numFmtId="177" fontId="6" fillId="0" borderId="33" xfId="0" applyNumberFormat="1" applyFont="1" applyFill="1" applyBorder="1" applyAlignment="1">
      <alignment horizontal="right" vertical="center"/>
    </xf>
    <xf numFmtId="177" fontId="4" fillId="0" borderId="33" xfId="0" applyNumberFormat="1" applyFont="1" applyFill="1" applyBorder="1" applyAlignment="1">
      <alignment horizontal="right" vertical="center"/>
    </xf>
    <xf numFmtId="177" fontId="6" fillId="0" borderId="33" xfId="0" applyNumberFormat="1" applyFont="1" applyFill="1" applyBorder="1" applyAlignment="1">
      <alignment horizontal="right"/>
    </xf>
    <xf numFmtId="177" fontId="6" fillId="0" borderId="0" xfId="0" applyNumberFormat="1" applyFont="1" applyFill="1"/>
    <xf numFmtId="0" fontId="6" fillId="0" borderId="45" xfId="0" applyFont="1" applyFill="1" applyBorder="1"/>
    <xf numFmtId="177" fontId="6" fillId="0" borderId="16" xfId="0" applyNumberFormat="1" applyFont="1" applyFill="1" applyBorder="1" applyAlignment="1">
      <alignment horizontal="center" vertical="center"/>
    </xf>
    <xf numFmtId="0" fontId="6" fillId="0" borderId="24" xfId="0" applyFont="1" applyFill="1" applyBorder="1"/>
    <xf numFmtId="0" fontId="27" fillId="0" borderId="0" xfId="0" applyFont="1" applyFill="1"/>
    <xf numFmtId="0" fontId="14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4" fillId="0" borderId="0" xfId="1" applyFont="1"/>
    <xf numFmtId="0" fontId="5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5" fillId="0" borderId="0" xfId="1" quotePrefix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5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9" fillId="2" borderId="52" xfId="0" applyFont="1" applyBorder="1" applyAlignment="1">
      <alignment horizontal="distributed" vertical="center" indent="1"/>
    </xf>
    <xf numFmtId="0" fontId="9" fillId="2" borderId="51" xfId="0" applyFont="1" applyBorder="1" applyAlignment="1">
      <alignment horizontal="distributed" vertical="center" indent="1"/>
    </xf>
    <xf numFmtId="0" fontId="9" fillId="2" borderId="50" xfId="0" applyFont="1" applyBorder="1" applyAlignment="1">
      <alignment horizontal="distributed" vertical="center" indent="1"/>
    </xf>
    <xf numFmtId="0" fontId="9" fillId="2" borderId="50" xfId="0" applyFont="1" applyBorder="1" applyAlignment="1">
      <alignment horizontal="distributed" vertical="center"/>
    </xf>
    <xf numFmtId="0" fontId="9" fillId="2" borderId="51" xfId="0" applyFont="1" applyBorder="1" applyAlignment="1">
      <alignment horizontal="distributed" vertical="center"/>
    </xf>
    <xf numFmtId="180" fontId="6" fillId="0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6" xfId="2" applyFont="1" applyBorder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4" xfId="1" quotePrefix="1" applyFont="1" applyBorder="1" applyAlignment="1">
      <alignment horizontal="distributed" vertical="center" wrapText="1"/>
    </xf>
    <xf numFmtId="0" fontId="3" fillId="0" borderId="46" xfId="1" quotePrefix="1" applyFont="1" applyBorder="1" applyAlignment="1">
      <alignment horizontal="distributed" vertical="center" wrapText="1"/>
    </xf>
    <xf numFmtId="0" fontId="3" fillId="0" borderId="48" xfId="1" quotePrefix="1" applyFont="1" applyBorder="1" applyAlignment="1">
      <alignment horizontal="distributed" vertical="center" wrapText="1"/>
    </xf>
    <xf numFmtId="0" fontId="3" fillId="0" borderId="49" xfId="1" quotePrefix="1" applyFont="1" applyBorder="1" applyAlignment="1">
      <alignment horizontal="distributed" vertical="center" wrapText="1"/>
    </xf>
    <xf numFmtId="0" fontId="6" fillId="0" borderId="53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distributed" vertical="center" wrapText="1"/>
    </xf>
    <xf numFmtId="0" fontId="7" fillId="0" borderId="49" xfId="0" applyFont="1" applyFill="1" applyBorder="1" applyAlignment="1">
      <alignment horizontal="distributed" vertical="center" wrapText="1"/>
    </xf>
    <xf numFmtId="0" fontId="6" fillId="0" borderId="55" xfId="0" quotePrefix="1" applyFont="1" applyFill="1" applyBorder="1" applyAlignment="1">
      <alignment horizontal="center" vertical="center" wrapText="1"/>
    </xf>
    <xf numFmtId="0" fontId="6" fillId="0" borderId="56" xfId="0" quotePrefix="1" applyFont="1" applyFill="1" applyBorder="1" applyAlignment="1">
      <alignment horizontal="center" vertical="center" wrapText="1"/>
    </xf>
    <xf numFmtId="0" fontId="6" fillId="0" borderId="57" xfId="0" quotePrefix="1" applyFont="1" applyFill="1" applyBorder="1" applyAlignment="1">
      <alignment horizontal="center" vertical="center" wrapText="1"/>
    </xf>
    <xf numFmtId="0" fontId="6" fillId="0" borderId="42" xfId="0" quotePrefix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27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 vertical="center"/>
    </xf>
    <xf numFmtId="0" fontId="3" fillId="0" borderId="46" xfId="0" applyFont="1" applyFill="1" applyBorder="1" applyAlignment="1">
      <alignment horizontal="distributed" vertical="center"/>
    </xf>
    <xf numFmtId="0" fontId="5" fillId="0" borderId="0" xfId="0" quotePrefix="1" applyFont="1" applyFill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6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18</xdr:row>
      <xdr:rowOff>0</xdr:rowOff>
    </xdr:from>
    <xdr:to>
      <xdr:col>0</xdr:col>
      <xdr:colOff>285750</xdr:colOff>
      <xdr:row>27</xdr:row>
      <xdr:rowOff>0</xdr:rowOff>
    </xdr:to>
    <xdr:grpSp>
      <xdr:nvGrpSpPr>
        <xdr:cNvPr id="36873" name="Group 1">
          <a:extLst>
            <a:ext uri="{FF2B5EF4-FFF2-40B4-BE49-F238E27FC236}">
              <a16:creationId xmlns:a16="http://schemas.microsoft.com/office/drawing/2014/main" id="{31C02C9F-A49C-A938-AC92-BF5134352DB8}"/>
            </a:ext>
          </a:extLst>
        </xdr:cNvPr>
        <xdr:cNvGrpSpPr>
          <a:grpSpLocks/>
        </xdr:cNvGrpSpPr>
      </xdr:nvGrpSpPr>
      <xdr:grpSpPr bwMode="auto">
        <a:xfrm>
          <a:off x="180975" y="3895725"/>
          <a:ext cx="104775" cy="2228850"/>
          <a:chOff x="-141" y="-160978"/>
          <a:chExt cx="8" cy="245"/>
        </a:xfrm>
      </xdr:grpSpPr>
      <xdr:sp macro="" textlink="">
        <xdr:nvSpPr>
          <xdr:cNvPr id="36884" name="Line 2">
            <a:extLst>
              <a:ext uri="{FF2B5EF4-FFF2-40B4-BE49-F238E27FC236}">
                <a16:creationId xmlns:a16="http://schemas.microsoft.com/office/drawing/2014/main" id="{C45E31D4-DC6E-BE10-B7F8-275C5A1B43B7}"/>
              </a:ext>
            </a:extLst>
          </xdr:cNvPr>
          <xdr:cNvSpPr>
            <a:spLocks noChangeShapeType="1"/>
          </xdr:cNvSpPr>
        </xdr:nvSpPr>
        <xdr:spPr bwMode="auto">
          <a:xfrm>
            <a:off x="-141" y="-160948"/>
            <a:ext cx="0" cy="1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6885" name="Group 3">
            <a:extLst>
              <a:ext uri="{FF2B5EF4-FFF2-40B4-BE49-F238E27FC236}">
                <a16:creationId xmlns:a16="http://schemas.microsoft.com/office/drawing/2014/main" id="{155B916B-A762-6F0D-54F3-572ED40A208A}"/>
              </a:ext>
            </a:extLst>
          </xdr:cNvPr>
          <xdr:cNvGrpSpPr>
            <a:grpSpLocks/>
          </xdr:cNvGrpSpPr>
        </xdr:nvGrpSpPr>
        <xdr:grpSpPr bwMode="auto">
          <a:xfrm>
            <a:off x="-141" y="-160978"/>
            <a:ext cx="8" cy="245"/>
            <a:chOff x="1400000" y="8500000"/>
            <a:chExt cx="160000" cy="980000"/>
          </a:xfrm>
        </xdr:grpSpPr>
        <xdr:sp macro="" textlink="">
          <xdr:nvSpPr>
            <xdr:cNvPr id="36886" name="Arc 4">
              <a:extLst>
                <a:ext uri="{FF2B5EF4-FFF2-40B4-BE49-F238E27FC236}">
                  <a16:creationId xmlns:a16="http://schemas.microsoft.com/office/drawing/2014/main" id="{4C23ECDA-19EE-E6E5-C35F-CFA29891044E}"/>
                </a:ext>
              </a:extLst>
            </xdr:cNvPr>
            <xdr:cNvSpPr>
              <a:spLocks/>
            </xdr:cNvSpPr>
          </xdr:nvSpPr>
          <xdr:spPr bwMode="auto">
            <a:xfrm flipH="1">
              <a:off x="1400000" y="8500000"/>
              <a:ext cx="160000" cy="1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6887" name="Arc 5">
              <a:extLst>
                <a:ext uri="{FF2B5EF4-FFF2-40B4-BE49-F238E27FC236}">
                  <a16:creationId xmlns:a16="http://schemas.microsoft.com/office/drawing/2014/main" id="{74AFE0D7-8F94-AB0C-EAD8-C24960ED3E0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400000" y="9360000"/>
              <a:ext cx="160000" cy="1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180975</xdr:colOff>
      <xdr:row>28</xdr:row>
      <xdr:rowOff>57150</xdr:rowOff>
    </xdr:from>
    <xdr:to>
      <xdr:col>0</xdr:col>
      <xdr:colOff>285750</xdr:colOff>
      <xdr:row>31</xdr:row>
      <xdr:rowOff>57150</xdr:rowOff>
    </xdr:to>
    <xdr:grpSp>
      <xdr:nvGrpSpPr>
        <xdr:cNvPr id="36874" name="Group 6">
          <a:extLst>
            <a:ext uri="{FF2B5EF4-FFF2-40B4-BE49-F238E27FC236}">
              <a16:creationId xmlns:a16="http://schemas.microsoft.com/office/drawing/2014/main" id="{D2FB16F9-7516-C16F-1618-E60313D4133E}"/>
            </a:ext>
          </a:extLst>
        </xdr:cNvPr>
        <xdr:cNvGrpSpPr>
          <a:grpSpLocks/>
        </xdr:cNvGrpSpPr>
      </xdr:nvGrpSpPr>
      <xdr:grpSpPr bwMode="auto">
        <a:xfrm>
          <a:off x="180975" y="6305550"/>
          <a:ext cx="104775" cy="742950"/>
          <a:chOff x="-141" y="-199323"/>
          <a:chExt cx="8" cy="196"/>
        </a:xfrm>
      </xdr:grpSpPr>
      <xdr:sp macro="" textlink="">
        <xdr:nvSpPr>
          <xdr:cNvPr id="36880" name="Line 7">
            <a:extLst>
              <a:ext uri="{FF2B5EF4-FFF2-40B4-BE49-F238E27FC236}">
                <a16:creationId xmlns:a16="http://schemas.microsoft.com/office/drawing/2014/main" id="{03774F86-AF74-9194-C720-E3E20C64C25A}"/>
              </a:ext>
            </a:extLst>
          </xdr:cNvPr>
          <xdr:cNvSpPr>
            <a:spLocks noChangeShapeType="1"/>
          </xdr:cNvSpPr>
        </xdr:nvSpPr>
        <xdr:spPr bwMode="auto">
          <a:xfrm>
            <a:off x="-141" y="-199299"/>
            <a:ext cx="0" cy="1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6881" name="Group 8">
            <a:extLst>
              <a:ext uri="{FF2B5EF4-FFF2-40B4-BE49-F238E27FC236}">
                <a16:creationId xmlns:a16="http://schemas.microsoft.com/office/drawing/2014/main" id="{51540D79-7D7F-3BA8-697F-772D0F919585}"/>
              </a:ext>
            </a:extLst>
          </xdr:cNvPr>
          <xdr:cNvGrpSpPr>
            <a:grpSpLocks/>
          </xdr:cNvGrpSpPr>
        </xdr:nvGrpSpPr>
        <xdr:grpSpPr bwMode="auto">
          <a:xfrm>
            <a:off x="-141" y="-199323"/>
            <a:ext cx="8" cy="196"/>
            <a:chOff x="1400000" y="9940000"/>
            <a:chExt cx="160000" cy="980000"/>
          </a:xfrm>
        </xdr:grpSpPr>
        <xdr:sp macro="" textlink="">
          <xdr:nvSpPr>
            <xdr:cNvPr id="36882" name="Arc 9">
              <a:extLst>
                <a:ext uri="{FF2B5EF4-FFF2-40B4-BE49-F238E27FC236}">
                  <a16:creationId xmlns:a16="http://schemas.microsoft.com/office/drawing/2014/main" id="{D40BBF60-5EED-9DE4-98B3-51A04B095E80}"/>
                </a:ext>
              </a:extLst>
            </xdr:cNvPr>
            <xdr:cNvSpPr>
              <a:spLocks/>
            </xdr:cNvSpPr>
          </xdr:nvSpPr>
          <xdr:spPr bwMode="auto">
            <a:xfrm flipH="1">
              <a:off x="1400000" y="9940000"/>
              <a:ext cx="160000" cy="1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6883" name="Arc 10">
              <a:extLst>
                <a:ext uri="{FF2B5EF4-FFF2-40B4-BE49-F238E27FC236}">
                  <a16:creationId xmlns:a16="http://schemas.microsoft.com/office/drawing/2014/main" id="{B52712A8-3B24-5511-579F-F73238FB08FD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400000" y="10800000"/>
              <a:ext cx="160000" cy="1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161925</xdr:colOff>
      <xdr:row>14</xdr:row>
      <xdr:rowOff>114300</xdr:rowOff>
    </xdr:from>
    <xdr:to>
      <xdr:col>0</xdr:col>
      <xdr:colOff>285750</xdr:colOff>
      <xdr:row>17</xdr:row>
      <xdr:rowOff>47625</xdr:rowOff>
    </xdr:to>
    <xdr:grpSp>
      <xdr:nvGrpSpPr>
        <xdr:cNvPr id="36875" name="Group 11">
          <a:extLst>
            <a:ext uri="{FF2B5EF4-FFF2-40B4-BE49-F238E27FC236}">
              <a16:creationId xmlns:a16="http://schemas.microsoft.com/office/drawing/2014/main" id="{DA3DAFF6-A456-ECE6-E7F2-81734FA2BC45}"/>
            </a:ext>
          </a:extLst>
        </xdr:cNvPr>
        <xdr:cNvGrpSpPr>
          <a:grpSpLocks/>
        </xdr:cNvGrpSpPr>
      </xdr:nvGrpSpPr>
      <xdr:grpSpPr bwMode="auto">
        <a:xfrm>
          <a:off x="161925" y="3267075"/>
          <a:ext cx="123825" cy="552450"/>
          <a:chOff x="-141" y="-255413"/>
          <a:chExt cx="8" cy="279"/>
        </a:xfrm>
      </xdr:grpSpPr>
      <xdr:sp macro="" textlink="">
        <xdr:nvSpPr>
          <xdr:cNvPr id="36876" name="Line 12">
            <a:extLst>
              <a:ext uri="{FF2B5EF4-FFF2-40B4-BE49-F238E27FC236}">
                <a16:creationId xmlns:a16="http://schemas.microsoft.com/office/drawing/2014/main" id="{E4404D3D-7255-0F6E-F34A-2DD89329688A}"/>
              </a:ext>
            </a:extLst>
          </xdr:cNvPr>
          <xdr:cNvSpPr>
            <a:spLocks noChangeShapeType="1"/>
          </xdr:cNvSpPr>
        </xdr:nvSpPr>
        <xdr:spPr bwMode="auto">
          <a:xfrm>
            <a:off x="-141" y="-255386"/>
            <a:ext cx="0" cy="2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6877" name="Group 13">
            <a:extLst>
              <a:ext uri="{FF2B5EF4-FFF2-40B4-BE49-F238E27FC236}">
                <a16:creationId xmlns:a16="http://schemas.microsoft.com/office/drawing/2014/main" id="{AF57E0EE-0FCB-9D6E-3DE6-8001C9A40E12}"/>
              </a:ext>
            </a:extLst>
          </xdr:cNvPr>
          <xdr:cNvGrpSpPr>
            <a:grpSpLocks/>
          </xdr:cNvGrpSpPr>
        </xdr:nvGrpSpPr>
        <xdr:grpSpPr bwMode="auto">
          <a:xfrm>
            <a:off x="-141" y="-255413"/>
            <a:ext cx="8" cy="279"/>
            <a:chOff x="1400000" y="7420000"/>
            <a:chExt cx="160000" cy="620000"/>
          </a:xfrm>
        </xdr:grpSpPr>
        <xdr:sp macro="" textlink="">
          <xdr:nvSpPr>
            <xdr:cNvPr id="36878" name="Arc 14">
              <a:extLst>
                <a:ext uri="{FF2B5EF4-FFF2-40B4-BE49-F238E27FC236}">
                  <a16:creationId xmlns:a16="http://schemas.microsoft.com/office/drawing/2014/main" id="{D642C665-ED36-E4E3-8BD2-452771067BCB}"/>
                </a:ext>
              </a:extLst>
            </xdr:cNvPr>
            <xdr:cNvSpPr>
              <a:spLocks/>
            </xdr:cNvSpPr>
          </xdr:nvSpPr>
          <xdr:spPr bwMode="auto">
            <a:xfrm flipH="1">
              <a:off x="1400000" y="7420000"/>
              <a:ext cx="16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6879" name="Arc 15">
              <a:extLst>
                <a:ext uri="{FF2B5EF4-FFF2-40B4-BE49-F238E27FC236}">
                  <a16:creationId xmlns:a16="http://schemas.microsoft.com/office/drawing/2014/main" id="{AB718CCE-42D6-B389-DD85-C82E8267561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400000" y="7960000"/>
              <a:ext cx="16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210820</xdr:colOff>
      <xdr:row>6</xdr:row>
      <xdr:rowOff>55245</xdr:rowOff>
    </xdr:from>
    <xdr:to>
      <xdr:col>7</xdr:col>
      <xdr:colOff>555293</xdr:colOff>
      <xdr:row>6</xdr:row>
      <xdr:rowOff>226188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105B0D6D-A5EF-EB99-880A-80C26E0751B0}"/>
            </a:ext>
          </a:extLst>
        </xdr:cNvPr>
        <xdr:cNvSpPr txBox="1">
          <a:spLocks noChangeArrowheads="1"/>
        </xdr:cNvSpPr>
      </xdr:nvSpPr>
      <xdr:spPr bwMode="auto">
        <a:xfrm>
          <a:off x="6019800" y="1047750"/>
          <a:ext cx="276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明朝"/>
            </a:rPr>
            <a:t>(2)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16</xdr:row>
      <xdr:rowOff>38100</xdr:rowOff>
    </xdr:from>
    <xdr:to>
      <xdr:col>0</xdr:col>
      <xdr:colOff>200025</xdr:colOff>
      <xdr:row>17</xdr:row>
      <xdr:rowOff>190500</xdr:rowOff>
    </xdr:to>
    <xdr:grpSp>
      <xdr:nvGrpSpPr>
        <xdr:cNvPr id="34981" name="Group 1">
          <a:extLst>
            <a:ext uri="{FF2B5EF4-FFF2-40B4-BE49-F238E27FC236}">
              <a16:creationId xmlns:a16="http://schemas.microsoft.com/office/drawing/2014/main" id="{4D46992A-88E3-4C22-3C32-46D82B858B69}"/>
            </a:ext>
          </a:extLst>
        </xdr:cNvPr>
        <xdr:cNvGrpSpPr>
          <a:grpSpLocks/>
        </xdr:cNvGrpSpPr>
      </xdr:nvGrpSpPr>
      <xdr:grpSpPr bwMode="auto">
        <a:xfrm>
          <a:off x="95250" y="4838700"/>
          <a:ext cx="104775" cy="361950"/>
          <a:chOff x="-92" y="-255412"/>
          <a:chExt cx="9" cy="279"/>
        </a:xfrm>
      </xdr:grpSpPr>
      <xdr:sp macro="" textlink="">
        <xdr:nvSpPr>
          <xdr:cNvPr id="34988" name="Line 2">
            <a:extLst>
              <a:ext uri="{FF2B5EF4-FFF2-40B4-BE49-F238E27FC236}">
                <a16:creationId xmlns:a16="http://schemas.microsoft.com/office/drawing/2014/main" id="{B07B1124-B51C-2F58-CD9A-2BD4D876EE10}"/>
              </a:ext>
            </a:extLst>
          </xdr:cNvPr>
          <xdr:cNvSpPr>
            <a:spLocks noChangeShapeType="1"/>
          </xdr:cNvSpPr>
        </xdr:nvSpPr>
        <xdr:spPr bwMode="auto">
          <a:xfrm>
            <a:off x="-92" y="-255385"/>
            <a:ext cx="0" cy="2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4989" name="Group 3">
            <a:extLst>
              <a:ext uri="{FF2B5EF4-FFF2-40B4-BE49-F238E27FC236}">
                <a16:creationId xmlns:a16="http://schemas.microsoft.com/office/drawing/2014/main" id="{6847A2E4-50CC-F20C-879B-C471243E3FDD}"/>
              </a:ext>
            </a:extLst>
          </xdr:cNvPr>
          <xdr:cNvGrpSpPr>
            <a:grpSpLocks/>
          </xdr:cNvGrpSpPr>
        </xdr:nvGrpSpPr>
        <xdr:grpSpPr bwMode="auto">
          <a:xfrm>
            <a:off x="-92" y="-255412"/>
            <a:ext cx="9" cy="279"/>
            <a:chOff x="800000" y="8460000"/>
            <a:chExt cx="180000" cy="620000"/>
          </a:xfrm>
        </xdr:grpSpPr>
        <xdr:sp macro="" textlink="">
          <xdr:nvSpPr>
            <xdr:cNvPr id="34990" name="Arc 4">
              <a:extLst>
                <a:ext uri="{FF2B5EF4-FFF2-40B4-BE49-F238E27FC236}">
                  <a16:creationId xmlns:a16="http://schemas.microsoft.com/office/drawing/2014/main" id="{7EC5D072-E98D-7949-D5E8-1B135DBB4FE5}"/>
                </a:ext>
              </a:extLst>
            </xdr:cNvPr>
            <xdr:cNvSpPr>
              <a:spLocks/>
            </xdr:cNvSpPr>
          </xdr:nvSpPr>
          <xdr:spPr bwMode="auto">
            <a:xfrm flipH="1">
              <a:off x="800000" y="8460000"/>
              <a:ext cx="18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991" name="Arc 5">
              <a:extLst>
                <a:ext uri="{FF2B5EF4-FFF2-40B4-BE49-F238E27FC236}">
                  <a16:creationId xmlns:a16="http://schemas.microsoft.com/office/drawing/2014/main" id="{177F17F2-496E-11E7-23C7-8A445D38FB7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00000" y="9000000"/>
              <a:ext cx="18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66675</xdr:colOff>
      <xdr:row>19</xdr:row>
      <xdr:rowOff>76200</xdr:rowOff>
    </xdr:from>
    <xdr:to>
      <xdr:col>0</xdr:col>
      <xdr:colOff>152400</xdr:colOff>
      <xdr:row>22</xdr:row>
      <xdr:rowOff>0</xdr:rowOff>
    </xdr:to>
    <xdr:grpSp>
      <xdr:nvGrpSpPr>
        <xdr:cNvPr id="34982" name="Group 6">
          <a:extLst>
            <a:ext uri="{FF2B5EF4-FFF2-40B4-BE49-F238E27FC236}">
              <a16:creationId xmlns:a16="http://schemas.microsoft.com/office/drawing/2014/main" id="{7E0994F8-AA65-1665-3310-198B724AE7DE}"/>
            </a:ext>
          </a:extLst>
        </xdr:cNvPr>
        <xdr:cNvGrpSpPr>
          <a:grpSpLocks/>
        </xdr:cNvGrpSpPr>
      </xdr:nvGrpSpPr>
      <xdr:grpSpPr bwMode="auto">
        <a:xfrm>
          <a:off x="66675" y="5505450"/>
          <a:ext cx="85725" cy="552450"/>
          <a:chOff x="-92" y="-169334"/>
          <a:chExt cx="7" cy="235"/>
        </a:xfrm>
      </xdr:grpSpPr>
      <xdr:sp macro="" textlink="">
        <xdr:nvSpPr>
          <xdr:cNvPr id="34984" name="Line 7">
            <a:extLst>
              <a:ext uri="{FF2B5EF4-FFF2-40B4-BE49-F238E27FC236}">
                <a16:creationId xmlns:a16="http://schemas.microsoft.com/office/drawing/2014/main" id="{1C52D2B7-F86E-5EB8-669E-D93F994E297F}"/>
              </a:ext>
            </a:extLst>
          </xdr:cNvPr>
          <xdr:cNvSpPr>
            <a:spLocks noChangeShapeType="1"/>
          </xdr:cNvSpPr>
        </xdr:nvSpPr>
        <xdr:spPr bwMode="auto">
          <a:xfrm>
            <a:off x="-92" y="-169309"/>
            <a:ext cx="0" cy="1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4985" name="Group 8">
            <a:extLst>
              <a:ext uri="{FF2B5EF4-FFF2-40B4-BE49-F238E27FC236}">
                <a16:creationId xmlns:a16="http://schemas.microsoft.com/office/drawing/2014/main" id="{18107FC9-0899-3EB0-ADAB-AB8A2D5C11B9}"/>
              </a:ext>
            </a:extLst>
          </xdr:cNvPr>
          <xdr:cNvGrpSpPr>
            <a:grpSpLocks/>
          </xdr:cNvGrpSpPr>
        </xdr:nvGrpSpPr>
        <xdr:grpSpPr bwMode="auto">
          <a:xfrm>
            <a:off x="-92" y="-169334"/>
            <a:ext cx="7" cy="235"/>
            <a:chOff x="800000" y="9540000"/>
            <a:chExt cx="140000" cy="940000"/>
          </a:xfrm>
        </xdr:grpSpPr>
        <xdr:sp macro="" textlink="">
          <xdr:nvSpPr>
            <xdr:cNvPr id="34986" name="Arc 9">
              <a:extLst>
                <a:ext uri="{FF2B5EF4-FFF2-40B4-BE49-F238E27FC236}">
                  <a16:creationId xmlns:a16="http://schemas.microsoft.com/office/drawing/2014/main" id="{C7D37FC3-2EDA-84A5-F545-C6972011870F}"/>
                </a:ext>
              </a:extLst>
            </xdr:cNvPr>
            <xdr:cNvSpPr>
              <a:spLocks/>
            </xdr:cNvSpPr>
          </xdr:nvSpPr>
          <xdr:spPr bwMode="auto">
            <a:xfrm flipH="1">
              <a:off x="800000" y="954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987" name="Arc 10">
              <a:extLst>
                <a:ext uri="{FF2B5EF4-FFF2-40B4-BE49-F238E27FC236}">
                  <a16:creationId xmlns:a16="http://schemas.microsoft.com/office/drawing/2014/main" id="{A6CAAD9A-9B2B-3E14-409D-60E9711F1CB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00000" y="1038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15</xdr:col>
      <xdr:colOff>471170</xdr:colOff>
      <xdr:row>7</xdr:row>
      <xdr:rowOff>967105</xdr:rowOff>
    </xdr:from>
    <xdr:to>
      <xdr:col>15</xdr:col>
      <xdr:colOff>1062809</xdr:colOff>
      <xdr:row>8</xdr:row>
      <xdr:rowOff>4670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7FA383AC-0CB6-81FB-D902-56A04583351A}"/>
            </a:ext>
          </a:extLst>
        </xdr:cNvPr>
        <xdr:cNvSpPr txBox="1">
          <a:spLocks noChangeArrowheads="1"/>
        </xdr:cNvSpPr>
      </xdr:nvSpPr>
      <xdr:spPr bwMode="auto">
        <a:xfrm>
          <a:off x="14582775" y="2762250"/>
          <a:ext cx="4762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ea typeface="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ea typeface="明朝"/>
            </a:rPr>
            <a:t>５</a:t>
          </a:r>
          <a:r>
            <a:rPr lang="en-US" altLang="ja-JP" sz="900" b="0" i="0" u="none" strike="noStrike" baseline="0">
              <a:solidFill>
                <a:srgbClr val="000000"/>
              </a:solidFill>
              <a:ea typeface="明朝"/>
            </a:rPr>
            <a:t>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4553" name="Group 1">
          <a:extLst>
            <a:ext uri="{FF2B5EF4-FFF2-40B4-BE49-F238E27FC236}">
              <a16:creationId xmlns:a16="http://schemas.microsoft.com/office/drawing/2014/main" id="{E993E258-38F8-70A0-90F5-F23EEA440368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-92" y="-255412"/>
          <a:chExt cx="9" cy="279"/>
        </a:xfrm>
      </xdr:grpSpPr>
      <xdr:sp macro="" textlink="">
        <xdr:nvSpPr>
          <xdr:cNvPr id="34569" name="Line 2">
            <a:extLst>
              <a:ext uri="{FF2B5EF4-FFF2-40B4-BE49-F238E27FC236}">
                <a16:creationId xmlns:a16="http://schemas.microsoft.com/office/drawing/2014/main" id="{E19A987D-6B6F-A1D6-8AE5-1B8B9D4A12E4}"/>
              </a:ext>
            </a:extLst>
          </xdr:cNvPr>
          <xdr:cNvSpPr>
            <a:spLocks noChangeShapeType="1"/>
          </xdr:cNvSpPr>
        </xdr:nvSpPr>
        <xdr:spPr bwMode="auto">
          <a:xfrm>
            <a:off x="-92" y="-255385"/>
            <a:ext cx="0" cy="2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4570" name="Group 3">
            <a:extLst>
              <a:ext uri="{FF2B5EF4-FFF2-40B4-BE49-F238E27FC236}">
                <a16:creationId xmlns:a16="http://schemas.microsoft.com/office/drawing/2014/main" id="{A6A47911-30E6-15BE-5215-6427A221DAB6}"/>
              </a:ext>
            </a:extLst>
          </xdr:cNvPr>
          <xdr:cNvGrpSpPr>
            <a:grpSpLocks/>
          </xdr:cNvGrpSpPr>
        </xdr:nvGrpSpPr>
        <xdr:grpSpPr bwMode="auto">
          <a:xfrm>
            <a:off x="-92" y="-255412"/>
            <a:ext cx="9" cy="279"/>
            <a:chOff x="800000" y="8460000"/>
            <a:chExt cx="180000" cy="620000"/>
          </a:xfrm>
        </xdr:grpSpPr>
        <xdr:sp macro="" textlink="">
          <xdr:nvSpPr>
            <xdr:cNvPr id="34571" name="Arc 4">
              <a:extLst>
                <a:ext uri="{FF2B5EF4-FFF2-40B4-BE49-F238E27FC236}">
                  <a16:creationId xmlns:a16="http://schemas.microsoft.com/office/drawing/2014/main" id="{70054253-386E-AD74-B1B6-484B048D7B80}"/>
                </a:ext>
              </a:extLst>
            </xdr:cNvPr>
            <xdr:cNvSpPr>
              <a:spLocks/>
            </xdr:cNvSpPr>
          </xdr:nvSpPr>
          <xdr:spPr bwMode="auto">
            <a:xfrm flipH="1">
              <a:off x="800000" y="8460000"/>
              <a:ext cx="18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572" name="Arc 5">
              <a:extLst>
                <a:ext uri="{FF2B5EF4-FFF2-40B4-BE49-F238E27FC236}">
                  <a16:creationId xmlns:a16="http://schemas.microsoft.com/office/drawing/2014/main" id="{BB6A6342-6AF3-CA35-FB25-C29CC2FD6B4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00000" y="9000000"/>
              <a:ext cx="18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4554" name="Group 6">
          <a:extLst>
            <a:ext uri="{FF2B5EF4-FFF2-40B4-BE49-F238E27FC236}">
              <a16:creationId xmlns:a16="http://schemas.microsoft.com/office/drawing/2014/main" id="{8B2DFEF9-1D86-18D7-65C4-5A04B155D2A2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-92" y="-169334"/>
          <a:chExt cx="7" cy="235"/>
        </a:xfrm>
      </xdr:grpSpPr>
      <xdr:sp macro="" textlink="">
        <xdr:nvSpPr>
          <xdr:cNvPr id="34565" name="Line 7">
            <a:extLst>
              <a:ext uri="{FF2B5EF4-FFF2-40B4-BE49-F238E27FC236}">
                <a16:creationId xmlns:a16="http://schemas.microsoft.com/office/drawing/2014/main" id="{76F646FA-B873-C0A5-AF50-D91C819FC7FC}"/>
              </a:ext>
            </a:extLst>
          </xdr:cNvPr>
          <xdr:cNvSpPr>
            <a:spLocks noChangeShapeType="1"/>
          </xdr:cNvSpPr>
        </xdr:nvSpPr>
        <xdr:spPr bwMode="auto">
          <a:xfrm>
            <a:off x="-92" y="-169309"/>
            <a:ext cx="0" cy="1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4566" name="Group 8">
            <a:extLst>
              <a:ext uri="{FF2B5EF4-FFF2-40B4-BE49-F238E27FC236}">
                <a16:creationId xmlns:a16="http://schemas.microsoft.com/office/drawing/2014/main" id="{56CAEE6D-8E68-992D-7B9B-BB055072F8BC}"/>
              </a:ext>
            </a:extLst>
          </xdr:cNvPr>
          <xdr:cNvGrpSpPr>
            <a:grpSpLocks/>
          </xdr:cNvGrpSpPr>
        </xdr:nvGrpSpPr>
        <xdr:grpSpPr bwMode="auto">
          <a:xfrm>
            <a:off x="-92" y="-169334"/>
            <a:ext cx="7" cy="235"/>
            <a:chOff x="800000" y="9540000"/>
            <a:chExt cx="140000" cy="940000"/>
          </a:xfrm>
        </xdr:grpSpPr>
        <xdr:sp macro="" textlink="">
          <xdr:nvSpPr>
            <xdr:cNvPr id="34567" name="Arc 9">
              <a:extLst>
                <a:ext uri="{FF2B5EF4-FFF2-40B4-BE49-F238E27FC236}">
                  <a16:creationId xmlns:a16="http://schemas.microsoft.com/office/drawing/2014/main" id="{80F208C7-9378-489F-7962-6A5929798061}"/>
                </a:ext>
              </a:extLst>
            </xdr:cNvPr>
            <xdr:cNvSpPr>
              <a:spLocks/>
            </xdr:cNvSpPr>
          </xdr:nvSpPr>
          <xdr:spPr bwMode="auto">
            <a:xfrm flipH="1">
              <a:off x="800000" y="954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568" name="Arc 10">
              <a:extLst>
                <a:ext uri="{FF2B5EF4-FFF2-40B4-BE49-F238E27FC236}">
                  <a16:creationId xmlns:a16="http://schemas.microsoft.com/office/drawing/2014/main" id="{ABCFD67C-7B85-039B-7D44-4BA48567031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00000" y="1038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pSp>
      <xdr:nvGrpSpPr>
        <xdr:cNvPr id="34555" name="Group 11">
          <a:extLst>
            <a:ext uri="{FF2B5EF4-FFF2-40B4-BE49-F238E27FC236}">
              <a16:creationId xmlns:a16="http://schemas.microsoft.com/office/drawing/2014/main" id="{19F124AA-546B-BFDA-0BC7-64713D64F007}"/>
            </a:ext>
          </a:extLst>
        </xdr:cNvPr>
        <xdr:cNvGrpSpPr>
          <a:grpSpLocks/>
        </xdr:cNvGrpSpPr>
      </xdr:nvGrpSpPr>
      <xdr:grpSpPr bwMode="auto">
        <a:xfrm>
          <a:off x="0" y="180975"/>
          <a:ext cx="0" cy="0"/>
          <a:chOff x="-92" y="-255412"/>
          <a:chExt cx="9" cy="279"/>
        </a:xfrm>
      </xdr:grpSpPr>
      <xdr:sp macro="" textlink="">
        <xdr:nvSpPr>
          <xdr:cNvPr id="34561" name="Line 12">
            <a:extLst>
              <a:ext uri="{FF2B5EF4-FFF2-40B4-BE49-F238E27FC236}">
                <a16:creationId xmlns:a16="http://schemas.microsoft.com/office/drawing/2014/main" id="{09215DE2-5CDC-DB02-676B-6EE045CB58FC}"/>
              </a:ext>
            </a:extLst>
          </xdr:cNvPr>
          <xdr:cNvSpPr>
            <a:spLocks noChangeShapeType="1"/>
          </xdr:cNvSpPr>
        </xdr:nvSpPr>
        <xdr:spPr bwMode="auto">
          <a:xfrm>
            <a:off x="-92" y="-255385"/>
            <a:ext cx="0" cy="2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4562" name="Group 13">
            <a:extLst>
              <a:ext uri="{FF2B5EF4-FFF2-40B4-BE49-F238E27FC236}">
                <a16:creationId xmlns:a16="http://schemas.microsoft.com/office/drawing/2014/main" id="{D937586E-7DA8-A022-0411-1ACEB56FF980}"/>
              </a:ext>
            </a:extLst>
          </xdr:cNvPr>
          <xdr:cNvGrpSpPr>
            <a:grpSpLocks/>
          </xdr:cNvGrpSpPr>
        </xdr:nvGrpSpPr>
        <xdr:grpSpPr bwMode="auto">
          <a:xfrm>
            <a:off x="-92" y="-255412"/>
            <a:ext cx="9" cy="279"/>
            <a:chOff x="800000" y="8460000"/>
            <a:chExt cx="180000" cy="620000"/>
          </a:xfrm>
        </xdr:grpSpPr>
        <xdr:sp macro="" textlink="">
          <xdr:nvSpPr>
            <xdr:cNvPr id="34563" name="Arc 14">
              <a:extLst>
                <a:ext uri="{FF2B5EF4-FFF2-40B4-BE49-F238E27FC236}">
                  <a16:creationId xmlns:a16="http://schemas.microsoft.com/office/drawing/2014/main" id="{64D9B1E3-4B6D-9B60-0850-39072A205F8B}"/>
                </a:ext>
              </a:extLst>
            </xdr:cNvPr>
            <xdr:cNvSpPr>
              <a:spLocks/>
            </xdr:cNvSpPr>
          </xdr:nvSpPr>
          <xdr:spPr bwMode="auto">
            <a:xfrm flipH="1">
              <a:off x="800000" y="8460000"/>
              <a:ext cx="18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564" name="Arc 15">
              <a:extLst>
                <a:ext uri="{FF2B5EF4-FFF2-40B4-BE49-F238E27FC236}">
                  <a16:creationId xmlns:a16="http://schemas.microsoft.com/office/drawing/2014/main" id="{9F9462BB-150F-03EA-0786-611CD62520F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00000" y="9000000"/>
              <a:ext cx="18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pSp>
      <xdr:nvGrpSpPr>
        <xdr:cNvPr id="34556" name="Group 16">
          <a:extLst>
            <a:ext uri="{FF2B5EF4-FFF2-40B4-BE49-F238E27FC236}">
              <a16:creationId xmlns:a16="http://schemas.microsoft.com/office/drawing/2014/main" id="{1AB024B4-1866-EE57-BD12-8D08BECE1B4B}"/>
            </a:ext>
          </a:extLst>
        </xdr:cNvPr>
        <xdr:cNvGrpSpPr>
          <a:grpSpLocks/>
        </xdr:cNvGrpSpPr>
      </xdr:nvGrpSpPr>
      <xdr:grpSpPr bwMode="auto">
        <a:xfrm>
          <a:off x="0" y="180975"/>
          <a:ext cx="0" cy="0"/>
          <a:chOff x="-92" y="-169334"/>
          <a:chExt cx="7" cy="235"/>
        </a:xfrm>
      </xdr:grpSpPr>
      <xdr:sp macro="" textlink="">
        <xdr:nvSpPr>
          <xdr:cNvPr id="34557" name="Line 17">
            <a:extLst>
              <a:ext uri="{FF2B5EF4-FFF2-40B4-BE49-F238E27FC236}">
                <a16:creationId xmlns:a16="http://schemas.microsoft.com/office/drawing/2014/main" id="{219A2171-02A3-DF19-8D55-903BE2A6D26E}"/>
              </a:ext>
            </a:extLst>
          </xdr:cNvPr>
          <xdr:cNvSpPr>
            <a:spLocks noChangeShapeType="1"/>
          </xdr:cNvSpPr>
        </xdr:nvSpPr>
        <xdr:spPr bwMode="auto">
          <a:xfrm>
            <a:off x="-92" y="-169309"/>
            <a:ext cx="0" cy="1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4558" name="Group 18">
            <a:extLst>
              <a:ext uri="{FF2B5EF4-FFF2-40B4-BE49-F238E27FC236}">
                <a16:creationId xmlns:a16="http://schemas.microsoft.com/office/drawing/2014/main" id="{5E21EAEA-F627-DC67-1626-18978302215E}"/>
              </a:ext>
            </a:extLst>
          </xdr:cNvPr>
          <xdr:cNvGrpSpPr>
            <a:grpSpLocks/>
          </xdr:cNvGrpSpPr>
        </xdr:nvGrpSpPr>
        <xdr:grpSpPr bwMode="auto">
          <a:xfrm>
            <a:off x="-92" y="-169334"/>
            <a:ext cx="7" cy="235"/>
            <a:chOff x="800000" y="9540000"/>
            <a:chExt cx="140000" cy="940000"/>
          </a:xfrm>
        </xdr:grpSpPr>
        <xdr:sp macro="" textlink="">
          <xdr:nvSpPr>
            <xdr:cNvPr id="34559" name="Arc 19">
              <a:extLst>
                <a:ext uri="{FF2B5EF4-FFF2-40B4-BE49-F238E27FC236}">
                  <a16:creationId xmlns:a16="http://schemas.microsoft.com/office/drawing/2014/main" id="{284ED07F-E408-873D-71FB-244524A96619}"/>
                </a:ext>
              </a:extLst>
            </xdr:cNvPr>
            <xdr:cNvSpPr>
              <a:spLocks/>
            </xdr:cNvSpPr>
          </xdr:nvSpPr>
          <xdr:spPr bwMode="auto">
            <a:xfrm flipH="1">
              <a:off x="800000" y="954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560" name="Arc 20">
              <a:extLst>
                <a:ext uri="{FF2B5EF4-FFF2-40B4-BE49-F238E27FC236}">
                  <a16:creationId xmlns:a16="http://schemas.microsoft.com/office/drawing/2014/main" id="{CDA8D0E6-AB9F-A1E4-500B-3E04003E008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00000" y="1038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Normal="100" zoomScaleSheetLayoutView="89" workbookViewId="0"/>
  </sheetViews>
  <sheetFormatPr defaultColWidth="10.75" defaultRowHeight="13.5" customHeight="1"/>
  <cols>
    <col min="1" max="1" width="20.5" style="1" customWidth="1"/>
    <col min="2" max="6" width="14.625" style="1" customWidth="1"/>
    <col min="7" max="16384" width="10.75" style="1"/>
  </cols>
  <sheetData>
    <row r="1" spans="1:8" s="2" customFormat="1" ht="14.25" customHeight="1">
      <c r="F1" s="157" t="s">
        <v>255</v>
      </c>
    </row>
    <row r="2" spans="1:8" s="2" customFormat="1" ht="13.5" customHeight="1"/>
    <row r="3" spans="1:8" s="10" customFormat="1" ht="15" customHeight="1">
      <c r="A3" s="354" t="s">
        <v>0</v>
      </c>
      <c r="B3" s="354"/>
      <c r="C3" s="354"/>
      <c r="D3" s="354"/>
      <c r="E3" s="354"/>
      <c r="F3" s="354"/>
    </row>
    <row r="4" spans="1:8" s="10" customFormat="1" ht="15" customHeight="1">
      <c r="A4" s="16"/>
      <c r="B4" s="16"/>
      <c r="C4" s="359" t="s">
        <v>11</v>
      </c>
      <c r="D4" s="359"/>
      <c r="E4" s="16"/>
      <c r="F4" s="16"/>
    </row>
    <row r="5" spans="1:8" s="2" customFormat="1" ht="13.5" customHeight="1" thickBot="1">
      <c r="A5" s="3"/>
      <c r="B5" s="4"/>
      <c r="C5" s="4"/>
      <c r="D5" s="4"/>
      <c r="E5" s="4"/>
      <c r="F5" s="4"/>
    </row>
    <row r="6" spans="1:8" s="2" customFormat="1" ht="13.5" customHeight="1">
      <c r="A6" s="360" t="s">
        <v>1</v>
      </c>
      <c r="B6" s="355" t="s">
        <v>2</v>
      </c>
      <c r="C6" s="355" t="s">
        <v>3</v>
      </c>
      <c r="D6" s="357" t="s">
        <v>4</v>
      </c>
      <c r="E6" s="11"/>
      <c r="F6" s="357" t="s">
        <v>5</v>
      </c>
    </row>
    <row r="7" spans="1:8" s="2" customFormat="1" ht="13.5" customHeight="1">
      <c r="A7" s="361"/>
      <c r="B7" s="356"/>
      <c r="C7" s="356"/>
      <c r="D7" s="358"/>
      <c r="E7" s="19" t="s">
        <v>6</v>
      </c>
      <c r="F7" s="358"/>
    </row>
    <row r="8" spans="1:8" s="2" customFormat="1" ht="13.5" customHeight="1">
      <c r="A8" s="362"/>
      <c r="B8" s="20" t="s">
        <v>12</v>
      </c>
      <c r="C8" s="20" t="s">
        <v>13</v>
      </c>
      <c r="D8" s="20" t="s">
        <v>14</v>
      </c>
      <c r="E8" s="20" t="s">
        <v>15</v>
      </c>
      <c r="F8" s="21" t="s">
        <v>16</v>
      </c>
    </row>
    <row r="9" spans="1:8" s="9" customFormat="1" ht="19.5" customHeight="1">
      <c r="A9" s="69" t="s">
        <v>126</v>
      </c>
      <c r="B9" s="70">
        <v>22</v>
      </c>
      <c r="C9" s="15">
        <v>0</v>
      </c>
      <c r="D9" s="15">
        <v>22</v>
      </c>
      <c r="E9" s="15">
        <v>0</v>
      </c>
      <c r="F9" s="15">
        <v>0</v>
      </c>
    </row>
    <row r="10" spans="1:8" s="9" customFormat="1" ht="19.5" customHeight="1">
      <c r="A10" s="69" t="s">
        <v>128</v>
      </c>
      <c r="B10" s="70">
        <v>48</v>
      </c>
      <c r="C10" s="15">
        <v>2</v>
      </c>
      <c r="D10" s="15">
        <v>46</v>
      </c>
      <c r="E10" s="15">
        <v>0</v>
      </c>
      <c r="F10" s="15">
        <v>0</v>
      </c>
    </row>
    <row r="11" spans="1:8" s="9" customFormat="1" ht="19.5" customHeight="1">
      <c r="A11" s="69" t="s">
        <v>261</v>
      </c>
      <c r="B11" s="70">
        <v>82</v>
      </c>
      <c r="C11" s="15">
        <v>2</v>
      </c>
      <c r="D11" s="15">
        <v>80</v>
      </c>
      <c r="E11" s="15">
        <v>0</v>
      </c>
      <c r="F11" s="15">
        <v>0</v>
      </c>
      <c r="H11" s="15"/>
    </row>
    <row r="12" spans="1:8" s="6" customFormat="1" ht="19.5" customHeight="1">
      <c r="A12" s="69" t="s">
        <v>270</v>
      </c>
      <c r="B12" s="70">
        <v>94</v>
      </c>
      <c r="C12" s="15">
        <v>3</v>
      </c>
      <c r="D12" s="15">
        <v>91</v>
      </c>
      <c r="E12" s="15">
        <v>0</v>
      </c>
      <c r="F12" s="15">
        <v>0</v>
      </c>
      <c r="H12" s="115"/>
    </row>
    <row r="13" spans="1:8" s="9" customFormat="1" ht="19.5" customHeight="1">
      <c r="A13" s="229" t="s">
        <v>322</v>
      </c>
      <c r="B13" s="70">
        <v>126</v>
      </c>
      <c r="C13" s="254">
        <v>4</v>
      </c>
      <c r="D13" s="254">
        <v>121</v>
      </c>
      <c r="E13" s="254">
        <v>1</v>
      </c>
      <c r="F13" s="254">
        <v>1</v>
      </c>
      <c r="H13" s="15"/>
    </row>
    <row r="14" spans="1:8" s="9" customFormat="1" ht="19.5" customHeight="1">
      <c r="A14" s="229" t="s">
        <v>337</v>
      </c>
      <c r="B14" s="70">
        <v>151</v>
      </c>
      <c r="C14" s="254">
        <v>5</v>
      </c>
      <c r="D14" s="254">
        <v>145</v>
      </c>
      <c r="E14" s="254">
        <v>1</v>
      </c>
      <c r="F14" s="254">
        <v>1</v>
      </c>
      <c r="H14" s="15"/>
    </row>
    <row r="15" spans="1:8" s="9" customFormat="1" ht="19.5" customHeight="1">
      <c r="A15" s="269" t="s">
        <v>338</v>
      </c>
      <c r="B15" s="5">
        <v>178</v>
      </c>
      <c r="C15" s="270">
        <v>5</v>
      </c>
      <c r="D15" s="270">
        <v>172</v>
      </c>
      <c r="E15" s="270">
        <v>1</v>
      </c>
      <c r="F15" s="270">
        <v>1</v>
      </c>
      <c r="H15" s="15"/>
    </row>
    <row r="16" spans="1:8" s="2" customFormat="1" ht="5.25" customHeight="1" thickBot="1">
      <c r="A16" s="262"/>
      <c r="B16" s="5"/>
      <c r="C16" s="6"/>
      <c r="D16" s="5"/>
      <c r="E16" s="6"/>
      <c r="F16" s="6"/>
    </row>
    <row r="17" spans="1:6" s="2" customFormat="1" ht="13.5" customHeight="1">
      <c r="A17" s="7"/>
      <c r="B17" s="7"/>
      <c r="C17" s="7"/>
      <c r="D17" s="7"/>
      <c r="E17" s="7"/>
      <c r="F17" s="7"/>
    </row>
  </sheetData>
  <mergeCells count="7">
    <mergeCell ref="A3:F3"/>
    <mergeCell ref="B6:B7"/>
    <mergeCell ref="C6:C7"/>
    <mergeCell ref="D6:D7"/>
    <mergeCell ref="F6:F7"/>
    <mergeCell ref="C4:D4"/>
    <mergeCell ref="A6:A8"/>
  </mergeCells>
  <phoneticPr fontId="2"/>
  <printOptions horizontalCentered="1"/>
  <pageMargins left="0" right="0" top="0" bottom="0" header="0" footer="0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4"/>
  <sheetViews>
    <sheetView showOutlineSymbols="0" zoomScaleNormal="100" zoomScaleSheetLayoutView="100" workbookViewId="0"/>
  </sheetViews>
  <sheetFormatPr defaultColWidth="10.75" defaultRowHeight="13.5"/>
  <cols>
    <col min="1" max="1" width="17.625" style="290" customWidth="1"/>
    <col min="2" max="6" width="12.125" style="290" customWidth="1"/>
    <col min="7" max="7" width="11.75" style="290" customWidth="1"/>
    <col min="8" max="9" width="11.125" style="290" customWidth="1"/>
    <col min="10" max="10" width="9.625" style="290" customWidth="1"/>
    <col min="11" max="13" width="12.125" style="290" customWidth="1"/>
    <col min="14" max="14" width="27.5" style="290" customWidth="1"/>
    <col min="15" max="15" width="12.125" style="290" customWidth="1"/>
    <col min="16" max="16" width="14" style="290" customWidth="1"/>
    <col min="17" max="17" width="12.75" style="290" customWidth="1"/>
    <col min="18" max="16384" width="10.75" style="290"/>
  </cols>
  <sheetData>
    <row r="1" spans="1:16" s="2" customFormat="1" ht="14.25" customHeight="1">
      <c r="A1" s="113" t="s">
        <v>258</v>
      </c>
      <c r="P1" s="157" t="s">
        <v>259</v>
      </c>
    </row>
    <row r="2" spans="1:16" s="2" customFormat="1" ht="14.25" customHeight="1">
      <c r="A2" s="245"/>
      <c r="P2" s="105"/>
    </row>
    <row r="3" spans="1:16" s="10" customFormat="1" ht="15.75" customHeight="1">
      <c r="A3" s="354" t="s">
        <v>152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</row>
    <row r="4" spans="1:16" s="10" customFormat="1" ht="15.75" customHeight="1">
      <c r="A4" s="16"/>
      <c r="B4" s="16"/>
      <c r="C4" s="16"/>
      <c r="D4" s="16"/>
      <c r="E4" s="16"/>
      <c r="G4" s="10" t="s">
        <v>153</v>
      </c>
      <c r="H4" s="16"/>
      <c r="I4" s="8" t="s">
        <v>154</v>
      </c>
      <c r="J4" s="16"/>
      <c r="K4" s="16"/>
      <c r="L4" s="16"/>
      <c r="M4" s="16"/>
      <c r="N4" s="16"/>
      <c r="O4" s="16"/>
      <c r="P4" s="16"/>
    </row>
    <row r="5" spans="1:16" s="2" customFormat="1" ht="3.75" customHeight="1" thickBot="1">
      <c r="A5" s="1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6" s="10" customFormat="1" ht="15" customHeight="1">
      <c r="A6" s="387" t="s">
        <v>1</v>
      </c>
      <c r="B6" s="418" t="s">
        <v>155</v>
      </c>
      <c r="C6" s="74" t="s">
        <v>156</v>
      </c>
      <c r="D6" s="75"/>
      <c r="E6" s="76" t="s">
        <v>157</v>
      </c>
      <c r="F6" s="76" t="s">
        <v>158</v>
      </c>
      <c r="G6" s="77" t="s">
        <v>159</v>
      </c>
      <c r="H6" s="418" t="s">
        <v>336</v>
      </c>
      <c r="I6" s="420" t="s">
        <v>160</v>
      </c>
      <c r="J6" s="422" t="s">
        <v>161</v>
      </c>
      <c r="K6" s="424" t="s">
        <v>162</v>
      </c>
      <c r="L6" s="426" t="s">
        <v>163</v>
      </c>
      <c r="M6" s="74"/>
      <c r="N6" s="75"/>
      <c r="O6" s="426" t="s">
        <v>164</v>
      </c>
      <c r="P6" s="428" t="s">
        <v>165</v>
      </c>
    </row>
    <row r="7" spans="1:16" s="2" customFormat="1" ht="76.5" customHeight="1">
      <c r="A7" s="361"/>
      <c r="B7" s="356"/>
      <c r="C7" s="78" t="s">
        <v>166</v>
      </c>
      <c r="D7" s="79" t="s">
        <v>167</v>
      </c>
      <c r="E7" s="80" t="s">
        <v>168</v>
      </c>
      <c r="F7" s="80" t="s">
        <v>169</v>
      </c>
      <c r="G7" s="81" t="s">
        <v>170</v>
      </c>
      <c r="H7" s="419"/>
      <c r="I7" s="421"/>
      <c r="J7" s="423"/>
      <c r="K7" s="425"/>
      <c r="L7" s="427"/>
      <c r="M7" s="82" t="s">
        <v>171</v>
      </c>
      <c r="N7" s="82" t="s">
        <v>172</v>
      </c>
      <c r="O7" s="427"/>
      <c r="P7" s="429"/>
    </row>
    <row r="8" spans="1:16" s="2" customFormat="1" ht="101.25" customHeight="1">
      <c r="A8" s="362"/>
      <c r="B8" s="83" t="s">
        <v>173</v>
      </c>
      <c r="C8" s="84" t="s">
        <v>174</v>
      </c>
      <c r="D8" s="83" t="s">
        <v>279</v>
      </c>
      <c r="E8" s="84" t="s">
        <v>176</v>
      </c>
      <c r="F8" s="84" t="s">
        <v>278</v>
      </c>
      <c r="G8" s="83" t="s">
        <v>177</v>
      </c>
      <c r="H8" s="83" t="s">
        <v>178</v>
      </c>
      <c r="I8" s="85" t="s">
        <v>179</v>
      </c>
      <c r="J8" s="86" t="s">
        <v>180</v>
      </c>
      <c r="K8" s="87" t="s">
        <v>181</v>
      </c>
      <c r="L8" s="88" t="s">
        <v>182</v>
      </c>
      <c r="M8" s="84" t="s">
        <v>175</v>
      </c>
      <c r="N8" s="84" t="s">
        <v>183</v>
      </c>
      <c r="O8" s="89" t="s">
        <v>184</v>
      </c>
      <c r="P8" s="263" t="s">
        <v>185</v>
      </c>
    </row>
    <row r="9" spans="1:16" s="2" customFormat="1" ht="6" customHeight="1">
      <c r="A9" s="68"/>
      <c r="B9" s="90"/>
      <c r="C9" s="91"/>
      <c r="D9" s="92"/>
      <c r="E9" s="91"/>
      <c r="F9" s="93"/>
      <c r="G9" s="12"/>
      <c r="H9" s="94"/>
      <c r="I9" s="94"/>
      <c r="J9" s="95"/>
      <c r="K9" s="96"/>
      <c r="L9" s="96"/>
      <c r="M9" s="96"/>
      <c r="N9" s="96"/>
      <c r="O9" s="96"/>
      <c r="P9" s="94"/>
    </row>
    <row r="10" spans="1:16" s="9" customFormat="1" ht="16.5" customHeight="1">
      <c r="A10" s="69" t="s">
        <v>186</v>
      </c>
      <c r="B10" s="117">
        <v>1474</v>
      </c>
      <c r="C10" s="117">
        <v>1462</v>
      </c>
      <c r="D10" s="117">
        <v>1437</v>
      </c>
      <c r="E10" s="117">
        <v>2</v>
      </c>
      <c r="F10" s="117">
        <v>3</v>
      </c>
      <c r="G10" s="117">
        <v>0</v>
      </c>
      <c r="H10" s="117">
        <v>2</v>
      </c>
      <c r="I10" s="117">
        <v>5</v>
      </c>
      <c r="J10" s="117">
        <v>0</v>
      </c>
      <c r="K10" s="117">
        <v>0</v>
      </c>
      <c r="L10" s="44">
        <v>99.185888738127545</v>
      </c>
      <c r="M10" s="44">
        <v>97.48982360922659</v>
      </c>
      <c r="N10" s="44">
        <v>1.7639077340569878</v>
      </c>
      <c r="O10" s="44">
        <v>0.13568521031207598</v>
      </c>
      <c r="P10" s="44">
        <v>0.13568521031207598</v>
      </c>
    </row>
    <row r="11" spans="1:16" s="9" customFormat="1" ht="16.5" customHeight="1">
      <c r="A11" s="69" t="s">
        <v>267</v>
      </c>
      <c r="B11" s="117">
        <v>2609</v>
      </c>
      <c r="C11" s="117">
        <v>2569</v>
      </c>
      <c r="D11" s="117">
        <v>2504</v>
      </c>
      <c r="E11" s="117">
        <v>6</v>
      </c>
      <c r="F11" s="117">
        <v>0</v>
      </c>
      <c r="G11" s="117">
        <v>1</v>
      </c>
      <c r="H11" s="117">
        <v>4</v>
      </c>
      <c r="I11" s="117">
        <v>28</v>
      </c>
      <c r="J11" s="117">
        <v>1</v>
      </c>
      <c r="K11" s="117">
        <v>1</v>
      </c>
      <c r="L11" s="44">
        <v>98.466845534687621</v>
      </c>
      <c r="M11" s="44">
        <v>95.975469528554996</v>
      </c>
      <c r="N11" s="44">
        <v>1.7631276351092371</v>
      </c>
      <c r="O11" s="44">
        <v>0.22997316979685703</v>
      </c>
      <c r="P11" s="44">
        <v>0.19164430816404754</v>
      </c>
    </row>
    <row r="12" spans="1:16" s="9" customFormat="1" ht="16.5" customHeight="1">
      <c r="A12" s="69" t="s">
        <v>275</v>
      </c>
      <c r="B12" s="117">
        <v>3856</v>
      </c>
      <c r="C12" s="117">
        <v>3809</v>
      </c>
      <c r="D12" s="117">
        <v>3716</v>
      </c>
      <c r="E12" s="117">
        <v>4</v>
      </c>
      <c r="F12" s="117">
        <v>2</v>
      </c>
      <c r="G12" s="117">
        <v>3</v>
      </c>
      <c r="H12" s="117">
        <v>4</v>
      </c>
      <c r="I12" s="117">
        <v>34</v>
      </c>
      <c r="J12" s="117">
        <v>0</v>
      </c>
      <c r="K12" s="117">
        <v>1</v>
      </c>
      <c r="L12" s="44">
        <v>98.781120331950206</v>
      </c>
      <c r="M12" s="44">
        <v>96.369294605809131</v>
      </c>
      <c r="N12" s="44">
        <v>0.88174273858921159</v>
      </c>
      <c r="O12" s="44">
        <v>0.1037344398340249</v>
      </c>
      <c r="P12" s="44">
        <v>0.1296680497925311</v>
      </c>
    </row>
    <row r="13" spans="1:16" s="9" customFormat="1" ht="16.5" customHeight="1">
      <c r="A13" s="69" t="s">
        <v>330</v>
      </c>
      <c r="B13" s="116">
        <v>4518</v>
      </c>
      <c r="C13" s="116">
        <v>4449</v>
      </c>
      <c r="D13" s="116">
        <v>4288</v>
      </c>
      <c r="E13" s="15">
        <v>10</v>
      </c>
      <c r="F13" s="117">
        <v>3</v>
      </c>
      <c r="G13" s="117">
        <v>2</v>
      </c>
      <c r="H13" s="117">
        <v>12</v>
      </c>
      <c r="I13" s="15">
        <v>42</v>
      </c>
      <c r="J13" s="117">
        <v>0</v>
      </c>
      <c r="K13" s="117">
        <v>0</v>
      </c>
      <c r="L13" s="228">
        <v>98.472775564409005</v>
      </c>
      <c r="M13" s="44">
        <v>94.909251881363403</v>
      </c>
      <c r="N13" s="44">
        <v>1.66002656042497</v>
      </c>
      <c r="O13" s="44">
        <v>0.221336874723329</v>
      </c>
      <c r="P13" s="44">
        <v>0.19920318725099601</v>
      </c>
    </row>
    <row r="14" spans="1:16" s="6" customFormat="1" ht="16.5" customHeight="1">
      <c r="A14" s="69" t="s">
        <v>332</v>
      </c>
      <c r="B14" s="116">
        <v>5524</v>
      </c>
      <c r="C14" s="116">
        <v>5444</v>
      </c>
      <c r="D14" s="116">
        <v>5236</v>
      </c>
      <c r="E14" s="15">
        <v>12</v>
      </c>
      <c r="F14" s="117">
        <v>4</v>
      </c>
      <c r="G14" s="117">
        <v>4</v>
      </c>
      <c r="H14" s="117">
        <v>7</v>
      </c>
      <c r="I14" s="15">
        <v>53</v>
      </c>
      <c r="J14" s="117">
        <v>0</v>
      </c>
      <c r="K14" s="117">
        <v>0</v>
      </c>
      <c r="L14" s="228">
        <v>98.551774076756004</v>
      </c>
      <c r="M14" s="44">
        <v>94.786386676321499</v>
      </c>
      <c r="N14" s="44">
        <v>1.90079652425778</v>
      </c>
      <c r="O14" s="44">
        <v>0.21723388848660399</v>
      </c>
      <c r="P14" s="44">
        <v>0.12671976828385201</v>
      </c>
    </row>
    <row r="15" spans="1:16" s="6" customFormat="1" ht="16.5" customHeight="1">
      <c r="A15" s="244" t="s">
        <v>343</v>
      </c>
      <c r="B15" s="305">
        <v>6656</v>
      </c>
      <c r="C15" s="305">
        <v>6576</v>
      </c>
      <c r="D15" s="305">
        <v>6302</v>
      </c>
      <c r="E15" s="115">
        <v>21</v>
      </c>
      <c r="F15" s="230">
        <v>4</v>
      </c>
      <c r="G15" s="230">
        <v>0</v>
      </c>
      <c r="H15" s="230">
        <v>9</v>
      </c>
      <c r="I15" s="115">
        <v>46</v>
      </c>
      <c r="J15" s="230">
        <v>0</v>
      </c>
      <c r="K15" s="230">
        <v>3</v>
      </c>
      <c r="L15" s="309">
        <v>98.79807692307692</v>
      </c>
      <c r="M15" s="288">
        <v>94.681490384615387</v>
      </c>
      <c r="N15" s="288">
        <v>1.5775240384615383</v>
      </c>
      <c r="O15" s="288">
        <v>0.31550480769230771</v>
      </c>
      <c r="P15" s="288">
        <v>0.16526442307692307</v>
      </c>
    </row>
    <row r="16" spans="1:16" s="2" customFormat="1" ht="16.5" customHeight="1">
      <c r="A16" s="122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44"/>
      <c r="M16" s="44"/>
      <c r="N16" s="288"/>
      <c r="O16" s="44"/>
      <c r="P16" s="44"/>
    </row>
    <row r="17" spans="1:17" s="9" customFormat="1" ht="16.5" customHeight="1">
      <c r="A17" s="97" t="s">
        <v>187</v>
      </c>
      <c r="B17" s="117">
        <v>3419</v>
      </c>
      <c r="C17" s="117">
        <v>3383</v>
      </c>
      <c r="D17" s="15">
        <v>3247</v>
      </c>
      <c r="E17" s="117">
        <v>12</v>
      </c>
      <c r="F17" s="117">
        <v>0</v>
      </c>
      <c r="G17" s="117">
        <v>0</v>
      </c>
      <c r="H17" s="117">
        <v>4</v>
      </c>
      <c r="I17" s="117">
        <v>20</v>
      </c>
      <c r="J17" s="117">
        <v>0</v>
      </c>
      <c r="K17" s="117">
        <v>3</v>
      </c>
      <c r="L17" s="44">
        <v>98.947060544018726</v>
      </c>
      <c r="M17" s="44">
        <v>94.969289265867218</v>
      </c>
      <c r="N17" s="44">
        <v>1.5794091839719218</v>
      </c>
      <c r="O17" s="44">
        <v>0.35097981866042705</v>
      </c>
      <c r="P17" s="44">
        <v>0.17548990933021352</v>
      </c>
    </row>
    <row r="18" spans="1:17" s="9" customFormat="1" ht="16.5" customHeight="1">
      <c r="A18" s="97" t="s">
        <v>188</v>
      </c>
      <c r="B18" s="117">
        <v>3237</v>
      </c>
      <c r="C18" s="117">
        <v>3193</v>
      </c>
      <c r="D18" s="117">
        <v>3055</v>
      </c>
      <c r="E18" s="117">
        <v>9</v>
      </c>
      <c r="F18" s="117">
        <v>4</v>
      </c>
      <c r="G18" s="117">
        <v>0</v>
      </c>
      <c r="H18" s="117">
        <v>5</v>
      </c>
      <c r="I18" s="117">
        <v>26</v>
      </c>
      <c r="J18" s="117">
        <v>0</v>
      </c>
      <c r="K18" s="117">
        <v>0</v>
      </c>
      <c r="L18" s="44">
        <v>98.640716713005872</v>
      </c>
      <c r="M18" s="44">
        <v>94.377510040160644</v>
      </c>
      <c r="N18" s="44">
        <v>1.5755329008341055</v>
      </c>
      <c r="O18" s="44">
        <v>0.27803521779425394</v>
      </c>
      <c r="P18" s="310">
        <v>0.15446400988569664</v>
      </c>
    </row>
    <row r="19" spans="1:17" s="9" customFormat="1" ht="16.5" customHeight="1">
      <c r="A19" s="122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246"/>
      <c r="M19" s="44"/>
      <c r="N19" s="44"/>
      <c r="O19" s="44"/>
      <c r="P19" s="44"/>
    </row>
    <row r="20" spans="1:17" s="9" customFormat="1" ht="16.5" customHeight="1">
      <c r="A20" s="97" t="s">
        <v>189</v>
      </c>
      <c r="B20" s="117">
        <v>574</v>
      </c>
      <c r="C20" s="117">
        <v>572</v>
      </c>
      <c r="D20" s="117">
        <v>562</v>
      </c>
      <c r="E20" s="117">
        <v>0</v>
      </c>
      <c r="F20" s="117">
        <v>0</v>
      </c>
      <c r="G20" s="117">
        <v>0</v>
      </c>
      <c r="H20" s="117">
        <v>0</v>
      </c>
      <c r="I20" s="117">
        <v>2</v>
      </c>
      <c r="J20" s="117">
        <v>0</v>
      </c>
      <c r="K20" s="117">
        <v>0</v>
      </c>
      <c r="L20" s="44">
        <v>99.651567944250871</v>
      </c>
      <c r="M20" s="44">
        <v>97.909407665505228</v>
      </c>
      <c r="N20" s="44">
        <v>0.52264808362369342</v>
      </c>
      <c r="O20" s="228">
        <v>0</v>
      </c>
      <c r="P20" s="228">
        <v>0</v>
      </c>
    </row>
    <row r="21" spans="1:17" s="9" customFormat="1" ht="16.5" customHeight="1">
      <c r="A21" s="97" t="s">
        <v>190</v>
      </c>
      <c r="B21" s="117">
        <v>6082</v>
      </c>
      <c r="C21" s="117">
        <v>6004</v>
      </c>
      <c r="D21" s="117">
        <v>5740</v>
      </c>
      <c r="E21" s="117">
        <v>21</v>
      </c>
      <c r="F21" s="117">
        <v>4</v>
      </c>
      <c r="G21" s="117">
        <v>0</v>
      </c>
      <c r="H21" s="117">
        <v>9</v>
      </c>
      <c r="I21" s="117">
        <v>44</v>
      </c>
      <c r="J21" s="117">
        <v>0</v>
      </c>
      <c r="K21" s="117">
        <v>3</v>
      </c>
      <c r="L21" s="44">
        <v>98.717527129233801</v>
      </c>
      <c r="M21" s="44">
        <v>94.376849720486689</v>
      </c>
      <c r="N21" s="44">
        <v>1.6770799079250249</v>
      </c>
      <c r="O21" s="44">
        <v>0.34528115751397565</v>
      </c>
      <c r="P21" s="44">
        <v>0.18086155869779677</v>
      </c>
    </row>
    <row r="22" spans="1:17" s="9" customFormat="1" ht="16.5" customHeight="1">
      <c r="A22" s="97" t="s">
        <v>191</v>
      </c>
      <c r="B22" s="117">
        <v>0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228">
        <v>0</v>
      </c>
      <c r="M22" s="228">
        <v>0</v>
      </c>
      <c r="N22" s="311" t="s">
        <v>349</v>
      </c>
      <c r="O22" s="228">
        <v>0</v>
      </c>
      <c r="P22" s="228">
        <v>0</v>
      </c>
    </row>
    <row r="23" spans="1:17" s="2" customFormat="1" ht="6" customHeight="1" thickBot="1">
      <c r="A23" s="98"/>
      <c r="B23" s="247"/>
      <c r="C23" s="99"/>
      <c r="D23" s="99"/>
      <c r="E23" s="99"/>
      <c r="F23" s="99"/>
      <c r="G23" s="99"/>
      <c r="H23" s="99"/>
      <c r="I23" s="99"/>
      <c r="J23" s="99"/>
      <c r="K23" s="99"/>
      <c r="L23" s="248"/>
      <c r="M23" s="248"/>
      <c r="N23" s="248"/>
      <c r="O23" s="248"/>
      <c r="P23" s="248"/>
    </row>
    <row r="24" spans="1:17" ht="3.75" customHeight="1">
      <c r="A24" s="312"/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</row>
    <row r="25" spans="1:17" s="101" customFormat="1" ht="12" customHeight="1">
      <c r="A25" s="100" t="s">
        <v>192</v>
      </c>
      <c r="I25" s="102" t="s">
        <v>193</v>
      </c>
      <c r="Q25" s="249"/>
    </row>
    <row r="26" spans="1:17" s="101" customFormat="1" ht="12" customHeight="1">
      <c r="A26" s="100" t="s">
        <v>194</v>
      </c>
      <c r="I26" s="102" t="s">
        <v>195</v>
      </c>
      <c r="Q26" s="249"/>
    </row>
    <row r="27" spans="1:17" s="101" customFormat="1" ht="12" customHeight="1">
      <c r="A27" s="103" t="s">
        <v>196</v>
      </c>
      <c r="I27" s="102" t="s">
        <v>197</v>
      </c>
    </row>
    <row r="28" spans="1:17" s="101" customFormat="1" ht="12" customHeight="1">
      <c r="A28" s="100" t="s">
        <v>198</v>
      </c>
      <c r="I28" s="102" t="s">
        <v>199</v>
      </c>
    </row>
    <row r="29" spans="1:17" s="101" customFormat="1" ht="12" customHeight="1">
      <c r="A29" s="100" t="s">
        <v>249</v>
      </c>
      <c r="I29" s="102" t="s">
        <v>200</v>
      </c>
    </row>
    <row r="30" spans="1:17" s="101" customFormat="1" ht="12" customHeight="1">
      <c r="A30" s="100" t="s">
        <v>250</v>
      </c>
      <c r="I30" s="102" t="s">
        <v>201</v>
      </c>
    </row>
    <row r="31" spans="1:17" s="101" customFormat="1" ht="12" customHeight="1">
      <c r="A31" s="100" t="s">
        <v>251</v>
      </c>
      <c r="I31" s="104"/>
    </row>
    <row r="32" spans="1:17" s="101" customFormat="1" ht="12" customHeight="1">
      <c r="A32" s="100" t="s">
        <v>252</v>
      </c>
    </row>
    <row r="33" spans="1:1" ht="12" customHeight="1">
      <c r="A33" s="48" t="s">
        <v>359</v>
      </c>
    </row>
    <row r="34" spans="1:1">
      <c r="A34" s="48"/>
    </row>
  </sheetData>
  <mergeCells count="10">
    <mergeCell ref="A3:P3"/>
    <mergeCell ref="A6:A8"/>
    <mergeCell ref="B6:B7"/>
    <mergeCell ref="H6:H7"/>
    <mergeCell ref="I6:I7"/>
    <mergeCell ref="J6:J7"/>
    <mergeCell ref="K6:K7"/>
    <mergeCell ref="L6:L7"/>
    <mergeCell ref="O6:O7"/>
    <mergeCell ref="P6:P7"/>
  </mergeCells>
  <phoneticPr fontId="10"/>
  <printOptions horizontalCentered="1"/>
  <pageMargins left="0" right="0" top="0" bottom="0" header="0" footer="0"/>
  <pageSetup paperSize="9" scale="90" orientation="portrait" blackAndWhite="1" r:id="rId1"/>
  <headerFooter alignWithMargins="0"/>
  <colBreaks count="1" manualBreakCount="1">
    <brk id="8" max="48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7"/>
  <sheetViews>
    <sheetView zoomScaleNormal="100" zoomScaleSheetLayoutView="115" workbookViewId="0"/>
  </sheetViews>
  <sheetFormatPr defaultColWidth="10.75" defaultRowHeight="13.5"/>
  <cols>
    <col min="1" max="1" width="16.625" style="290" customWidth="1"/>
    <col min="2" max="2" width="12.625" style="290" customWidth="1"/>
    <col min="3" max="3" width="12.125" style="290" customWidth="1"/>
    <col min="4" max="4" width="12.625" style="290" customWidth="1"/>
    <col min="5" max="5" width="9.125" style="290" customWidth="1"/>
    <col min="6" max="7" width="9.25" style="290" customWidth="1"/>
    <col min="8" max="8" width="9.625" style="290" customWidth="1"/>
    <col min="9" max="9" width="5.75" style="290" customWidth="1"/>
    <col min="10" max="10" width="7.625" style="290" customWidth="1"/>
    <col min="11" max="25" width="10.75" style="290"/>
    <col min="26" max="26" width="31.125" style="290" customWidth="1"/>
    <col min="27" max="16384" width="10.75" style="290"/>
  </cols>
  <sheetData>
    <row r="1" spans="1:8" s="2" customFormat="1" ht="14.25" customHeight="1">
      <c r="A1" s="113" t="s">
        <v>260</v>
      </c>
    </row>
    <row r="2" spans="1:8" ht="14.25" customHeight="1"/>
    <row r="3" spans="1:8" s="10" customFormat="1" ht="15.75" customHeight="1">
      <c r="A3" s="354" t="s">
        <v>202</v>
      </c>
      <c r="B3" s="354"/>
      <c r="C3" s="354"/>
      <c r="D3" s="354"/>
      <c r="E3" s="354"/>
      <c r="F3" s="354"/>
      <c r="G3" s="354"/>
      <c r="H3" s="354"/>
    </row>
    <row r="4" spans="1:8" s="10" customFormat="1" ht="15.75" customHeight="1">
      <c r="A4" s="359" t="s">
        <v>203</v>
      </c>
      <c r="B4" s="359"/>
      <c r="C4" s="359"/>
      <c r="D4" s="359"/>
      <c r="E4" s="359"/>
      <c r="F4" s="359"/>
      <c r="G4" s="359"/>
      <c r="H4" s="359"/>
    </row>
    <row r="5" spans="1:8" s="2" customFormat="1" ht="3.75" customHeight="1" thickBot="1">
      <c r="A5" s="3"/>
      <c r="B5" s="4"/>
      <c r="C5" s="4"/>
      <c r="D5" s="4"/>
      <c r="E5" s="4"/>
      <c r="F5" s="4"/>
      <c r="G5" s="4"/>
      <c r="H5" s="4"/>
    </row>
    <row r="6" spans="1:8" s="2" customFormat="1" ht="18" customHeight="1">
      <c r="A6" s="372" t="s">
        <v>204</v>
      </c>
      <c r="B6" s="377" t="s">
        <v>19</v>
      </c>
      <c r="C6" s="232" t="s">
        <v>205</v>
      </c>
      <c r="D6" s="232"/>
      <c r="E6" s="232"/>
      <c r="F6" s="232"/>
      <c r="G6" s="233"/>
      <c r="H6" s="430" t="s">
        <v>206</v>
      </c>
    </row>
    <row r="7" spans="1:8" s="2" customFormat="1" ht="15" customHeight="1">
      <c r="A7" s="373"/>
      <c r="B7" s="378"/>
      <c r="C7" s="313" t="s">
        <v>207</v>
      </c>
      <c r="D7" s="3"/>
      <c r="E7" s="3"/>
      <c r="F7" s="3"/>
      <c r="G7" s="234"/>
      <c r="H7" s="431"/>
    </row>
    <row r="8" spans="1:8" s="2" customFormat="1" ht="18" customHeight="1">
      <c r="A8" s="373"/>
      <c r="B8" s="378"/>
      <c r="C8" s="235" t="s">
        <v>208</v>
      </c>
      <c r="D8" s="236"/>
      <c r="E8" s="236"/>
      <c r="F8" s="237"/>
      <c r="G8" s="432" t="s">
        <v>209</v>
      </c>
      <c r="H8" s="431"/>
    </row>
    <row r="9" spans="1:8" s="2" customFormat="1" ht="15" customHeight="1">
      <c r="A9" s="373"/>
      <c r="B9" s="378"/>
      <c r="C9" s="313" t="s">
        <v>210</v>
      </c>
      <c r="D9" s="238"/>
      <c r="E9" s="238"/>
      <c r="F9" s="239"/>
      <c r="G9" s="433"/>
      <c r="H9" s="431"/>
    </row>
    <row r="10" spans="1:8" s="2" customFormat="1" ht="18" customHeight="1">
      <c r="A10" s="373"/>
      <c r="B10" s="378"/>
      <c r="C10" s="240" t="s">
        <v>2</v>
      </c>
      <c r="D10" s="241" t="s">
        <v>211</v>
      </c>
      <c r="E10" s="241" t="s">
        <v>212</v>
      </c>
      <c r="F10" s="241" t="s">
        <v>213</v>
      </c>
      <c r="G10" s="433"/>
      <c r="H10" s="431"/>
    </row>
    <row r="11" spans="1:8" s="2" customFormat="1" ht="29.25" customHeight="1">
      <c r="A11" s="374"/>
      <c r="B11" s="20" t="s">
        <v>12</v>
      </c>
      <c r="C11" s="20" t="s">
        <v>12</v>
      </c>
      <c r="D11" s="242" t="s">
        <v>214</v>
      </c>
      <c r="E11" s="242" t="s">
        <v>215</v>
      </c>
      <c r="F11" s="242" t="s">
        <v>216</v>
      </c>
      <c r="G11" s="242" t="s">
        <v>217</v>
      </c>
      <c r="H11" s="243" t="s">
        <v>144</v>
      </c>
    </row>
    <row r="12" spans="1:8" s="9" customFormat="1" ht="6" customHeight="1">
      <c r="A12" s="69"/>
      <c r="B12" s="70"/>
      <c r="C12" s="70"/>
      <c r="D12" s="70"/>
      <c r="E12" s="70"/>
      <c r="F12" s="70"/>
      <c r="G12" s="70"/>
      <c r="H12" s="70"/>
    </row>
    <row r="13" spans="1:8" s="9" customFormat="1" ht="16.5" customHeight="1">
      <c r="A13" s="69" t="s">
        <v>186</v>
      </c>
      <c r="B13" s="117">
        <v>1462</v>
      </c>
      <c r="C13" s="117">
        <v>1444</v>
      </c>
      <c r="D13" s="117">
        <v>1393</v>
      </c>
      <c r="E13" s="117">
        <v>26</v>
      </c>
      <c r="F13" s="117">
        <v>25</v>
      </c>
      <c r="G13" s="117">
        <v>0</v>
      </c>
      <c r="H13" s="117">
        <v>18</v>
      </c>
    </row>
    <row r="14" spans="1:8" s="9" customFormat="1" ht="16.5" customHeight="1">
      <c r="A14" s="69" t="s">
        <v>267</v>
      </c>
      <c r="B14" s="117">
        <v>2569</v>
      </c>
      <c r="C14" s="117">
        <v>2545</v>
      </c>
      <c r="D14" s="117">
        <v>2434</v>
      </c>
      <c r="E14" s="117">
        <v>46</v>
      </c>
      <c r="F14" s="117">
        <v>65</v>
      </c>
      <c r="G14" s="117">
        <v>0</v>
      </c>
      <c r="H14" s="117">
        <v>24</v>
      </c>
    </row>
    <row r="15" spans="1:8" s="9" customFormat="1" ht="16.5" customHeight="1">
      <c r="A15" s="69" t="s">
        <v>276</v>
      </c>
      <c r="B15" s="117">
        <v>3809</v>
      </c>
      <c r="C15" s="117">
        <v>3766</v>
      </c>
      <c r="D15" s="117">
        <v>3639</v>
      </c>
      <c r="E15" s="117">
        <v>34</v>
      </c>
      <c r="F15" s="117">
        <v>93</v>
      </c>
      <c r="G15" s="117">
        <v>0</v>
      </c>
      <c r="H15" s="117">
        <v>43</v>
      </c>
    </row>
    <row r="16" spans="1:8" s="9" customFormat="1" ht="16.5" customHeight="1">
      <c r="A16" s="69" t="s">
        <v>331</v>
      </c>
      <c r="B16" s="117">
        <v>4449</v>
      </c>
      <c r="C16" s="117">
        <v>4401</v>
      </c>
      <c r="D16" s="117">
        <v>4165</v>
      </c>
      <c r="E16" s="117">
        <v>75</v>
      </c>
      <c r="F16" s="117">
        <v>161</v>
      </c>
      <c r="G16" s="117">
        <v>0</v>
      </c>
      <c r="H16" s="117">
        <v>48</v>
      </c>
    </row>
    <row r="17" spans="1:16" s="6" customFormat="1" ht="16.5" customHeight="1">
      <c r="A17" s="69" t="s">
        <v>333</v>
      </c>
      <c r="B17" s="117">
        <v>5444</v>
      </c>
      <c r="C17" s="117">
        <v>5375</v>
      </c>
      <c r="D17" s="117">
        <v>5062</v>
      </c>
      <c r="E17" s="117">
        <v>105</v>
      </c>
      <c r="F17" s="117">
        <v>208</v>
      </c>
      <c r="G17" s="117">
        <v>0</v>
      </c>
      <c r="H17" s="117">
        <v>69</v>
      </c>
    </row>
    <row r="18" spans="1:16" s="6" customFormat="1" ht="16.5" customHeight="1">
      <c r="A18" s="244" t="s">
        <v>343</v>
      </c>
      <c r="B18" s="230">
        <v>6576</v>
      </c>
      <c r="C18" s="230">
        <v>6494</v>
      </c>
      <c r="D18" s="230">
        <v>6115</v>
      </c>
      <c r="E18" s="230">
        <v>105</v>
      </c>
      <c r="F18" s="230">
        <v>274</v>
      </c>
      <c r="G18" s="230">
        <v>0</v>
      </c>
      <c r="H18" s="230">
        <v>82</v>
      </c>
    </row>
    <row r="19" spans="1:16" s="6" customFormat="1" ht="16.5" customHeight="1">
      <c r="A19" s="244"/>
      <c r="B19" s="230"/>
      <c r="C19" s="230"/>
      <c r="D19" s="230"/>
      <c r="E19" s="230"/>
      <c r="F19" s="230"/>
      <c r="G19" s="230"/>
      <c r="H19" s="230"/>
    </row>
    <row r="20" spans="1:16" s="9" customFormat="1" ht="16.5" customHeight="1">
      <c r="A20" s="97" t="s">
        <v>218</v>
      </c>
      <c r="B20" s="117">
        <v>3383</v>
      </c>
      <c r="C20" s="117">
        <v>3327</v>
      </c>
      <c r="D20" s="117">
        <v>3137</v>
      </c>
      <c r="E20" s="117">
        <v>54</v>
      </c>
      <c r="F20" s="117">
        <v>136</v>
      </c>
      <c r="G20" s="117">
        <v>0</v>
      </c>
      <c r="H20" s="117">
        <v>56</v>
      </c>
      <c r="J20" s="15"/>
      <c r="K20" s="15"/>
      <c r="L20" s="15"/>
      <c r="M20" s="15"/>
      <c r="N20" s="15"/>
      <c r="O20" s="15"/>
      <c r="P20" s="15"/>
    </row>
    <row r="21" spans="1:16" s="9" customFormat="1" ht="16.5" customHeight="1">
      <c r="A21" s="97" t="s">
        <v>219</v>
      </c>
      <c r="B21" s="117">
        <v>3193</v>
      </c>
      <c r="C21" s="117">
        <v>3167</v>
      </c>
      <c r="D21" s="117">
        <v>2978</v>
      </c>
      <c r="E21" s="117">
        <v>51</v>
      </c>
      <c r="F21" s="117">
        <v>138</v>
      </c>
      <c r="G21" s="117">
        <v>0</v>
      </c>
      <c r="H21" s="117">
        <v>26</v>
      </c>
    </row>
    <row r="22" spans="1:16" s="9" customFormat="1" ht="6" customHeight="1" thickBot="1">
      <c r="A22" s="97"/>
      <c r="B22" s="70"/>
      <c r="C22" s="70"/>
      <c r="D22" s="70"/>
      <c r="E22" s="70"/>
      <c r="F22" s="70"/>
      <c r="H22" s="70"/>
    </row>
    <row r="23" spans="1:16" ht="3.75" customHeight="1">
      <c r="A23" s="312"/>
      <c r="B23" s="312"/>
      <c r="C23" s="312"/>
      <c r="D23" s="312"/>
      <c r="E23" s="312" t="s">
        <v>220</v>
      </c>
      <c r="F23" s="312"/>
      <c r="G23" s="312"/>
      <c r="H23" s="312"/>
    </row>
    <row r="24" spans="1:16" s="101" customFormat="1" ht="12.75" customHeight="1">
      <c r="A24" s="47" t="s">
        <v>221</v>
      </c>
    </row>
    <row r="25" spans="1:16" s="101" customFormat="1" ht="12.75" customHeight="1">
      <c r="A25" s="47" t="s">
        <v>222</v>
      </c>
    </row>
    <row r="26" spans="1:16" s="101" customFormat="1" ht="12.75" customHeight="1">
      <c r="A26" s="47" t="s">
        <v>253</v>
      </c>
    </row>
    <row r="27" spans="1:16" s="101" customFormat="1" ht="12.75" customHeight="1">
      <c r="A27" s="47" t="s">
        <v>254</v>
      </c>
    </row>
  </sheetData>
  <mergeCells count="6">
    <mergeCell ref="A3:H3"/>
    <mergeCell ref="A4:H4"/>
    <mergeCell ref="A6:A11"/>
    <mergeCell ref="B6:B10"/>
    <mergeCell ref="H6:H10"/>
    <mergeCell ref="G8:G10"/>
  </mergeCells>
  <phoneticPr fontId="10"/>
  <printOptions horizontalCentered="1"/>
  <pageMargins left="0.9055118110236221" right="0.9055118110236221" top="0" bottom="0" header="0" footer="0"/>
  <pageSetup paperSize="9" scale="90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7"/>
  <sheetViews>
    <sheetView zoomScaleNormal="100" zoomScaleSheetLayoutView="115" workbookViewId="0"/>
  </sheetViews>
  <sheetFormatPr defaultColWidth="10.75" defaultRowHeight="13.5"/>
  <cols>
    <col min="1" max="1" width="16.125" style="290" customWidth="1"/>
    <col min="2" max="4" width="14.5" style="290" customWidth="1"/>
    <col min="5" max="6" width="14.375" style="290" customWidth="1"/>
    <col min="7" max="7" width="7.75" style="290" customWidth="1"/>
    <col min="8" max="8" width="7.625" style="290" customWidth="1"/>
    <col min="9" max="16384" width="10.75" style="290"/>
  </cols>
  <sheetData>
    <row r="1" spans="1:6" s="2" customFormat="1" ht="14.25" customHeight="1">
      <c r="A1" s="113" t="s">
        <v>260</v>
      </c>
      <c r="E1" s="105"/>
      <c r="F1" s="105"/>
    </row>
    <row r="2" spans="1:6" ht="14.25" customHeight="1"/>
    <row r="3" spans="1:6" s="10" customFormat="1" ht="15.75" customHeight="1">
      <c r="A3" s="434" t="s">
        <v>223</v>
      </c>
      <c r="B3" s="434"/>
      <c r="C3" s="434"/>
      <c r="D3" s="434"/>
      <c r="E3" s="434"/>
      <c r="F3" s="434"/>
    </row>
    <row r="4" spans="1:6" s="10" customFormat="1" ht="15.75" customHeight="1">
      <c r="A4" s="359" t="s">
        <v>224</v>
      </c>
      <c r="B4" s="359"/>
      <c r="C4" s="359"/>
      <c r="D4" s="359"/>
      <c r="E4" s="359"/>
      <c r="F4" s="359"/>
    </row>
    <row r="5" spans="1:6" s="2" customFormat="1" ht="3.75" customHeight="1" thickBot="1">
      <c r="A5" s="106"/>
      <c r="B5" s="4"/>
      <c r="C5" s="4"/>
      <c r="D5" s="4"/>
      <c r="E5" s="4"/>
      <c r="F5" s="4"/>
    </row>
    <row r="6" spans="1:6" s="2" customFormat="1" ht="18" customHeight="1">
      <c r="A6" s="372" t="s">
        <v>135</v>
      </c>
      <c r="B6" s="377" t="s">
        <v>2</v>
      </c>
      <c r="C6" s="435" t="s">
        <v>225</v>
      </c>
      <c r="D6" s="435" t="s">
        <v>226</v>
      </c>
      <c r="E6" s="435" t="s">
        <v>227</v>
      </c>
      <c r="F6" s="437" t="s">
        <v>228</v>
      </c>
    </row>
    <row r="7" spans="1:6" s="2" customFormat="1" ht="18" customHeight="1">
      <c r="A7" s="373"/>
      <c r="B7" s="378"/>
      <c r="C7" s="436"/>
      <c r="D7" s="436"/>
      <c r="E7" s="436"/>
      <c r="F7" s="438"/>
    </row>
    <row r="8" spans="1:6" s="2" customFormat="1" ht="15" customHeight="1">
      <c r="A8" s="374"/>
      <c r="B8" s="107" t="s">
        <v>12</v>
      </c>
      <c r="C8" s="107" t="s">
        <v>229</v>
      </c>
      <c r="D8" s="107" t="s">
        <v>230</v>
      </c>
      <c r="E8" s="107" t="s">
        <v>231</v>
      </c>
      <c r="F8" s="108" t="s">
        <v>232</v>
      </c>
    </row>
    <row r="9" spans="1:6" s="9" customFormat="1" ht="6" customHeight="1">
      <c r="A9" s="69"/>
      <c r="B9" s="70"/>
      <c r="C9" s="70"/>
      <c r="D9" s="70"/>
      <c r="E9" s="70"/>
      <c r="F9" s="70"/>
    </row>
    <row r="10" spans="1:6" s="9" customFormat="1" ht="16.5" customHeight="1">
      <c r="A10" s="69" t="s">
        <v>233</v>
      </c>
      <c r="B10" s="117">
        <v>2</v>
      </c>
      <c r="C10" s="117">
        <v>0</v>
      </c>
      <c r="D10" s="117">
        <v>1</v>
      </c>
      <c r="E10" s="117">
        <v>1</v>
      </c>
      <c r="F10" s="117">
        <v>0</v>
      </c>
    </row>
    <row r="11" spans="1:6" s="9" customFormat="1" ht="16.5" customHeight="1">
      <c r="A11" s="69" t="s">
        <v>268</v>
      </c>
      <c r="B11" s="117">
        <v>5</v>
      </c>
      <c r="C11" s="117">
        <v>0</v>
      </c>
      <c r="D11" s="117">
        <v>3</v>
      </c>
      <c r="E11" s="117">
        <v>1</v>
      </c>
      <c r="F11" s="117">
        <v>1</v>
      </c>
    </row>
    <row r="12" spans="1:6" s="6" customFormat="1" ht="16.5" customHeight="1">
      <c r="A12" s="69" t="s">
        <v>277</v>
      </c>
      <c r="B12" s="117">
        <v>5</v>
      </c>
      <c r="C12" s="117">
        <v>0</v>
      </c>
      <c r="D12" s="117">
        <v>0</v>
      </c>
      <c r="E12" s="117">
        <v>5</v>
      </c>
      <c r="F12" s="117">
        <v>0</v>
      </c>
    </row>
    <row r="13" spans="1:6" s="6" customFormat="1" ht="16.5" customHeight="1">
      <c r="A13" s="229" t="s">
        <v>328</v>
      </c>
      <c r="B13" s="117">
        <v>9</v>
      </c>
      <c r="C13" s="117">
        <v>2</v>
      </c>
      <c r="D13" s="117">
        <v>3</v>
      </c>
      <c r="E13" s="117">
        <v>3</v>
      </c>
      <c r="F13" s="117">
        <v>1</v>
      </c>
    </row>
    <row r="14" spans="1:6" s="6" customFormat="1" ht="16.5" customHeight="1">
      <c r="A14" s="229" t="s">
        <v>329</v>
      </c>
      <c r="B14" s="117">
        <v>7</v>
      </c>
      <c r="C14" s="117">
        <v>0</v>
      </c>
      <c r="D14" s="117">
        <v>3</v>
      </c>
      <c r="E14" s="117">
        <v>3</v>
      </c>
      <c r="F14" s="117">
        <v>1</v>
      </c>
    </row>
    <row r="15" spans="1:6" s="6" customFormat="1" ht="16.5" customHeight="1">
      <c r="A15" s="269" t="s">
        <v>344</v>
      </c>
      <c r="B15" s="230">
        <v>11</v>
      </c>
      <c r="C15" s="230">
        <v>0</v>
      </c>
      <c r="D15" s="230">
        <v>3</v>
      </c>
      <c r="E15" s="230">
        <v>8</v>
      </c>
      <c r="F15" s="230">
        <v>0</v>
      </c>
    </row>
    <row r="16" spans="1:6" s="6" customFormat="1" ht="16.5" customHeight="1">
      <c r="A16" s="69"/>
      <c r="B16" s="117"/>
      <c r="C16" s="117"/>
      <c r="D16" s="117"/>
      <c r="E16" s="117"/>
      <c r="F16" s="117"/>
    </row>
    <row r="17" spans="1:7" s="2" customFormat="1" ht="16.5" customHeight="1">
      <c r="A17" s="97" t="s">
        <v>234</v>
      </c>
      <c r="B17" s="117">
        <v>6</v>
      </c>
      <c r="C17" s="117">
        <v>0</v>
      </c>
      <c r="D17" s="117">
        <v>1</v>
      </c>
      <c r="E17" s="117">
        <v>5</v>
      </c>
      <c r="F17" s="117">
        <v>0</v>
      </c>
      <c r="G17" s="9"/>
    </row>
    <row r="18" spans="1:7" s="2" customFormat="1" ht="16.5" customHeight="1">
      <c r="A18" s="97" t="s">
        <v>235</v>
      </c>
      <c r="B18" s="117">
        <v>5</v>
      </c>
      <c r="C18" s="117">
        <v>0</v>
      </c>
      <c r="D18" s="117">
        <v>2</v>
      </c>
      <c r="E18" s="117">
        <v>3</v>
      </c>
      <c r="F18" s="117">
        <v>0</v>
      </c>
      <c r="G18" s="9"/>
    </row>
    <row r="19" spans="1:7" s="2" customFormat="1" ht="6" customHeight="1" thickBot="1">
      <c r="A19" s="97"/>
      <c r="B19" s="70"/>
      <c r="C19" s="15"/>
      <c r="D19" s="15"/>
      <c r="E19" s="15"/>
      <c r="F19" s="15"/>
      <c r="G19" s="9"/>
    </row>
    <row r="20" spans="1:7" ht="3.75" customHeight="1">
      <c r="A20" s="312"/>
      <c r="B20" s="312"/>
      <c r="C20" s="312"/>
      <c r="D20" s="312"/>
      <c r="E20" s="312"/>
      <c r="F20" s="312"/>
    </row>
    <row r="21" spans="1:7" s="101" customFormat="1" ht="12.75" customHeight="1">
      <c r="A21" s="109" t="s">
        <v>236</v>
      </c>
    </row>
    <row r="22" spans="1:7" s="101" customFormat="1" ht="12.75" customHeight="1">
      <c r="A22" s="109" t="s">
        <v>237</v>
      </c>
    </row>
    <row r="23" spans="1:7" s="101" customFormat="1" ht="12.75" customHeight="1">
      <c r="A23" s="110" t="s">
        <v>238</v>
      </c>
    </row>
    <row r="24" spans="1:7" s="101" customFormat="1" ht="12.75" customHeight="1">
      <c r="A24" s="110" t="s">
        <v>239</v>
      </c>
    </row>
    <row r="25" spans="1:7" s="101" customFormat="1" ht="12.75" customHeight="1">
      <c r="A25" s="110" t="s">
        <v>240</v>
      </c>
    </row>
    <row r="26" spans="1:7" s="101" customFormat="1" ht="12.75" customHeight="1">
      <c r="A26" s="110" t="s">
        <v>360</v>
      </c>
    </row>
    <row r="27" spans="1:7" s="101" customFormat="1" ht="12.75" customHeight="1">
      <c r="A27" s="111" t="s">
        <v>241</v>
      </c>
    </row>
    <row r="28" spans="1:7">
      <c r="A28" s="112" t="s">
        <v>242</v>
      </c>
    </row>
    <row r="29" spans="1:7">
      <c r="A29" s="112" t="s">
        <v>243</v>
      </c>
    </row>
    <row r="30" spans="1:7" ht="11.25" customHeight="1">
      <c r="A30" s="112" t="s">
        <v>244</v>
      </c>
    </row>
    <row r="31" spans="1:7" ht="11.25" customHeight="1">
      <c r="A31" s="112" t="s">
        <v>245</v>
      </c>
    </row>
    <row r="32" spans="1:7" ht="11.25" customHeight="1">
      <c r="A32" s="231"/>
    </row>
    <row r="33" spans="1:1" ht="11.25" customHeight="1">
      <c r="A33" s="101"/>
    </row>
    <row r="34" spans="1:1" ht="11.25" customHeight="1">
      <c r="A34" s="101"/>
    </row>
    <row r="35" spans="1:1" ht="11.25" customHeight="1">
      <c r="A35" s="101"/>
    </row>
    <row r="36" spans="1:1" ht="11.25" customHeight="1">
      <c r="A36" s="101"/>
    </row>
    <row r="37" spans="1:1" ht="11.25" customHeight="1">
      <c r="A37" s="101"/>
    </row>
  </sheetData>
  <mergeCells count="8">
    <mergeCell ref="A3:F3"/>
    <mergeCell ref="A4:F4"/>
    <mergeCell ref="A6:A8"/>
    <mergeCell ref="B6:B7"/>
    <mergeCell ref="C6:C7"/>
    <mergeCell ref="D6:D7"/>
    <mergeCell ref="E6:E7"/>
    <mergeCell ref="F6:F7"/>
  </mergeCells>
  <phoneticPr fontId="10"/>
  <printOptions horizontalCentered="1"/>
  <pageMargins left="0.9055118110236221" right="0.9055118110236221" top="0" bottom="0" header="0" footer="0"/>
  <pageSetup paperSize="9" scale="94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showOutlineSymbols="0" zoomScaleNormal="100" zoomScaleSheetLayoutView="130" workbookViewId="0"/>
  </sheetViews>
  <sheetFormatPr defaultColWidth="10.75" defaultRowHeight="13.5"/>
  <cols>
    <col min="1" max="1" width="22.375" style="14" customWidth="1"/>
    <col min="2" max="5" width="18.125" style="1" customWidth="1"/>
    <col min="6" max="6" width="12.75" style="1" customWidth="1"/>
    <col min="7" max="16384" width="10.75" style="1"/>
  </cols>
  <sheetData>
    <row r="1" spans="1:6" s="2" customFormat="1" ht="14.25" customHeight="1">
      <c r="E1" s="157" t="s">
        <v>255</v>
      </c>
    </row>
    <row r="2" spans="1:6" s="2" customFormat="1" ht="14.25" customHeight="1">
      <c r="A2" s="9"/>
    </row>
    <row r="3" spans="1:6" s="2" customFormat="1" ht="14.25" customHeight="1">
      <c r="A3" s="354" t="s">
        <v>7</v>
      </c>
      <c r="B3" s="354"/>
      <c r="C3" s="354"/>
      <c r="D3" s="354"/>
      <c r="E3" s="354"/>
    </row>
    <row r="4" spans="1:6" s="2" customFormat="1" ht="14.25" customHeight="1">
      <c r="A4" s="16"/>
      <c r="B4" s="16"/>
      <c r="C4" s="8" t="s">
        <v>17</v>
      </c>
      <c r="D4" s="16"/>
      <c r="E4" s="16"/>
    </row>
    <row r="5" spans="1:6" s="2" customFormat="1" ht="13.5" customHeight="1" thickBot="1">
      <c r="A5" s="12"/>
      <c r="B5" s="4"/>
      <c r="C5" s="4"/>
      <c r="D5" s="4"/>
      <c r="E5" s="4"/>
      <c r="F5" s="4"/>
    </row>
    <row r="6" spans="1:6" s="2" customFormat="1" ht="19.5" customHeight="1">
      <c r="A6" s="364" t="s">
        <v>1</v>
      </c>
      <c r="B6" s="18" t="s">
        <v>2</v>
      </c>
      <c r="C6" s="18" t="s">
        <v>8</v>
      </c>
      <c r="D6" s="18" t="s">
        <v>9</v>
      </c>
      <c r="E6" s="17" t="s">
        <v>10</v>
      </c>
    </row>
    <row r="7" spans="1:6" s="2" customFormat="1" ht="19.5" customHeight="1">
      <c r="A7" s="365"/>
      <c r="B7" s="256" t="s">
        <v>12</v>
      </c>
      <c r="C7" s="256" t="s">
        <v>13</v>
      </c>
      <c r="D7" s="256" t="s">
        <v>14</v>
      </c>
      <c r="E7" s="257" t="s">
        <v>16</v>
      </c>
    </row>
    <row r="8" spans="1:6" s="9" customFormat="1" ht="19.5" customHeight="1">
      <c r="A8" s="69" t="s">
        <v>115</v>
      </c>
      <c r="B8" s="15">
        <v>508</v>
      </c>
      <c r="C8" s="15">
        <v>0</v>
      </c>
      <c r="D8" s="15">
        <v>508</v>
      </c>
      <c r="E8" s="15">
        <v>0</v>
      </c>
    </row>
    <row r="9" spans="1:6" s="9" customFormat="1" ht="19.5" customHeight="1">
      <c r="A9" s="69" t="s">
        <v>129</v>
      </c>
      <c r="B9" s="15">
        <v>948</v>
      </c>
      <c r="C9" s="15">
        <v>49</v>
      </c>
      <c r="D9" s="15">
        <v>899</v>
      </c>
      <c r="E9" s="15">
        <v>0</v>
      </c>
    </row>
    <row r="10" spans="1:6" s="9" customFormat="1" ht="19.5" customHeight="1">
      <c r="A10" s="69" t="s">
        <v>262</v>
      </c>
      <c r="B10" s="15">
        <v>1584</v>
      </c>
      <c r="C10" s="15">
        <v>49</v>
      </c>
      <c r="D10" s="15">
        <v>1535</v>
      </c>
      <c r="E10" s="15">
        <v>0</v>
      </c>
    </row>
    <row r="11" spans="1:6" s="9" customFormat="1" ht="19.5" customHeight="1">
      <c r="A11" s="69" t="s">
        <v>269</v>
      </c>
      <c r="B11" s="15">
        <v>1872</v>
      </c>
      <c r="C11" s="15">
        <v>77</v>
      </c>
      <c r="D11" s="15">
        <v>1795</v>
      </c>
      <c r="E11" s="15">
        <v>0</v>
      </c>
    </row>
    <row r="12" spans="1:6" s="9" customFormat="1" ht="19.5" customHeight="1">
      <c r="A12" s="229" t="s">
        <v>321</v>
      </c>
      <c r="B12" s="15">
        <v>2376</v>
      </c>
      <c r="C12" s="15">
        <v>109</v>
      </c>
      <c r="D12" s="15">
        <v>2258</v>
      </c>
      <c r="E12" s="15">
        <v>9</v>
      </c>
    </row>
    <row r="13" spans="1:6" s="9" customFormat="1" ht="19.5" customHeight="1">
      <c r="A13" s="229" t="s">
        <v>323</v>
      </c>
      <c r="B13" s="121">
        <v>2869</v>
      </c>
      <c r="C13" s="121">
        <v>129</v>
      </c>
      <c r="D13" s="121">
        <v>2731</v>
      </c>
      <c r="E13" s="121">
        <v>9</v>
      </c>
    </row>
    <row r="14" spans="1:6" s="9" customFormat="1" ht="19.5" customHeight="1">
      <c r="A14" s="269" t="s">
        <v>339</v>
      </c>
      <c r="B14" s="251">
        <v>3439</v>
      </c>
      <c r="C14" s="251">
        <v>131</v>
      </c>
      <c r="D14" s="251">
        <v>3299</v>
      </c>
      <c r="E14" s="251">
        <v>9</v>
      </c>
    </row>
    <row r="15" spans="1:6" s="2" customFormat="1" ht="9.9499999999999993" customHeight="1">
      <c r="A15" s="258"/>
      <c r="B15" s="123"/>
      <c r="C15" s="123"/>
      <c r="D15" s="123"/>
      <c r="E15" s="123"/>
    </row>
    <row r="16" spans="1:6" s="2" customFormat="1" ht="19.5" customHeight="1">
      <c r="A16" s="259" t="s">
        <v>345</v>
      </c>
      <c r="B16" s="271">
        <v>2575</v>
      </c>
      <c r="C16" s="271">
        <v>120</v>
      </c>
      <c r="D16" s="271">
        <v>2446</v>
      </c>
      <c r="E16" s="271">
        <v>9</v>
      </c>
      <c r="F16" s="9"/>
    </row>
    <row r="17" spans="1:6" s="2" customFormat="1" ht="19.5" customHeight="1">
      <c r="A17" s="259" t="s">
        <v>346</v>
      </c>
      <c r="B17" s="271">
        <v>81</v>
      </c>
      <c r="C17" s="272">
        <v>0</v>
      </c>
      <c r="D17" s="271">
        <v>81</v>
      </c>
      <c r="E17" s="15">
        <v>0</v>
      </c>
      <c r="F17" s="9"/>
    </row>
    <row r="18" spans="1:6" s="2" customFormat="1" ht="19.5" customHeight="1">
      <c r="A18" s="259" t="s">
        <v>347</v>
      </c>
      <c r="B18" s="271">
        <v>783</v>
      </c>
      <c r="C18" s="271">
        <v>11</v>
      </c>
      <c r="D18" s="271">
        <v>772</v>
      </c>
      <c r="E18" s="15">
        <v>0</v>
      </c>
      <c r="F18" s="9"/>
    </row>
    <row r="19" spans="1:6" s="2" customFormat="1" ht="6" customHeight="1" thickBot="1">
      <c r="A19" s="131"/>
      <c r="B19" s="132"/>
      <c r="C19" s="132"/>
      <c r="D19" s="132"/>
      <c r="E19" s="132"/>
    </row>
    <row r="20" spans="1:6" ht="4.5" customHeight="1">
      <c r="A20" s="13"/>
      <c r="B20" s="260"/>
      <c r="C20" s="260"/>
      <c r="D20" s="260"/>
      <c r="E20" s="260"/>
    </row>
    <row r="21" spans="1:6">
      <c r="A21" s="363" t="s">
        <v>18</v>
      </c>
      <c r="B21" s="363"/>
      <c r="C21" s="363"/>
      <c r="D21" s="363"/>
      <c r="E21" s="363"/>
    </row>
    <row r="22" spans="1:6">
      <c r="A22" s="363" t="s">
        <v>355</v>
      </c>
      <c r="B22" s="363"/>
      <c r="C22" s="363"/>
      <c r="D22" s="363"/>
      <c r="E22" s="363"/>
    </row>
    <row r="25" spans="1:6">
      <c r="B25" s="261"/>
      <c r="C25" s="261"/>
      <c r="D25" s="261"/>
      <c r="E25" s="261"/>
    </row>
    <row r="28" spans="1:6">
      <c r="A28" s="22"/>
    </row>
    <row r="29" spans="1:6">
      <c r="A29" s="22"/>
    </row>
    <row r="30" spans="1:6">
      <c r="A30" s="22"/>
    </row>
    <row r="33" spans="2:5">
      <c r="B33" s="62"/>
      <c r="C33" s="62"/>
      <c r="D33" s="62"/>
      <c r="E33" s="62"/>
    </row>
  </sheetData>
  <mergeCells count="4">
    <mergeCell ref="A3:E3"/>
    <mergeCell ref="A21:E21"/>
    <mergeCell ref="A22:E22"/>
    <mergeCell ref="A6:A7"/>
  </mergeCells>
  <phoneticPr fontId="2"/>
  <printOptions horizontalCentered="1"/>
  <pageMargins left="0" right="0" top="0" bottom="0" header="0" footer="0"/>
  <pageSetup paperSize="9" scale="9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4"/>
  <sheetViews>
    <sheetView zoomScaleNormal="100" zoomScaleSheetLayoutView="100" workbookViewId="0"/>
  </sheetViews>
  <sheetFormatPr defaultRowHeight="13.5"/>
  <cols>
    <col min="1" max="1" width="31.875" style="24" customWidth="1"/>
    <col min="2" max="4" width="14.875" style="24" customWidth="1"/>
    <col min="5" max="5" width="15.75" style="24" customWidth="1"/>
    <col min="6" max="6" width="1.875" style="24" customWidth="1"/>
    <col min="7" max="16384" width="9" style="24"/>
  </cols>
  <sheetData>
    <row r="1" spans="1:7" s="138" customFormat="1" ht="14.25" customHeight="1">
      <c r="A1" s="143"/>
      <c r="E1" s="157" t="s">
        <v>255</v>
      </c>
      <c r="F1" s="144"/>
    </row>
    <row r="2" spans="1:7" s="138" customFormat="1" ht="14.25" customHeight="1">
      <c r="A2" s="143"/>
      <c r="E2" s="157"/>
      <c r="F2" s="144"/>
    </row>
    <row r="3" spans="1:7" s="138" customFormat="1" ht="15" customHeight="1">
      <c r="A3" s="366" t="s">
        <v>124</v>
      </c>
      <c r="B3" s="366"/>
      <c r="C3" s="366"/>
      <c r="D3" s="366"/>
      <c r="E3" s="366"/>
    </row>
    <row r="4" spans="1:7" s="138" customFormat="1" ht="15" customHeight="1">
      <c r="A4" s="367" t="s">
        <v>23</v>
      </c>
      <c r="B4" s="367"/>
      <c r="C4" s="367"/>
      <c r="D4" s="367"/>
      <c r="E4" s="367"/>
    </row>
    <row r="5" spans="1:7" s="138" customFormat="1" ht="14.25" customHeight="1" thickBot="1">
      <c r="A5" s="145"/>
      <c r="B5" s="146"/>
      <c r="C5" s="146"/>
      <c r="D5" s="146"/>
      <c r="E5" s="146"/>
    </row>
    <row r="6" spans="1:7" s="138" customFormat="1" ht="19.5" customHeight="1">
      <c r="A6" s="368" t="s">
        <v>24</v>
      </c>
      <c r="B6" s="148" t="s">
        <v>2</v>
      </c>
      <c r="C6" s="149" t="s">
        <v>3</v>
      </c>
      <c r="D6" s="149" t="s">
        <v>4</v>
      </c>
      <c r="E6" s="147" t="s">
        <v>5</v>
      </c>
    </row>
    <row r="7" spans="1:7" s="138" customFormat="1" ht="19.5" customHeight="1">
      <c r="A7" s="369"/>
      <c r="B7" s="273" t="s">
        <v>12</v>
      </c>
      <c r="C7" s="273" t="s">
        <v>13</v>
      </c>
      <c r="D7" s="273" t="s">
        <v>14</v>
      </c>
      <c r="E7" s="274" t="s">
        <v>16</v>
      </c>
    </row>
    <row r="8" spans="1:7" s="141" customFormat="1" ht="19.5" customHeight="1">
      <c r="A8" s="71" t="s">
        <v>125</v>
      </c>
      <c r="B8" s="136">
        <v>12702</v>
      </c>
      <c r="C8" s="136">
        <v>0</v>
      </c>
      <c r="D8" s="136">
        <v>12702</v>
      </c>
      <c r="E8" s="136">
        <v>0</v>
      </c>
    </row>
    <row r="9" spans="1:7" s="141" customFormat="1" ht="19.5" customHeight="1">
      <c r="A9" s="71" t="s">
        <v>130</v>
      </c>
      <c r="B9" s="136">
        <v>22370</v>
      </c>
      <c r="C9" s="136">
        <v>1620</v>
      </c>
      <c r="D9" s="136">
        <v>20750</v>
      </c>
      <c r="E9" s="136">
        <v>0</v>
      </c>
    </row>
    <row r="10" spans="1:7" s="141" customFormat="1" ht="19.5" customHeight="1">
      <c r="A10" s="71" t="s">
        <v>263</v>
      </c>
      <c r="B10" s="136">
        <v>34559</v>
      </c>
      <c r="C10" s="136">
        <v>1602</v>
      </c>
      <c r="D10" s="136">
        <v>32957</v>
      </c>
      <c r="E10" s="136">
        <v>0</v>
      </c>
    </row>
    <row r="11" spans="1:7" s="137" customFormat="1" ht="19.5" customHeight="1">
      <c r="A11" s="71" t="s">
        <v>271</v>
      </c>
      <c r="B11" s="136">
        <v>40747</v>
      </c>
      <c r="C11" s="136">
        <v>2335</v>
      </c>
      <c r="D11" s="136">
        <v>38412</v>
      </c>
      <c r="E11" s="136">
        <v>0</v>
      </c>
    </row>
    <row r="12" spans="1:7" s="137" customFormat="1" ht="19.5" customHeight="1">
      <c r="A12" s="252" t="s">
        <v>325</v>
      </c>
      <c r="B12" s="121">
        <v>49677</v>
      </c>
      <c r="C12" s="136">
        <v>3383</v>
      </c>
      <c r="D12" s="227">
        <v>46148</v>
      </c>
      <c r="E12" s="136">
        <v>146</v>
      </c>
    </row>
    <row r="13" spans="1:7" s="137" customFormat="1" ht="19.5" customHeight="1">
      <c r="A13" s="252" t="s">
        <v>327</v>
      </c>
      <c r="B13" s="121">
        <v>58568</v>
      </c>
      <c r="C13" s="136">
        <v>3894</v>
      </c>
      <c r="D13" s="227">
        <v>54480</v>
      </c>
      <c r="E13" s="136">
        <v>194</v>
      </c>
    </row>
    <row r="14" spans="1:7" s="137" customFormat="1" ht="19.5" customHeight="1">
      <c r="A14" s="253" t="s">
        <v>340</v>
      </c>
      <c r="B14" s="251">
        <v>67799</v>
      </c>
      <c r="C14" s="140">
        <v>3782</v>
      </c>
      <c r="D14" s="255">
        <v>63789</v>
      </c>
      <c r="E14" s="140">
        <v>228</v>
      </c>
    </row>
    <row r="15" spans="1:7" s="138" customFormat="1" ht="9.9499999999999993" customHeight="1">
      <c r="A15" s="153"/>
      <c r="B15" s="136"/>
      <c r="C15" s="136"/>
      <c r="D15" s="136"/>
      <c r="E15" s="136"/>
    </row>
    <row r="16" spans="1:7" s="138" customFormat="1" ht="19.5" customHeight="1">
      <c r="A16" s="154" t="s">
        <v>112</v>
      </c>
      <c r="B16" s="275">
        <v>34831</v>
      </c>
      <c r="C16" s="276">
        <v>1896</v>
      </c>
      <c r="D16" s="275">
        <v>32815</v>
      </c>
      <c r="E16" s="276">
        <v>120</v>
      </c>
      <c r="G16" s="137"/>
    </row>
    <row r="17" spans="1:7" s="138" customFormat="1" ht="19.5" customHeight="1">
      <c r="A17" s="154" t="s">
        <v>113</v>
      </c>
      <c r="B17" s="275">
        <v>32968</v>
      </c>
      <c r="C17" s="276">
        <v>1886</v>
      </c>
      <c r="D17" s="275">
        <v>30974</v>
      </c>
      <c r="E17" s="276">
        <v>108</v>
      </c>
      <c r="G17" s="140"/>
    </row>
    <row r="18" spans="1:7" s="138" customFormat="1" ht="9.9499999999999993" customHeight="1">
      <c r="A18" s="153"/>
      <c r="B18" s="136"/>
      <c r="C18" s="136"/>
      <c r="D18" s="136"/>
      <c r="E18" s="136"/>
      <c r="F18" s="139"/>
    </row>
    <row r="19" spans="1:7" s="138" customFormat="1" ht="19.5" customHeight="1">
      <c r="A19" s="155" t="s">
        <v>25</v>
      </c>
      <c r="B19" s="276">
        <v>7645</v>
      </c>
      <c r="C19" s="276">
        <v>369</v>
      </c>
      <c r="D19" s="276">
        <v>7247</v>
      </c>
      <c r="E19" s="276">
        <v>29</v>
      </c>
      <c r="F19" s="139"/>
      <c r="G19" s="137"/>
    </row>
    <row r="20" spans="1:7" s="138" customFormat="1" ht="19.5" customHeight="1">
      <c r="A20" s="155" t="s">
        <v>116</v>
      </c>
      <c r="B20" s="276">
        <v>7576</v>
      </c>
      <c r="C20" s="276">
        <v>383</v>
      </c>
      <c r="D20" s="276">
        <v>7162</v>
      </c>
      <c r="E20" s="276">
        <v>31</v>
      </c>
      <c r="F20" s="139"/>
      <c r="G20" s="137"/>
    </row>
    <row r="21" spans="1:7" s="138" customFormat="1" ht="19.5" customHeight="1">
      <c r="A21" s="155" t="s">
        <v>117</v>
      </c>
      <c r="B21" s="276">
        <v>7612</v>
      </c>
      <c r="C21" s="276">
        <v>366</v>
      </c>
      <c r="D21" s="276">
        <v>7215</v>
      </c>
      <c r="E21" s="276">
        <v>31</v>
      </c>
      <c r="F21" s="139"/>
      <c r="G21" s="137"/>
    </row>
    <row r="22" spans="1:7" s="138" customFormat="1" ht="19.5" customHeight="1">
      <c r="A22" s="155" t="s">
        <v>118</v>
      </c>
      <c r="B22" s="276">
        <v>7635</v>
      </c>
      <c r="C22" s="276">
        <v>375</v>
      </c>
      <c r="D22" s="276">
        <v>7235</v>
      </c>
      <c r="E22" s="276">
        <v>25</v>
      </c>
      <c r="F22" s="139"/>
      <c r="G22" s="137"/>
    </row>
    <row r="23" spans="1:7" s="138" customFormat="1" ht="19.5" customHeight="1">
      <c r="A23" s="155" t="s">
        <v>119</v>
      </c>
      <c r="B23" s="276">
        <v>7496</v>
      </c>
      <c r="C23" s="276">
        <v>373</v>
      </c>
      <c r="D23" s="276">
        <v>7101</v>
      </c>
      <c r="E23" s="276">
        <v>22</v>
      </c>
      <c r="F23" s="139"/>
      <c r="G23" s="137"/>
    </row>
    <row r="24" spans="1:7" s="138" customFormat="1" ht="19.5" customHeight="1">
      <c r="A24" s="155" t="s">
        <v>120</v>
      </c>
      <c r="B24" s="276">
        <v>7419</v>
      </c>
      <c r="C24" s="276">
        <v>395</v>
      </c>
      <c r="D24" s="276">
        <v>7003</v>
      </c>
      <c r="E24" s="276">
        <v>21</v>
      </c>
      <c r="F24" s="139"/>
      <c r="G24" s="137"/>
    </row>
    <row r="25" spans="1:7" s="138" customFormat="1" ht="19.5" customHeight="1">
      <c r="A25" s="155" t="s">
        <v>121</v>
      </c>
      <c r="B25" s="276">
        <v>7500</v>
      </c>
      <c r="C25" s="276">
        <v>496</v>
      </c>
      <c r="D25" s="276">
        <v>6978</v>
      </c>
      <c r="E25" s="276">
        <v>26</v>
      </c>
      <c r="F25" s="139"/>
      <c r="G25" s="137"/>
    </row>
    <row r="26" spans="1:7" s="138" customFormat="1" ht="19.5" customHeight="1">
      <c r="A26" s="155" t="s">
        <v>122</v>
      </c>
      <c r="B26" s="276">
        <v>7465</v>
      </c>
      <c r="C26" s="276">
        <v>499</v>
      </c>
      <c r="D26" s="276">
        <v>6947</v>
      </c>
      <c r="E26" s="276">
        <v>19</v>
      </c>
      <c r="F26" s="139"/>
      <c r="G26" s="137"/>
    </row>
    <row r="27" spans="1:7" s="138" customFormat="1" ht="19.5" customHeight="1">
      <c r="A27" s="155" t="s">
        <v>123</v>
      </c>
      <c r="B27" s="276">
        <v>7451</v>
      </c>
      <c r="C27" s="276">
        <v>526</v>
      </c>
      <c r="D27" s="276">
        <v>6901</v>
      </c>
      <c r="E27" s="276">
        <v>24</v>
      </c>
      <c r="F27" s="139"/>
      <c r="G27" s="140"/>
    </row>
    <row r="28" spans="1:7" s="138" customFormat="1" ht="9.9499999999999993" customHeight="1">
      <c r="A28" s="133"/>
      <c r="B28" s="136"/>
      <c r="C28" s="136"/>
      <c r="D28" s="136"/>
      <c r="E28" s="136"/>
      <c r="F28" s="139"/>
    </row>
    <row r="29" spans="1:7" s="138" customFormat="1" ht="19.5" customHeight="1">
      <c r="A29" s="156" t="s">
        <v>26</v>
      </c>
      <c r="B29" s="254">
        <v>63975</v>
      </c>
      <c r="C29" s="254">
        <v>3718</v>
      </c>
      <c r="D29" s="254">
        <v>60029</v>
      </c>
      <c r="E29" s="254">
        <v>228</v>
      </c>
      <c r="F29" s="139"/>
      <c r="G29" s="137"/>
    </row>
    <row r="30" spans="1:7" s="138" customFormat="1" ht="19.5" customHeight="1">
      <c r="A30" s="156" t="s">
        <v>27</v>
      </c>
      <c r="B30" s="254">
        <v>533</v>
      </c>
      <c r="C30" s="277">
        <v>0</v>
      </c>
      <c r="D30" s="254">
        <v>533</v>
      </c>
      <c r="E30" s="276">
        <v>0</v>
      </c>
      <c r="F30" s="139"/>
      <c r="G30" s="137"/>
    </row>
    <row r="31" spans="1:7" s="138" customFormat="1" ht="19.5" customHeight="1">
      <c r="A31" s="156" t="s">
        <v>28</v>
      </c>
      <c r="B31" s="254">
        <v>3291</v>
      </c>
      <c r="C31" s="254">
        <v>64</v>
      </c>
      <c r="D31" s="254">
        <v>3227</v>
      </c>
      <c r="E31" s="276">
        <v>0</v>
      </c>
      <c r="F31" s="139"/>
      <c r="G31" s="140"/>
    </row>
    <row r="32" spans="1:7" s="138" customFormat="1" ht="9.9499999999999993" customHeight="1">
      <c r="A32" s="133"/>
      <c r="B32" s="136"/>
      <c r="C32" s="141"/>
      <c r="D32" s="141"/>
      <c r="E32" s="141"/>
    </row>
    <row r="33" spans="1:7" s="138" customFormat="1" ht="19.5" customHeight="1">
      <c r="A33" s="134" t="s">
        <v>29</v>
      </c>
      <c r="B33" s="278">
        <v>19.714742657749344</v>
      </c>
      <c r="C33" s="279">
        <v>28.870229007633586</v>
      </c>
      <c r="D33" s="279">
        <v>19.335859351318582</v>
      </c>
      <c r="E33" s="279">
        <v>25.333333333333332</v>
      </c>
      <c r="G33" s="137"/>
    </row>
    <row r="34" spans="1:7" s="138" customFormat="1" ht="19.5" customHeight="1">
      <c r="A34" s="265" t="s">
        <v>30</v>
      </c>
      <c r="B34" s="264"/>
      <c r="C34" s="118"/>
      <c r="D34" s="118"/>
      <c r="E34" s="118"/>
    </row>
    <row r="35" spans="1:7" s="138" customFormat="1" ht="19.5" customHeight="1">
      <c r="A35" s="135" t="s">
        <v>31</v>
      </c>
      <c r="B35" s="142">
        <v>10.646827889447236</v>
      </c>
      <c r="C35" s="118">
        <v>16.301724137931036</v>
      </c>
      <c r="D35" s="118">
        <v>10.440098199672668</v>
      </c>
      <c r="E35" s="118">
        <v>8.7692307692307701</v>
      </c>
      <c r="G35" s="137"/>
    </row>
    <row r="36" spans="1:7" s="138" customFormat="1" ht="19.5" customHeight="1">
      <c r="A36" s="150" t="s">
        <v>32</v>
      </c>
      <c r="B36" s="142"/>
      <c r="C36" s="118"/>
      <c r="D36" s="118"/>
      <c r="E36" s="118"/>
    </row>
    <row r="37" spans="1:7" s="138" customFormat="1" ht="6" customHeight="1" thickBot="1">
      <c r="A37" s="151"/>
      <c r="B37" s="152"/>
      <c r="C37" s="151"/>
      <c r="D37" s="151"/>
      <c r="E37" s="151"/>
    </row>
    <row r="38" spans="1:7" s="138" customFormat="1" ht="15" customHeight="1">
      <c r="A38" s="370" t="s">
        <v>33</v>
      </c>
      <c r="B38" s="370"/>
      <c r="C38" s="370"/>
      <c r="D38" s="370"/>
      <c r="E38" s="370"/>
    </row>
    <row r="39" spans="1:7" s="138" customFormat="1" ht="15" customHeight="1">
      <c r="A39" s="370" t="s">
        <v>356</v>
      </c>
      <c r="B39" s="370"/>
      <c r="C39" s="370"/>
      <c r="D39" s="370"/>
      <c r="E39" s="370"/>
    </row>
    <row r="40" spans="1:7" s="138" customFormat="1" ht="15" customHeight="1"/>
    <row r="41" spans="1:7" s="138" customFormat="1" ht="15" customHeight="1"/>
    <row r="164" spans="7:7">
      <c r="G164" s="266" t="s">
        <v>348</v>
      </c>
    </row>
  </sheetData>
  <mergeCells count="5">
    <mergeCell ref="A3:E3"/>
    <mergeCell ref="A4:E4"/>
    <mergeCell ref="A6:A7"/>
    <mergeCell ref="A38:E38"/>
    <mergeCell ref="A39:E39"/>
  </mergeCells>
  <phoneticPr fontId="10"/>
  <printOptions horizontalCentered="1" gridLinesSet="0"/>
  <pageMargins left="0" right="0" top="0" bottom="0" header="0" footer="0"/>
  <pageSetup paperSize="9" scale="88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showOutlineSymbols="0" zoomScaleNormal="100" zoomScaleSheetLayoutView="115" workbookViewId="0"/>
  </sheetViews>
  <sheetFormatPr defaultColWidth="10.75" defaultRowHeight="13.5"/>
  <cols>
    <col min="1" max="1" width="32.625" style="290" customWidth="1"/>
    <col min="2" max="2" width="12.125" style="290" customWidth="1"/>
    <col min="3" max="7" width="12.625" style="290" customWidth="1"/>
    <col min="8" max="8" width="0.375" style="290" customWidth="1"/>
    <col min="9" max="16384" width="10.75" style="290"/>
  </cols>
  <sheetData>
    <row r="1" spans="1:8" s="2" customFormat="1" ht="14.25" customHeight="1">
      <c r="A1" s="113" t="s">
        <v>256</v>
      </c>
      <c r="G1" s="157"/>
    </row>
    <row r="2" spans="1:8" s="2" customFormat="1" ht="14.25" customHeight="1"/>
    <row r="3" spans="1:8" s="2" customFormat="1" ht="14.25" customHeight="1">
      <c r="A3" s="371" t="s">
        <v>48</v>
      </c>
      <c r="B3" s="371"/>
      <c r="C3" s="371"/>
      <c r="D3" s="371"/>
      <c r="E3" s="371"/>
      <c r="F3" s="371"/>
      <c r="G3" s="371"/>
    </row>
    <row r="4" spans="1:8" s="2" customFormat="1" ht="14.25" customHeight="1">
      <c r="A4" s="359" t="s">
        <v>49</v>
      </c>
      <c r="B4" s="359"/>
      <c r="C4" s="359"/>
      <c r="D4" s="359"/>
      <c r="E4" s="359"/>
      <c r="F4" s="359"/>
      <c r="G4" s="359"/>
    </row>
    <row r="5" spans="1:8" s="2" customFormat="1" ht="18" customHeight="1" thickBot="1">
      <c r="A5" s="39"/>
    </row>
    <row r="6" spans="1:8" s="2" customFormat="1" ht="19.5" customHeight="1">
      <c r="A6" s="372" t="s">
        <v>50</v>
      </c>
      <c r="B6" s="375" t="s">
        <v>2</v>
      </c>
      <c r="C6" s="40"/>
      <c r="D6" s="377" t="s">
        <v>51</v>
      </c>
      <c r="E6" s="377" t="s">
        <v>52</v>
      </c>
      <c r="F6" s="379" t="s">
        <v>53</v>
      </c>
      <c r="G6" s="41" t="s">
        <v>54</v>
      </c>
      <c r="H6" s="42"/>
    </row>
    <row r="7" spans="1:8" s="2" customFormat="1" ht="19.5" customHeight="1">
      <c r="A7" s="373"/>
      <c r="B7" s="376"/>
      <c r="C7" s="43" t="s">
        <v>55</v>
      </c>
      <c r="D7" s="378"/>
      <c r="E7" s="378"/>
      <c r="F7" s="380"/>
      <c r="G7" s="280" t="s">
        <v>56</v>
      </c>
    </row>
    <row r="8" spans="1:8" s="2" customFormat="1" ht="27.75" customHeight="1">
      <c r="A8" s="374"/>
      <c r="B8" s="281" t="s">
        <v>12</v>
      </c>
      <c r="C8" s="282" t="s">
        <v>57</v>
      </c>
      <c r="D8" s="281" t="s">
        <v>13</v>
      </c>
      <c r="E8" s="281" t="s">
        <v>14</v>
      </c>
      <c r="F8" s="283" t="s">
        <v>16</v>
      </c>
      <c r="G8" s="284" t="s">
        <v>58</v>
      </c>
    </row>
    <row r="9" spans="1:8" s="2" customFormat="1" ht="6" customHeight="1">
      <c r="A9" s="114"/>
      <c r="B9" s="285"/>
      <c r="C9" s="286"/>
      <c r="D9" s="285"/>
      <c r="E9" s="285"/>
      <c r="F9" s="285"/>
      <c r="G9" s="287"/>
    </row>
    <row r="10" spans="1:8" s="9" customFormat="1" ht="16.5" customHeight="1">
      <c r="A10" s="69" t="s">
        <v>127</v>
      </c>
      <c r="B10" s="15">
        <v>934</v>
      </c>
      <c r="C10" s="15">
        <v>504</v>
      </c>
      <c r="D10" s="15">
        <v>0</v>
      </c>
      <c r="E10" s="15">
        <v>934</v>
      </c>
      <c r="F10" s="15">
        <v>0</v>
      </c>
      <c r="G10" s="44">
        <v>53.961456102783721</v>
      </c>
    </row>
    <row r="11" spans="1:8" s="9" customFormat="1" ht="16.5" customHeight="1">
      <c r="A11" s="69" t="s">
        <v>131</v>
      </c>
      <c r="B11" s="15">
        <v>1798</v>
      </c>
      <c r="C11" s="15">
        <v>965</v>
      </c>
      <c r="D11" s="15">
        <v>91</v>
      </c>
      <c r="E11" s="15">
        <v>1707</v>
      </c>
      <c r="F11" s="15">
        <v>0</v>
      </c>
      <c r="G11" s="44">
        <v>53.670745272525032</v>
      </c>
    </row>
    <row r="12" spans="1:8" s="9" customFormat="1" ht="16.5" customHeight="1">
      <c r="A12" s="69" t="s">
        <v>264</v>
      </c>
      <c r="B12" s="15">
        <v>3015</v>
      </c>
      <c r="C12" s="15">
        <v>1617</v>
      </c>
      <c r="D12" s="15">
        <v>97</v>
      </c>
      <c r="E12" s="15">
        <v>2918</v>
      </c>
      <c r="F12" s="15">
        <v>0</v>
      </c>
      <c r="G12" s="44">
        <v>53.631840796019901</v>
      </c>
    </row>
    <row r="13" spans="1:8" s="9" customFormat="1" ht="16.5" customHeight="1">
      <c r="A13" s="69" t="s">
        <v>272</v>
      </c>
      <c r="B13" s="15">
        <v>3520</v>
      </c>
      <c r="C13" s="15">
        <v>1869</v>
      </c>
      <c r="D13" s="15">
        <v>142</v>
      </c>
      <c r="E13" s="15">
        <v>3378</v>
      </c>
      <c r="F13" s="15">
        <v>0</v>
      </c>
      <c r="G13" s="44">
        <v>53.096590909090914</v>
      </c>
    </row>
    <row r="14" spans="1:8" s="9" customFormat="1" ht="16.5" customHeight="1">
      <c r="A14" s="252" t="s">
        <v>325</v>
      </c>
      <c r="B14" s="15">
        <v>4486</v>
      </c>
      <c r="C14" s="15">
        <v>2402</v>
      </c>
      <c r="D14" s="15">
        <v>197</v>
      </c>
      <c r="E14" s="15">
        <v>4270</v>
      </c>
      <c r="F14" s="15">
        <v>19</v>
      </c>
      <c r="G14" s="44">
        <v>53.473917869034402</v>
      </c>
    </row>
    <row r="15" spans="1:8" s="9" customFormat="1" ht="16.5" customHeight="1">
      <c r="A15" s="252" t="s">
        <v>327</v>
      </c>
      <c r="B15" s="121">
        <v>5382</v>
      </c>
      <c r="C15" s="121">
        <v>2866</v>
      </c>
      <c r="D15" s="15">
        <v>233</v>
      </c>
      <c r="E15" s="121">
        <v>5128</v>
      </c>
      <c r="F15" s="15">
        <v>21</v>
      </c>
      <c r="G15" s="44">
        <v>53.251579338535862</v>
      </c>
    </row>
    <row r="16" spans="1:8" s="9" customFormat="1" ht="16.5" customHeight="1">
      <c r="A16" s="253" t="s">
        <v>340</v>
      </c>
      <c r="B16" s="251">
        <v>6368</v>
      </c>
      <c r="C16" s="251">
        <v>3416</v>
      </c>
      <c r="D16" s="115">
        <v>232</v>
      </c>
      <c r="E16" s="251">
        <v>6110</v>
      </c>
      <c r="F16" s="115">
        <v>26</v>
      </c>
      <c r="G16" s="288">
        <v>53.643216080402013</v>
      </c>
    </row>
    <row r="17" spans="1:8" s="2" customFormat="1" ht="16.5" customHeight="1">
      <c r="A17" s="122"/>
      <c r="B17" s="123"/>
      <c r="C17" s="123"/>
      <c r="D17" s="123"/>
      <c r="E17" s="123"/>
      <c r="F17" s="123"/>
      <c r="G17" s="44"/>
    </row>
    <row r="18" spans="1:8" s="9" customFormat="1" ht="16.5" customHeight="1">
      <c r="A18" s="124" t="s">
        <v>280</v>
      </c>
      <c r="B18" s="15">
        <v>174</v>
      </c>
      <c r="C18" s="254">
        <v>21</v>
      </c>
      <c r="D18" s="15">
        <v>2</v>
      </c>
      <c r="E18" s="15">
        <v>171</v>
      </c>
      <c r="F18" s="15">
        <v>1</v>
      </c>
      <c r="G18" s="44">
        <v>12.068965517241379</v>
      </c>
    </row>
    <row r="19" spans="1:8" s="9" customFormat="1" ht="16.5" customHeight="1">
      <c r="A19" s="125" t="s">
        <v>281</v>
      </c>
      <c r="B19" s="15">
        <v>96</v>
      </c>
      <c r="C19" s="254">
        <v>29</v>
      </c>
      <c r="D19" s="15">
        <v>9</v>
      </c>
      <c r="E19" s="15">
        <v>86</v>
      </c>
      <c r="F19" s="15">
        <v>1</v>
      </c>
      <c r="G19" s="44">
        <v>30.208333333333332</v>
      </c>
    </row>
    <row r="20" spans="1:8" s="9" customFormat="1" ht="16.5" customHeight="1">
      <c r="A20" s="124" t="s">
        <v>282</v>
      </c>
      <c r="B20" s="15">
        <v>312</v>
      </c>
      <c r="C20" s="254">
        <v>77</v>
      </c>
      <c r="D20" s="15">
        <v>4</v>
      </c>
      <c r="E20" s="15">
        <v>308</v>
      </c>
      <c r="F20" s="15">
        <v>0</v>
      </c>
      <c r="G20" s="44">
        <v>24.679487179487182</v>
      </c>
    </row>
    <row r="21" spans="1:8" s="9" customFormat="1" ht="16.5" customHeight="1">
      <c r="A21" s="125" t="s">
        <v>283</v>
      </c>
      <c r="B21" s="15">
        <v>163</v>
      </c>
      <c r="C21" s="254">
        <v>60</v>
      </c>
      <c r="D21" s="15">
        <v>9</v>
      </c>
      <c r="E21" s="15">
        <v>154</v>
      </c>
      <c r="F21" s="15">
        <v>0</v>
      </c>
      <c r="G21" s="44">
        <v>36.809815950920246</v>
      </c>
    </row>
    <row r="22" spans="1:8" s="9" customFormat="1" ht="16.5" customHeight="1">
      <c r="A22" s="125" t="s">
        <v>284</v>
      </c>
      <c r="B22" s="15">
        <v>31</v>
      </c>
      <c r="C22" s="254">
        <v>18</v>
      </c>
      <c r="D22" s="15">
        <v>0</v>
      </c>
      <c r="E22" s="15">
        <v>31</v>
      </c>
      <c r="F22" s="15">
        <v>0</v>
      </c>
      <c r="G22" s="44">
        <v>58.064516129032263</v>
      </c>
    </row>
    <row r="23" spans="1:8" s="9" customFormat="1" ht="16.5" customHeight="1">
      <c r="A23" s="124" t="s">
        <v>285</v>
      </c>
      <c r="B23" s="15">
        <v>4664</v>
      </c>
      <c r="C23" s="254">
        <v>2493</v>
      </c>
      <c r="D23" s="15">
        <v>193</v>
      </c>
      <c r="E23" s="15">
        <v>4448</v>
      </c>
      <c r="F23" s="15">
        <v>23</v>
      </c>
      <c r="G23" s="44">
        <v>53.451972555746138</v>
      </c>
    </row>
    <row r="24" spans="1:8" s="9" customFormat="1" ht="16.5" customHeight="1">
      <c r="A24" s="124" t="s">
        <v>286</v>
      </c>
      <c r="B24" s="15">
        <v>23</v>
      </c>
      <c r="C24" s="254">
        <v>11</v>
      </c>
      <c r="D24" s="15">
        <v>0</v>
      </c>
      <c r="E24" s="15">
        <v>23</v>
      </c>
      <c r="F24" s="15">
        <v>0</v>
      </c>
      <c r="G24" s="44">
        <v>47.826086956521742</v>
      </c>
    </row>
    <row r="25" spans="1:8" s="9" customFormat="1" ht="16.5" customHeight="1">
      <c r="A25" s="124" t="s">
        <v>287</v>
      </c>
      <c r="B25" s="15">
        <v>326</v>
      </c>
      <c r="C25" s="254">
        <v>324</v>
      </c>
      <c r="D25" s="15">
        <v>11</v>
      </c>
      <c r="E25" s="15">
        <v>314</v>
      </c>
      <c r="F25" s="15">
        <v>1</v>
      </c>
      <c r="G25" s="44">
        <v>99.386503067484668</v>
      </c>
    </row>
    <row r="26" spans="1:8" s="9" customFormat="1" ht="16.5" customHeight="1">
      <c r="A26" s="125" t="s">
        <v>288</v>
      </c>
      <c r="B26" s="15">
        <v>81</v>
      </c>
      <c r="C26" s="254">
        <v>76</v>
      </c>
      <c r="D26" s="15">
        <v>4</v>
      </c>
      <c r="E26" s="15">
        <v>77</v>
      </c>
      <c r="F26" s="15">
        <v>0</v>
      </c>
      <c r="G26" s="44">
        <v>93.827160493827151</v>
      </c>
    </row>
    <row r="27" spans="1:8" s="9" customFormat="1" ht="16.5" customHeight="1">
      <c r="A27" s="124" t="s">
        <v>289</v>
      </c>
      <c r="B27" s="15">
        <v>498</v>
      </c>
      <c r="C27" s="254">
        <v>307</v>
      </c>
      <c r="D27" s="15">
        <v>0</v>
      </c>
      <c r="E27" s="15">
        <v>498</v>
      </c>
      <c r="F27" s="15">
        <v>0</v>
      </c>
      <c r="G27" s="44">
        <v>61.646586345381529</v>
      </c>
    </row>
    <row r="28" spans="1:8" s="9" customFormat="1" ht="16.5" customHeight="1">
      <c r="A28" s="126" t="s">
        <v>59</v>
      </c>
      <c r="B28" s="127"/>
      <c r="C28" s="127"/>
      <c r="D28" s="127"/>
      <c r="E28" s="127"/>
      <c r="F28" s="127"/>
      <c r="G28" s="128"/>
      <c r="H28" s="45"/>
    </row>
    <row r="29" spans="1:8" s="9" customFormat="1" ht="16.5" customHeight="1">
      <c r="A29" s="124" t="s">
        <v>60</v>
      </c>
      <c r="B29" s="121">
        <v>605</v>
      </c>
      <c r="C29" s="121">
        <v>382</v>
      </c>
      <c r="D29" s="289">
        <v>61</v>
      </c>
      <c r="E29" s="121">
        <v>542</v>
      </c>
      <c r="F29" s="121">
        <v>2</v>
      </c>
      <c r="G29" s="44">
        <v>63.1404958677686</v>
      </c>
    </row>
    <row r="30" spans="1:8" s="14" customFormat="1" ht="6" customHeight="1" thickBot="1">
      <c r="A30" s="129"/>
      <c r="B30" s="130"/>
      <c r="C30" s="46"/>
      <c r="D30" s="46"/>
      <c r="E30" s="46"/>
      <c r="F30" s="46"/>
      <c r="G30" s="46"/>
      <c r="H30" s="46"/>
    </row>
    <row r="31" spans="1:8" s="14" customFormat="1" ht="3.75" customHeight="1">
      <c r="A31" s="158"/>
    </row>
    <row r="32" spans="1:8" s="48" customFormat="1" ht="12.75" customHeight="1">
      <c r="A32" s="47" t="s">
        <v>61</v>
      </c>
    </row>
    <row r="33" spans="2:6" ht="14.25" customHeight="1"/>
    <row r="35" spans="2:6">
      <c r="B35" s="291"/>
      <c r="C35" s="291"/>
      <c r="D35" s="291"/>
      <c r="E35" s="291"/>
      <c r="F35" s="291"/>
    </row>
  </sheetData>
  <mergeCells count="7">
    <mergeCell ref="A3:G3"/>
    <mergeCell ref="A4:G4"/>
    <mergeCell ref="A6:A8"/>
    <mergeCell ref="B6:B7"/>
    <mergeCell ref="D6:D7"/>
    <mergeCell ref="E6:E7"/>
    <mergeCell ref="F6:F7"/>
  </mergeCells>
  <phoneticPr fontId="10"/>
  <printOptions horizontalCentered="1"/>
  <pageMargins left="0" right="0" top="0" bottom="0" header="0" footer="0"/>
  <pageSetup paperSize="9" scale="9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B2:M23"/>
  <sheetViews>
    <sheetView topLeftCell="B1" workbookViewId="0">
      <selection activeCell="B2" sqref="B2"/>
    </sheetView>
  </sheetViews>
  <sheetFormatPr defaultRowHeight="13.5"/>
  <cols>
    <col min="1" max="1" width="3.625" style="24" customWidth="1"/>
    <col min="2" max="2" width="9" style="24"/>
    <col min="3" max="3" width="9.875" style="24" customWidth="1"/>
    <col min="4" max="4" width="9.625" style="24" customWidth="1"/>
    <col min="5" max="6" width="10.125" style="24" customWidth="1"/>
    <col min="7" max="8" width="9" style="24"/>
    <col min="9" max="9" width="9.75" style="24" bestFit="1" customWidth="1"/>
    <col min="10" max="10" width="9.625" style="24" customWidth="1"/>
    <col min="11" max="11" width="9.75" style="24" bestFit="1" customWidth="1"/>
    <col min="12" max="12" width="9" style="24"/>
    <col min="13" max="13" width="9.75" style="24" bestFit="1" customWidth="1"/>
    <col min="14" max="16384" width="9" style="24"/>
  </cols>
  <sheetData>
    <row r="2" spans="2:13" ht="14.25" thickBot="1">
      <c r="B2" s="25" t="s">
        <v>34</v>
      </c>
    </row>
    <row r="3" spans="2:13" s="30" customFormat="1" ht="21" customHeight="1">
      <c r="B3" s="26" t="s">
        <v>35</v>
      </c>
      <c r="C3" s="27" t="s">
        <v>36</v>
      </c>
      <c r="D3" s="28"/>
      <c r="E3" s="29" t="s">
        <v>37</v>
      </c>
      <c r="F3" s="28"/>
      <c r="G3" s="29" t="s">
        <v>38</v>
      </c>
      <c r="H3" s="27"/>
      <c r="I3" s="30" t="s">
        <v>39</v>
      </c>
      <c r="J3" s="30" t="s">
        <v>40</v>
      </c>
      <c r="K3" s="30" t="s">
        <v>41</v>
      </c>
      <c r="L3" s="30" t="s">
        <v>42</v>
      </c>
      <c r="M3" s="30" t="s">
        <v>19</v>
      </c>
    </row>
    <row r="4" spans="2:13" s="30" customFormat="1">
      <c r="B4" s="31"/>
      <c r="C4" s="32" t="s">
        <v>43</v>
      </c>
      <c r="D4" s="32" t="s">
        <v>44</v>
      </c>
      <c r="E4" s="32" t="s">
        <v>43</v>
      </c>
      <c r="F4" s="32" t="s">
        <v>44</v>
      </c>
      <c r="G4" s="32" t="s">
        <v>43</v>
      </c>
      <c r="H4" s="32" t="s">
        <v>44</v>
      </c>
      <c r="J4" s="33">
        <f>SUM(J6:J8)</f>
        <v>31026</v>
      </c>
      <c r="K4" s="33">
        <f>SUM(K6:K8)</f>
        <v>3190799</v>
      </c>
      <c r="L4" s="33">
        <f>SUM(L6:L8)</f>
        <v>243390</v>
      </c>
      <c r="M4" s="33">
        <f>SUM(J4:L4)</f>
        <v>3465215</v>
      </c>
    </row>
    <row r="5" spans="2:13">
      <c r="B5" s="34" t="s">
        <v>2</v>
      </c>
      <c r="C5" s="23">
        <f t="shared" ref="C5:H5" si="0">SUM(C6:C8)</f>
        <v>15600</v>
      </c>
      <c r="D5" s="23">
        <f t="shared" si="0"/>
        <v>15426</v>
      </c>
      <c r="E5" s="23">
        <f t="shared" si="0"/>
        <v>1641386</v>
      </c>
      <c r="F5" s="23">
        <f t="shared" si="0"/>
        <v>1549413</v>
      </c>
      <c r="G5" s="23">
        <f t="shared" si="0"/>
        <v>115832</v>
      </c>
      <c r="H5" s="23">
        <f t="shared" si="0"/>
        <v>127558</v>
      </c>
    </row>
    <row r="6" spans="2:13">
      <c r="B6" s="34" t="s">
        <v>45</v>
      </c>
      <c r="C6" s="35">
        <v>5141</v>
      </c>
      <c r="D6" s="35">
        <v>5146</v>
      </c>
      <c r="E6" s="35">
        <v>536243</v>
      </c>
      <c r="F6" s="35">
        <v>506748</v>
      </c>
      <c r="G6" s="35">
        <v>38710</v>
      </c>
      <c r="H6" s="35">
        <v>42233</v>
      </c>
      <c r="I6" s="36">
        <f>SUM(C6:H6)</f>
        <v>1134221</v>
      </c>
      <c r="J6" s="36">
        <f>+C6+D6</f>
        <v>10287</v>
      </c>
      <c r="K6" s="36">
        <f>+E6+F6</f>
        <v>1042991</v>
      </c>
      <c r="L6" s="36">
        <f>+G6+H6</f>
        <v>80943</v>
      </c>
    </row>
    <row r="7" spans="2:13">
      <c r="B7" s="34" t="s">
        <v>46</v>
      </c>
      <c r="C7" s="35">
        <v>5236</v>
      </c>
      <c r="D7" s="35">
        <v>5103</v>
      </c>
      <c r="E7" s="35">
        <v>550092</v>
      </c>
      <c r="F7" s="35">
        <v>519709</v>
      </c>
      <c r="G7" s="35">
        <v>38630</v>
      </c>
      <c r="H7" s="35">
        <v>42498</v>
      </c>
      <c r="I7" s="36">
        <f>SUM(C7:H7)</f>
        <v>1161268</v>
      </c>
      <c r="J7" s="36">
        <f>+C7+D7</f>
        <v>10339</v>
      </c>
      <c r="K7" s="36">
        <f>+E7+F7</f>
        <v>1069801</v>
      </c>
      <c r="L7" s="36">
        <f>+G7+H7</f>
        <v>81128</v>
      </c>
    </row>
    <row r="8" spans="2:13">
      <c r="B8" s="34" t="s">
        <v>47</v>
      </c>
      <c r="C8" s="37">
        <v>5223</v>
      </c>
      <c r="D8" s="37">
        <v>5177</v>
      </c>
      <c r="E8" s="37">
        <v>555051</v>
      </c>
      <c r="F8" s="37">
        <v>522956</v>
      </c>
      <c r="G8" s="37">
        <v>38492</v>
      </c>
      <c r="H8" s="37">
        <v>42827</v>
      </c>
      <c r="I8" s="36">
        <f>SUM(C8:H8)</f>
        <v>1169726</v>
      </c>
      <c r="J8" s="36">
        <f>+C8+D8</f>
        <v>10400</v>
      </c>
      <c r="K8" s="36">
        <f>+E8+F8</f>
        <v>1078007</v>
      </c>
      <c r="L8" s="36">
        <f>+G8+H8</f>
        <v>81319</v>
      </c>
    </row>
    <row r="9" spans="2:13">
      <c r="B9" s="34"/>
      <c r="C9" s="38"/>
      <c r="D9" s="38"/>
      <c r="E9" s="38"/>
      <c r="F9" s="38"/>
      <c r="G9" s="38"/>
      <c r="H9" s="38"/>
      <c r="I9" s="38"/>
      <c r="J9" s="38"/>
      <c r="K9" s="38"/>
      <c r="L9" s="38"/>
    </row>
    <row r="12" spans="2:13">
      <c r="C12" s="35"/>
      <c r="D12" s="35"/>
      <c r="E12" s="35"/>
      <c r="F12" s="35"/>
      <c r="G12" s="37"/>
      <c r="H12" s="37"/>
    </row>
    <row r="14" spans="2:13">
      <c r="B14" s="35"/>
      <c r="C14" s="35"/>
      <c r="D14" s="35"/>
      <c r="E14" s="35"/>
      <c r="F14" s="37"/>
      <c r="G14" s="37"/>
    </row>
    <row r="15" spans="2:13">
      <c r="B15" s="35"/>
      <c r="C15" s="35"/>
      <c r="D15" s="35"/>
      <c r="E15" s="35"/>
      <c r="F15" s="37"/>
      <c r="G15" s="37"/>
    </row>
    <row r="17" spans="2:10">
      <c r="B17" s="35"/>
      <c r="C17" s="35"/>
      <c r="D17" s="35"/>
      <c r="E17" s="35"/>
      <c r="F17" s="35"/>
      <c r="G17" s="35"/>
      <c r="H17" s="35"/>
      <c r="I17" s="37"/>
      <c r="J17" s="37"/>
    </row>
    <row r="19" spans="2:10">
      <c r="B19" s="35"/>
      <c r="C19" s="35"/>
      <c r="D19" s="35"/>
    </row>
    <row r="20" spans="2:10">
      <c r="B20" s="35"/>
      <c r="C20" s="35"/>
      <c r="D20" s="35"/>
    </row>
    <row r="21" spans="2:10">
      <c r="B21" s="35"/>
      <c r="C21" s="35"/>
      <c r="D21" s="35"/>
    </row>
    <row r="22" spans="2:10">
      <c r="B22" s="35"/>
      <c r="C22" s="35"/>
      <c r="D22" s="35"/>
    </row>
    <row r="23" spans="2:10">
      <c r="B23" s="35"/>
      <c r="C23" s="35"/>
      <c r="D23" s="35"/>
    </row>
  </sheetData>
  <phoneticPr fontId="10"/>
  <printOptions gridLinesSet="0"/>
  <pageMargins left="0.78700000000000003" right="0.78700000000000003" top="0.98399999999999999" bottom="0.98399999999999999" header="0.5" footer="0.5"/>
  <pageSetup paperSize="9" scale="70" orientation="portrait" r:id="rId1"/>
  <headerFooter alignWithMargins="0">
    <oddHeader>&amp;A</oddHeader>
    <oddFooter>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  <pageSetUpPr fitToPage="1"/>
  </sheetPr>
  <dimension ref="B2:X38"/>
  <sheetViews>
    <sheetView workbookViewId="0">
      <selection activeCell="B2" sqref="B2"/>
    </sheetView>
  </sheetViews>
  <sheetFormatPr defaultRowHeight="13.5"/>
  <cols>
    <col min="1" max="1" width="1.875" style="1" customWidth="1"/>
    <col min="2" max="2" width="11.875" style="1" customWidth="1"/>
    <col min="3" max="3" width="7.875" style="1" customWidth="1"/>
    <col min="4" max="4" width="8.5" style="1" customWidth="1"/>
    <col min="5" max="6" width="9" style="1"/>
    <col min="7" max="8" width="7.625" style="1" customWidth="1"/>
    <col min="9" max="16384" width="9" style="1"/>
  </cols>
  <sheetData>
    <row r="2" spans="2:24">
      <c r="B2" s="49" t="s">
        <v>62</v>
      </c>
    </row>
    <row r="3" spans="2:24" ht="14.25" thickBot="1">
      <c r="B3" s="49"/>
    </row>
    <row r="4" spans="2:24">
      <c r="B4" s="50"/>
      <c r="C4" s="383" t="s">
        <v>63</v>
      </c>
      <c r="D4" s="382"/>
      <c r="E4" s="383" t="s">
        <v>64</v>
      </c>
      <c r="F4" s="382"/>
      <c r="G4" s="383" t="s">
        <v>65</v>
      </c>
      <c r="H4" s="382"/>
      <c r="I4" s="383" t="s">
        <v>66</v>
      </c>
      <c r="J4" s="382"/>
      <c r="K4" s="383" t="s">
        <v>67</v>
      </c>
      <c r="L4" s="382"/>
      <c r="M4" s="383" t="s">
        <v>68</v>
      </c>
      <c r="N4" s="382"/>
      <c r="O4" s="381" t="s">
        <v>69</v>
      </c>
      <c r="P4" s="382"/>
      <c r="Q4" s="383" t="s">
        <v>70</v>
      </c>
      <c r="R4" s="382"/>
      <c r="S4" s="384" t="s">
        <v>71</v>
      </c>
      <c r="T4" s="385"/>
      <c r="U4" s="383" t="s">
        <v>72</v>
      </c>
      <c r="V4" s="382"/>
      <c r="W4" s="383" t="s">
        <v>73</v>
      </c>
      <c r="X4" s="382"/>
    </row>
    <row r="5" spans="2:24">
      <c r="C5" s="51" t="s">
        <v>74</v>
      </c>
      <c r="D5" s="51" t="s">
        <v>75</v>
      </c>
      <c r="E5" s="51" t="s">
        <v>74</v>
      </c>
      <c r="F5" s="51" t="s">
        <v>75</v>
      </c>
      <c r="G5" s="51" t="s">
        <v>74</v>
      </c>
      <c r="H5" s="51" t="s">
        <v>75</v>
      </c>
      <c r="I5" s="51" t="s">
        <v>74</v>
      </c>
      <c r="J5" s="51" t="s">
        <v>75</v>
      </c>
      <c r="K5" s="51" t="s">
        <v>74</v>
      </c>
      <c r="L5" s="51" t="s">
        <v>75</v>
      </c>
      <c r="M5" s="51" t="s">
        <v>74</v>
      </c>
      <c r="N5" s="51" t="s">
        <v>75</v>
      </c>
      <c r="O5" s="51" t="s">
        <v>74</v>
      </c>
      <c r="P5" s="51" t="s">
        <v>75</v>
      </c>
      <c r="Q5" s="51" t="s">
        <v>74</v>
      </c>
      <c r="R5" s="51" t="s">
        <v>75</v>
      </c>
      <c r="S5" s="51" t="s">
        <v>74</v>
      </c>
      <c r="T5" s="51" t="s">
        <v>75</v>
      </c>
      <c r="U5" s="51" t="s">
        <v>74</v>
      </c>
      <c r="V5" s="51" t="s">
        <v>75</v>
      </c>
      <c r="W5" s="51" t="s">
        <v>74</v>
      </c>
      <c r="X5" s="51" t="s">
        <v>75</v>
      </c>
    </row>
    <row r="6" spans="2:24" s="2" customFormat="1" ht="14.25">
      <c r="B6" s="2" t="s">
        <v>19</v>
      </c>
      <c r="C6" s="52">
        <f>C7+C8+C9</f>
        <v>8801</v>
      </c>
      <c r="D6" s="52">
        <f t="shared" ref="D6:X6" si="0">D7+D8+D9</f>
        <v>571</v>
      </c>
      <c r="E6" s="52">
        <f t="shared" si="0"/>
        <v>995</v>
      </c>
      <c r="F6" s="52">
        <f t="shared" si="0"/>
        <v>111</v>
      </c>
      <c r="G6" s="52">
        <f t="shared" si="0"/>
        <v>8847</v>
      </c>
      <c r="H6" s="52">
        <f t="shared" si="0"/>
        <v>848</v>
      </c>
      <c r="I6" s="52">
        <f t="shared" si="0"/>
        <v>5122</v>
      </c>
      <c r="J6" s="52">
        <f t="shared" si="0"/>
        <v>1478</v>
      </c>
      <c r="K6" s="52">
        <f t="shared" si="0"/>
        <v>392</v>
      </c>
      <c r="L6" s="52">
        <f t="shared" si="0"/>
        <v>273</v>
      </c>
      <c r="M6" s="52">
        <f t="shared" si="0"/>
        <v>111002</v>
      </c>
      <c r="N6" s="52">
        <f t="shared" si="0"/>
        <v>84450</v>
      </c>
      <c r="O6" s="52">
        <f t="shared" si="0"/>
        <v>314</v>
      </c>
      <c r="P6" s="52">
        <f t="shared" si="0"/>
        <v>150</v>
      </c>
      <c r="Q6" s="52">
        <f t="shared" si="0"/>
        <v>13</v>
      </c>
      <c r="R6" s="52">
        <f t="shared" si="0"/>
        <v>9892</v>
      </c>
      <c r="S6" s="52">
        <f t="shared" si="0"/>
        <v>0</v>
      </c>
      <c r="T6" s="52">
        <f>T7+T8+T9</f>
        <v>628</v>
      </c>
      <c r="U6" s="52">
        <f t="shared" si="0"/>
        <v>29</v>
      </c>
      <c r="V6" s="52">
        <f t="shared" si="0"/>
        <v>1181</v>
      </c>
      <c r="W6" s="52">
        <f t="shared" si="0"/>
        <v>9647</v>
      </c>
      <c r="X6" s="52">
        <f t="shared" si="0"/>
        <v>8960</v>
      </c>
    </row>
    <row r="7" spans="2:24" s="2" customFormat="1" ht="14.25">
      <c r="B7" s="2" t="s">
        <v>20</v>
      </c>
      <c r="C7" s="52">
        <v>6</v>
      </c>
      <c r="D7" s="52">
        <v>0</v>
      </c>
      <c r="E7" s="52">
        <v>54</v>
      </c>
      <c r="F7" s="52">
        <v>4</v>
      </c>
      <c r="G7" s="52">
        <v>32</v>
      </c>
      <c r="H7" s="52">
        <v>2</v>
      </c>
      <c r="I7" s="52">
        <v>66</v>
      </c>
      <c r="J7" s="52">
        <v>7</v>
      </c>
      <c r="K7" s="52">
        <v>10</v>
      </c>
      <c r="L7" s="52">
        <v>1</v>
      </c>
      <c r="M7" s="52">
        <v>912</v>
      </c>
      <c r="N7" s="52">
        <v>448</v>
      </c>
      <c r="O7" s="52">
        <v>0</v>
      </c>
      <c r="P7" s="52">
        <v>0</v>
      </c>
      <c r="Q7" s="52">
        <v>0</v>
      </c>
      <c r="R7" s="52">
        <v>77</v>
      </c>
      <c r="S7" s="52">
        <v>0</v>
      </c>
      <c r="T7" s="52">
        <v>0</v>
      </c>
      <c r="U7" s="52">
        <v>0</v>
      </c>
      <c r="V7" s="52">
        <v>0</v>
      </c>
      <c r="W7" s="52">
        <v>4</v>
      </c>
      <c r="X7" s="52">
        <v>3</v>
      </c>
    </row>
    <row r="8" spans="2:24" s="2" customFormat="1" ht="14.25">
      <c r="B8" s="2" t="s">
        <v>21</v>
      </c>
      <c r="C8" s="52">
        <v>8702</v>
      </c>
      <c r="D8" s="52">
        <v>561</v>
      </c>
      <c r="E8" s="52">
        <v>823</v>
      </c>
      <c r="F8" s="52">
        <v>90</v>
      </c>
      <c r="G8" s="52">
        <v>8392</v>
      </c>
      <c r="H8" s="52">
        <v>781</v>
      </c>
      <c r="I8" s="52">
        <v>4979</v>
      </c>
      <c r="J8" s="52">
        <v>1453</v>
      </c>
      <c r="K8" s="52">
        <v>327</v>
      </c>
      <c r="L8" s="52">
        <v>261</v>
      </c>
      <c r="M8" s="52">
        <v>102465</v>
      </c>
      <c r="N8" s="52">
        <v>79551</v>
      </c>
      <c r="O8" s="52">
        <v>222</v>
      </c>
      <c r="P8" s="52">
        <v>121</v>
      </c>
      <c r="Q8" s="52">
        <v>6</v>
      </c>
      <c r="R8" s="52">
        <v>9453</v>
      </c>
      <c r="S8" s="52">
        <v>0</v>
      </c>
      <c r="T8" s="52">
        <v>622</v>
      </c>
      <c r="U8" s="52">
        <v>29</v>
      </c>
      <c r="V8" s="52">
        <v>1179</v>
      </c>
      <c r="W8" s="52">
        <v>8736</v>
      </c>
      <c r="X8" s="52">
        <v>8194</v>
      </c>
    </row>
    <row r="9" spans="2:24" s="2" customFormat="1" ht="15" thickBot="1">
      <c r="B9" s="53" t="s">
        <v>22</v>
      </c>
      <c r="C9" s="54">
        <v>93</v>
      </c>
      <c r="D9" s="54">
        <v>10</v>
      </c>
      <c r="E9" s="54">
        <v>118</v>
      </c>
      <c r="F9" s="54">
        <v>17</v>
      </c>
      <c r="G9" s="54">
        <v>423</v>
      </c>
      <c r="H9" s="54">
        <v>65</v>
      </c>
      <c r="I9" s="54">
        <v>77</v>
      </c>
      <c r="J9" s="54">
        <v>18</v>
      </c>
      <c r="K9" s="54">
        <v>55</v>
      </c>
      <c r="L9" s="54">
        <v>11</v>
      </c>
      <c r="M9" s="54">
        <v>7625</v>
      </c>
      <c r="N9" s="54">
        <v>4451</v>
      </c>
      <c r="O9" s="54">
        <v>92</v>
      </c>
      <c r="P9" s="54">
        <v>29</v>
      </c>
      <c r="Q9" s="54">
        <v>7</v>
      </c>
      <c r="R9" s="54">
        <v>362</v>
      </c>
      <c r="S9" s="54">
        <v>0</v>
      </c>
      <c r="T9" s="54">
        <v>6</v>
      </c>
      <c r="U9" s="54">
        <v>0</v>
      </c>
      <c r="V9" s="54">
        <v>2</v>
      </c>
      <c r="W9" s="54">
        <v>907</v>
      </c>
      <c r="X9" s="54">
        <v>763</v>
      </c>
    </row>
    <row r="10" spans="2:24"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2:24">
      <c r="C11" s="56"/>
      <c r="D11" s="57"/>
      <c r="E11" s="57"/>
      <c r="F11" s="57"/>
    </row>
    <row r="12" spans="2:24">
      <c r="B12" s="58"/>
      <c r="C12" s="59"/>
      <c r="D12" s="59"/>
      <c r="E12" s="59"/>
      <c r="F12" s="59"/>
    </row>
    <row r="13" spans="2:24">
      <c r="B13" s="60"/>
      <c r="C13" s="61" t="s">
        <v>76</v>
      </c>
      <c r="D13" s="1" t="s">
        <v>20</v>
      </c>
      <c r="E13" s="1" t="s">
        <v>21</v>
      </c>
      <c r="F13" s="1" t="s">
        <v>22</v>
      </c>
    </row>
    <row r="14" spans="2:24">
      <c r="B14" s="1" t="s">
        <v>77</v>
      </c>
      <c r="C14" s="62">
        <f>SUM(C15:C24)</f>
        <v>108542</v>
      </c>
      <c r="D14" s="62">
        <f>SUM(D15:D24)</f>
        <v>1626</v>
      </c>
      <c r="E14" s="62">
        <f>SUM(E15:E24)</f>
        <v>236947</v>
      </c>
      <c r="F14" s="62">
        <f>SUM(F15:F24)</f>
        <v>15131</v>
      </c>
    </row>
    <row r="15" spans="2:24">
      <c r="B15" s="63" t="s">
        <v>78</v>
      </c>
      <c r="C15" s="59">
        <f>SUM(D7:D9)</f>
        <v>571</v>
      </c>
      <c r="D15" s="59">
        <f>C7+D7</f>
        <v>6</v>
      </c>
      <c r="E15" s="59">
        <f>C8+D8</f>
        <v>9263</v>
      </c>
      <c r="F15" s="59">
        <f>C9+D9</f>
        <v>103</v>
      </c>
    </row>
    <row r="16" spans="2:24">
      <c r="B16" s="64" t="s">
        <v>79</v>
      </c>
      <c r="C16" s="59">
        <f>SUM(F7:F9)</f>
        <v>111</v>
      </c>
      <c r="D16" s="59">
        <f>E7+F7</f>
        <v>58</v>
      </c>
      <c r="E16" s="59">
        <f>E8+F8</f>
        <v>913</v>
      </c>
      <c r="F16" s="59">
        <f>E9+F9</f>
        <v>135</v>
      </c>
    </row>
    <row r="17" spans="2:24">
      <c r="B17" s="63" t="s">
        <v>80</v>
      </c>
      <c r="C17" s="59">
        <f>SUM(H7:H9)</f>
        <v>848</v>
      </c>
      <c r="D17" s="59">
        <f>G7+H7</f>
        <v>34</v>
      </c>
      <c r="E17" s="59">
        <f>G8+H8</f>
        <v>9173</v>
      </c>
      <c r="F17" s="59">
        <f>G9+H9</f>
        <v>488</v>
      </c>
    </row>
    <row r="18" spans="2:24">
      <c r="B18" s="64" t="s">
        <v>81</v>
      </c>
      <c r="C18" s="59">
        <f>SUM(J7:J9)</f>
        <v>1478</v>
      </c>
      <c r="D18" s="59">
        <f>I7+J7</f>
        <v>73</v>
      </c>
      <c r="E18" s="59">
        <f>I8+J8</f>
        <v>6432</v>
      </c>
      <c r="F18" s="59">
        <f>I9+J9</f>
        <v>95</v>
      </c>
    </row>
    <row r="19" spans="2:24">
      <c r="B19" s="64" t="s">
        <v>82</v>
      </c>
      <c r="C19" s="59">
        <f>SUM(L7:L9)</f>
        <v>273</v>
      </c>
      <c r="D19" s="59">
        <f>K7+L7</f>
        <v>11</v>
      </c>
      <c r="E19" s="59">
        <f>K8+L8</f>
        <v>588</v>
      </c>
      <c r="F19" s="59">
        <f>K9+L9</f>
        <v>66</v>
      </c>
    </row>
    <row r="20" spans="2:24">
      <c r="B20" s="63" t="s">
        <v>83</v>
      </c>
      <c r="C20" s="59">
        <f>SUM(N7:N9)</f>
        <v>84450</v>
      </c>
      <c r="D20" s="59">
        <f>M7+N7</f>
        <v>1360</v>
      </c>
      <c r="E20" s="59">
        <f>M8+N8</f>
        <v>182016</v>
      </c>
      <c r="F20" s="59">
        <f>M9+N9</f>
        <v>12076</v>
      </c>
    </row>
    <row r="21" spans="2:24">
      <c r="B21" s="63" t="s">
        <v>84</v>
      </c>
      <c r="C21" s="59">
        <f>SUM(P7:P9)</f>
        <v>150</v>
      </c>
      <c r="D21" s="59">
        <f>O7+P7</f>
        <v>0</v>
      </c>
      <c r="E21" s="59">
        <f>O8+P8</f>
        <v>343</v>
      </c>
      <c r="F21" s="59">
        <f>O9+P9</f>
        <v>121</v>
      </c>
    </row>
    <row r="22" spans="2:24">
      <c r="B22" s="65" t="s">
        <v>85</v>
      </c>
      <c r="C22" s="59">
        <f>SUM(R7:R9)+SUM(T7:T9)</f>
        <v>10520</v>
      </c>
      <c r="D22" s="59">
        <f>SUM(Q7:T7)</f>
        <v>77</v>
      </c>
      <c r="E22" s="59">
        <f>SUM(Q8:T8)</f>
        <v>10081</v>
      </c>
      <c r="F22" s="59">
        <f>SUM(Q9:T9)</f>
        <v>375</v>
      </c>
    </row>
    <row r="23" spans="2:24">
      <c r="B23" s="64" t="s">
        <v>86</v>
      </c>
      <c r="C23" s="59">
        <f>SUM(V7:V9)</f>
        <v>1181</v>
      </c>
      <c r="D23" s="59">
        <f>U7+V7</f>
        <v>0</v>
      </c>
      <c r="E23" s="59">
        <f>U8+V8</f>
        <v>1208</v>
      </c>
      <c r="F23" s="59">
        <f>U9+V9</f>
        <v>2</v>
      </c>
    </row>
    <row r="24" spans="2:24">
      <c r="B24" s="63" t="s">
        <v>87</v>
      </c>
      <c r="C24" s="59">
        <f>SUM(X7:X9)</f>
        <v>8960</v>
      </c>
      <c r="D24" s="59">
        <f>W7+X7</f>
        <v>7</v>
      </c>
      <c r="E24" s="59">
        <f>W8+X8</f>
        <v>16930</v>
      </c>
      <c r="F24" s="59">
        <f>W9+X9</f>
        <v>1670</v>
      </c>
    </row>
    <row r="25" spans="2:24">
      <c r="B25" s="66"/>
      <c r="C25" s="59"/>
      <c r="D25" s="59"/>
      <c r="E25" s="59"/>
      <c r="F25" s="59"/>
    </row>
    <row r="28" spans="2:24" s="2" customFormat="1" ht="14.25"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s="2" customFormat="1" ht="14.25"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</row>
    <row r="30" spans="2:24" s="2" customFormat="1" ht="14.25"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s="2" customFormat="1" ht="14.25"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</row>
    <row r="34" spans="3:3">
      <c r="C34" s="67"/>
    </row>
    <row r="35" spans="3:3">
      <c r="C35" s="67"/>
    </row>
    <row r="36" spans="3:3">
      <c r="C36" s="67"/>
    </row>
    <row r="37" spans="3:3">
      <c r="C37" s="67"/>
    </row>
    <row r="38" spans="3:3">
      <c r="C38" s="67"/>
    </row>
  </sheetData>
  <mergeCells count="11">
    <mergeCell ref="M4:N4"/>
    <mergeCell ref="C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10"/>
  <printOptions gridLinesSet="0"/>
  <pageMargins left="0.78740157480314965" right="0.78740157480314965" top="0.98425196850393704" bottom="0.98425196850393704" header="0.51181102362204722" footer="0.51181102362204722"/>
  <pageSetup paperSize="9" scale="63" orientation="landscape" horizontalDpi="4294967292" r:id="rId1"/>
  <headerFooter alignWithMargins="0">
    <oddHeader>&amp;A</oddHeader>
    <oddFooter>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41"/>
  <sheetViews>
    <sheetView zoomScaleNormal="100" zoomScaleSheetLayoutView="75" workbookViewId="0"/>
  </sheetViews>
  <sheetFormatPr defaultColWidth="10.75" defaultRowHeight="13.5"/>
  <cols>
    <col min="1" max="1" width="3.75" style="14" customWidth="1"/>
    <col min="2" max="2" width="16.375" style="14" customWidth="1"/>
    <col min="3" max="4" width="8.125" style="14" customWidth="1"/>
    <col min="5" max="5" width="8.125" style="347" customWidth="1"/>
    <col min="6" max="7" width="8.125" style="14" customWidth="1"/>
    <col min="8" max="8" width="8.125" style="347" customWidth="1"/>
    <col min="9" max="10" width="8.125" style="14" customWidth="1"/>
    <col min="11" max="11" width="8.125" style="347" customWidth="1"/>
    <col min="12" max="12" width="16.375" style="14" customWidth="1"/>
    <col min="13" max="18" width="7.75" style="14" customWidth="1"/>
    <col min="19" max="16384" width="10.75" style="14"/>
  </cols>
  <sheetData>
    <row r="1" spans="2:12" s="9" customFormat="1" ht="14.25" customHeight="1">
      <c r="B1" s="9" t="s">
        <v>290</v>
      </c>
      <c r="E1" s="6"/>
      <c r="H1" s="6"/>
      <c r="K1" s="6"/>
    </row>
    <row r="2" spans="2:12" s="9" customFormat="1" ht="14.25" customHeight="1">
      <c r="E2" s="6"/>
      <c r="H2" s="6"/>
      <c r="K2" s="6"/>
    </row>
    <row r="3" spans="2:12" s="9" customFormat="1" ht="14.25" customHeight="1">
      <c r="E3" s="6"/>
      <c r="H3" s="6"/>
      <c r="K3" s="6"/>
    </row>
    <row r="4" spans="2:12" s="9" customFormat="1" ht="18" customHeight="1" thickBot="1">
      <c r="B4" s="314" t="s">
        <v>291</v>
      </c>
      <c r="E4" s="6"/>
      <c r="H4" s="6"/>
      <c r="I4" s="315"/>
      <c r="J4" s="315"/>
      <c r="K4" s="6"/>
      <c r="L4" s="315" t="s">
        <v>292</v>
      </c>
    </row>
    <row r="5" spans="2:12" s="316" customFormat="1" ht="16.5" customHeight="1">
      <c r="B5" s="387" t="s">
        <v>1</v>
      </c>
      <c r="C5" s="388" t="s">
        <v>293</v>
      </c>
      <c r="D5" s="389"/>
      <c r="E5" s="390"/>
      <c r="F5" s="388" t="s">
        <v>294</v>
      </c>
      <c r="G5" s="389"/>
      <c r="H5" s="390"/>
      <c r="I5" s="388" t="s">
        <v>295</v>
      </c>
      <c r="J5" s="389"/>
      <c r="K5" s="390"/>
      <c r="L5" s="391" t="s">
        <v>1</v>
      </c>
    </row>
    <row r="6" spans="2:12" s="9" customFormat="1" ht="16.5" customHeight="1">
      <c r="B6" s="361"/>
      <c r="C6" s="317"/>
      <c r="D6" s="318" t="s">
        <v>296</v>
      </c>
      <c r="E6" s="319" t="s">
        <v>350</v>
      </c>
      <c r="F6" s="317"/>
      <c r="G6" s="318" t="s">
        <v>296</v>
      </c>
      <c r="H6" s="319" t="s">
        <v>350</v>
      </c>
      <c r="I6" s="320"/>
      <c r="J6" s="318" t="s">
        <v>296</v>
      </c>
      <c r="K6" s="319" t="s">
        <v>350</v>
      </c>
      <c r="L6" s="358"/>
    </row>
    <row r="7" spans="2:12" s="9" customFormat="1" ht="16.5" customHeight="1">
      <c r="B7" s="361"/>
      <c r="C7" s="322"/>
      <c r="D7" s="90" t="s">
        <v>351</v>
      </c>
      <c r="E7" s="323" t="s">
        <v>352</v>
      </c>
      <c r="F7" s="322"/>
      <c r="G7" s="90" t="s">
        <v>351</v>
      </c>
      <c r="H7" s="323" t="s">
        <v>352</v>
      </c>
      <c r="I7" s="321"/>
      <c r="J7" s="90" t="s">
        <v>351</v>
      </c>
      <c r="K7" s="323" t="s">
        <v>352</v>
      </c>
      <c r="L7" s="358"/>
    </row>
    <row r="8" spans="2:12" s="9" customFormat="1" ht="16.5" customHeight="1">
      <c r="B8" s="362"/>
      <c r="C8" s="324"/>
      <c r="D8" s="325" t="s">
        <v>353</v>
      </c>
      <c r="E8" s="326" t="s">
        <v>354</v>
      </c>
      <c r="F8" s="324"/>
      <c r="G8" s="325" t="s">
        <v>353</v>
      </c>
      <c r="H8" s="326" t="s">
        <v>354</v>
      </c>
      <c r="I8" s="327"/>
      <c r="J8" s="325" t="s">
        <v>353</v>
      </c>
      <c r="K8" s="326" t="s">
        <v>354</v>
      </c>
      <c r="L8" s="392"/>
    </row>
    <row r="9" spans="2:12" s="9" customFormat="1" ht="19.5" customHeight="1">
      <c r="B9" s="328" t="s">
        <v>297</v>
      </c>
      <c r="C9" s="214"/>
      <c r="D9" s="329">
        <v>100</v>
      </c>
      <c r="E9" s="330">
        <v>100</v>
      </c>
      <c r="F9" s="331"/>
      <c r="G9" s="329">
        <v>100</v>
      </c>
      <c r="H9" s="330">
        <v>100</v>
      </c>
      <c r="I9" s="329"/>
      <c r="J9" s="329">
        <v>100</v>
      </c>
      <c r="K9" s="330">
        <v>100</v>
      </c>
      <c r="L9" s="332" t="s">
        <v>142</v>
      </c>
    </row>
    <row r="10" spans="2:12" s="9" customFormat="1" ht="6" customHeight="1">
      <c r="B10" s="333"/>
      <c r="C10" s="215"/>
      <c r="D10" s="334"/>
      <c r="E10" s="335"/>
      <c r="F10" s="336"/>
      <c r="G10" s="334"/>
      <c r="H10" s="335"/>
      <c r="I10" s="334"/>
      <c r="J10" s="334"/>
      <c r="K10" s="335"/>
      <c r="L10" s="337"/>
    </row>
    <row r="11" spans="2:12" s="9" customFormat="1" ht="19.5" customHeight="1">
      <c r="B11" s="333"/>
      <c r="C11" s="215"/>
      <c r="D11" s="334"/>
      <c r="E11" s="335"/>
      <c r="F11" s="336"/>
      <c r="G11" s="334"/>
      <c r="H11" s="335"/>
      <c r="I11" s="334"/>
      <c r="J11" s="334"/>
      <c r="K11" s="335"/>
      <c r="L11" s="337" t="s">
        <v>298</v>
      </c>
    </row>
    <row r="12" spans="2:12" s="9" customFormat="1" ht="19.5" customHeight="1">
      <c r="B12" s="338" t="s">
        <v>299</v>
      </c>
      <c r="C12" s="216"/>
      <c r="D12" s="334">
        <v>3.1</v>
      </c>
      <c r="E12" s="335">
        <v>3.9861895794099182</v>
      </c>
      <c r="F12" s="334"/>
      <c r="G12" s="334">
        <v>1.5</v>
      </c>
      <c r="H12" s="335">
        <v>3</v>
      </c>
      <c r="I12" s="334"/>
      <c r="J12" s="334">
        <v>4.5999999999999996</v>
      </c>
      <c r="K12" s="335">
        <v>4.9000000000000004</v>
      </c>
      <c r="L12" s="217" t="s">
        <v>300</v>
      </c>
    </row>
    <row r="13" spans="2:12" s="9" customFormat="1" ht="19.5" customHeight="1">
      <c r="B13" s="338" t="s">
        <v>301</v>
      </c>
      <c r="C13" s="216"/>
      <c r="D13" s="334">
        <v>12.2</v>
      </c>
      <c r="E13" s="335">
        <v>11.487758945386064</v>
      </c>
      <c r="F13" s="334"/>
      <c r="G13" s="334">
        <v>12</v>
      </c>
      <c r="H13" s="335">
        <v>10.6</v>
      </c>
      <c r="I13" s="334"/>
      <c r="J13" s="334">
        <v>12.3</v>
      </c>
      <c r="K13" s="335">
        <v>12.3</v>
      </c>
      <c r="L13" s="217" t="s">
        <v>302</v>
      </c>
    </row>
    <row r="14" spans="2:12" s="9" customFormat="1" ht="19.5" customHeight="1">
      <c r="B14" s="218" t="s">
        <v>303</v>
      </c>
      <c r="C14" s="339"/>
      <c r="D14" s="334">
        <v>16</v>
      </c>
      <c r="E14" s="335">
        <v>16.729441305712491</v>
      </c>
      <c r="F14" s="334"/>
      <c r="G14" s="334">
        <v>15.5</v>
      </c>
      <c r="H14" s="335">
        <v>16.100000000000001</v>
      </c>
      <c r="I14" s="334"/>
      <c r="J14" s="334">
        <v>16.399999999999999</v>
      </c>
      <c r="K14" s="335">
        <v>17.3</v>
      </c>
      <c r="L14" s="217" t="s">
        <v>304</v>
      </c>
    </row>
    <row r="15" spans="2:12" s="9" customFormat="1" ht="19.5" customHeight="1">
      <c r="B15" s="218" t="s">
        <v>305</v>
      </c>
      <c r="C15" s="339"/>
      <c r="D15" s="334">
        <v>15.9</v>
      </c>
      <c r="E15" s="335">
        <v>14.40677966101695</v>
      </c>
      <c r="F15" s="334"/>
      <c r="G15" s="334">
        <v>17.7</v>
      </c>
      <c r="H15" s="335">
        <v>14.4</v>
      </c>
      <c r="I15" s="334"/>
      <c r="J15" s="334">
        <v>14.2</v>
      </c>
      <c r="K15" s="335">
        <v>14.4</v>
      </c>
      <c r="L15" s="217" t="s">
        <v>306</v>
      </c>
    </row>
    <row r="16" spans="2:12" s="9" customFormat="1" ht="19.5" customHeight="1">
      <c r="B16" s="218" t="s">
        <v>307</v>
      </c>
      <c r="C16" s="339"/>
      <c r="D16" s="334">
        <v>14.8</v>
      </c>
      <c r="E16" s="335">
        <v>12.335216572504708</v>
      </c>
      <c r="F16" s="334"/>
      <c r="G16" s="334">
        <v>14.3</v>
      </c>
      <c r="H16" s="335">
        <v>12.4</v>
      </c>
      <c r="I16" s="334"/>
      <c r="J16" s="334">
        <v>15.3</v>
      </c>
      <c r="K16" s="335">
        <v>12.3</v>
      </c>
      <c r="L16" s="217" t="s">
        <v>308</v>
      </c>
    </row>
    <row r="17" spans="2:12" s="9" customFormat="1" ht="19.5" customHeight="1">
      <c r="B17" s="218" t="s">
        <v>309</v>
      </c>
      <c r="C17" s="339"/>
      <c r="D17" s="334">
        <v>11.2</v>
      </c>
      <c r="E17" s="335">
        <v>12.084118016321407</v>
      </c>
      <c r="F17" s="334"/>
      <c r="G17" s="334">
        <v>9.1</v>
      </c>
      <c r="H17" s="335">
        <v>11.9</v>
      </c>
      <c r="I17" s="334"/>
      <c r="J17" s="334">
        <v>13.1</v>
      </c>
      <c r="K17" s="335">
        <v>12.2</v>
      </c>
      <c r="L17" s="217" t="s">
        <v>310</v>
      </c>
    </row>
    <row r="18" spans="2:12" s="9" customFormat="1" ht="19.5" customHeight="1">
      <c r="B18" s="218" t="s">
        <v>311</v>
      </c>
      <c r="C18" s="339"/>
      <c r="D18" s="334">
        <v>13.4</v>
      </c>
      <c r="E18" s="335">
        <v>13.245448838669176</v>
      </c>
      <c r="F18" s="334"/>
      <c r="G18" s="334">
        <v>15.2</v>
      </c>
      <c r="H18" s="335">
        <v>13</v>
      </c>
      <c r="I18" s="334"/>
      <c r="J18" s="334">
        <v>11.8</v>
      </c>
      <c r="K18" s="335">
        <v>13.5</v>
      </c>
      <c r="L18" s="217" t="s">
        <v>312</v>
      </c>
    </row>
    <row r="19" spans="2:12" s="9" customFormat="1" ht="19.5" customHeight="1">
      <c r="B19" s="218" t="s">
        <v>313</v>
      </c>
      <c r="C19" s="339"/>
      <c r="D19" s="334">
        <v>10</v>
      </c>
      <c r="E19" s="335">
        <v>11.989956057752668</v>
      </c>
      <c r="F19" s="334"/>
      <c r="G19" s="334">
        <v>11.3</v>
      </c>
      <c r="H19" s="335">
        <v>13.5</v>
      </c>
      <c r="I19" s="334"/>
      <c r="J19" s="334">
        <v>8.8000000000000007</v>
      </c>
      <c r="K19" s="335">
        <v>10.6</v>
      </c>
      <c r="L19" s="217" t="s">
        <v>314</v>
      </c>
    </row>
    <row r="20" spans="2:12" s="9" customFormat="1" ht="19.5" customHeight="1">
      <c r="B20" s="219" t="s">
        <v>315</v>
      </c>
      <c r="C20" s="339"/>
      <c r="D20" s="334">
        <v>3.5</v>
      </c>
      <c r="E20" s="335">
        <v>3.7350910232266168</v>
      </c>
      <c r="F20" s="334"/>
      <c r="G20" s="334">
        <v>3.4</v>
      </c>
      <c r="H20" s="335">
        <v>5</v>
      </c>
      <c r="I20" s="334"/>
      <c r="J20" s="334">
        <v>3.5</v>
      </c>
      <c r="K20" s="335">
        <v>2.6</v>
      </c>
      <c r="L20" s="217" t="s">
        <v>316</v>
      </c>
    </row>
    <row r="21" spans="2:12" s="9" customFormat="1" ht="7.5" customHeight="1">
      <c r="B21" s="220"/>
      <c r="C21" s="221"/>
      <c r="D21" s="340"/>
      <c r="E21" s="341"/>
      <c r="F21" s="342"/>
      <c r="G21" s="340"/>
      <c r="H21" s="341"/>
      <c r="I21" s="340"/>
      <c r="J21" s="340"/>
      <c r="K21" s="341"/>
      <c r="L21" s="222"/>
    </row>
    <row r="22" spans="2:12" s="9" customFormat="1" ht="7.5" customHeight="1">
      <c r="B22" s="219"/>
      <c r="C22" s="343"/>
      <c r="D22" s="334"/>
      <c r="E22" s="335"/>
      <c r="F22" s="336"/>
      <c r="G22" s="334"/>
      <c r="H22" s="335"/>
      <c r="I22" s="334"/>
      <c r="J22" s="334"/>
      <c r="K22" s="335"/>
      <c r="L22" s="217"/>
    </row>
    <row r="23" spans="2:12" s="316" customFormat="1" ht="19.5" customHeight="1">
      <c r="B23" s="223" t="s">
        <v>317</v>
      </c>
      <c r="C23" s="339"/>
      <c r="D23" s="334">
        <v>41.7</v>
      </c>
      <c r="E23" s="335">
        <v>42.1</v>
      </c>
      <c r="F23" s="334"/>
      <c r="G23" s="334">
        <v>42.3</v>
      </c>
      <c r="H23" s="335">
        <v>42.9</v>
      </c>
      <c r="I23" s="334"/>
      <c r="J23" s="334">
        <v>41.2</v>
      </c>
      <c r="K23" s="335">
        <v>41.3</v>
      </c>
      <c r="L23" s="224" t="s">
        <v>318</v>
      </c>
    </row>
    <row r="24" spans="2:12" s="9" customFormat="1" ht="6" customHeight="1" thickBot="1">
      <c r="B24" s="344"/>
      <c r="C24" s="225"/>
      <c r="D24" s="225"/>
      <c r="E24" s="226"/>
      <c r="F24" s="225"/>
      <c r="G24" s="345"/>
      <c r="H24" s="226"/>
      <c r="I24" s="225"/>
      <c r="J24" s="225"/>
      <c r="K24" s="226"/>
      <c r="L24" s="346"/>
    </row>
    <row r="25" spans="2:12" ht="3.75" customHeight="1"/>
    <row r="26" spans="2:12" s="351" customFormat="1">
      <c r="B26" s="348" t="s">
        <v>319</v>
      </c>
      <c r="C26" s="349"/>
      <c r="D26" s="349"/>
      <c r="E26" s="350"/>
      <c r="H26" s="352"/>
      <c r="K26" s="352"/>
    </row>
    <row r="27" spans="2:12" s="349" customFormat="1">
      <c r="B27" s="348" t="s">
        <v>320</v>
      </c>
      <c r="E27" s="350"/>
      <c r="H27" s="350"/>
      <c r="K27" s="350"/>
    </row>
    <row r="30" spans="2:12" ht="14.25">
      <c r="D30" s="393"/>
      <c r="E30" s="393"/>
    </row>
    <row r="31" spans="2:12" ht="14.25">
      <c r="D31" s="395"/>
      <c r="E31" s="393"/>
    </row>
    <row r="32" spans="2:12" ht="14.25">
      <c r="D32" s="386"/>
      <c r="E32" s="386"/>
    </row>
    <row r="33" spans="4:5" ht="14.25">
      <c r="D33" s="386"/>
      <c r="E33" s="386"/>
    </row>
    <row r="34" spans="4:5" ht="14.25">
      <c r="D34" s="386"/>
      <c r="E34" s="386"/>
    </row>
    <row r="35" spans="4:5" ht="14.25">
      <c r="D35" s="386"/>
      <c r="E35" s="386"/>
    </row>
    <row r="36" spans="4:5" ht="14.25">
      <c r="D36" s="386"/>
      <c r="E36" s="386"/>
    </row>
    <row r="37" spans="4:5" ht="14.25">
      <c r="D37" s="386"/>
      <c r="E37" s="386"/>
    </row>
    <row r="38" spans="4:5" ht="14.25">
      <c r="D38" s="386"/>
      <c r="E38" s="386"/>
    </row>
    <row r="39" spans="4:5" ht="14.25">
      <c r="D39" s="386"/>
      <c r="E39" s="386"/>
    </row>
    <row r="40" spans="4:5" ht="14.25">
      <c r="D40" s="386"/>
      <c r="E40" s="386"/>
    </row>
    <row r="41" spans="4:5">
      <c r="D41" s="394"/>
      <c r="E41" s="394"/>
    </row>
  </sheetData>
  <mergeCells count="17">
    <mergeCell ref="D40:E40"/>
    <mergeCell ref="D41:E41"/>
    <mergeCell ref="D31:E31"/>
    <mergeCell ref="D32:E32"/>
    <mergeCell ref="D33:E33"/>
    <mergeCell ref="D34:E34"/>
    <mergeCell ref="D35:E35"/>
    <mergeCell ref="L5:L8"/>
    <mergeCell ref="D30:E30"/>
    <mergeCell ref="D37:E37"/>
    <mergeCell ref="D38:E38"/>
    <mergeCell ref="D39:E39"/>
    <mergeCell ref="D36:E36"/>
    <mergeCell ref="B5:B8"/>
    <mergeCell ref="C5:E5"/>
    <mergeCell ref="F5:H5"/>
    <mergeCell ref="I5:K5"/>
  </mergeCells>
  <phoneticPr fontId="10"/>
  <printOptions horizontalCentered="1"/>
  <pageMargins left="0" right="0" top="0" bottom="0" header="0" footer="0"/>
  <pageSetup paperSize="9" scale="85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9"/>
  <sheetViews>
    <sheetView zoomScaleNormal="100" zoomScaleSheetLayoutView="115" workbookViewId="0"/>
  </sheetViews>
  <sheetFormatPr defaultRowHeight="13.5"/>
  <cols>
    <col min="1" max="1" width="28" style="301" customWidth="1"/>
    <col min="2" max="7" width="10.75" style="301" customWidth="1"/>
    <col min="8" max="8" width="1" style="301" customWidth="1"/>
    <col min="9" max="9" width="1.75" style="301" customWidth="1"/>
    <col min="10" max="16384" width="9" style="301"/>
  </cols>
  <sheetData>
    <row r="1" spans="1:10" s="159" customFormat="1" ht="14.25" customHeight="1">
      <c r="A1" s="113"/>
      <c r="G1" s="157" t="s">
        <v>257</v>
      </c>
      <c r="H1" s="160"/>
    </row>
    <row r="2" spans="1:10" s="159" customFormat="1" ht="14.25" customHeight="1">
      <c r="A2" s="176"/>
      <c r="G2" s="160"/>
      <c r="H2" s="160"/>
    </row>
    <row r="3" spans="1:10" s="159" customFormat="1" ht="15" customHeight="1">
      <c r="A3" s="396" t="s">
        <v>88</v>
      </c>
      <c r="B3" s="397"/>
      <c r="C3" s="397"/>
      <c r="D3" s="397"/>
      <c r="E3" s="397"/>
      <c r="F3" s="397"/>
      <c r="G3" s="397"/>
      <c r="H3" s="161"/>
    </row>
    <row r="4" spans="1:10" s="159" customFormat="1" ht="15" customHeight="1">
      <c r="A4" s="398" t="s">
        <v>89</v>
      </c>
      <c r="B4" s="398"/>
      <c r="C4" s="398"/>
      <c r="D4" s="398"/>
      <c r="E4" s="398"/>
      <c r="F4" s="398"/>
      <c r="G4" s="398"/>
      <c r="H4" s="161"/>
    </row>
    <row r="5" spans="1:10" s="159" customFormat="1" ht="3.75" customHeight="1" thickBot="1">
      <c r="A5" s="162"/>
      <c r="B5" s="163"/>
      <c r="C5" s="163"/>
      <c r="D5" s="163"/>
      <c r="E5" s="163"/>
      <c r="F5" s="163"/>
      <c r="G5" s="163"/>
      <c r="H5" s="163"/>
    </row>
    <row r="6" spans="1:10" s="159" customFormat="1" ht="21" customHeight="1">
      <c r="A6" s="399" t="s">
        <v>90</v>
      </c>
      <c r="B6" s="402" t="s">
        <v>2</v>
      </c>
      <c r="C6" s="164"/>
      <c r="D6" s="404" t="s">
        <v>91</v>
      </c>
      <c r="E6" s="404" t="s">
        <v>92</v>
      </c>
      <c r="F6" s="406" t="s">
        <v>93</v>
      </c>
      <c r="G6" s="165" t="s">
        <v>54</v>
      </c>
      <c r="H6" s="166"/>
    </row>
    <row r="7" spans="1:10" s="159" customFormat="1" ht="18" customHeight="1">
      <c r="A7" s="400"/>
      <c r="B7" s="403"/>
      <c r="C7" s="167" t="s">
        <v>55</v>
      </c>
      <c r="D7" s="405"/>
      <c r="E7" s="405"/>
      <c r="F7" s="407"/>
      <c r="G7" s="293" t="s">
        <v>94</v>
      </c>
      <c r="H7" s="168"/>
    </row>
    <row r="8" spans="1:10" s="159" customFormat="1" ht="28.5" customHeight="1">
      <c r="A8" s="401"/>
      <c r="B8" s="294" t="s">
        <v>12</v>
      </c>
      <c r="C8" s="295" t="s">
        <v>57</v>
      </c>
      <c r="D8" s="294" t="s">
        <v>13</v>
      </c>
      <c r="E8" s="294" t="s">
        <v>14</v>
      </c>
      <c r="F8" s="296" t="s">
        <v>16</v>
      </c>
      <c r="G8" s="297" t="s">
        <v>95</v>
      </c>
      <c r="H8" s="168"/>
    </row>
    <row r="9" spans="1:10" s="169" customFormat="1" ht="16.5" customHeight="1">
      <c r="A9" s="72" t="s">
        <v>114</v>
      </c>
      <c r="B9" s="117">
        <v>131</v>
      </c>
      <c r="C9" s="117">
        <v>79</v>
      </c>
      <c r="D9" s="117">
        <v>0</v>
      </c>
      <c r="E9" s="117">
        <v>131</v>
      </c>
      <c r="F9" s="117">
        <v>0</v>
      </c>
      <c r="G9" s="119">
        <v>60.305343511450381</v>
      </c>
      <c r="H9" s="119"/>
    </row>
    <row r="10" spans="1:10" s="169" customFormat="1" ht="16.5" customHeight="1">
      <c r="A10" s="72" t="s">
        <v>132</v>
      </c>
      <c r="B10" s="117">
        <v>254</v>
      </c>
      <c r="C10" s="117">
        <v>156</v>
      </c>
      <c r="D10" s="117">
        <v>6</v>
      </c>
      <c r="E10" s="117">
        <v>248</v>
      </c>
      <c r="F10" s="117">
        <v>0</v>
      </c>
      <c r="G10" s="119">
        <v>61.417322834645674</v>
      </c>
      <c r="H10" s="119"/>
    </row>
    <row r="11" spans="1:10" s="169" customFormat="1" ht="16.5" customHeight="1">
      <c r="A11" s="72" t="s">
        <v>265</v>
      </c>
      <c r="B11" s="117">
        <v>416</v>
      </c>
      <c r="C11" s="117">
        <v>272</v>
      </c>
      <c r="D11" s="117">
        <v>7</v>
      </c>
      <c r="E11" s="117">
        <v>409</v>
      </c>
      <c r="F11" s="117">
        <v>0</v>
      </c>
      <c r="G11" s="119">
        <v>65.384615384615387</v>
      </c>
      <c r="H11" s="119"/>
    </row>
    <row r="12" spans="1:10" s="170" customFormat="1" ht="16.5" customHeight="1">
      <c r="A12" s="72" t="s">
        <v>273</v>
      </c>
      <c r="B12" s="117">
        <v>448</v>
      </c>
      <c r="C12" s="117">
        <v>295</v>
      </c>
      <c r="D12" s="117">
        <v>8</v>
      </c>
      <c r="E12" s="117">
        <v>440</v>
      </c>
      <c r="F12" s="117">
        <v>0</v>
      </c>
      <c r="G12" s="119">
        <v>65.848214285714292</v>
      </c>
      <c r="H12" s="177"/>
    </row>
    <row r="13" spans="1:10" s="170" customFormat="1" ht="16.5" customHeight="1">
      <c r="A13" s="72" t="s">
        <v>324</v>
      </c>
      <c r="B13" s="121">
        <v>603</v>
      </c>
      <c r="C13" s="121">
        <v>411</v>
      </c>
      <c r="D13" s="121">
        <v>12</v>
      </c>
      <c r="E13" s="121">
        <v>584</v>
      </c>
      <c r="F13" s="121">
        <v>7</v>
      </c>
      <c r="G13" s="119">
        <v>68.159203980099505</v>
      </c>
      <c r="H13" s="177"/>
    </row>
    <row r="14" spans="1:10" s="170" customFormat="1" ht="16.5" customHeight="1">
      <c r="A14" s="72" t="s">
        <v>326</v>
      </c>
      <c r="B14" s="121">
        <v>726</v>
      </c>
      <c r="C14" s="121">
        <v>504</v>
      </c>
      <c r="D14" s="121">
        <v>14</v>
      </c>
      <c r="E14" s="121">
        <v>705</v>
      </c>
      <c r="F14" s="121">
        <v>7</v>
      </c>
      <c r="G14" s="119">
        <v>69.421487603305792</v>
      </c>
      <c r="H14" s="177"/>
    </row>
    <row r="15" spans="1:10" s="170" customFormat="1" ht="16.5" customHeight="1">
      <c r="A15" s="292" t="s">
        <v>341</v>
      </c>
      <c r="B15" s="251">
        <v>843</v>
      </c>
      <c r="C15" s="251">
        <v>569</v>
      </c>
      <c r="D15" s="251">
        <v>14</v>
      </c>
      <c r="E15" s="251">
        <v>821</v>
      </c>
      <c r="F15" s="251">
        <v>8</v>
      </c>
      <c r="G15" s="177">
        <v>67.497034400948991</v>
      </c>
      <c r="H15" s="177"/>
      <c r="J15" s="267"/>
    </row>
    <row r="16" spans="1:10" s="159" customFormat="1" ht="16.5" customHeight="1">
      <c r="A16" s="178"/>
      <c r="B16" s="179"/>
      <c r="C16" s="179"/>
      <c r="D16" s="180"/>
      <c r="E16" s="179"/>
      <c r="F16" s="180"/>
      <c r="G16" s="120"/>
      <c r="H16" s="120"/>
    </row>
    <row r="17" spans="1:10" s="159" customFormat="1" ht="16.5" customHeight="1">
      <c r="A17" s="181" t="s">
        <v>96</v>
      </c>
      <c r="B17" s="116">
        <v>353</v>
      </c>
      <c r="C17" s="116">
        <v>224</v>
      </c>
      <c r="D17" s="298">
        <v>13</v>
      </c>
      <c r="E17" s="116">
        <v>334</v>
      </c>
      <c r="F17" s="117">
        <v>6</v>
      </c>
      <c r="G17" s="119">
        <v>63.456090651558071</v>
      </c>
      <c r="H17" s="119"/>
      <c r="J17" s="267"/>
    </row>
    <row r="18" spans="1:10" s="159" customFormat="1" ht="16.5" customHeight="1">
      <c r="A18" s="182" t="s">
        <v>97</v>
      </c>
      <c r="B18" s="117"/>
      <c r="C18" s="117"/>
      <c r="D18" s="117"/>
      <c r="E18" s="117"/>
      <c r="F18" s="117"/>
      <c r="G18" s="119"/>
      <c r="H18" s="119"/>
      <c r="J18" s="267"/>
    </row>
    <row r="19" spans="1:10" s="159" customFormat="1" ht="16.5" customHeight="1">
      <c r="A19" s="181" t="s">
        <v>98</v>
      </c>
      <c r="B19" s="116">
        <v>27</v>
      </c>
      <c r="C19" s="116">
        <v>27</v>
      </c>
      <c r="D19" s="117">
        <v>0</v>
      </c>
      <c r="E19" s="116">
        <v>26</v>
      </c>
      <c r="F19" s="117">
        <v>1</v>
      </c>
      <c r="G19" s="119">
        <v>100</v>
      </c>
      <c r="H19" s="119"/>
      <c r="J19" s="267"/>
    </row>
    <row r="20" spans="1:10" s="159" customFormat="1" ht="16.5" customHeight="1">
      <c r="A20" s="183" t="s">
        <v>99</v>
      </c>
      <c r="B20" s="117"/>
      <c r="C20" s="117"/>
      <c r="D20" s="117"/>
      <c r="E20" s="117"/>
      <c r="F20" s="117"/>
      <c r="G20" s="119"/>
      <c r="H20" s="119"/>
      <c r="J20" s="267"/>
    </row>
    <row r="21" spans="1:10" s="159" customFormat="1" ht="16.5" customHeight="1">
      <c r="A21" s="181" t="s">
        <v>100</v>
      </c>
      <c r="B21" s="117">
        <v>0</v>
      </c>
      <c r="C21" s="116">
        <v>0</v>
      </c>
      <c r="D21" s="117">
        <v>0</v>
      </c>
      <c r="E21" s="117">
        <v>0</v>
      </c>
      <c r="F21" s="117">
        <v>0</v>
      </c>
      <c r="G21" s="268">
        <v>0</v>
      </c>
      <c r="H21" s="119"/>
      <c r="J21" s="267"/>
    </row>
    <row r="22" spans="1:10" s="159" customFormat="1" ht="16.5" customHeight="1">
      <c r="A22" s="182" t="s">
        <v>101</v>
      </c>
      <c r="B22" s="117"/>
      <c r="C22" s="117"/>
      <c r="D22" s="117"/>
      <c r="E22" s="117"/>
      <c r="F22" s="117"/>
      <c r="G22" s="119"/>
      <c r="H22" s="119"/>
      <c r="J22" s="267"/>
    </row>
    <row r="23" spans="1:10" s="159" customFormat="1" ht="16.5" customHeight="1">
      <c r="A23" s="181" t="s">
        <v>102</v>
      </c>
      <c r="B23" s="117">
        <v>34</v>
      </c>
      <c r="C23" s="299">
        <v>32</v>
      </c>
      <c r="D23" s="117">
        <v>0</v>
      </c>
      <c r="E23" s="116">
        <v>34</v>
      </c>
      <c r="F23" s="117">
        <v>0</v>
      </c>
      <c r="G23" s="119">
        <v>94.117647058823522</v>
      </c>
      <c r="H23" s="119"/>
      <c r="J23" s="267"/>
    </row>
    <row r="24" spans="1:10" s="159" customFormat="1" ht="16.5" customHeight="1">
      <c r="A24" s="182" t="s">
        <v>103</v>
      </c>
      <c r="B24" s="117"/>
      <c r="C24" s="117"/>
      <c r="D24" s="117"/>
      <c r="E24" s="117"/>
      <c r="F24" s="117"/>
      <c r="G24" s="119"/>
      <c r="H24" s="119"/>
      <c r="J24" s="267"/>
    </row>
    <row r="25" spans="1:10" s="159" customFormat="1" ht="16.5" customHeight="1">
      <c r="A25" s="181" t="s">
        <v>104</v>
      </c>
      <c r="B25" s="116">
        <v>127</v>
      </c>
      <c r="C25" s="116">
        <v>121</v>
      </c>
      <c r="D25" s="117">
        <v>1</v>
      </c>
      <c r="E25" s="116">
        <v>126</v>
      </c>
      <c r="F25" s="117">
        <v>0</v>
      </c>
      <c r="G25" s="119">
        <v>95.275590551181097</v>
      </c>
      <c r="H25" s="119"/>
      <c r="J25" s="267"/>
    </row>
    <row r="26" spans="1:10" s="159" customFormat="1" ht="16.5" customHeight="1">
      <c r="A26" s="182" t="s">
        <v>105</v>
      </c>
      <c r="B26" s="116"/>
      <c r="C26" s="117"/>
      <c r="D26" s="117"/>
      <c r="E26" s="117"/>
      <c r="F26" s="117"/>
      <c r="G26" s="119"/>
      <c r="H26" s="119"/>
      <c r="J26" s="267"/>
    </row>
    <row r="27" spans="1:10" s="159" customFormat="1" ht="16.5" customHeight="1">
      <c r="A27" s="181" t="s">
        <v>106</v>
      </c>
      <c r="B27" s="116">
        <v>151</v>
      </c>
      <c r="C27" s="117">
        <v>54</v>
      </c>
      <c r="D27" s="117">
        <v>0</v>
      </c>
      <c r="E27" s="116">
        <v>150</v>
      </c>
      <c r="F27" s="117">
        <v>1</v>
      </c>
      <c r="G27" s="119">
        <v>35.76158940397351</v>
      </c>
      <c r="H27" s="119"/>
      <c r="J27" s="267"/>
    </row>
    <row r="28" spans="1:10" s="159" customFormat="1" ht="16.5" customHeight="1">
      <c r="A28" s="182" t="s">
        <v>107</v>
      </c>
      <c r="B28" s="117"/>
      <c r="C28" s="117"/>
      <c r="D28" s="117"/>
      <c r="E28" s="117"/>
      <c r="F28" s="117"/>
      <c r="G28" s="119"/>
      <c r="H28" s="119"/>
      <c r="J28" s="267"/>
    </row>
    <row r="29" spans="1:10" s="159" customFormat="1" ht="16.5" customHeight="1">
      <c r="A29" s="181" t="s">
        <v>108</v>
      </c>
      <c r="B29" s="117">
        <v>151</v>
      </c>
      <c r="C29" s="117">
        <v>111</v>
      </c>
      <c r="D29" s="117">
        <v>0</v>
      </c>
      <c r="E29" s="117">
        <v>151</v>
      </c>
      <c r="F29" s="117">
        <v>0</v>
      </c>
      <c r="G29" s="119">
        <v>73.509933774834437</v>
      </c>
      <c r="H29" s="119"/>
      <c r="J29" s="267"/>
    </row>
    <row r="30" spans="1:10" s="159" customFormat="1" ht="16.5" customHeight="1">
      <c r="A30" s="184" t="s">
        <v>109</v>
      </c>
      <c r="B30" s="185"/>
      <c r="C30" s="117"/>
      <c r="D30" s="117"/>
      <c r="E30" s="117"/>
      <c r="F30" s="117"/>
      <c r="G30" s="119"/>
      <c r="H30" s="119"/>
    </row>
    <row r="31" spans="1:10" s="159" customFormat="1" ht="15" thickBot="1">
      <c r="A31" s="186"/>
      <c r="B31" s="187"/>
      <c r="C31" s="188"/>
      <c r="D31" s="188"/>
      <c r="E31" s="188"/>
      <c r="F31" s="188"/>
      <c r="G31" s="189"/>
      <c r="H31" s="119"/>
    </row>
    <row r="32" spans="1:10" s="159" customFormat="1" ht="4.5" customHeight="1">
      <c r="A32" s="300"/>
      <c r="B32" s="300"/>
      <c r="C32" s="300"/>
      <c r="D32" s="300"/>
      <c r="E32" s="300"/>
      <c r="F32" s="300"/>
      <c r="G32" s="300"/>
      <c r="H32" s="119"/>
    </row>
    <row r="33" spans="1:8" s="159" customFormat="1" ht="15" customHeight="1">
      <c r="A33" s="171" t="s">
        <v>110</v>
      </c>
      <c r="B33" s="172"/>
      <c r="C33" s="172"/>
      <c r="D33" s="172"/>
      <c r="E33" s="173"/>
      <c r="F33" s="173"/>
      <c r="G33" s="173"/>
      <c r="H33" s="120"/>
    </row>
    <row r="34" spans="1:8" s="159" customFormat="1" ht="15" customHeight="1">
      <c r="A34" s="174" t="s">
        <v>111</v>
      </c>
      <c r="B34" s="172"/>
      <c r="C34" s="172"/>
      <c r="D34" s="172"/>
      <c r="E34" s="173"/>
      <c r="F34" s="173"/>
      <c r="G34" s="120"/>
    </row>
    <row r="35" spans="1:8" s="175" customFormat="1" ht="12" customHeight="1">
      <c r="A35" s="301"/>
      <c r="B35" s="301"/>
      <c r="C35" s="301"/>
      <c r="D35" s="301"/>
      <c r="E35" s="302"/>
      <c r="F35" s="302"/>
      <c r="G35" s="302"/>
    </row>
    <row r="39" spans="1:8">
      <c r="B39" s="303"/>
      <c r="C39" s="303"/>
      <c r="D39" s="303"/>
      <c r="E39" s="303"/>
      <c r="F39" s="303"/>
    </row>
  </sheetData>
  <mergeCells count="7">
    <mergeCell ref="A3:G3"/>
    <mergeCell ref="A4:G4"/>
    <mergeCell ref="A6:A8"/>
    <mergeCell ref="B6:B7"/>
    <mergeCell ref="D6:D7"/>
    <mergeCell ref="E6:E7"/>
    <mergeCell ref="F6:F7"/>
  </mergeCells>
  <phoneticPr fontId="10"/>
  <printOptions horizontalCentered="1" gridLinesSet="0"/>
  <pageMargins left="0" right="0" top="0" bottom="0" header="0" footer="0"/>
  <pageSetup paperSize="9" scale="9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29"/>
  <sheetViews>
    <sheetView zoomScaleNormal="100" zoomScaleSheetLayoutView="130" workbookViewId="0"/>
  </sheetViews>
  <sheetFormatPr defaultRowHeight="13.5"/>
  <cols>
    <col min="1" max="1" width="2.75" style="24" customWidth="1"/>
    <col min="2" max="2" width="19.75" style="24" customWidth="1"/>
    <col min="3" max="3" width="11.125" style="24" customWidth="1"/>
    <col min="4" max="4" width="11.875" style="24" customWidth="1"/>
    <col min="5" max="5" width="11.125" style="24" customWidth="1"/>
    <col min="6" max="6" width="10" style="24" customWidth="1"/>
    <col min="7" max="7" width="10.625" style="24" customWidth="1"/>
    <col min="8" max="8" width="11.25" style="24" customWidth="1"/>
    <col min="9" max="9" width="5.75" style="24" customWidth="1"/>
    <col min="10" max="16384" width="9" style="24"/>
  </cols>
  <sheetData>
    <row r="1" spans="2:8" ht="14.25">
      <c r="H1" s="157" t="s">
        <v>257</v>
      </c>
    </row>
    <row r="2" spans="2:8" s="138" customFormat="1" ht="14.25"/>
    <row r="3" spans="2:8" s="138" customFormat="1" ht="15" customHeight="1">
      <c r="B3" s="408" t="s">
        <v>133</v>
      </c>
      <c r="C3" s="408"/>
      <c r="D3" s="408"/>
      <c r="E3" s="408"/>
      <c r="F3" s="408"/>
      <c r="G3" s="408"/>
      <c r="H3" s="408"/>
    </row>
    <row r="4" spans="2:8" s="138" customFormat="1" ht="15" customHeight="1">
      <c r="B4" s="367" t="s">
        <v>134</v>
      </c>
      <c r="C4" s="367"/>
      <c r="D4" s="367"/>
      <c r="E4" s="367"/>
      <c r="F4" s="367"/>
      <c r="G4" s="367"/>
      <c r="H4" s="367"/>
    </row>
    <row r="5" spans="2:8" s="138" customFormat="1" ht="3.75" customHeight="1" thickBot="1">
      <c r="B5" s="190"/>
      <c r="C5" s="146"/>
      <c r="D5" s="146"/>
      <c r="E5" s="146"/>
      <c r="F5" s="146"/>
      <c r="G5" s="146"/>
      <c r="H5" s="146"/>
    </row>
    <row r="6" spans="2:8" s="138" customFormat="1" ht="18" customHeight="1">
      <c r="B6" s="409" t="s">
        <v>135</v>
      </c>
      <c r="C6" s="412" t="s">
        <v>2</v>
      </c>
      <c r="D6" s="414" t="s">
        <v>136</v>
      </c>
      <c r="E6" s="416" t="s">
        <v>137</v>
      </c>
      <c r="F6" s="191" t="s">
        <v>138</v>
      </c>
      <c r="G6" s="192"/>
      <c r="H6" s="192"/>
    </row>
    <row r="7" spans="2:8" s="138" customFormat="1" ht="18" customHeight="1">
      <c r="B7" s="410"/>
      <c r="C7" s="413"/>
      <c r="D7" s="415"/>
      <c r="E7" s="417"/>
      <c r="F7" s="304" t="s">
        <v>139</v>
      </c>
      <c r="G7" s="146"/>
      <c r="H7" s="146"/>
    </row>
    <row r="8" spans="2:8" s="138" customFormat="1" ht="28.5">
      <c r="B8" s="410"/>
      <c r="C8" s="413"/>
      <c r="D8" s="415"/>
      <c r="E8" s="417"/>
      <c r="F8" s="194" t="s">
        <v>2</v>
      </c>
      <c r="G8" s="195" t="s">
        <v>140</v>
      </c>
      <c r="H8" s="196" t="s">
        <v>141</v>
      </c>
    </row>
    <row r="9" spans="2:8" s="138" customFormat="1" ht="48">
      <c r="B9" s="411"/>
      <c r="C9" s="197" t="s">
        <v>142</v>
      </c>
      <c r="D9" s="198" t="s">
        <v>143</v>
      </c>
      <c r="E9" s="199" t="s">
        <v>144</v>
      </c>
      <c r="F9" s="200" t="s">
        <v>12</v>
      </c>
      <c r="G9" s="198" t="s">
        <v>145</v>
      </c>
      <c r="H9" s="199" t="s">
        <v>144</v>
      </c>
    </row>
    <row r="10" spans="2:8" s="138" customFormat="1" ht="4.5" customHeight="1">
      <c r="B10" s="193"/>
      <c r="C10" s="201"/>
      <c r="D10" s="202"/>
      <c r="E10" s="202"/>
      <c r="F10" s="203"/>
      <c r="G10" s="202"/>
      <c r="H10" s="202"/>
    </row>
    <row r="11" spans="2:8" s="141" customFormat="1" ht="16.5" customHeight="1">
      <c r="B11" s="71" t="s">
        <v>246</v>
      </c>
      <c r="C11" s="208">
        <v>1449</v>
      </c>
      <c r="D11" s="208">
        <v>1431</v>
      </c>
      <c r="E11" s="208">
        <v>18</v>
      </c>
      <c r="F11" s="118">
        <v>98.303934871099045</v>
      </c>
      <c r="G11" s="118">
        <v>97.082767978290363</v>
      </c>
      <c r="H11" s="118">
        <v>1.2211668928086838</v>
      </c>
    </row>
    <row r="12" spans="2:8" s="141" customFormat="1" ht="16.5" customHeight="1">
      <c r="B12" s="71" t="s">
        <v>266</v>
      </c>
      <c r="C12" s="208">
        <v>2523</v>
      </c>
      <c r="D12" s="208">
        <v>2499</v>
      </c>
      <c r="E12" s="208">
        <v>24</v>
      </c>
      <c r="F12" s="118">
        <v>96.703717899578393</v>
      </c>
      <c r="G12" s="118">
        <v>95.783825220390995</v>
      </c>
      <c r="H12" s="118">
        <v>0.91989267918742812</v>
      </c>
    </row>
    <row r="13" spans="2:8" s="141" customFormat="1" ht="16.5" customHeight="1">
      <c r="B13" s="71" t="s">
        <v>274</v>
      </c>
      <c r="C13" s="208">
        <v>3742</v>
      </c>
      <c r="D13" s="208">
        <v>3699</v>
      </c>
      <c r="E13" s="208">
        <v>43</v>
      </c>
      <c r="F13" s="118">
        <v>97.043568464730285</v>
      </c>
      <c r="G13" s="118">
        <v>95.928423236514533</v>
      </c>
      <c r="H13" s="118">
        <v>1.1151452282157677</v>
      </c>
    </row>
    <row r="14" spans="2:8" s="141" customFormat="1" ht="16.5" customHeight="1">
      <c r="B14" s="69" t="s">
        <v>334</v>
      </c>
      <c r="C14" s="116">
        <v>4329</v>
      </c>
      <c r="D14" s="116">
        <v>4274</v>
      </c>
      <c r="E14" s="116">
        <v>55</v>
      </c>
      <c r="F14" s="250">
        <v>95.816733067729103</v>
      </c>
      <c r="G14" s="118">
        <v>94.599380256750806</v>
      </c>
      <c r="H14" s="118">
        <v>1.2173528109783089</v>
      </c>
    </row>
    <row r="15" spans="2:8" s="141" customFormat="1" ht="16.5" customHeight="1">
      <c r="B15" s="69" t="s">
        <v>335</v>
      </c>
      <c r="C15" s="116">
        <v>5245</v>
      </c>
      <c r="D15" s="116">
        <v>5175</v>
      </c>
      <c r="E15" s="116">
        <v>70</v>
      </c>
      <c r="F15" s="250">
        <v>94.949312092686498</v>
      </c>
      <c r="G15" s="118">
        <v>93.682114409847898</v>
      </c>
      <c r="H15" s="118">
        <v>1.2671976828385201</v>
      </c>
    </row>
    <row r="16" spans="2:8" s="137" customFormat="1" ht="16.5" customHeight="1">
      <c r="B16" s="244" t="s">
        <v>342</v>
      </c>
      <c r="C16" s="305">
        <v>6370</v>
      </c>
      <c r="D16" s="305">
        <v>6281</v>
      </c>
      <c r="E16" s="305">
        <v>89</v>
      </c>
      <c r="F16" s="306">
        <v>95.703125</v>
      </c>
      <c r="G16" s="307">
        <v>94.365985576923066</v>
      </c>
      <c r="H16" s="307">
        <v>1.3371394230769229</v>
      </c>
    </row>
    <row r="17" spans="2:8" s="138" customFormat="1" ht="16.5" customHeight="1">
      <c r="B17" s="71"/>
      <c r="C17" s="141"/>
      <c r="D17" s="305"/>
      <c r="E17" s="141"/>
      <c r="F17" s="118"/>
      <c r="G17" s="118"/>
      <c r="H17" s="118"/>
    </row>
    <row r="18" spans="2:8" s="141" customFormat="1" ht="16.5" customHeight="1">
      <c r="B18" s="209" t="s">
        <v>146</v>
      </c>
      <c r="C18" s="116">
        <v>3283</v>
      </c>
      <c r="D18" s="116">
        <v>3221</v>
      </c>
      <c r="E18" s="116">
        <v>62</v>
      </c>
      <c r="F18" s="250">
        <v>96.022228721848492</v>
      </c>
      <c r="G18" s="250">
        <v>94.208832992102955</v>
      </c>
      <c r="H18" s="250">
        <v>1.8133957297455396</v>
      </c>
    </row>
    <row r="19" spans="2:8" s="141" customFormat="1" ht="16.5" customHeight="1">
      <c r="B19" s="209" t="s">
        <v>147</v>
      </c>
      <c r="C19" s="116">
        <v>3087</v>
      </c>
      <c r="D19" s="116">
        <v>3060</v>
      </c>
      <c r="E19" s="116">
        <v>27</v>
      </c>
      <c r="F19" s="250">
        <v>95.366079703429094</v>
      </c>
      <c r="G19" s="250">
        <v>94.531974050046344</v>
      </c>
      <c r="H19" s="250">
        <v>0.83410565338276188</v>
      </c>
    </row>
    <row r="20" spans="2:8" s="138" customFormat="1" ht="6" customHeight="1" thickBot="1">
      <c r="B20" s="210"/>
      <c r="C20" s="211"/>
      <c r="D20" s="212"/>
      <c r="E20" s="212"/>
      <c r="F20" s="213"/>
      <c r="G20" s="213"/>
      <c r="H20" s="213"/>
    </row>
    <row r="21" spans="2:8" ht="3.75" customHeight="1">
      <c r="B21" s="308"/>
      <c r="C21" s="308"/>
      <c r="D21" s="308"/>
      <c r="E21" s="308"/>
      <c r="F21" s="308"/>
      <c r="G21" s="308"/>
      <c r="H21" s="308"/>
    </row>
    <row r="22" spans="2:8" s="205" customFormat="1" ht="13.5" customHeight="1">
      <c r="B22" s="204" t="s">
        <v>148</v>
      </c>
    </row>
    <row r="23" spans="2:8" s="205" customFormat="1" ht="13.5" customHeight="1">
      <c r="B23" s="204" t="s">
        <v>149</v>
      </c>
    </row>
    <row r="24" spans="2:8" s="205" customFormat="1" ht="13.5" customHeight="1">
      <c r="B24" s="204" t="s">
        <v>357</v>
      </c>
    </row>
    <row r="25" spans="2:8" s="205" customFormat="1" ht="13.5" customHeight="1">
      <c r="B25" s="204" t="s">
        <v>247</v>
      </c>
    </row>
    <row r="26" spans="2:8" ht="13.5" customHeight="1">
      <c r="B26" s="204" t="s">
        <v>248</v>
      </c>
    </row>
    <row r="27" spans="2:8">
      <c r="B27" s="206" t="s">
        <v>150</v>
      </c>
    </row>
    <row r="28" spans="2:8">
      <c r="B28" s="207" t="s">
        <v>151</v>
      </c>
    </row>
    <row r="29" spans="2:8" ht="18.75">
      <c r="B29" s="353" t="s">
        <v>358</v>
      </c>
    </row>
  </sheetData>
  <mergeCells count="6">
    <mergeCell ref="B3:H3"/>
    <mergeCell ref="B4:H4"/>
    <mergeCell ref="B6:B9"/>
    <mergeCell ref="C6:C8"/>
    <mergeCell ref="D6:D8"/>
    <mergeCell ref="E6:E8"/>
  </mergeCells>
  <phoneticPr fontId="10"/>
  <printOptions horizontalCentered="1"/>
  <pageMargins left="0" right="0" top="0" bottom="0" header="0" footer="0"/>
  <pageSetup paperSize="9" scale="9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79学校数</vt:lpstr>
      <vt:lpstr>79学級数</vt:lpstr>
      <vt:lpstr>79児童生徒数</vt:lpstr>
      <vt:lpstr>80教員数</vt:lpstr>
      <vt:lpstr>入力</vt:lpstr>
      <vt:lpstr>入力 (2)</vt:lpstr>
      <vt:lpstr>80教員の年齢構成</vt:lpstr>
      <vt:lpstr>81 職員数</vt:lpstr>
      <vt:lpstr>81入学志願者数</vt:lpstr>
      <vt:lpstr>82-83卒業者数</vt:lpstr>
      <vt:lpstr>84高等学校等進学者数</vt:lpstr>
      <vt:lpstr>84就職者数</vt:lpstr>
      <vt:lpstr>'79学級数'!Print_Area</vt:lpstr>
      <vt:lpstr>'79学校数'!Print_Area</vt:lpstr>
      <vt:lpstr>'79児童生徒数'!Print_Area</vt:lpstr>
      <vt:lpstr>'80教員の年齢構成'!Print_Area</vt:lpstr>
      <vt:lpstr>'80教員数'!Print_Area</vt:lpstr>
      <vt:lpstr>'81 職員数'!Print_Area</vt:lpstr>
      <vt:lpstr>'81入学志願者数'!Print_Area</vt:lpstr>
      <vt:lpstr>'82-83卒業者数'!Print_Area</vt:lpstr>
      <vt:lpstr>'84高等学校等進学者数'!Print_Area</vt:lpstr>
      <vt:lpstr>'84就職者数'!Print_Area</vt:lpstr>
      <vt:lpstr>PRINT_AREA1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2022-02-03T07:09:48Z</dcterms:created>
  <dcterms:modified xsi:type="dcterms:W3CDTF">2023-04-13T01:31:57Z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2023-01-12T05:41:18Z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d0a25736-52d3-493e-90f5-df1db81e7b71</vt:lpwstr>
  </property>
  <property fmtid="{D5CDD505-2E9C-101B-9397-08002B2CF9AE}" pid="8" name="MSIP_Label_d899a617-f30e-4fb8-b81c-fb6d0b94ac5b_ContentBits">
    <vt:lpwstr>0</vt:lpwstr>
  </property>
</Properties>
</file>