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24226"/>
  <xr:revisionPtr revIDLastSave="0" documentId="13_ncr:1_{EC7FFA58-9E27-45F4-B013-60A52DB320ED}" xr6:coauthVersionLast="47" xr6:coauthVersionMax="47" xr10:uidLastSave="{00000000-0000-0000-0000-000000000000}"/>
  <bookViews>
    <workbookView xWindow="-120" yWindow="-120" windowWidth="29040" windowHeight="15840" tabRatio="725" xr2:uid="{00000000-000D-0000-FFFF-FFFF00000000}"/>
  </bookViews>
  <sheets>
    <sheet name="71学校数" sheetId="2" r:id="rId1"/>
    <sheet name="71学級数 " sheetId="15" r:id="rId2"/>
    <sheet name="72生徒数" sheetId="3" r:id="rId3"/>
    <sheet name="入力" sheetId="4" state="hidden" r:id="rId4"/>
    <sheet name="73教員数" sheetId="5" r:id="rId5"/>
    <sheet name="73教員の年齢構成" sheetId="14" r:id="rId6"/>
    <sheet name="74職員数" sheetId="7" r:id="rId7"/>
    <sheet name="入力 (2)" sheetId="6" state="hidden" r:id="rId8"/>
    <sheet name="75入学志願者数" sheetId="8" r:id="rId9"/>
    <sheet name="76-77卒業者数" sheetId="12" r:id="rId10"/>
    <sheet name="78高等学校進学者数" sheetId="10" r:id="rId11"/>
    <sheet name="78就職者数" sheetId="11" r:id="rId12"/>
  </sheets>
  <definedNames>
    <definedName name="_xlnm.Print_Area" localSheetId="1">'71学級数 '!$B$3:$F$36</definedName>
    <definedName name="_xlnm.Print_Area" localSheetId="0">'71学校数'!$A$1:$F$30</definedName>
    <definedName name="_xlnm.Print_Area" localSheetId="2">'72生徒数'!$B$1:$G$46</definedName>
    <definedName name="_xlnm.Print_Area" localSheetId="5">'73教員の年齢構成'!$B$4:$L$27</definedName>
    <definedName name="_xlnm.Print_Area" localSheetId="4">'73教員数'!$A$1:$G$45</definedName>
    <definedName name="_xlnm.Print_Area" localSheetId="6">'74職員数'!$A$1:$H$51</definedName>
    <definedName name="_xlnm.Print_Area" localSheetId="8">'75入学志願者数'!$A$1:$H$41</definedName>
    <definedName name="_xlnm.Print_Area" localSheetId="9">'76-77卒業者数'!$A$1:$P$50</definedName>
    <definedName name="_xlnm.Print_Area" localSheetId="10">'78高等学校進学者数'!$A$1:$H$41</definedName>
    <definedName name="_xlnm.Print_Area" localSheetId="11">'78就職者数'!$A$2:$F$44</definedName>
    <definedName name="PRINT_AREA1" localSheetId="1">'71学級数 '!$B$1:$G$32</definedName>
    <definedName name="PRINT_AREA1" localSheetId="5">#REF!</definedName>
    <definedName name="PRINT_ARE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6" l="1"/>
  <c r="D15" i="6"/>
  <c r="C15" i="6"/>
  <c r="H5" i="4"/>
  <c r="G5" i="4"/>
  <c r="F5" i="4"/>
  <c r="E5" i="4"/>
  <c r="D5" i="4"/>
  <c r="C5" i="4"/>
  <c r="L8" i="4"/>
  <c r="L7" i="4"/>
  <c r="L6" i="4"/>
  <c r="L4" i="4"/>
  <c r="K8" i="4"/>
  <c r="K7" i="4"/>
  <c r="K6" i="4"/>
  <c r="K4" i="4"/>
  <c r="J8" i="4"/>
  <c r="J7" i="4"/>
  <c r="J6" i="4"/>
  <c r="J4" i="4"/>
  <c r="M4" i="4"/>
  <c r="I8" i="4"/>
  <c r="I7" i="4"/>
  <c r="I6" i="4"/>
  <c r="F15" i="6"/>
  <c r="T6" i="6"/>
  <c r="C6" i="6"/>
  <c r="D6" i="6"/>
  <c r="E6" i="6"/>
  <c r="F6" i="6"/>
  <c r="G6" i="6"/>
  <c r="H6" i="6"/>
  <c r="I6" i="6"/>
  <c r="J6" i="6"/>
  <c r="K6" i="6"/>
  <c r="L6" i="6"/>
  <c r="M6" i="6"/>
  <c r="N6" i="6"/>
  <c r="O6" i="6"/>
  <c r="P6" i="6"/>
  <c r="Q6" i="6"/>
  <c r="R6" i="6"/>
  <c r="S6" i="6"/>
  <c r="U6" i="6"/>
  <c r="V6" i="6"/>
  <c r="W6" i="6"/>
  <c r="X6" i="6"/>
  <c r="E15" i="6"/>
  <c r="C16" i="6"/>
  <c r="C14" i="6"/>
  <c r="D16" i="6"/>
  <c r="E16" i="6"/>
  <c r="E14" i="6"/>
  <c r="F16" i="6"/>
  <c r="C17" i="6"/>
  <c r="D17" i="6"/>
  <c r="D14" i="6"/>
  <c r="E17" i="6"/>
  <c r="F17" i="6"/>
  <c r="C18" i="6"/>
  <c r="D18" i="6"/>
  <c r="E18" i="6"/>
  <c r="F18" i="6"/>
  <c r="C19" i="6"/>
  <c r="D19" i="6"/>
  <c r="E19" i="6"/>
  <c r="F19" i="6"/>
  <c r="C20" i="6"/>
  <c r="D20" i="6"/>
  <c r="E20" i="6"/>
  <c r="F20" i="6"/>
  <c r="C21" i="6"/>
  <c r="D21" i="6"/>
  <c r="E21" i="6"/>
  <c r="F21" i="6"/>
  <c r="C22" i="6"/>
  <c r="E22" i="6"/>
  <c r="F22" i="6"/>
  <c r="F14" i="6"/>
  <c r="C23" i="6"/>
  <c r="D23" i="6"/>
  <c r="E23" i="6"/>
  <c r="F23" i="6"/>
  <c r="C24" i="6"/>
  <c r="D24" i="6"/>
  <c r="E24" i="6"/>
  <c r="F24" i="6"/>
</calcChain>
</file>

<file path=xl/sharedStrings.xml><?xml version="1.0" encoding="utf-8"?>
<sst xmlns="http://schemas.openxmlformats.org/spreadsheetml/2006/main" count="619" uniqueCount="450">
  <si>
    <t>学　　　　校　　　　数</t>
  </si>
  <si>
    <t>区　分</t>
  </si>
  <si>
    <t>計</t>
  </si>
  <si>
    <t>国 　立</t>
  </si>
  <si>
    <t>公 　立</t>
  </si>
  <si>
    <t>私 　立</t>
  </si>
  <si>
    <t>うち分校</t>
  </si>
  <si>
    <t>学　　　　級　　　　数</t>
  </si>
  <si>
    <t>国  立</t>
  </si>
  <si>
    <t>公  立</t>
  </si>
  <si>
    <t>私  立</t>
  </si>
  <si>
    <t>Schools</t>
  </si>
  <si>
    <t>Total</t>
  </si>
  <si>
    <t>National</t>
  </si>
  <si>
    <t>Local</t>
  </si>
  <si>
    <t>Branch schools</t>
  </si>
  <si>
    <t>Private</t>
  </si>
  <si>
    <t xml:space="preserve">  昭和30年('55)</t>
    <phoneticPr fontId="2"/>
  </si>
  <si>
    <t xml:space="preserve">      35('60)</t>
    <phoneticPr fontId="2"/>
  </si>
  <si>
    <t xml:space="preserve">      40('65)</t>
    <phoneticPr fontId="2"/>
  </si>
  <si>
    <t xml:space="preserve">      45('70)</t>
    <phoneticPr fontId="2"/>
  </si>
  <si>
    <t xml:space="preserve">      50('75)</t>
    <phoneticPr fontId="2"/>
  </si>
  <si>
    <t xml:space="preserve">      55('80)</t>
    <phoneticPr fontId="2"/>
  </si>
  <si>
    <t xml:space="preserve">      60('85)</t>
    <phoneticPr fontId="2"/>
  </si>
  <si>
    <t xml:space="preserve">  平成 2('90)</t>
    <rPh sb="2" eb="4">
      <t>ヘイセイ</t>
    </rPh>
    <phoneticPr fontId="2"/>
  </si>
  <si>
    <t xml:space="preserve">       7('95)</t>
    <phoneticPr fontId="2"/>
  </si>
  <si>
    <t xml:space="preserve">      12('00)</t>
    <phoneticPr fontId="2"/>
  </si>
  <si>
    <t xml:space="preserve">     Classes</t>
    <phoneticPr fontId="2"/>
  </si>
  <si>
    <t xml:space="preserve">      17('05)</t>
  </si>
  <si>
    <t>（注）｢特別支援学級｣とは，学校教育法第81条第2項各号に該当する生徒で編制されている学級をいい，</t>
    <rPh sb="1" eb="2">
      <t>チュウ</t>
    </rPh>
    <rPh sb="4" eb="6">
      <t>トクベツ</t>
    </rPh>
    <rPh sb="6" eb="8">
      <t>シエン</t>
    </rPh>
    <rPh sb="8" eb="10">
      <t>ガッキュウ</t>
    </rPh>
    <rPh sb="14" eb="16">
      <t>ガッコウ</t>
    </rPh>
    <rPh sb="16" eb="19">
      <t>キョウイクホウ</t>
    </rPh>
    <rPh sb="19" eb="20">
      <t>ダイ</t>
    </rPh>
    <rPh sb="22" eb="23">
      <t>ジョウ</t>
    </rPh>
    <rPh sb="23" eb="24">
      <t>ダイ</t>
    </rPh>
    <rPh sb="25" eb="26">
      <t>コウ</t>
    </rPh>
    <rPh sb="26" eb="28">
      <t>カクゴウ</t>
    </rPh>
    <rPh sb="29" eb="31">
      <t>ガイトウ</t>
    </rPh>
    <rPh sb="33" eb="35">
      <t>セイト</t>
    </rPh>
    <rPh sb="36" eb="38">
      <t>ヘンセイ</t>
    </rPh>
    <rPh sb="43" eb="44">
      <t>ガク</t>
    </rPh>
    <phoneticPr fontId="2"/>
  </si>
  <si>
    <t>計</t>
    <rPh sb="0" eb="1">
      <t>ケイ</t>
    </rPh>
    <phoneticPr fontId="2"/>
  </si>
  <si>
    <t>国立</t>
    <rPh sb="0" eb="2">
      <t>コクリツ</t>
    </rPh>
    <phoneticPr fontId="2"/>
  </si>
  <si>
    <t>公立</t>
    <rPh sb="0" eb="2">
      <t>コウリツ</t>
    </rPh>
    <phoneticPr fontId="2"/>
  </si>
  <si>
    <t>私立</t>
    <rPh sb="0" eb="2">
      <t>シリツ</t>
    </rPh>
    <phoneticPr fontId="2"/>
  </si>
  <si>
    <t xml:space="preserve">      22('10)</t>
    <phoneticPr fontId="2"/>
  </si>
  <si>
    <t>生　　　　徒　　　　数</t>
    <phoneticPr fontId="2"/>
  </si>
  <si>
    <t>Students</t>
    <phoneticPr fontId="2"/>
  </si>
  <si>
    <t>区　　　分</t>
  </si>
  <si>
    <t xml:space="preserve">       昭和30年('55)</t>
    <phoneticPr fontId="2"/>
  </si>
  <si>
    <t xml:space="preserve">           35('60)</t>
    <phoneticPr fontId="2"/>
  </si>
  <si>
    <t xml:space="preserve">           40('65)</t>
    <phoneticPr fontId="2"/>
  </si>
  <si>
    <t xml:space="preserve">           45('70)</t>
    <phoneticPr fontId="2"/>
  </si>
  <si>
    <t xml:space="preserve">           50('75)</t>
    <phoneticPr fontId="2"/>
  </si>
  <si>
    <t xml:space="preserve">           55('80)</t>
    <phoneticPr fontId="2"/>
  </si>
  <si>
    <t xml:space="preserve">           60('85)</t>
    <phoneticPr fontId="2"/>
  </si>
  <si>
    <t xml:space="preserve">       平成 2('90)</t>
    <rPh sb="7" eb="9">
      <t>ヘイセイ</t>
    </rPh>
    <phoneticPr fontId="2"/>
  </si>
  <si>
    <t xml:space="preserve">            7('95)</t>
    <phoneticPr fontId="2"/>
  </si>
  <si>
    <t xml:space="preserve">           12('00)</t>
    <phoneticPr fontId="2"/>
  </si>
  <si>
    <t xml:space="preserve">           17('05)</t>
  </si>
  <si>
    <t xml:space="preserve">           22('10)</t>
    <phoneticPr fontId="2"/>
  </si>
  <si>
    <t xml:space="preserve">   １ 学 年 1st grade</t>
    <phoneticPr fontId="2"/>
  </si>
  <si>
    <t xml:space="preserve">   ２ 学 年 2nd grade</t>
    <phoneticPr fontId="2"/>
  </si>
  <si>
    <t xml:space="preserve">   ３ 学 年 3rd grade</t>
    <phoneticPr fontId="2"/>
  </si>
  <si>
    <t xml:space="preserve">   単式学級 Single-grade</t>
    <phoneticPr fontId="2"/>
  </si>
  <si>
    <t xml:space="preserve">   複式学級 Multi-grade</t>
    <phoneticPr fontId="2"/>
  </si>
  <si>
    <t xml:space="preserve">   特別支援学級 Special</t>
    <rPh sb="3" eb="5">
      <t>トクベツ</t>
    </rPh>
    <rPh sb="5" eb="7">
      <t>シエン</t>
    </rPh>
    <phoneticPr fontId="2"/>
  </si>
  <si>
    <t>１学級当たり生徒数</t>
  </si>
  <si>
    <t>Students per class</t>
  </si>
  <si>
    <t>本務教員１人当たり生徒数</t>
  </si>
  <si>
    <t>Students per full-time teacher</t>
    <phoneticPr fontId="2"/>
  </si>
  <si>
    <t>（注）｢特別支援学級｣とは，学校教育法第81条第2項各号に該当する生徒で編制されている学級を</t>
    <rPh sb="1" eb="2">
      <t>チュウ</t>
    </rPh>
    <rPh sb="4" eb="6">
      <t>トクベツ</t>
    </rPh>
    <rPh sb="6" eb="8">
      <t>シエン</t>
    </rPh>
    <rPh sb="8" eb="10">
      <t>ガッキュウ</t>
    </rPh>
    <rPh sb="14" eb="16">
      <t>ガッコウ</t>
    </rPh>
    <rPh sb="16" eb="19">
      <t>キョウイクホウ</t>
    </rPh>
    <rPh sb="19" eb="20">
      <t>ダイ</t>
    </rPh>
    <rPh sb="22" eb="23">
      <t>ジョウ</t>
    </rPh>
    <rPh sb="23" eb="24">
      <t>ダイ</t>
    </rPh>
    <rPh sb="25" eb="26">
      <t>コウ</t>
    </rPh>
    <rPh sb="26" eb="28">
      <t>カクゴウ</t>
    </rPh>
    <rPh sb="29" eb="31">
      <t>ガイトウ</t>
    </rPh>
    <rPh sb="33" eb="35">
      <t>セイト</t>
    </rPh>
    <rPh sb="36" eb="38">
      <t>ヘンセイ</t>
    </rPh>
    <rPh sb="43" eb="44">
      <t>ガク</t>
    </rPh>
    <phoneticPr fontId="2"/>
  </si>
  <si>
    <t>中学校生徒数入力エリア</t>
  </si>
  <si>
    <t>区分</t>
  </si>
  <si>
    <t>国　　立</t>
  </si>
  <si>
    <t>公　　立</t>
  </si>
  <si>
    <t>私　　立</t>
  </si>
  <si>
    <t>学年別計</t>
    <rPh sb="0" eb="2">
      <t>ガクネン</t>
    </rPh>
    <rPh sb="2" eb="3">
      <t>ベツ</t>
    </rPh>
    <rPh sb="3" eb="4">
      <t>ケイ</t>
    </rPh>
    <phoneticPr fontId="2"/>
  </si>
  <si>
    <t>国立男女</t>
    <rPh sb="0" eb="2">
      <t>コクリツ</t>
    </rPh>
    <rPh sb="2" eb="4">
      <t>ダンジョ</t>
    </rPh>
    <phoneticPr fontId="2"/>
  </si>
  <si>
    <t>公立男女</t>
    <rPh sb="0" eb="2">
      <t>コウリツ</t>
    </rPh>
    <rPh sb="2" eb="4">
      <t>ダンジョ</t>
    </rPh>
    <phoneticPr fontId="2"/>
  </si>
  <si>
    <t>私立男女</t>
    <rPh sb="0" eb="2">
      <t>シリツ</t>
    </rPh>
    <rPh sb="2" eb="4">
      <t>ダンジョ</t>
    </rPh>
    <phoneticPr fontId="2"/>
  </si>
  <si>
    <t>男</t>
  </si>
  <si>
    <t>女</t>
  </si>
  <si>
    <t>１年</t>
  </si>
  <si>
    <t>２年</t>
  </si>
  <si>
    <t>３年</t>
  </si>
  <si>
    <t>教　　　　員　　　　数</t>
  </si>
  <si>
    <t>Full-time Teachers by Type of Position</t>
    <phoneticPr fontId="2"/>
  </si>
  <si>
    <t>区 　分</t>
    <phoneticPr fontId="2"/>
  </si>
  <si>
    <t>国  立</t>
    <phoneticPr fontId="2"/>
  </si>
  <si>
    <t>公  立</t>
    <phoneticPr fontId="2"/>
  </si>
  <si>
    <t>私  立</t>
    <phoneticPr fontId="2"/>
  </si>
  <si>
    <t>女の割合</t>
  </si>
  <si>
    <t>うち女</t>
  </si>
  <si>
    <t>（％）</t>
    <phoneticPr fontId="2"/>
  </si>
  <si>
    <t>Female</t>
  </si>
  <si>
    <t xml:space="preserve">Percentage of female </t>
  </si>
  <si>
    <t xml:space="preserve"> 　　　　昭和30年('55)</t>
    <phoneticPr fontId="2"/>
  </si>
  <si>
    <t xml:space="preserve">     　　　　35('60)</t>
    <phoneticPr fontId="2"/>
  </si>
  <si>
    <t xml:space="preserve">    　　　　 40('65)</t>
    <phoneticPr fontId="2"/>
  </si>
  <si>
    <t xml:space="preserve">    　　　　 45('70)</t>
    <phoneticPr fontId="2"/>
  </si>
  <si>
    <t xml:space="preserve">    　　　　 50('75)</t>
    <phoneticPr fontId="2"/>
  </si>
  <si>
    <t xml:space="preserve">     　　　　55('80)</t>
    <phoneticPr fontId="2"/>
  </si>
  <si>
    <t xml:space="preserve">    　　　　 60('85)</t>
    <phoneticPr fontId="2"/>
  </si>
  <si>
    <t xml:space="preserve"> 　　　　平成 2('90)</t>
    <rPh sb="5" eb="7">
      <t>ヘイセイ</t>
    </rPh>
    <phoneticPr fontId="2"/>
  </si>
  <si>
    <t xml:space="preserve">     　　　　 7('95)</t>
    <phoneticPr fontId="2"/>
  </si>
  <si>
    <t xml:space="preserve">   　　　　  12('00)</t>
    <phoneticPr fontId="2"/>
  </si>
  <si>
    <t xml:space="preserve">    　　　　 17('05)</t>
  </si>
  <si>
    <t xml:space="preserve">    　　　　 22('10)</t>
    <phoneticPr fontId="2"/>
  </si>
  <si>
    <r>
      <t>副</t>
    </r>
    <r>
      <rPr>
        <sz val="11"/>
        <rFont val="ＭＳ Ｐ明朝"/>
        <family val="1"/>
        <charset val="128"/>
      </rPr>
      <t xml:space="preserve">  </t>
    </r>
    <r>
      <rPr>
        <sz val="11"/>
        <rFont val="ＭＳ 明朝"/>
        <family val="1"/>
        <charset val="128"/>
      </rPr>
      <t>校</t>
    </r>
    <r>
      <rPr>
        <sz val="11"/>
        <rFont val="ＭＳ Ｐ明朝"/>
        <family val="1"/>
        <charset val="128"/>
      </rPr>
      <t xml:space="preserve">  </t>
    </r>
    <r>
      <rPr>
        <sz val="11"/>
        <rFont val="ＭＳ 明朝"/>
        <family val="1"/>
        <charset val="128"/>
      </rPr>
      <t>長</t>
    </r>
    <r>
      <rPr>
        <sz val="11"/>
        <rFont val="ＭＳ Ｐ明朝"/>
        <family val="1"/>
        <charset val="128"/>
      </rPr>
      <t xml:space="preserve">  Senior vice-principal</t>
    </r>
    <rPh sb="0" eb="1">
      <t>フク</t>
    </rPh>
    <rPh sb="3" eb="4">
      <t>コウ</t>
    </rPh>
    <rPh sb="6" eb="7">
      <t>チョウ</t>
    </rPh>
    <phoneticPr fontId="2"/>
  </si>
  <si>
    <r>
      <t xml:space="preserve">主幹教諭 </t>
    </r>
    <r>
      <rPr>
        <sz val="11"/>
        <rFont val="ＭＳ Ｐ明朝"/>
        <family val="1"/>
        <charset val="128"/>
      </rPr>
      <t>Senior teacher</t>
    </r>
    <rPh sb="0" eb="2">
      <t>シュカン</t>
    </rPh>
    <rPh sb="2" eb="4">
      <t>キョウユ</t>
    </rPh>
    <phoneticPr fontId="2"/>
  </si>
  <si>
    <r>
      <t xml:space="preserve">指導教諭 </t>
    </r>
    <r>
      <rPr>
        <sz val="11"/>
        <rFont val="ＭＳ Ｐ明朝"/>
        <family val="1"/>
        <charset val="128"/>
      </rPr>
      <t>Advanced skill teacher</t>
    </r>
    <rPh sb="0" eb="2">
      <t>シドウ</t>
    </rPh>
    <rPh sb="2" eb="4">
      <t>キョウユ</t>
    </rPh>
    <phoneticPr fontId="2"/>
  </si>
  <si>
    <r>
      <t xml:space="preserve">助 教 諭 </t>
    </r>
    <r>
      <rPr>
        <sz val="11"/>
        <rFont val="ＭＳ Ｐ明朝"/>
        <family val="1"/>
        <charset val="128"/>
      </rPr>
      <t>Assistant teacher</t>
    </r>
    <phoneticPr fontId="2"/>
  </si>
  <si>
    <r>
      <t>栄養教諭</t>
    </r>
    <r>
      <rPr>
        <sz val="11"/>
        <rFont val="ＭＳ Ｐ明朝"/>
        <family val="1"/>
        <charset val="128"/>
      </rPr>
      <t xml:space="preserve">  Diet and nutrition teacher</t>
    </r>
    <rPh sb="0" eb="2">
      <t>エイヨウ</t>
    </rPh>
    <rPh sb="2" eb="4">
      <t>キョウユ</t>
    </rPh>
    <phoneticPr fontId="2"/>
  </si>
  <si>
    <t>（別掲）</t>
  </si>
  <si>
    <t>兼 務 者 Part-time</t>
    <phoneticPr fontId="2"/>
  </si>
  <si>
    <t xml:space="preserve"> (注)  本務教員である。</t>
    <phoneticPr fontId="2"/>
  </si>
  <si>
    <t>中学校教員数の入力エリア（報告書データをコピペすると下の表が集計する。）</t>
    <rPh sb="13" eb="16">
      <t>ホウコクショ</t>
    </rPh>
    <rPh sb="26" eb="27">
      <t>シタ</t>
    </rPh>
    <rPh sb="28" eb="29">
      <t>ヒョウ</t>
    </rPh>
    <rPh sb="30" eb="32">
      <t>シュウケイ</t>
    </rPh>
    <phoneticPr fontId="2"/>
  </si>
  <si>
    <t>校長</t>
    <rPh sb="0" eb="2">
      <t>コウチョウ</t>
    </rPh>
    <phoneticPr fontId="17"/>
  </si>
  <si>
    <t>副校長</t>
    <rPh sb="0" eb="3">
      <t>フクコウチョウ</t>
    </rPh>
    <phoneticPr fontId="17"/>
  </si>
  <si>
    <t>教頭</t>
    <rPh sb="0" eb="2">
      <t>キョウトウ</t>
    </rPh>
    <phoneticPr fontId="17"/>
  </si>
  <si>
    <t>主幹教諭</t>
    <rPh sb="0" eb="2">
      <t>シュカン</t>
    </rPh>
    <rPh sb="2" eb="4">
      <t>キョウユ</t>
    </rPh>
    <phoneticPr fontId="17"/>
  </si>
  <si>
    <t>指導教諭</t>
    <rPh sb="0" eb="2">
      <t>シドウ</t>
    </rPh>
    <rPh sb="2" eb="4">
      <t>キョウユ</t>
    </rPh>
    <phoneticPr fontId="17"/>
  </si>
  <si>
    <t>教諭</t>
    <rPh sb="0" eb="2">
      <t>キョウユ</t>
    </rPh>
    <phoneticPr fontId="17"/>
  </si>
  <si>
    <t>助教諭</t>
    <rPh sb="0" eb="1">
      <t>スケ</t>
    </rPh>
    <rPh sb="1" eb="2">
      <t>キョウ</t>
    </rPh>
    <rPh sb="2" eb="3">
      <t>サトシ</t>
    </rPh>
    <phoneticPr fontId="17"/>
  </si>
  <si>
    <t>養護教諭</t>
    <rPh sb="0" eb="1">
      <t>オサム</t>
    </rPh>
    <rPh sb="1" eb="2">
      <t>ユズル</t>
    </rPh>
    <rPh sb="2" eb="3">
      <t>キョウ</t>
    </rPh>
    <rPh sb="3" eb="4">
      <t>サトシ</t>
    </rPh>
    <phoneticPr fontId="17"/>
  </si>
  <si>
    <t>養護助教諭</t>
    <rPh sb="0" eb="1">
      <t>オサム</t>
    </rPh>
    <rPh sb="1" eb="2">
      <t>ユズル</t>
    </rPh>
    <rPh sb="2" eb="3">
      <t>ジョ</t>
    </rPh>
    <rPh sb="3" eb="4">
      <t>キョウ</t>
    </rPh>
    <rPh sb="4" eb="5">
      <t>サトシ</t>
    </rPh>
    <phoneticPr fontId="17"/>
  </si>
  <si>
    <t>栄養教諭</t>
    <rPh sb="0" eb="1">
      <t>エイ</t>
    </rPh>
    <rPh sb="1" eb="2">
      <t>オサム</t>
    </rPh>
    <rPh sb="2" eb="3">
      <t>キョウ</t>
    </rPh>
    <rPh sb="3" eb="4">
      <t>サトシ</t>
    </rPh>
    <phoneticPr fontId="17"/>
  </si>
  <si>
    <t>講師</t>
    <rPh sb="0" eb="1">
      <t>コウ</t>
    </rPh>
    <rPh sb="1" eb="2">
      <t>シ</t>
    </rPh>
    <phoneticPr fontId="17"/>
  </si>
  <si>
    <t>男</t>
    <rPh sb="0" eb="1">
      <t>オトコ</t>
    </rPh>
    <phoneticPr fontId="2"/>
  </si>
  <si>
    <t>女</t>
    <rPh sb="0" eb="1">
      <t>オンナ</t>
    </rPh>
    <phoneticPr fontId="2"/>
  </si>
  <si>
    <t>うち女</t>
    <rPh sb="2" eb="3">
      <t>オンナ</t>
    </rPh>
    <phoneticPr fontId="2"/>
  </si>
  <si>
    <t>本務計</t>
    <rPh sb="0" eb="2">
      <t>ホンム</t>
    </rPh>
    <rPh sb="2" eb="3">
      <t>ケイ</t>
    </rPh>
    <phoneticPr fontId="2"/>
  </si>
  <si>
    <t>校　　長</t>
  </si>
  <si>
    <t>副校長</t>
    <rPh sb="0" eb="3">
      <t>フクコウチョウ</t>
    </rPh>
    <phoneticPr fontId="2"/>
  </si>
  <si>
    <t>教　　頭</t>
  </si>
  <si>
    <t>主幹教諭</t>
    <rPh sb="0" eb="2">
      <t>シュカン</t>
    </rPh>
    <rPh sb="2" eb="4">
      <t>キョウユ</t>
    </rPh>
    <phoneticPr fontId="2"/>
  </si>
  <si>
    <t>指導教諭</t>
    <rPh sb="0" eb="2">
      <t>シドウ</t>
    </rPh>
    <rPh sb="2" eb="4">
      <t>キョウユ</t>
    </rPh>
    <phoneticPr fontId="2"/>
  </si>
  <si>
    <t>教　　諭</t>
  </si>
  <si>
    <t>助 教 諭</t>
  </si>
  <si>
    <t>養護教員</t>
    <rPh sb="2" eb="4">
      <t>キョウイン</t>
    </rPh>
    <phoneticPr fontId="2"/>
  </si>
  <si>
    <t>栄養教諭</t>
    <rPh sb="0" eb="2">
      <t>エイヨウ</t>
    </rPh>
    <rPh sb="2" eb="4">
      <t>キョウユ</t>
    </rPh>
    <phoneticPr fontId="2"/>
  </si>
  <si>
    <t>講    師</t>
  </si>
  <si>
    <t>職　　　　員　　　　数</t>
    <phoneticPr fontId="2"/>
  </si>
  <si>
    <t>Full-time Non-teaching Staff</t>
  </si>
  <si>
    <t>区    分</t>
    <phoneticPr fontId="2"/>
  </si>
  <si>
    <t>国  立</t>
    <phoneticPr fontId="2"/>
  </si>
  <si>
    <t>公  立</t>
    <phoneticPr fontId="2"/>
  </si>
  <si>
    <t>私  立</t>
    <phoneticPr fontId="2"/>
  </si>
  <si>
    <t>（％）</t>
  </si>
  <si>
    <t>Percentage of female</t>
  </si>
  <si>
    <t xml:space="preserve">      昭和30年('55)</t>
    <phoneticPr fontId="2"/>
  </si>
  <si>
    <t xml:space="preserve">          35('60)</t>
    <phoneticPr fontId="2"/>
  </si>
  <si>
    <t xml:space="preserve">          40('65)</t>
    <phoneticPr fontId="2"/>
  </si>
  <si>
    <t xml:space="preserve">          45('70)</t>
    <phoneticPr fontId="2"/>
  </si>
  <si>
    <t xml:space="preserve">          50('75)</t>
    <phoneticPr fontId="2"/>
  </si>
  <si>
    <t xml:space="preserve">          55('80)</t>
    <phoneticPr fontId="2"/>
  </si>
  <si>
    <t xml:space="preserve">          60('85)</t>
    <phoneticPr fontId="2"/>
  </si>
  <si>
    <t xml:space="preserve">      平成 2('90)</t>
    <rPh sb="6" eb="8">
      <t>ヘイセイ</t>
    </rPh>
    <phoneticPr fontId="2"/>
  </si>
  <si>
    <t xml:space="preserve">           7('95)</t>
    <phoneticPr fontId="2"/>
  </si>
  <si>
    <t xml:space="preserve">          12('00)</t>
    <phoneticPr fontId="2"/>
  </si>
  <si>
    <t xml:space="preserve">          17('05)</t>
  </si>
  <si>
    <t xml:space="preserve">          22('10)</t>
    <phoneticPr fontId="2"/>
  </si>
  <si>
    <t>事務職員</t>
  </si>
  <si>
    <t>Administrative personnel</t>
  </si>
  <si>
    <t>学校図書館事務員</t>
  </si>
  <si>
    <t>Librarian</t>
  </si>
  <si>
    <t>養護職員</t>
  </si>
  <si>
    <t>School nurse</t>
  </si>
  <si>
    <t>学校栄養職員</t>
  </si>
  <si>
    <t>School nutritionist</t>
    <phoneticPr fontId="2"/>
  </si>
  <si>
    <t>学校給食調理従事員</t>
  </si>
  <si>
    <t>School lunch personnel</t>
  </si>
  <si>
    <t>用務員</t>
  </si>
  <si>
    <t>Janitor</t>
  </si>
  <si>
    <t>その他</t>
  </si>
  <si>
    <t>Others</t>
  </si>
  <si>
    <t xml:space="preserve"> (注) 1 本務職員である。</t>
    <phoneticPr fontId="2"/>
  </si>
  <si>
    <t xml:space="preserve">      2 「その他」とは，寄宿舎指導員，警備員等である。</t>
    <rPh sb="11" eb="12">
      <t>タ</t>
    </rPh>
    <rPh sb="16" eb="19">
      <t>キシュクシャ</t>
    </rPh>
    <rPh sb="19" eb="22">
      <t>シドウイン</t>
    </rPh>
    <rPh sb="23" eb="26">
      <t>ケイビイン</t>
    </rPh>
    <rPh sb="26" eb="27">
      <t>トウ</t>
    </rPh>
    <phoneticPr fontId="2"/>
  </si>
  <si>
    <t>入　学　志　願　者　数</t>
  </si>
  <si>
    <t>Applicants for Upper Secondary Education Courses</t>
  </si>
  <si>
    <t>区    分</t>
    <phoneticPr fontId="2"/>
  </si>
  <si>
    <t>高等学校等(本科)</t>
    <phoneticPr fontId="2"/>
  </si>
  <si>
    <t>高等専門学校</t>
    <rPh sb="4" eb="6">
      <t>ガッコウ</t>
    </rPh>
    <phoneticPr fontId="2"/>
  </si>
  <si>
    <r>
      <t>入 学 志 願 率</t>
    </r>
    <r>
      <rPr>
        <sz val="11"/>
        <rFont val="明朝"/>
        <family val="1"/>
        <charset val="128"/>
      </rPr>
      <t>（％）</t>
    </r>
    <phoneticPr fontId="2"/>
  </si>
  <si>
    <t xml:space="preserve">Application rate </t>
    <phoneticPr fontId="2"/>
  </si>
  <si>
    <t>高等学校等(本科)</t>
    <phoneticPr fontId="2"/>
  </si>
  <si>
    <t>高等専門学校</t>
  </si>
  <si>
    <t>Total</t>
    <phoneticPr fontId="2"/>
  </si>
  <si>
    <r>
      <t>Upper secondary school  (regular course)</t>
    </r>
    <r>
      <rPr>
        <sz val="8"/>
        <rFont val="ＭＳ Ｐ明朝"/>
        <family val="1"/>
        <charset val="128"/>
      </rPr>
      <t xml:space="preserve"> (1)</t>
    </r>
    <phoneticPr fontId="2"/>
  </si>
  <si>
    <t>College of technology</t>
  </si>
  <si>
    <t>Upper sec. school</t>
  </si>
  <si>
    <t xml:space="preserve">   昭和35年('60)</t>
    <rPh sb="3" eb="5">
      <t>ショウワ</t>
    </rPh>
    <rPh sb="7" eb="8">
      <t>ネン</t>
    </rPh>
    <phoneticPr fontId="2"/>
  </si>
  <si>
    <t>…</t>
  </si>
  <si>
    <t xml:space="preserve">       40('65)</t>
    <phoneticPr fontId="2"/>
  </si>
  <si>
    <t xml:space="preserve">       45('70)</t>
    <phoneticPr fontId="2"/>
  </si>
  <si>
    <t xml:space="preserve">       50('75)</t>
    <phoneticPr fontId="2"/>
  </si>
  <si>
    <t xml:space="preserve">       55('80)</t>
    <phoneticPr fontId="2"/>
  </si>
  <si>
    <t xml:space="preserve">       60('85)</t>
    <phoneticPr fontId="2"/>
  </si>
  <si>
    <t xml:space="preserve">   平成 2('90)</t>
    <rPh sb="3" eb="5">
      <t>ヘイセイ</t>
    </rPh>
    <phoneticPr fontId="2"/>
  </si>
  <si>
    <t xml:space="preserve">        7('95)</t>
    <phoneticPr fontId="2"/>
  </si>
  <si>
    <t xml:space="preserve">       12('00)</t>
    <phoneticPr fontId="2"/>
  </si>
  <si>
    <t xml:space="preserve">       17('05)</t>
    <phoneticPr fontId="2"/>
  </si>
  <si>
    <t xml:space="preserve">       22('10)</t>
    <phoneticPr fontId="2"/>
  </si>
  <si>
    <t xml:space="preserve">    男  Male</t>
    <phoneticPr fontId="2"/>
  </si>
  <si>
    <t xml:space="preserve">    女  Female</t>
    <phoneticPr fontId="2"/>
  </si>
  <si>
    <t xml:space="preserve"> (注)1  入学志願者数は，同一人が２校以上に志願した場合も１名として計上してあり，実人数である。</t>
    <phoneticPr fontId="2"/>
  </si>
  <si>
    <t>　　 2  「入学志願率」は，高等学校等（本科）及び高等専門学校へ入学志願した者をそれぞれ，当該</t>
    <phoneticPr fontId="2"/>
  </si>
  <si>
    <t>　　 3  昭和55年以降は，特別支援学校（高等部）への入学志願者を含む。</t>
    <rPh sb="15" eb="17">
      <t>トクベツ</t>
    </rPh>
    <rPh sb="17" eb="19">
      <t>シエン</t>
    </rPh>
    <phoneticPr fontId="2"/>
  </si>
  <si>
    <t>　　 4  平成12年以降は，中等教育学校（後期課程）への入学志願者を含む。</t>
    <rPh sb="6" eb="8">
      <t>ヘイセイ</t>
    </rPh>
    <rPh sb="15" eb="17">
      <t>チュウトウ</t>
    </rPh>
    <rPh sb="17" eb="19">
      <t>キョウイク</t>
    </rPh>
    <rPh sb="19" eb="21">
      <t>ガッコウ</t>
    </rPh>
    <rPh sb="22" eb="24">
      <t>コウキ</t>
    </rPh>
    <rPh sb="24" eb="26">
      <t>カテイ</t>
    </rPh>
    <phoneticPr fontId="2"/>
  </si>
  <si>
    <t>卒　　　　　　　　業　　　　　　　　者　　　　　　　　数</t>
    <phoneticPr fontId="2"/>
  </si>
  <si>
    <t xml:space="preserve"> First Destination </t>
    <phoneticPr fontId="2"/>
  </si>
  <si>
    <t>　of New Graduates</t>
    <phoneticPr fontId="2"/>
  </si>
  <si>
    <t>卒業者数</t>
    <rPh sb="0" eb="2">
      <t>ソツギョウ</t>
    </rPh>
    <rPh sb="2" eb="3">
      <t>シャ</t>
    </rPh>
    <rPh sb="3" eb="4">
      <t>スウ</t>
    </rPh>
    <phoneticPr fontId="2"/>
  </si>
  <si>
    <t>Ａ</t>
  </si>
  <si>
    <t>Ｂ</t>
  </si>
  <si>
    <t>Ｃ</t>
  </si>
  <si>
    <t>Ｄ</t>
    <phoneticPr fontId="2"/>
  </si>
  <si>
    <t>左記以外の者</t>
    <rPh sb="0" eb="2">
      <t>サキ</t>
    </rPh>
    <rPh sb="2" eb="4">
      <t>イガイ</t>
    </rPh>
    <rPh sb="5" eb="6">
      <t>モノ</t>
    </rPh>
    <phoneticPr fontId="2"/>
  </si>
  <si>
    <t>不詳・    死亡の者</t>
    <rPh sb="0" eb="2">
      <t>フショウ</t>
    </rPh>
    <rPh sb="7" eb="9">
      <t>シボウ</t>
    </rPh>
    <phoneticPr fontId="2"/>
  </si>
  <si>
    <t>（再掲）                Ａ，Ｂ，Ｃ，Ｄのうち就職している者</t>
    <phoneticPr fontId="2"/>
  </si>
  <si>
    <r>
      <t>専修学校　(高等課程)　　進　学　率　　</t>
    </r>
    <r>
      <rPr>
        <sz val="11"/>
        <rFont val="ＭＳ 明朝"/>
        <family val="1"/>
        <charset val="128"/>
      </rPr>
      <t>（％）</t>
    </r>
    <rPh sb="0" eb="2">
      <t>センシュウ</t>
    </rPh>
    <rPh sb="2" eb="4">
      <t>ガッコウ</t>
    </rPh>
    <rPh sb="6" eb="8">
      <t>コウトウ</t>
    </rPh>
    <rPh sb="8" eb="10">
      <t>カテイ</t>
    </rPh>
    <phoneticPr fontId="2"/>
  </si>
  <si>
    <t>高等学校の通信制課程（本科）への進学者を除く</t>
  </si>
  <si>
    <t xml:space="preserve">              専修学校　　(高等課程)　　進 学 者               </t>
    <phoneticPr fontId="2"/>
  </si>
  <si>
    <t xml:space="preserve">               専修学校　　(一般課程)　　等入学者</t>
    <phoneticPr fontId="2"/>
  </si>
  <si>
    <t>公共職業能力開発施設等入学者</t>
    <rPh sb="0" eb="2">
      <t>コウキョウ</t>
    </rPh>
    <rPh sb="2" eb="4">
      <t>ショクギョウ</t>
    </rPh>
    <rPh sb="4" eb="6">
      <t>ノウリョク</t>
    </rPh>
    <rPh sb="6" eb="8">
      <t>カイハツ</t>
    </rPh>
    <rPh sb="8" eb="9">
      <t>シ</t>
    </rPh>
    <rPh sb="9" eb="10">
      <t>セツ</t>
    </rPh>
    <rPh sb="10" eb="11">
      <t>トウ</t>
    </rPh>
    <rPh sb="11" eb="12">
      <t>イリ</t>
    </rPh>
    <rPh sb="12" eb="13">
      <t>ガク</t>
    </rPh>
    <rPh sb="13" eb="14">
      <t>シャ</t>
    </rPh>
    <phoneticPr fontId="2"/>
  </si>
  <si>
    <r>
      <t xml:space="preserve">高等学校の通信制課程（本科）への進学者を除く </t>
    </r>
    <r>
      <rPr>
        <sz val="11"/>
        <rFont val="ＭＳ 明朝"/>
        <family val="1"/>
        <charset val="128"/>
      </rPr>
      <t xml:space="preserve"> (％)</t>
    </r>
    <phoneticPr fontId="2"/>
  </si>
  <si>
    <r>
      <t>高等学校の定時制課程（本科）に進学した者</t>
    </r>
    <r>
      <rPr>
        <sz val="11"/>
        <rFont val="ＭＳ 明朝"/>
        <family val="1"/>
        <charset val="128"/>
      </rPr>
      <t>（％）　</t>
    </r>
    <phoneticPr fontId="2"/>
  </si>
  <si>
    <t>New      graduates</t>
  </si>
  <si>
    <t>Excluding those advancing to correspon-dence course</t>
  </si>
  <si>
    <t xml:space="preserve">Advancing to specialized training college (upper secondary course)        </t>
  </si>
  <si>
    <t>Undertaking vocational training</t>
  </si>
  <si>
    <t>Unknown &amp;  deceased</t>
    <phoneticPr fontId="2"/>
  </si>
  <si>
    <t>Employed among A,B,C and D (recounted)</t>
  </si>
  <si>
    <t>Advancement rate specialized training college (upper secondary course)</t>
  </si>
  <si>
    <t>└──┬──┘</t>
  </si>
  <si>
    <t>*</t>
  </si>
  <si>
    <t xml:space="preserve">  国立 National</t>
    <phoneticPr fontId="2"/>
  </si>
  <si>
    <t xml:space="preserve">  公立 Local</t>
    <phoneticPr fontId="2"/>
  </si>
  <si>
    <t xml:space="preserve"> (注)1  各年3月卒業者である。</t>
    <phoneticPr fontId="2"/>
  </si>
  <si>
    <t xml:space="preserve">　　(1) Number of those advancing to upper secondary schools, upper division of secondary schools, upper secondary department of </t>
    <phoneticPr fontId="12"/>
  </si>
  <si>
    <t>　　 2  「高校等進学者」とは，高等学校,中等教育学校後期課程,特別支援学校高等部の本科・別科及び高等専門学校への進学者</t>
    <rPh sb="22" eb="24">
      <t>チュウトウ</t>
    </rPh>
    <rPh sb="24" eb="26">
      <t>キョウイク</t>
    </rPh>
    <rPh sb="26" eb="28">
      <t>ガッコウ</t>
    </rPh>
    <rPh sb="28" eb="30">
      <t>コウキ</t>
    </rPh>
    <rPh sb="30" eb="32">
      <t>カテイ</t>
    </rPh>
    <rPh sb="33" eb="35">
      <t>トクベツ</t>
    </rPh>
    <rPh sb="35" eb="37">
      <t>シエン</t>
    </rPh>
    <rPh sb="37" eb="39">
      <t>ガッコウ</t>
    </rPh>
    <rPh sb="39" eb="42">
      <t>コウトウブ</t>
    </rPh>
    <phoneticPr fontId="2"/>
  </si>
  <si>
    <t xml:space="preserve">　　    special education school and colleges of technology (including those who enter  higher-level schools while being employed). </t>
    <phoneticPr fontId="12"/>
  </si>
  <si>
    <t xml:space="preserve">　　　　（進学しかつ就職した者を含む。）である。 </t>
    <phoneticPr fontId="2"/>
  </si>
  <si>
    <t xml:space="preserve">　　 3  「専修学校（一般課程）等入学者」とは，専修学校（一般課程）及び各種学校への入学者である。 </t>
    <rPh sb="35" eb="36">
      <t>オヨ</t>
    </rPh>
    <phoneticPr fontId="2"/>
  </si>
  <si>
    <t xml:space="preserve">　　(3) Including new graduates advancing to high schools abroad, involved in househould work etc.         </t>
    <phoneticPr fontId="12"/>
  </si>
  <si>
    <t>　　 4  * は「左記以外の者」に含まれている。</t>
    <rPh sb="10" eb="12">
      <t>サキ</t>
    </rPh>
    <rPh sb="12" eb="14">
      <t>イガイ</t>
    </rPh>
    <rPh sb="15" eb="16">
      <t>モノ</t>
    </rPh>
    <phoneticPr fontId="2"/>
  </si>
  <si>
    <t>　　(4) New graduates advancing to higher-level schools (A) / Total new graduates.</t>
    <phoneticPr fontId="12"/>
  </si>
  <si>
    <t>　　(6) * marks indicate that relevant graduates are included in “others.”</t>
    <phoneticPr fontId="12"/>
  </si>
  <si>
    <t>高 等 学 校 等 進 学 者 数</t>
  </si>
  <si>
    <t xml:space="preserve">       New Graduates Advancing to Higher-level Schools by Course</t>
    <phoneticPr fontId="2"/>
  </si>
  <si>
    <t>区　分</t>
    <phoneticPr fontId="2"/>
  </si>
  <si>
    <t>高  等  学  校  等  進  学  者</t>
  </si>
  <si>
    <t>Upper secondary school</t>
  </si>
  <si>
    <t>本　　　　　　　科</t>
  </si>
  <si>
    <t>別科</t>
  </si>
  <si>
    <t>Regular course</t>
  </si>
  <si>
    <t>全日制</t>
  </si>
  <si>
    <t>定時制</t>
  </si>
  <si>
    <t>通信制</t>
  </si>
  <si>
    <t>Full-time</t>
  </si>
  <si>
    <t>Part-Time</t>
  </si>
  <si>
    <t>Correspondence</t>
  </si>
  <si>
    <t>Special course</t>
  </si>
  <si>
    <t>－</t>
  </si>
  <si>
    <t xml:space="preserve">   男  Male</t>
    <phoneticPr fontId="2"/>
  </si>
  <si>
    <t xml:space="preserve">   女  Female</t>
    <phoneticPr fontId="2"/>
  </si>
  <si>
    <t xml:space="preserve"> </t>
    <phoneticPr fontId="2"/>
  </si>
  <si>
    <t>　　 2  国・公・私立の合計数である。</t>
    <phoneticPr fontId="2"/>
  </si>
  <si>
    <t xml:space="preserve">　　 3  昭和55年以降は，特別支援学校（高等部）への進学者を含む。           </t>
    <rPh sb="15" eb="17">
      <t>トクベツ</t>
    </rPh>
    <rPh sb="17" eb="19">
      <t>シエン</t>
    </rPh>
    <phoneticPr fontId="2"/>
  </si>
  <si>
    <t>　　 4  昭和55年以前の「計」欄には，高等学校の通信制課程に進学した者は含まない。</t>
    <phoneticPr fontId="2"/>
  </si>
  <si>
    <t xml:space="preserve">　　 5  平成12年以降は，中等教育学校（後期課程）への進学者を含む。           </t>
    <rPh sb="6" eb="8">
      <t>ヘイセイ</t>
    </rPh>
    <rPh sb="15" eb="17">
      <t>チュウトウ</t>
    </rPh>
    <rPh sb="17" eb="19">
      <t>キョウイク</t>
    </rPh>
    <rPh sb="19" eb="21">
      <t>ガッコウ</t>
    </rPh>
    <rPh sb="22" eb="24">
      <t>コウキ</t>
    </rPh>
    <rPh sb="24" eb="26">
      <t>カテイ</t>
    </rPh>
    <phoneticPr fontId="2"/>
  </si>
  <si>
    <t>就　　職　　者　　数</t>
  </si>
  <si>
    <t>New Graduates Entering Employment by Industry</t>
    <phoneticPr fontId="2"/>
  </si>
  <si>
    <t>区    分</t>
    <phoneticPr fontId="2"/>
  </si>
  <si>
    <t>第１次産業</t>
  </si>
  <si>
    <t>第２次産業</t>
  </si>
  <si>
    <t>第３次産業</t>
  </si>
  <si>
    <t>左記以外
不　　詳</t>
    <phoneticPr fontId="2"/>
  </si>
  <si>
    <t>CategoryⅠ</t>
  </si>
  <si>
    <t>CategoryⅡ</t>
  </si>
  <si>
    <t>CategoryⅢ</t>
  </si>
  <si>
    <t>Not known</t>
  </si>
  <si>
    <t xml:space="preserve"> 昭和30年('55)</t>
    <phoneticPr fontId="2"/>
  </si>
  <si>
    <t xml:space="preserve">     35('60)</t>
    <phoneticPr fontId="2"/>
  </si>
  <si>
    <t xml:space="preserve">     40('65)</t>
    <phoneticPr fontId="2"/>
  </si>
  <si>
    <t xml:space="preserve">     45('70)</t>
    <phoneticPr fontId="2"/>
  </si>
  <si>
    <t xml:space="preserve">     50('75)</t>
    <phoneticPr fontId="2"/>
  </si>
  <si>
    <t xml:space="preserve">     55('80)</t>
    <phoneticPr fontId="2"/>
  </si>
  <si>
    <t xml:space="preserve">     60('85)</t>
    <phoneticPr fontId="2"/>
  </si>
  <si>
    <t xml:space="preserve"> 平成 2('90)</t>
    <rPh sb="1" eb="3">
      <t>ヘイセイ</t>
    </rPh>
    <phoneticPr fontId="2"/>
  </si>
  <si>
    <t xml:space="preserve">      7('95)</t>
    <phoneticPr fontId="2"/>
  </si>
  <si>
    <t xml:space="preserve">     12('00)</t>
    <phoneticPr fontId="2"/>
  </si>
  <si>
    <t xml:space="preserve">     17('05)</t>
  </si>
  <si>
    <t xml:space="preserve">     22('10)</t>
    <phoneticPr fontId="2"/>
  </si>
  <si>
    <t xml:space="preserve">   男  Male</t>
    <phoneticPr fontId="2"/>
  </si>
  <si>
    <t xml:space="preserve">   女  Female </t>
    <phoneticPr fontId="2"/>
  </si>
  <si>
    <t xml:space="preserve"> (注)1  各年3月卒業者である。</t>
    <phoneticPr fontId="2"/>
  </si>
  <si>
    <t>　　 2  産業別の区分は，第1次産業〔「農業，林業」，「漁業」〕，第2次産業〔「鉱業，採石業，砂利採取業」，「建設業」，</t>
    <rPh sb="44" eb="46">
      <t>サイセキ</t>
    </rPh>
    <rPh sb="46" eb="47">
      <t>ギョウ</t>
    </rPh>
    <rPh sb="48" eb="50">
      <t>ジャリ</t>
    </rPh>
    <rPh sb="50" eb="52">
      <t>サイシュ</t>
    </rPh>
    <rPh sb="52" eb="53">
      <t>ギョウ</t>
    </rPh>
    <phoneticPr fontId="2"/>
  </si>
  <si>
    <t xml:space="preserve">  (Note) CategoryⅠ: agriculture, forestry and fisheries.</t>
    <phoneticPr fontId="12"/>
  </si>
  <si>
    <t xml:space="preserve">            CategoryⅡ: mining, construction and manufacturing.</t>
    <phoneticPr fontId="12"/>
  </si>
  <si>
    <t xml:space="preserve">            CategoryⅢ: electricity, gas, heat supply, water supply, Information and communications, transport, wholesale and retail trade, </t>
    <phoneticPr fontId="12"/>
  </si>
  <si>
    <t xml:space="preserve">  男 Male</t>
    <phoneticPr fontId="2"/>
  </si>
  <si>
    <t xml:space="preserve">  女 Female</t>
    <phoneticPr fontId="2"/>
  </si>
  <si>
    <t xml:space="preserve">                              finance and insurance, real estate, eating and drinking places, accommodations, medical, health care and welfare,</t>
    <phoneticPr fontId="12"/>
  </si>
  <si>
    <t xml:space="preserve">                              education, learning support, compound services, services,N.E.C, government,N.E.C. </t>
    <phoneticPr fontId="12"/>
  </si>
  <si>
    <t xml:space="preserve">   男 Male</t>
    <phoneticPr fontId="2"/>
  </si>
  <si>
    <t xml:space="preserve">   女 Female</t>
    <phoneticPr fontId="2"/>
  </si>
  <si>
    <t xml:space="preserve">        (1) Including applicants for upper divisions of secondary school.</t>
    <phoneticPr fontId="1"/>
  </si>
  <si>
    <t xml:space="preserve">        (2) Applicants among new graduates / total new graduates.</t>
    <phoneticPr fontId="1"/>
  </si>
  <si>
    <r>
      <t xml:space="preserve">卒業者に
占める
就職者の割合
</t>
    </r>
    <r>
      <rPr>
        <sz val="11"/>
        <rFont val="ＭＳ 明朝"/>
        <family val="1"/>
        <charset val="128"/>
      </rPr>
      <t>（％）</t>
    </r>
    <rPh sb="0" eb="3">
      <t>ソツギョウシャ</t>
    </rPh>
    <rPh sb="5" eb="6">
      <t>シ</t>
    </rPh>
    <rPh sb="9" eb="11">
      <t>シュウショク</t>
    </rPh>
    <rPh sb="11" eb="12">
      <t>シャ</t>
    </rPh>
    <rPh sb="13" eb="15">
      <t>ワリアイ</t>
    </rPh>
    <phoneticPr fontId="2"/>
  </si>
  <si>
    <t xml:space="preserve">      27('15)</t>
    <phoneticPr fontId="2"/>
  </si>
  <si>
    <t xml:space="preserve">           27('15)</t>
    <phoneticPr fontId="10"/>
  </si>
  <si>
    <t xml:space="preserve">    　　　　 27('15)</t>
    <phoneticPr fontId="10"/>
  </si>
  <si>
    <t xml:space="preserve">          27('15)</t>
    <phoneticPr fontId="10"/>
  </si>
  <si>
    <t xml:space="preserve">       27('15)</t>
    <phoneticPr fontId="10"/>
  </si>
  <si>
    <t xml:space="preserve">      27('15)</t>
    <phoneticPr fontId="10"/>
  </si>
  <si>
    <t xml:space="preserve">     27('15)</t>
    <phoneticPr fontId="10"/>
  </si>
  <si>
    <t>Lower Secondary School　73</t>
    <phoneticPr fontId="1"/>
  </si>
  <si>
    <t>74　中　学　校</t>
    <phoneticPr fontId="2"/>
  </si>
  <si>
    <t xml:space="preserve">      28('16)</t>
    <phoneticPr fontId="2"/>
  </si>
  <si>
    <t xml:space="preserve">           28('16)</t>
    <phoneticPr fontId="10"/>
  </si>
  <si>
    <t xml:space="preserve">    　　　　 28('16)</t>
    <phoneticPr fontId="10"/>
  </si>
  <si>
    <t xml:space="preserve">          28('16)</t>
    <phoneticPr fontId="10"/>
  </si>
  <si>
    <t xml:space="preserve">       28('16)</t>
    <phoneticPr fontId="10"/>
  </si>
  <si>
    <t xml:space="preserve">      28('16)</t>
    <phoneticPr fontId="10"/>
  </si>
  <si>
    <t xml:space="preserve">     28('16)</t>
    <phoneticPr fontId="10"/>
  </si>
  <si>
    <t xml:space="preserve">      29('17)</t>
    <phoneticPr fontId="2"/>
  </si>
  <si>
    <t xml:space="preserve">           29('17)</t>
    <phoneticPr fontId="10"/>
  </si>
  <si>
    <t xml:space="preserve">    　　　　 29('17)</t>
    <phoneticPr fontId="10"/>
  </si>
  <si>
    <t xml:space="preserve">          29('17)</t>
    <phoneticPr fontId="10"/>
  </si>
  <si>
    <t xml:space="preserve">       29('17)</t>
    <phoneticPr fontId="10"/>
  </si>
  <si>
    <t xml:space="preserve">      29('17)</t>
    <phoneticPr fontId="10"/>
  </si>
  <si>
    <t xml:space="preserve">     29('17)</t>
    <phoneticPr fontId="10"/>
  </si>
  <si>
    <t>中　学　校／Lower Secondary School　71</t>
    <phoneticPr fontId="1"/>
  </si>
  <si>
    <t>72　中　学　校</t>
    <phoneticPr fontId="2"/>
  </si>
  <si>
    <t>78　中　学　校／Lower Secondary School</t>
    <phoneticPr fontId="2"/>
  </si>
  <si>
    <t>中　学　校　78</t>
    <phoneticPr fontId="2"/>
  </si>
  <si>
    <t>高等専門
学校進学者</t>
    <rPh sb="5" eb="7">
      <t>ガッコウ</t>
    </rPh>
    <rPh sb="7" eb="10">
      <t>シンガクシャ</t>
    </rPh>
    <phoneticPr fontId="2"/>
  </si>
  <si>
    <t>Lower Secondary School　75</t>
    <phoneticPr fontId="1"/>
  </si>
  <si>
    <t xml:space="preserve">      30('18)</t>
    <phoneticPr fontId="2"/>
  </si>
  <si>
    <t xml:space="preserve">           30('18)</t>
    <phoneticPr fontId="10"/>
  </si>
  <si>
    <t xml:space="preserve">    　　　　 30('18)</t>
    <phoneticPr fontId="10"/>
  </si>
  <si>
    <t xml:space="preserve">          30('18)</t>
    <phoneticPr fontId="10"/>
  </si>
  <si>
    <t xml:space="preserve">      30('18)</t>
    <phoneticPr fontId="10"/>
  </si>
  <si>
    <t xml:space="preserve">     30('18)</t>
    <phoneticPr fontId="10"/>
  </si>
  <si>
    <t>76　中　学　校</t>
    <phoneticPr fontId="2"/>
  </si>
  <si>
    <t>Lower Secondary School　77</t>
    <phoneticPr fontId="12"/>
  </si>
  <si>
    <t>高等学校等　　進　学　率　　（％）</t>
    <phoneticPr fontId="2"/>
  </si>
  <si>
    <t xml:space="preserve">                高等学校等　　進　学　者</t>
    <phoneticPr fontId="2"/>
  </si>
  <si>
    <r>
      <t xml:space="preserve">Advancing to   higher-level schools </t>
    </r>
    <r>
      <rPr>
        <sz val="9"/>
        <rFont val="ＭＳ Ｐ明朝"/>
        <family val="1"/>
        <charset val="128"/>
      </rPr>
      <t>(1)</t>
    </r>
    <phoneticPr fontId="2"/>
  </si>
  <si>
    <r>
      <t xml:space="preserve">Others </t>
    </r>
    <r>
      <rPr>
        <sz val="9"/>
        <rFont val="ＭＳ Ｐ明朝"/>
        <family val="1"/>
        <charset val="128"/>
      </rPr>
      <t>(3)</t>
    </r>
    <phoneticPr fontId="2"/>
  </si>
  <si>
    <r>
      <t>Advancement rate to higher level schools</t>
    </r>
    <r>
      <rPr>
        <sz val="9"/>
        <rFont val="ＭＳ Ｐ明朝"/>
        <family val="1"/>
        <charset val="128"/>
      </rPr>
      <t xml:space="preserve"> (4)</t>
    </r>
    <phoneticPr fontId="2"/>
  </si>
  <si>
    <t>Excluding those advancing to part-time course</t>
    <phoneticPr fontId="2"/>
  </si>
  <si>
    <t>Employment rate</t>
    <phoneticPr fontId="2"/>
  </si>
  <si>
    <t xml:space="preserve">      35('60)</t>
    <phoneticPr fontId="2"/>
  </si>
  <si>
    <t xml:space="preserve">      40('65)</t>
    <phoneticPr fontId="2"/>
  </si>
  <si>
    <t xml:space="preserve">      45('70)</t>
    <phoneticPr fontId="2"/>
  </si>
  <si>
    <t xml:space="preserve">      60('85)</t>
    <phoneticPr fontId="2"/>
  </si>
  <si>
    <t xml:space="preserve">       7('95)</t>
    <phoneticPr fontId="2"/>
  </si>
  <si>
    <t xml:space="preserve">      12('00)</t>
    <phoneticPr fontId="2"/>
  </si>
  <si>
    <t xml:space="preserve">      27('15)</t>
    <phoneticPr fontId="10"/>
  </si>
  <si>
    <t xml:space="preserve">  私立 Private</t>
    <phoneticPr fontId="2"/>
  </si>
  <si>
    <t>　　(2) Including new graduates advancing to miscellaneous school.</t>
    <phoneticPr fontId="12"/>
  </si>
  <si>
    <t>　　 5  平成29年度以前の「就職者等」は，雇用契約期間が１年未満で期間の定めのある者及び雇用契約期間の長さにかかわらず</t>
    <phoneticPr fontId="2"/>
  </si>
  <si>
    <t>　　(5) New Graduates entering employment and those “employed among  A, B, C and D”/Total new graduates.</t>
    <phoneticPr fontId="12"/>
  </si>
  <si>
    <t>　　　　短時間勤務の者を含まない（「左記以外の者」に含まれている。）。</t>
    <phoneticPr fontId="10"/>
  </si>
  <si>
    <t xml:space="preserve">　　　　　しない者で進路が未定であることが明らかな者である。 </t>
    <phoneticPr fontId="2"/>
  </si>
  <si>
    <r>
      <t xml:space="preserve">校　　長 </t>
    </r>
    <r>
      <rPr>
        <sz val="11"/>
        <rFont val="ＭＳ Ｐ明朝"/>
        <family val="1"/>
        <charset val="128"/>
      </rPr>
      <t>Principal</t>
    </r>
    <phoneticPr fontId="2"/>
  </si>
  <si>
    <r>
      <t xml:space="preserve">教　　頭 </t>
    </r>
    <r>
      <rPr>
        <sz val="11"/>
        <rFont val="ＭＳ Ｐ明朝"/>
        <family val="1"/>
        <charset val="128"/>
      </rPr>
      <t>Vice-principal</t>
    </r>
    <phoneticPr fontId="2"/>
  </si>
  <si>
    <r>
      <t xml:space="preserve">教　　諭 </t>
    </r>
    <r>
      <rPr>
        <sz val="11"/>
        <rFont val="ＭＳ Ｐ明朝"/>
        <family val="1"/>
        <charset val="128"/>
      </rPr>
      <t>Teacher</t>
    </r>
    <phoneticPr fontId="2"/>
  </si>
  <si>
    <r>
      <t xml:space="preserve">養護教員 </t>
    </r>
    <r>
      <rPr>
        <sz val="11"/>
        <rFont val="ＭＳ Ｐ明朝"/>
        <family val="1"/>
        <charset val="128"/>
      </rPr>
      <t>Nursing teacher</t>
    </r>
    <phoneticPr fontId="2"/>
  </si>
  <si>
    <r>
      <t xml:space="preserve">講　　師 </t>
    </r>
    <r>
      <rPr>
        <sz val="11"/>
        <rFont val="ＭＳ Ｐ明朝"/>
        <family val="1"/>
        <charset val="128"/>
      </rPr>
      <t>Temporary instructor</t>
    </r>
    <phoneticPr fontId="2"/>
  </si>
  <si>
    <t>就職者等</t>
    <rPh sb="3" eb="4">
      <t>トウ</t>
    </rPh>
    <phoneticPr fontId="2"/>
  </si>
  <si>
    <t>　　 6  「高等学校等進学率」は，卒業者のうち「高等学校等進学者」の占める割合である。</t>
    <phoneticPr fontId="2"/>
  </si>
  <si>
    <t>　　 7  「専修学校（高等課程）進学率」は，卒業者のうち「専修学校（高等課程）進学者」の占める割合である。</t>
    <rPh sb="7" eb="9">
      <t>センシュウ</t>
    </rPh>
    <rPh sb="9" eb="11">
      <t>ガッコウ</t>
    </rPh>
    <rPh sb="14" eb="16">
      <t>カテイ</t>
    </rPh>
    <rPh sb="30" eb="32">
      <t>センシュウ</t>
    </rPh>
    <rPh sb="32" eb="34">
      <t>ガッコウ</t>
    </rPh>
    <rPh sb="37" eb="39">
      <t>カテイ</t>
    </rPh>
    <rPh sb="40" eb="42">
      <t>シンガク</t>
    </rPh>
    <phoneticPr fontId="2"/>
  </si>
  <si>
    <t>　　 9  「左記以外の者」とは，家事手伝いをしている者，外国の高等学校等に入学した者又はＡ～Ｄの各項目及び「就職者」に該当</t>
    <rPh sb="7" eb="9">
      <t>サキ</t>
    </rPh>
    <rPh sb="9" eb="11">
      <t>イガイ</t>
    </rPh>
    <rPh sb="12" eb="13">
      <t>モノ</t>
    </rPh>
    <rPh sb="17" eb="19">
      <t>カジ</t>
    </rPh>
    <rPh sb="19" eb="21">
      <t>テツダ</t>
    </rPh>
    <rPh sb="27" eb="28">
      <t>モノ</t>
    </rPh>
    <rPh sb="29" eb="31">
      <t>ガイコク</t>
    </rPh>
    <rPh sb="32" eb="34">
      <t>コウトウ</t>
    </rPh>
    <rPh sb="34" eb="36">
      <t>ガッコウ</t>
    </rPh>
    <rPh sb="36" eb="37">
      <t>トウ</t>
    </rPh>
    <rPh sb="38" eb="40">
      <t>ニュウガク</t>
    </rPh>
    <rPh sb="42" eb="43">
      <t>モノ</t>
    </rPh>
    <rPh sb="43" eb="44">
      <t>マタ</t>
    </rPh>
    <rPh sb="49" eb="52">
      <t>カクコウモク</t>
    </rPh>
    <rPh sb="52" eb="53">
      <t>オヨ</t>
    </rPh>
    <rPh sb="55" eb="58">
      <t>シュウショクシャ</t>
    </rPh>
    <rPh sb="60" eb="62">
      <t>ガイトウ</t>
    </rPh>
    <phoneticPr fontId="2"/>
  </si>
  <si>
    <t>Entering employment (7)</t>
    <phoneticPr fontId="10"/>
  </si>
  <si>
    <t xml:space="preserve">　　(7) Those “Entering employment” before fiscal 2017 do not include persons whose employment contracts stipulate an employment </t>
    <phoneticPr fontId="12"/>
  </si>
  <si>
    <t xml:space="preserve">          period of less than one year or persons who worked less than a full-time daily schedule regardless of</t>
    <phoneticPr fontId="10"/>
  </si>
  <si>
    <t xml:space="preserve">          the duration of the employment period stipulated in the employment contract (such persons are included in “Others”).</t>
    <phoneticPr fontId="10"/>
  </si>
  <si>
    <t xml:space="preserve">       30('18)</t>
  </si>
  <si>
    <t xml:space="preserve">  令和元('19)</t>
    <rPh sb="2" eb="4">
      <t>レイワ</t>
    </rPh>
    <rPh sb="4" eb="5">
      <t>ガン</t>
    </rPh>
    <phoneticPr fontId="2"/>
  </si>
  <si>
    <t xml:space="preserve">    令和('19)</t>
    <rPh sb="4" eb="6">
      <t>レイワ</t>
    </rPh>
    <phoneticPr fontId="2"/>
  </si>
  <si>
    <t xml:space="preserve">   　  令和元('19)</t>
    <rPh sb="6" eb="8">
      <t>レイワ</t>
    </rPh>
    <rPh sb="8" eb="9">
      <t>ガン</t>
    </rPh>
    <phoneticPr fontId="10"/>
  </si>
  <si>
    <t xml:space="preserve">    　 　令和元('19)</t>
    <rPh sb="7" eb="9">
      <t>レイワ</t>
    </rPh>
    <rPh sb="9" eb="10">
      <t>ガン</t>
    </rPh>
    <phoneticPr fontId="10"/>
  </si>
  <si>
    <t xml:space="preserve">      令和元('19)</t>
    <rPh sb="6" eb="8">
      <t>レイワ</t>
    </rPh>
    <rPh sb="8" eb="9">
      <t>ガン</t>
    </rPh>
    <phoneticPr fontId="10"/>
  </si>
  <si>
    <t xml:space="preserve">   令和元('19)</t>
    <rPh sb="3" eb="5">
      <t>レイワ</t>
    </rPh>
    <rPh sb="5" eb="6">
      <t>ガン</t>
    </rPh>
    <phoneticPr fontId="10"/>
  </si>
  <si>
    <t xml:space="preserve">  令和元('19)</t>
    <rPh sb="2" eb="4">
      <t>レイワ</t>
    </rPh>
    <rPh sb="4" eb="5">
      <t>ガン</t>
    </rPh>
    <phoneticPr fontId="10"/>
  </si>
  <si>
    <t xml:space="preserve"> 令和元('19)</t>
    <rPh sb="1" eb="2">
      <t>レイ</t>
    </rPh>
    <rPh sb="2" eb="3">
      <t>ワ</t>
    </rPh>
    <rPh sb="3" eb="4">
      <t>ガン</t>
    </rPh>
    <phoneticPr fontId="10"/>
  </si>
  <si>
    <r>
      <t xml:space="preserve">Advancing to  specialized training college (general course), etc. </t>
    </r>
    <r>
      <rPr>
        <sz val="9"/>
        <rFont val="ＭＳ Ｐ明朝"/>
        <family val="1"/>
        <charset val="128"/>
      </rPr>
      <t>(2)</t>
    </r>
    <phoneticPr fontId="2"/>
  </si>
  <si>
    <r>
      <t xml:space="preserve">　　 8  </t>
    </r>
    <r>
      <rPr>
        <sz val="8.5"/>
        <rFont val="ＭＳ 明朝"/>
        <family val="1"/>
        <charset val="128"/>
      </rPr>
      <t xml:space="preserve">「卒業者に占める就職者の割合」は，卒業者のうち「就職者」及び「Ａ，Ｂ，Ｃ，Ｄのうち就職している者」の占める割合である。 </t>
    </r>
    <rPh sb="7" eb="10">
      <t>ソツギョウシャ</t>
    </rPh>
    <rPh sb="11" eb="12">
      <t>シ</t>
    </rPh>
    <rPh sb="14" eb="16">
      <t>シュウショク</t>
    </rPh>
    <rPh sb="16" eb="17">
      <t>シャ</t>
    </rPh>
    <rPh sb="18" eb="20">
      <t>ワリアイ</t>
    </rPh>
    <phoneticPr fontId="2"/>
  </si>
  <si>
    <t xml:space="preserve">       2('20)</t>
    <phoneticPr fontId="2"/>
  </si>
  <si>
    <t xml:space="preserve">            2('20)</t>
    <phoneticPr fontId="2"/>
  </si>
  <si>
    <t xml:space="preserve">           2('20)</t>
    <phoneticPr fontId="2"/>
  </si>
  <si>
    <t xml:space="preserve">        2('20)</t>
    <phoneticPr fontId="2"/>
  </si>
  <si>
    <t xml:space="preserve">      2('20)</t>
    <phoneticPr fontId="2"/>
  </si>
  <si>
    <t>73　中　学　校</t>
    <phoneticPr fontId="2"/>
  </si>
  <si>
    <t>教員の年齢構成 Percentage of Full-time Teachers by Age</t>
    <phoneticPr fontId="2"/>
  </si>
  <si>
    <t>（単位：％）</t>
  </si>
  <si>
    <t>計 Total</t>
    <rPh sb="0" eb="1">
      <t>ケイ</t>
    </rPh>
    <phoneticPr fontId="2"/>
  </si>
  <si>
    <t>男 Male</t>
    <rPh sb="0" eb="1">
      <t>オトコ</t>
    </rPh>
    <phoneticPr fontId="2"/>
  </si>
  <si>
    <t>女 Female</t>
    <rPh sb="0" eb="1">
      <t>オンナ</t>
    </rPh>
    <phoneticPr fontId="2"/>
  </si>
  <si>
    <t>平成</t>
  </si>
  <si>
    <t>25年</t>
  </si>
  <si>
    <t>(2013)</t>
  </si>
  <si>
    <t>Age at 1 Oct.</t>
  </si>
  <si>
    <t>25  歳  未  満</t>
    <phoneticPr fontId="10"/>
  </si>
  <si>
    <t xml:space="preserve"> Under 25</t>
  </si>
  <si>
    <t>25～30歳未満</t>
    <phoneticPr fontId="10"/>
  </si>
  <si>
    <t>25 ～ 29</t>
    <phoneticPr fontId="2"/>
  </si>
  <si>
    <t>30～35歳未満</t>
    <phoneticPr fontId="10"/>
  </si>
  <si>
    <t>30 ～ 34</t>
    <phoneticPr fontId="2"/>
  </si>
  <si>
    <t>35～40歳未満</t>
    <phoneticPr fontId="10"/>
  </si>
  <si>
    <t>35 ～ 39</t>
  </si>
  <si>
    <t>40～45歳未満</t>
    <phoneticPr fontId="10"/>
  </si>
  <si>
    <t>40 ～ 44</t>
  </si>
  <si>
    <t>45～50歳未満</t>
    <phoneticPr fontId="10"/>
  </si>
  <si>
    <t>45 ～ 49</t>
    <phoneticPr fontId="2"/>
  </si>
  <si>
    <t>50～55歳未満</t>
    <phoneticPr fontId="10"/>
  </si>
  <si>
    <t>50 ～ 54</t>
    <phoneticPr fontId="2"/>
  </si>
  <si>
    <t>55～60歳未満</t>
    <phoneticPr fontId="10"/>
  </si>
  <si>
    <t>55 ～ 59</t>
  </si>
  <si>
    <t>60  歳  以  上</t>
    <phoneticPr fontId="10"/>
  </si>
  <si>
    <t>60 and over</t>
    <phoneticPr fontId="2"/>
  </si>
  <si>
    <t>平均年齢（歳）</t>
    <rPh sb="0" eb="2">
      <t>ヘイキン</t>
    </rPh>
    <rPh sb="2" eb="4">
      <t>ネンレイ</t>
    </rPh>
    <rPh sb="5" eb="6">
      <t>サイ</t>
    </rPh>
    <phoneticPr fontId="2"/>
  </si>
  <si>
    <t>Average Age</t>
    <phoneticPr fontId="2"/>
  </si>
  <si>
    <t xml:space="preserve"> (注)  各年10月1日現在の本務教員数を構成比で示した。</t>
    <phoneticPr fontId="2"/>
  </si>
  <si>
    <t xml:space="preserve"> 資料　文部科学省「学校教員統計（学校教員統計調査報告書）」</t>
    <rPh sb="6" eb="8">
      <t>カガク</t>
    </rPh>
    <rPh sb="10" eb="12">
      <t>ガッコウ</t>
    </rPh>
    <rPh sb="12" eb="14">
      <t>キョウイン</t>
    </rPh>
    <rPh sb="14" eb="16">
      <t>トウケイ</t>
    </rPh>
    <rPh sb="25" eb="28">
      <t>ホウコクショ</t>
    </rPh>
    <phoneticPr fontId="2"/>
  </si>
  <si>
    <t xml:space="preserve">       2('20)</t>
  </si>
  <si>
    <t xml:space="preserve">       3('21)</t>
    <phoneticPr fontId="2"/>
  </si>
  <si>
    <t xml:space="preserve">            3('21)</t>
    <phoneticPr fontId="10"/>
  </si>
  <si>
    <t xml:space="preserve">     　　　　 2('20)</t>
  </si>
  <si>
    <t xml:space="preserve">     　　　　 3('21)</t>
    <phoneticPr fontId="2"/>
  </si>
  <si>
    <t xml:space="preserve">           3('21)</t>
    <phoneticPr fontId="10"/>
  </si>
  <si>
    <t xml:space="preserve">        3('21)</t>
    <phoneticPr fontId="2"/>
  </si>
  <si>
    <t xml:space="preserve">      3('21)</t>
    <phoneticPr fontId="10"/>
  </si>
  <si>
    <t xml:space="preserve">       3('21)</t>
    <phoneticPr fontId="10"/>
  </si>
  <si>
    <t xml:space="preserve">      4('22)</t>
    <phoneticPr fontId="10"/>
  </si>
  <si>
    <t xml:space="preserve">     　　　　 4('22)</t>
    <phoneticPr fontId="10"/>
  </si>
  <si>
    <t xml:space="preserve">           4('22)</t>
    <phoneticPr fontId="10"/>
  </si>
  <si>
    <t xml:space="preserve">        4('22)</t>
    <phoneticPr fontId="10"/>
  </si>
  <si>
    <t xml:space="preserve">       4('22)</t>
    <phoneticPr fontId="2"/>
  </si>
  <si>
    <t xml:space="preserve">       4('22)</t>
    <phoneticPr fontId="10"/>
  </si>
  <si>
    <t xml:space="preserve">            4('22)</t>
    <phoneticPr fontId="10"/>
  </si>
  <si>
    <r>
      <t xml:space="preserve">複式学級 </t>
    </r>
    <r>
      <rPr>
        <sz val="11"/>
        <rFont val="ＭＳ 明朝"/>
        <family val="1"/>
        <charset val="128"/>
      </rPr>
      <t>Multi-grade</t>
    </r>
    <phoneticPr fontId="2"/>
  </si>
  <si>
    <r>
      <t xml:space="preserve">特別支援学級 </t>
    </r>
    <r>
      <rPr>
        <sz val="11"/>
        <rFont val="ＭＳ 明朝"/>
        <family val="1"/>
        <charset val="128"/>
      </rPr>
      <t>Special</t>
    </r>
    <rPh sb="0" eb="2">
      <t>トクベツ</t>
    </rPh>
    <rPh sb="2" eb="4">
      <t>シエン</t>
    </rPh>
    <phoneticPr fontId="2"/>
  </si>
  <si>
    <t>令和</t>
    <rPh sb="0" eb="2">
      <t>レイワ</t>
    </rPh>
    <phoneticPr fontId="2"/>
  </si>
  <si>
    <t>28年</t>
  </si>
  <si>
    <t>元年</t>
    <rPh sb="0" eb="1">
      <t>ガン</t>
    </rPh>
    <phoneticPr fontId="2"/>
  </si>
  <si>
    <t>(2016)</t>
  </si>
  <si>
    <t>(2019)</t>
    <phoneticPr fontId="2"/>
  </si>
  <si>
    <t>(2019)</t>
  </si>
  <si>
    <r>
      <t>単式学級</t>
    </r>
    <r>
      <rPr>
        <sz val="11"/>
        <rFont val="ＭＳ 明朝"/>
        <family val="1"/>
        <charset val="128"/>
      </rPr>
      <t xml:space="preserve"> Single-grade</t>
    </r>
    <phoneticPr fontId="2"/>
  </si>
  <si>
    <t>　　  単式学級，複式学級を含まない。</t>
    <rPh sb="14" eb="15">
      <t>フク</t>
    </rPh>
    <phoneticPr fontId="2"/>
  </si>
  <si>
    <t>　　  いい，単式学級，複式学級を含まない。</t>
    <rPh sb="17" eb="18">
      <t>フク</t>
    </rPh>
    <phoneticPr fontId="2"/>
  </si>
  <si>
    <t>　　    年度の卒業者数で除した比率である。</t>
    <rPh sb="6" eb="8">
      <t>ネンド</t>
    </rPh>
    <phoneticPr fontId="2"/>
  </si>
  <si>
    <t>　　 　「製造業」〕，第3次産業〔「電気・ガス・熱供給・水道業」，「情報通信業」，「運輸業，郵便業」，「卸売業，小売業」，　</t>
    <rPh sb="46" eb="48">
      <t>ユウビン</t>
    </rPh>
    <rPh sb="48" eb="49">
      <t>ギョウ</t>
    </rPh>
    <rPh sb="52" eb="54">
      <t>オロシウ</t>
    </rPh>
    <rPh sb="54" eb="55">
      <t>ギョウ</t>
    </rPh>
    <rPh sb="56" eb="59">
      <t>コウリギョウ</t>
    </rPh>
    <phoneticPr fontId="2"/>
  </si>
  <si>
    <t>　　 　「金融業，保険業」，「不動産業，物品賃貸業」，「学術研究，専門・技術サービス業」，「宿泊業，飲食サービス業」，</t>
    <rPh sb="7" eb="8">
      <t>ギョウ</t>
    </rPh>
    <rPh sb="20" eb="22">
      <t>ブッピン</t>
    </rPh>
    <rPh sb="22" eb="25">
      <t>チンタイギョウ</t>
    </rPh>
    <rPh sb="28" eb="30">
      <t>ガクジュツ</t>
    </rPh>
    <rPh sb="30" eb="32">
      <t>ケンキュウ</t>
    </rPh>
    <rPh sb="33" eb="35">
      <t>センモン</t>
    </rPh>
    <rPh sb="36" eb="38">
      <t>ギジュツ</t>
    </rPh>
    <rPh sb="42" eb="43">
      <t>ギョウ</t>
    </rPh>
    <rPh sb="46" eb="48">
      <t>シュクハク</t>
    </rPh>
    <rPh sb="48" eb="49">
      <t>ギョウ</t>
    </rPh>
    <rPh sb="56" eb="57">
      <t>ギョウ</t>
    </rPh>
    <phoneticPr fontId="2"/>
  </si>
  <si>
    <t>　　　 「生活関連サービス業，娯楽業」，「教育，学習支援業」，「医療，福祉」，「複合サービス事業」，「サービス業（他に</t>
    <rPh sb="5" eb="7">
      <t>セイカツ</t>
    </rPh>
    <rPh sb="7" eb="9">
      <t>カンレン</t>
    </rPh>
    <rPh sb="15" eb="18">
      <t>ゴラクギョウ</t>
    </rPh>
    <rPh sb="21" eb="23">
      <t>キョウイク</t>
    </rPh>
    <rPh sb="24" eb="26">
      <t>ガクシュウ</t>
    </rPh>
    <rPh sb="26" eb="28">
      <t>シエン</t>
    </rPh>
    <rPh sb="28" eb="29">
      <t>ギョウ</t>
    </rPh>
    <rPh sb="32" eb="34">
      <t>イリョウ</t>
    </rPh>
    <rPh sb="35" eb="37">
      <t>フクシ</t>
    </rPh>
    <rPh sb="40" eb="42">
      <t>フクゴウ</t>
    </rPh>
    <rPh sb="46" eb="47">
      <t>ジ</t>
    </rPh>
    <rPh sb="55" eb="56">
      <t>ギョウ</t>
    </rPh>
    <phoneticPr fontId="2"/>
  </si>
  <si>
    <t>　　　  分類されないもの）」，「公務（他に分類される者を除く）」である。</t>
    <rPh sb="5" eb="7">
      <t>ブンルイ</t>
    </rPh>
    <rPh sb="17" eb="19">
      <t>コウム</t>
    </rPh>
    <rPh sb="20" eb="21">
      <t>ホカ</t>
    </rPh>
    <rPh sb="22" eb="24">
      <t>ブンルイ</t>
    </rPh>
    <rPh sb="27" eb="28">
      <t>モノ</t>
    </rPh>
    <rPh sb="29" eb="30">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</si>
</sst>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quot;－&quot;"/>
    <numFmt numFmtId="177" formatCode="0.0"/>
    <numFmt numFmtId="178" formatCode="#,##0_ "/>
    <numFmt numFmtId="179" formatCode="#,##0.0;\-#,##0.0"/>
  </numFmts>
  <fonts count="41">
    <font>
      <sz val="11"/>
      <name val="明朝"/>
      <family val="1"/>
      <charset val="128"/>
    </font>
    <font>
      <sz val="11"/>
      <color indexed="10"/>
      <name val="明朝"/>
      <family val="1"/>
      <charset val="128"/>
    </font>
    <font>
      <sz val="6"/>
      <name val="ＭＳ Ｐ明朝"/>
      <family val="1"/>
      <charset val="128"/>
    </font>
    <font>
      <sz val="12"/>
      <name val="明朝"/>
      <family val="1"/>
      <charset val="128"/>
    </font>
    <font>
      <sz val="12"/>
      <name val="ＭＳ ゴシック"/>
      <family val="3"/>
      <charset val="128"/>
    </font>
    <font>
      <b/>
      <sz val="12"/>
      <name val="明朝"/>
      <family val="1"/>
      <charset val="128"/>
    </font>
    <font>
      <sz val="12"/>
      <name val="ＭＳ 明朝"/>
      <family val="1"/>
      <charset val="128"/>
    </font>
    <font>
      <sz val="11"/>
      <name val="ＭＳ 明朝"/>
      <family val="1"/>
      <charset val="128"/>
    </font>
    <font>
      <sz val="11"/>
      <name val="明朝"/>
      <family val="1"/>
      <charset val="128"/>
    </font>
    <font>
      <sz val="11"/>
      <name val="ＭＳ Ｐ明朝"/>
      <family val="1"/>
      <charset val="128"/>
    </font>
    <font>
      <sz val="6"/>
      <name val="明朝"/>
      <family val="1"/>
      <charset val="128"/>
    </font>
    <font>
      <i/>
      <sz val="12"/>
      <name val="ＭＳ 明朝"/>
      <family val="1"/>
      <charset val="128"/>
    </font>
    <font>
      <b/>
      <sz val="11"/>
      <name val="明朝"/>
      <family val="1"/>
      <charset val="128"/>
    </font>
    <font>
      <sz val="11"/>
      <name val="ＭＳ Ｐゴシック"/>
      <family val="3"/>
      <charset val="128"/>
    </font>
    <font>
      <i/>
      <sz val="12"/>
      <name val="ＭＳ ゴシック"/>
      <family val="3"/>
      <charset val="128"/>
    </font>
    <font>
      <sz val="10"/>
      <name val="ＭＳ 明朝"/>
      <family val="1"/>
      <charset val="128"/>
    </font>
    <font>
      <sz val="9"/>
      <name val="ＭＳ 明朝"/>
      <family val="1"/>
      <charset val="128"/>
    </font>
    <font>
      <sz val="6"/>
      <name val="ＭＳ Ｐゴシック"/>
      <family val="3"/>
      <charset val="128"/>
    </font>
    <font>
      <sz val="12"/>
      <name val="ＭＳ Ｐゴシック"/>
      <family val="3"/>
      <charset val="128"/>
    </font>
    <font>
      <sz val="7"/>
      <name val="ＭＳ Ｐゴシック"/>
      <family val="3"/>
      <charset val="128"/>
    </font>
    <font>
      <sz val="8"/>
      <name val="明朝"/>
      <family val="1"/>
      <charset val="128"/>
    </font>
    <font>
      <sz val="11"/>
      <color indexed="17"/>
      <name val="明朝"/>
      <family val="1"/>
      <charset val="128"/>
    </font>
    <font>
      <sz val="10"/>
      <name val="ＭＳ Ｐゴシック"/>
      <family val="3"/>
      <charset val="128"/>
    </font>
    <font>
      <i/>
      <sz val="12"/>
      <name val="明朝"/>
      <family val="1"/>
      <charset val="128"/>
    </font>
    <font>
      <sz val="9"/>
      <name val="明朝"/>
      <family val="1"/>
      <charset val="128"/>
    </font>
    <font>
      <sz val="10"/>
      <name val="明朝"/>
      <family val="1"/>
      <charset val="128"/>
    </font>
    <font>
      <sz val="10"/>
      <name val="ＭＳ Ｐ明朝"/>
      <family val="1"/>
      <charset val="128"/>
    </font>
    <font>
      <sz val="8"/>
      <name val="ＭＳ Ｐ明朝"/>
      <family val="1"/>
      <charset val="128"/>
    </font>
    <font>
      <sz val="9"/>
      <name val="ＭＳ Ｐ明朝"/>
      <family val="1"/>
      <charset val="128"/>
    </font>
    <font>
      <sz val="8"/>
      <name val="ＭＳ 明朝"/>
      <family val="1"/>
      <charset val="128"/>
    </font>
    <font>
      <sz val="8.5"/>
      <name val="ＭＳ 明朝"/>
      <family val="1"/>
      <charset val="128"/>
    </font>
    <font>
      <sz val="11"/>
      <name val="ＭＳ ゴシック"/>
      <family val="3"/>
      <charset val="128"/>
    </font>
    <font>
      <b/>
      <sz val="12"/>
      <name val="ＭＳ 明朝"/>
      <family val="1"/>
      <charset val="128"/>
    </font>
    <font>
      <sz val="10"/>
      <name val="ＭＳ ゴシック"/>
      <family val="3"/>
      <charset val="128"/>
    </font>
    <font>
      <sz val="9"/>
      <name val="ＭＳ ゴシック"/>
      <family val="3"/>
      <charset val="128"/>
    </font>
    <font>
      <sz val="14"/>
      <name val="明朝"/>
      <family val="1"/>
      <charset val="128"/>
    </font>
    <font>
      <b/>
      <sz val="9"/>
      <name val="明朝"/>
      <family val="1"/>
      <charset val="128"/>
    </font>
    <font>
      <sz val="9"/>
      <name val="Meiryo UI"/>
      <family val="3"/>
      <charset val="128"/>
    </font>
    <font>
      <sz val="12"/>
      <name val="MS　明朝"/>
      <family val="3"/>
      <charset val="128"/>
    </font>
    <font>
      <i/>
      <sz val="12"/>
      <name val="MS　明朝"/>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patternFill>
    </fill>
    <fill>
      <patternFill patternType="solid">
        <fgColor indexed="42"/>
        <bgColor indexed="64"/>
      </patternFill>
    </fill>
  </fills>
  <borders count="56">
    <border>
      <left/>
      <right/>
      <top/>
      <bottom/>
      <diagonal/>
    </border>
    <border>
      <left/>
      <right style="thin">
        <color indexed="64"/>
      </right>
      <top/>
      <bottom/>
      <diagonal/>
    </border>
    <border>
      <left/>
      <right/>
      <top style="medium">
        <color indexed="8"/>
      </top>
      <bottom/>
      <diagonal/>
    </border>
    <border>
      <left/>
      <right/>
      <top/>
      <bottom style="thin">
        <color indexed="12"/>
      </bottom>
      <diagonal/>
    </border>
    <border>
      <left/>
      <right style="thin">
        <color indexed="64"/>
      </right>
      <top style="medium">
        <color indexed="8"/>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8"/>
      </top>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right/>
      <top style="dotted">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12"/>
      </right>
      <top/>
      <bottom/>
      <diagonal/>
    </border>
    <border>
      <left/>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12"/>
      </right>
      <top style="medium">
        <color indexed="8"/>
      </top>
      <bottom/>
      <diagonal/>
    </border>
    <border>
      <left/>
      <right style="thin">
        <color indexed="12"/>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bottom style="thin">
        <color indexed="8"/>
      </bottom>
      <diagonal/>
    </border>
    <border>
      <left style="double">
        <color indexed="64"/>
      </left>
      <right/>
      <top/>
      <bottom/>
      <diagonal/>
    </border>
    <border>
      <left style="double">
        <color indexed="64"/>
      </left>
      <right/>
      <top/>
      <bottom style="thin">
        <color indexed="64"/>
      </bottom>
      <diagonal/>
    </border>
    <border>
      <left style="thin">
        <color indexed="64"/>
      </left>
      <right/>
      <top style="thin">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8"/>
      </left>
      <right style="thin">
        <color indexed="64"/>
      </right>
      <top style="medium">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bottom style="dotted">
        <color indexed="64"/>
      </bottom>
      <diagonal/>
    </border>
    <border>
      <left style="thin">
        <color indexed="64"/>
      </left>
      <right style="thin">
        <color indexed="64"/>
      </right>
      <top style="medium">
        <color indexed="8"/>
      </top>
      <bottom/>
      <diagonal/>
    </border>
    <border>
      <left style="thin">
        <color indexed="64"/>
      </left>
      <right/>
      <top style="medium">
        <color indexed="8"/>
      </top>
      <bottom/>
      <diagonal/>
    </border>
    <border>
      <left/>
      <right style="thin">
        <color indexed="64"/>
      </right>
      <top/>
      <bottom style="thin">
        <color indexed="12"/>
      </bottom>
      <diagonal/>
    </border>
    <border>
      <left style="thin">
        <color indexed="64"/>
      </left>
      <right style="thin">
        <color indexed="64"/>
      </right>
      <top/>
      <bottom/>
      <diagonal/>
    </border>
    <border>
      <left/>
      <right/>
      <top/>
      <bottom style="thin">
        <color indexed="8"/>
      </bottom>
      <diagonal/>
    </border>
    <border>
      <left style="thin">
        <color indexed="64"/>
      </left>
      <right style="double">
        <color indexed="64"/>
      </right>
      <top style="medium">
        <color indexed="8"/>
      </top>
      <bottom/>
      <diagonal/>
    </border>
    <border>
      <left style="thin">
        <color indexed="64"/>
      </left>
      <right style="double">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top style="medium">
        <color indexed="64"/>
      </top>
      <bottom/>
      <diagonal/>
    </border>
  </borders>
  <cellStyleXfs count="6">
    <xf numFmtId="0" fontId="0" fillId="2" borderId="0"/>
    <xf numFmtId="38" fontId="8" fillId="0" borderId="0" applyFont="0" applyFill="0" applyBorder="0" applyAlignment="0" applyProtection="0">
      <alignment vertical="center"/>
    </xf>
    <xf numFmtId="0" fontId="8" fillId="0" borderId="0"/>
    <xf numFmtId="0" fontId="13" fillId="0" borderId="0">
      <alignment vertical="center"/>
    </xf>
    <xf numFmtId="0" fontId="8" fillId="0" borderId="0"/>
    <xf numFmtId="0" fontId="40" fillId="0" borderId="0">
      <alignment vertical="center"/>
    </xf>
  </cellStyleXfs>
  <cellXfs count="437">
    <xf numFmtId="0" fontId="0" fillId="2" borderId="0" xfId="0"/>
    <xf numFmtId="0" fontId="0" fillId="0" borderId="0" xfId="0" applyFill="1"/>
    <xf numFmtId="0" fontId="3" fillId="0" borderId="0" xfId="0" applyFont="1" applyFill="1"/>
    <xf numFmtId="0" fontId="3" fillId="0" borderId="0" xfId="0" applyFont="1" applyFill="1" applyAlignment="1">
      <alignment horizontal="centerContinuous" vertical="center"/>
    </xf>
    <xf numFmtId="0" fontId="3" fillId="0" borderId="0" xfId="0" applyFont="1" applyFill="1" applyAlignment="1">
      <alignment horizontal="centerContinuous"/>
    </xf>
    <xf numFmtId="49" fontId="4" fillId="0" borderId="1" xfId="0" applyNumberFormat="1" applyFont="1" applyFill="1" applyBorder="1" applyAlignment="1">
      <alignment horizontal="center"/>
    </xf>
    <xf numFmtId="0" fontId="4" fillId="0" borderId="0" xfId="0" applyFont="1" applyFill="1"/>
    <xf numFmtId="3" fontId="4" fillId="0" borderId="0" xfId="0" applyNumberFormat="1" applyFont="1" applyFill="1"/>
    <xf numFmtId="0" fontId="3" fillId="0" borderId="2" xfId="0" applyFont="1" applyFill="1" applyBorder="1"/>
    <xf numFmtId="3" fontId="3" fillId="0" borderId="3" xfId="0" applyNumberFormat="1" applyFont="1" applyFill="1" applyBorder="1"/>
    <xf numFmtId="49" fontId="4" fillId="0" borderId="1" xfId="0" quotePrefix="1" applyNumberFormat="1" applyFont="1" applyFill="1" applyBorder="1"/>
    <xf numFmtId="0" fontId="3" fillId="0" borderId="0" xfId="0" applyFont="1" applyFill="1" applyAlignment="1">
      <alignment horizontal="left" vertical="center"/>
    </xf>
    <xf numFmtId="3" fontId="6" fillId="0" borderId="0" xfId="0" applyNumberFormat="1" applyFont="1" applyFill="1"/>
    <xf numFmtId="0" fontId="6" fillId="0" borderId="0" xfId="0" applyFont="1" applyFill="1"/>
    <xf numFmtId="49" fontId="6" fillId="0" borderId="1" xfId="0" quotePrefix="1" applyNumberFormat="1" applyFont="1" applyFill="1" applyBorder="1"/>
    <xf numFmtId="49" fontId="6" fillId="0" borderId="1" xfId="0" applyNumberFormat="1" applyFont="1" applyFill="1" applyBorder="1" applyAlignment="1">
      <alignment horizontal="center" vertical="center"/>
    </xf>
    <xf numFmtId="0" fontId="3" fillId="0" borderId="0" xfId="0" applyFont="1" applyFill="1" applyAlignment="1">
      <alignment vertical="center"/>
    </xf>
    <xf numFmtId="0" fontId="6" fillId="0" borderId="4" xfId="0" applyFont="1" applyFill="1" applyBorder="1" applyAlignment="1">
      <alignment horizontal="center"/>
    </xf>
    <xf numFmtId="49" fontId="6" fillId="0" borderId="1" xfId="0" applyNumberFormat="1" applyFont="1" applyFill="1" applyBorder="1"/>
    <xf numFmtId="0" fontId="6" fillId="0" borderId="0" xfId="0" applyFont="1" applyFill="1" applyAlignment="1">
      <alignment horizontal="centerContinuous" vertical="center"/>
    </xf>
    <xf numFmtId="0" fontId="7" fillId="0" borderId="0" xfId="0" applyFont="1" applyFill="1"/>
    <xf numFmtId="176" fontId="6" fillId="0" borderId="0" xfId="0" applyNumberFormat="1" applyFont="1" applyFill="1"/>
    <xf numFmtId="0" fontId="5" fillId="0" borderId="0" xfId="0" applyFont="1" applyFill="1" applyAlignment="1">
      <alignment horizontal="center" vertical="center"/>
    </xf>
    <xf numFmtId="0" fontId="9" fillId="0" borderId="5"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2" applyNumberFormat="1" applyFont="1" applyBorder="1"/>
    <xf numFmtId="49" fontId="6" fillId="0" borderId="1" xfId="2" quotePrefix="1" applyNumberFormat="1" applyFont="1" applyBorder="1"/>
    <xf numFmtId="176" fontId="1" fillId="0" borderId="0" xfId="2" applyNumberFormat="1" applyFont="1"/>
    <xf numFmtId="49" fontId="6" fillId="0" borderId="1" xfId="2" quotePrefix="1" applyNumberFormat="1" applyFont="1" applyBorder="1" applyAlignment="1">
      <alignment horizontal="left"/>
    </xf>
    <xf numFmtId="0" fontId="8" fillId="0" borderId="0" xfId="2"/>
    <xf numFmtId="0" fontId="12" fillId="0" borderId="0" xfId="2" applyFont="1"/>
    <xf numFmtId="0" fontId="8" fillId="0" borderId="6" xfId="2" applyBorder="1" applyAlignment="1">
      <alignment horizontal="distributed"/>
    </xf>
    <xf numFmtId="0" fontId="8" fillId="0" borderId="7" xfId="2" applyBorder="1" applyAlignment="1">
      <alignment horizontal="centerContinuous" vertical="center"/>
    </xf>
    <xf numFmtId="0" fontId="8" fillId="0" borderId="6" xfId="2" applyBorder="1" applyAlignment="1">
      <alignment horizontal="centerContinuous" vertical="center"/>
    </xf>
    <xf numFmtId="0" fontId="8" fillId="0" borderId="8" xfId="2" applyBorder="1" applyAlignment="1">
      <alignment horizontal="centerContinuous" vertical="center"/>
    </xf>
    <xf numFmtId="0" fontId="8" fillId="0" borderId="0" xfId="2" applyAlignment="1">
      <alignment vertical="center"/>
    </xf>
    <xf numFmtId="0" fontId="8" fillId="0" borderId="9" xfId="2" applyBorder="1" applyAlignment="1">
      <alignment vertical="center"/>
    </xf>
    <xf numFmtId="0" fontId="8" fillId="0" borderId="10" xfId="2" applyBorder="1" applyAlignment="1">
      <alignment horizontal="center" vertical="center"/>
    </xf>
    <xf numFmtId="176" fontId="8" fillId="0" borderId="0" xfId="2" applyNumberFormat="1" applyAlignment="1">
      <alignment vertical="center"/>
    </xf>
    <xf numFmtId="0" fontId="8" fillId="0" borderId="1" xfId="2" applyBorder="1" applyAlignment="1">
      <alignment horizontal="center"/>
    </xf>
    <xf numFmtId="176" fontId="13" fillId="0" borderId="0" xfId="2" applyNumberFormat="1" applyFont="1" applyProtection="1">
      <protection locked="0"/>
    </xf>
    <xf numFmtId="176" fontId="8" fillId="3" borderId="0" xfId="2" applyNumberFormat="1" applyFill="1"/>
    <xf numFmtId="176" fontId="13" fillId="0" borderId="0" xfId="2" applyNumberFormat="1" applyFont="1"/>
    <xf numFmtId="176" fontId="8" fillId="0" borderId="0" xfId="2" applyNumberFormat="1"/>
    <xf numFmtId="0" fontId="3" fillId="0" borderId="0" xfId="0" applyFont="1" applyFill="1" applyAlignment="1">
      <alignment vertical="top"/>
    </xf>
    <xf numFmtId="0" fontId="3" fillId="0" borderId="4" xfId="0" applyFont="1" applyFill="1" applyBorder="1" applyAlignment="1">
      <alignment horizontal="center"/>
    </xf>
    <xf numFmtId="0" fontId="3" fillId="0" borderId="11" xfId="0" applyFont="1" applyFill="1" applyBorder="1" applyAlignment="1">
      <alignment horizontal="distributed" vertical="center"/>
    </xf>
    <xf numFmtId="0" fontId="3" fillId="0" borderId="7" xfId="0" applyFont="1" applyFill="1" applyBorder="1"/>
    <xf numFmtId="0" fontId="3" fillId="0" borderId="12" xfId="0" applyFont="1" applyFill="1" applyBorder="1" applyAlignment="1">
      <alignment horizontal="distributed" vertical="center"/>
    </xf>
    <xf numFmtId="177" fontId="11" fillId="0" borderId="0" xfId="0" applyNumberFormat="1" applyFont="1" applyFill="1"/>
    <xf numFmtId="49" fontId="6" fillId="0" borderId="1" xfId="0" applyNumberFormat="1" applyFont="1" applyFill="1" applyBorder="1" applyAlignment="1">
      <alignment horizontal="center"/>
    </xf>
    <xf numFmtId="3" fontId="3" fillId="0" borderId="0" xfId="0" applyNumberFormat="1" applyFont="1" applyFill="1"/>
    <xf numFmtId="49" fontId="7" fillId="0" borderId="1" xfId="0" quotePrefix="1" applyNumberFormat="1" applyFont="1" applyFill="1" applyBorder="1" applyAlignment="1">
      <alignment horizontal="left"/>
    </xf>
    <xf numFmtId="49" fontId="7" fillId="0" borderId="1" xfId="0" applyNumberFormat="1" applyFont="1" applyFill="1" applyBorder="1" applyAlignment="1">
      <alignment horizontal="left"/>
    </xf>
    <xf numFmtId="49" fontId="7" fillId="0" borderId="13" xfId="0" applyNumberFormat="1" applyFont="1" applyFill="1" applyBorder="1" applyAlignment="1">
      <alignment horizontal="center"/>
    </xf>
    <xf numFmtId="0" fontId="6" fillId="0" borderId="14" xfId="0" applyFont="1" applyFill="1" applyBorder="1"/>
    <xf numFmtId="177" fontId="11" fillId="0" borderId="14" xfId="0" applyNumberFormat="1" applyFont="1" applyFill="1" applyBorder="1"/>
    <xf numFmtId="0" fontId="7" fillId="0" borderId="15" xfId="0" quotePrefix="1" applyFont="1" applyFill="1" applyBorder="1" applyAlignment="1">
      <alignment horizontal="left"/>
    </xf>
    <xf numFmtId="0" fontId="7" fillId="0" borderId="16" xfId="0" applyFont="1" applyFill="1" applyBorder="1"/>
    <xf numFmtId="0" fontId="7" fillId="0" borderId="15" xfId="0" applyFont="1" applyFill="1" applyBorder="1"/>
    <xf numFmtId="0" fontId="7" fillId="0" borderId="0" xfId="0" quotePrefix="1" applyFont="1" applyFill="1" applyAlignment="1">
      <alignment horizontal="left"/>
    </xf>
    <xf numFmtId="0" fontId="15" fillId="0" borderId="0" xfId="0" quotePrefix="1" applyFont="1" applyFill="1" applyAlignment="1">
      <alignment horizontal="left"/>
    </xf>
    <xf numFmtId="0" fontId="16" fillId="0" borderId="0" xfId="0" applyFont="1" applyFill="1"/>
    <xf numFmtId="0" fontId="12" fillId="0" borderId="0" xfId="0" quotePrefix="1" applyFont="1" applyFill="1" applyAlignment="1">
      <alignment horizontal="left"/>
    </xf>
    <xf numFmtId="0" fontId="0" fillId="0" borderId="7" xfId="0" applyFill="1" applyBorder="1"/>
    <xf numFmtId="0" fontId="9" fillId="2" borderId="0" xfId="0" applyFont="1" applyAlignment="1">
      <alignment horizontal="distributed" vertical="center" indent="1"/>
    </xf>
    <xf numFmtId="176" fontId="18" fillId="2" borderId="0" xfId="0" applyNumberFormat="1" applyFont="1" applyProtection="1">
      <protection locked="0"/>
    </xf>
    <xf numFmtId="0" fontId="3" fillId="0" borderId="15" xfId="0" applyFont="1" applyFill="1" applyBorder="1"/>
    <xf numFmtId="176" fontId="18" fillId="2" borderId="15" xfId="0" applyNumberFormat="1" applyFont="1" applyBorder="1" applyProtection="1">
      <protection locked="0"/>
    </xf>
    <xf numFmtId="176" fontId="19" fillId="2" borderId="0" xfId="0" applyNumberFormat="1" applyFont="1" applyProtection="1">
      <protection locked="0"/>
    </xf>
    <xf numFmtId="0" fontId="20" fillId="0" borderId="0" xfId="0" applyFont="1" applyFill="1" applyAlignment="1">
      <alignment horizontal="center"/>
    </xf>
    <xf numFmtId="176" fontId="20" fillId="0" borderId="0" xfId="0" applyNumberFormat="1" applyFont="1" applyFill="1" applyAlignment="1">
      <alignment horizontal="center"/>
    </xf>
    <xf numFmtId="0" fontId="20" fillId="0" borderId="0" xfId="0" quotePrefix="1" applyFont="1" applyFill="1" applyAlignment="1">
      <alignment horizontal="left"/>
    </xf>
    <xf numFmtId="176" fontId="1" fillId="0" borderId="0" xfId="0" applyNumberFormat="1" applyFont="1" applyFill="1"/>
    <xf numFmtId="0" fontId="20" fillId="0" borderId="0" xfId="0" applyFont="1" applyFill="1" applyAlignment="1">
      <alignment horizontal="centerContinuous"/>
    </xf>
    <xf numFmtId="0" fontId="0" fillId="0" borderId="0" xfId="0" applyFill="1" applyAlignment="1">
      <alignment horizontal="left"/>
    </xf>
    <xf numFmtId="176" fontId="0" fillId="0" borderId="0" xfId="0" applyNumberFormat="1" applyFill="1"/>
    <xf numFmtId="0" fontId="0" fillId="0" borderId="1" xfId="0" quotePrefix="1" applyFill="1" applyBorder="1" applyAlignment="1">
      <alignment horizontal="distributed"/>
    </xf>
    <xf numFmtId="0" fontId="0" fillId="0" borderId="1" xfId="0" applyFill="1" applyBorder="1" applyAlignment="1">
      <alignment horizontal="distributed"/>
    </xf>
    <xf numFmtId="0" fontId="21" fillId="0" borderId="1" xfId="0" quotePrefix="1" applyFont="1" applyFill="1" applyBorder="1" applyAlignment="1">
      <alignment horizontal="distributed"/>
    </xf>
    <xf numFmtId="0" fontId="0" fillId="0" borderId="13" xfId="0" quotePrefix="1" applyFill="1" applyBorder="1" applyAlignment="1">
      <alignment horizontal="distributed"/>
    </xf>
    <xf numFmtId="176" fontId="22" fillId="2" borderId="0" xfId="0" applyNumberFormat="1" applyFont="1" applyProtection="1">
      <protection locked="0"/>
    </xf>
    <xf numFmtId="49" fontId="6" fillId="0" borderId="1" xfId="4" applyNumberFormat="1" applyFont="1" applyBorder="1"/>
    <xf numFmtId="49" fontId="6" fillId="0" borderId="1" xfId="4" quotePrefix="1" applyNumberFormat="1" applyFont="1" applyBorder="1"/>
    <xf numFmtId="49" fontId="6" fillId="0" borderId="1" xfId="4" quotePrefix="1" applyNumberFormat="1" applyFont="1" applyBorder="1" applyAlignment="1">
      <alignment horizontal="distributed"/>
    </xf>
    <xf numFmtId="176" fontId="6" fillId="0" borderId="0" xfId="4" applyNumberFormat="1" applyFont="1" applyAlignment="1">
      <alignment horizontal="right"/>
    </xf>
    <xf numFmtId="49" fontId="9" fillId="0" borderId="1" xfId="4" quotePrefix="1" applyNumberFormat="1" applyFont="1" applyBorder="1" applyAlignment="1">
      <alignment horizontal="left"/>
    </xf>
    <xf numFmtId="49" fontId="6" fillId="0" borderId="1" xfId="4" quotePrefix="1" applyNumberFormat="1" applyFont="1" applyBorder="1" applyAlignment="1">
      <alignment horizontal="left"/>
    </xf>
    <xf numFmtId="49" fontId="9" fillId="0" borderId="0" xfId="4" quotePrefix="1" applyNumberFormat="1" applyFont="1" applyAlignment="1">
      <alignment horizontal="left"/>
    </xf>
    <xf numFmtId="176" fontId="6" fillId="0" borderId="17" xfId="4" applyNumberFormat="1" applyFont="1" applyBorder="1" applyAlignment="1">
      <alignment horizontal="right"/>
    </xf>
    <xf numFmtId="0" fontId="3" fillId="0" borderId="0" xfId="0" quotePrefix="1" applyFont="1" applyFill="1" applyAlignment="1">
      <alignment horizontal="left"/>
    </xf>
    <xf numFmtId="0" fontId="3" fillId="0" borderId="0" xfId="0" quotePrefix="1" applyFont="1" applyFill="1" applyAlignment="1">
      <alignment horizontal="right" vertical="top"/>
    </xf>
    <xf numFmtId="0" fontId="6" fillId="0" borderId="0" xfId="0" applyFont="1" applyFill="1" applyAlignment="1">
      <alignment horizontal="centerContinuous"/>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6" xfId="0" quotePrefix="1" applyFont="1" applyFill="1" applyBorder="1" applyAlignment="1">
      <alignment horizontal="left" vertical="center"/>
    </xf>
    <xf numFmtId="0" fontId="6" fillId="0" borderId="6" xfId="0" applyFont="1" applyFill="1" applyBorder="1" applyAlignment="1">
      <alignment horizontal="left" vertical="center"/>
    </xf>
    <xf numFmtId="0" fontId="6" fillId="0" borderId="18" xfId="0" quotePrefix="1" applyFont="1" applyFill="1" applyBorder="1" applyAlignment="1">
      <alignment horizontal="center" vertical="top" wrapText="1"/>
    </xf>
    <xf numFmtId="0" fontId="6" fillId="0" borderId="12" xfId="0" applyFont="1" applyFill="1" applyBorder="1" applyAlignment="1">
      <alignment horizontal="center" vertical="center" wrapText="1"/>
    </xf>
    <xf numFmtId="0" fontId="6" fillId="0" borderId="1" xfId="0" quotePrefix="1"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2" xfId="0" quotePrefix="1"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5" xfId="0" quotePrefix="1" applyFont="1" applyFill="1" applyBorder="1" applyAlignment="1">
      <alignment horizontal="center" vertical="center" wrapText="1"/>
    </xf>
    <xf numFmtId="0" fontId="26" fillId="0" borderId="5" xfId="0" applyFont="1" applyFill="1" applyBorder="1" applyAlignment="1">
      <alignment horizontal="center" vertical="center" shrinkToFit="1"/>
    </xf>
    <xf numFmtId="0" fontId="26" fillId="0" borderId="19" xfId="0" applyFont="1" applyFill="1" applyBorder="1" applyAlignment="1">
      <alignment horizontal="distributed" vertical="center" wrapText="1"/>
    </xf>
    <xf numFmtId="0" fontId="26" fillId="0" borderId="20" xfId="0" quotePrefix="1" applyFont="1" applyFill="1" applyBorder="1" applyAlignment="1">
      <alignment horizontal="center" vertical="center" wrapText="1"/>
    </xf>
    <xf numFmtId="0" fontId="26" fillId="0" borderId="19" xfId="0" quotePrefix="1" applyFont="1" applyFill="1" applyBorder="1" applyAlignment="1">
      <alignment horizontal="center" vertical="center" wrapText="1"/>
    </xf>
    <xf numFmtId="0" fontId="26" fillId="0" borderId="21" xfId="0" quotePrefix="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quotePrefix="1" applyFont="1" applyFill="1" applyAlignment="1">
      <alignment horizontal="center" vertical="top" wrapText="1"/>
    </xf>
    <xf numFmtId="0" fontId="6" fillId="0" borderId="0" xfId="0" applyFont="1" applyFill="1" applyAlignment="1">
      <alignment horizontal="center" vertical="center" wrapText="1"/>
    </xf>
    <xf numFmtId="0" fontId="6" fillId="0" borderId="0" xfId="0" quotePrefix="1" applyFont="1" applyFill="1" applyAlignment="1">
      <alignment horizontal="centerContinuous" vertical="center"/>
    </xf>
    <xf numFmtId="0" fontId="7" fillId="0" borderId="0" xfId="0" applyFont="1" applyFill="1" applyAlignment="1">
      <alignment horizontal="center" vertical="center"/>
    </xf>
    <xf numFmtId="0" fontId="6" fillId="0" borderId="0" xfId="0" applyFont="1" applyFill="1" applyAlignment="1">
      <alignment horizontal="distributed" vertical="center" wrapText="1"/>
    </xf>
    <xf numFmtId="0" fontId="6" fillId="0" borderId="0" xfId="0" quotePrefix="1" applyFont="1" applyFill="1" applyAlignment="1">
      <alignment horizontal="center" vertical="center" wrapText="1"/>
    </xf>
    <xf numFmtId="0" fontId="6" fillId="0" borderId="0" xfId="0" applyFont="1" applyFill="1" applyAlignment="1">
      <alignment horizontal="right"/>
    </xf>
    <xf numFmtId="3" fontId="6" fillId="0" borderId="0" xfId="0" applyNumberFormat="1" applyFont="1" applyFill="1" applyAlignment="1">
      <alignment horizontal="right"/>
    </xf>
    <xf numFmtId="176" fontId="3" fillId="0" borderId="0" xfId="0" applyNumberFormat="1" applyFont="1" applyFill="1"/>
    <xf numFmtId="49" fontId="6" fillId="0" borderId="1" xfId="0" applyNumberFormat="1" applyFont="1" applyFill="1" applyBorder="1" applyAlignment="1">
      <alignment horizontal="left"/>
    </xf>
    <xf numFmtId="49" fontId="3" fillId="0" borderId="0" xfId="0" applyNumberFormat="1" applyFont="1" applyFill="1" applyAlignment="1">
      <alignment horizontal="center"/>
    </xf>
    <xf numFmtId="0" fontId="16" fillId="0" borderId="0" xfId="0" quotePrefix="1" applyFont="1" applyFill="1" applyAlignment="1">
      <alignment horizontal="left"/>
    </xf>
    <xf numFmtId="0" fontId="24" fillId="0" borderId="0" xfId="0" applyFont="1" applyFill="1"/>
    <xf numFmtId="0" fontId="28" fillId="0" borderId="0" xfId="0" applyFont="1" applyFill="1" applyAlignment="1">
      <alignment horizontal="left" vertical="center"/>
    </xf>
    <xf numFmtId="0" fontId="16" fillId="0" borderId="0" xfId="0" applyFont="1" applyFill="1" applyAlignment="1">
      <alignment horizontal="left"/>
    </xf>
    <xf numFmtId="0" fontId="28" fillId="0" borderId="0" xfId="0" applyFont="1" applyFill="1"/>
    <xf numFmtId="0" fontId="3" fillId="0" borderId="22" xfId="0" applyFont="1" applyFill="1" applyBorder="1" applyAlignment="1">
      <alignment horizontal="centerContinuous" vertical="center"/>
    </xf>
    <xf numFmtId="0" fontId="3" fillId="0" borderId="4" xfId="0" applyFont="1" applyFill="1" applyBorder="1" applyAlignment="1">
      <alignment horizontal="centerContinuous"/>
    </xf>
    <xf numFmtId="0" fontId="3" fillId="0" borderId="1" xfId="0" applyFont="1" applyFill="1" applyBorder="1" applyAlignment="1">
      <alignment horizontal="centerContinuous"/>
    </xf>
    <xf numFmtId="0" fontId="3" fillId="0" borderId="23" xfId="0" applyFont="1" applyFill="1" applyBorder="1" applyAlignment="1">
      <alignment horizontal="centerContinuous" vertical="center"/>
    </xf>
    <xf numFmtId="0" fontId="3" fillId="0" borderId="24" xfId="0" applyFont="1" applyFill="1" applyBorder="1" applyAlignment="1">
      <alignment horizontal="centerContinuous" vertical="center"/>
    </xf>
    <xf numFmtId="0" fontId="3" fillId="0" borderId="25" xfId="0" applyFont="1" applyFill="1" applyBorder="1" applyAlignment="1">
      <alignment horizontal="centerContinuous" vertical="center"/>
    </xf>
    <xf numFmtId="0" fontId="3" fillId="0" borderId="19" xfId="0" applyFont="1" applyFill="1" applyBorder="1" applyAlignment="1">
      <alignment horizontal="centerContinuous" vertical="center"/>
    </xf>
    <xf numFmtId="0" fontId="3" fillId="0" borderId="9" xfId="0" applyFont="1" applyFill="1" applyBorder="1" applyAlignment="1">
      <alignment horizontal="centerContinuous" vertical="center"/>
    </xf>
    <xf numFmtId="0" fontId="3" fillId="0" borderId="25" xfId="0" applyFont="1" applyFill="1" applyBorder="1" applyAlignment="1">
      <alignment horizontal="center" vertical="center"/>
    </xf>
    <xf numFmtId="0" fontId="3" fillId="0" borderId="25"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26" xfId="0" applyFont="1" applyFill="1" applyBorder="1" applyAlignment="1">
      <alignment horizontal="center" vertical="center" wrapText="1"/>
    </xf>
    <xf numFmtId="0" fontId="3" fillId="0" borderId="0" xfId="0" quotePrefix="1" applyFont="1" applyFill="1" applyAlignment="1">
      <alignment horizontal="right"/>
    </xf>
    <xf numFmtId="0" fontId="3" fillId="0" borderId="0" xfId="0" quotePrefix="1" applyFont="1" applyFill="1" applyAlignment="1">
      <alignment horizontal="centerContinuous"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wrapText="1"/>
    </xf>
    <xf numFmtId="0" fontId="29" fillId="0" borderId="0" xfId="0" quotePrefix="1" applyFont="1" applyFill="1" applyAlignment="1">
      <alignment horizontal="left"/>
    </xf>
    <xf numFmtId="0" fontId="29" fillId="0" borderId="0" xfId="0" applyFont="1" applyFill="1" applyAlignment="1">
      <alignment horizontal="left"/>
    </xf>
    <xf numFmtId="0" fontId="27" fillId="0" borderId="0" xfId="0" applyFont="1" applyFill="1" applyAlignment="1">
      <alignment horizontal="left" vertical="center"/>
    </xf>
    <xf numFmtId="0" fontId="27" fillId="0" borderId="0" xfId="0" applyFont="1" applyFill="1" applyAlignment="1">
      <alignment vertical="center"/>
    </xf>
    <xf numFmtId="177" fontId="11" fillId="0" borderId="0" xfId="4" applyNumberFormat="1" applyFont="1"/>
    <xf numFmtId="0" fontId="11" fillId="0" borderId="0" xfId="0" applyFont="1" applyFill="1" applyAlignment="1">
      <alignment horizontal="right"/>
    </xf>
    <xf numFmtId="0" fontId="11" fillId="0" borderId="0" xfId="0" applyFont="1" applyFill="1"/>
    <xf numFmtId="177" fontId="11" fillId="0" borderId="0" xfId="2" applyNumberFormat="1" applyFont="1"/>
    <xf numFmtId="0" fontId="6" fillId="0" borderId="12" xfId="0" applyFont="1" applyFill="1" applyBorder="1" applyAlignment="1">
      <alignment horizontal="center"/>
    </xf>
    <xf numFmtId="0" fontId="7" fillId="0" borderId="5" xfId="0" applyFont="1" applyFill="1" applyBorder="1" applyAlignment="1">
      <alignment horizontal="center" vertical="center"/>
    </xf>
    <xf numFmtId="0" fontId="7" fillId="0" borderId="26" xfId="0" applyFont="1" applyFill="1" applyBorder="1" applyAlignment="1">
      <alignment horizontal="center" vertical="center"/>
    </xf>
    <xf numFmtId="3" fontId="6" fillId="0" borderId="0" xfId="2" applyNumberFormat="1" applyFont="1"/>
    <xf numFmtId="49" fontId="6" fillId="0" borderId="1" xfId="2" applyNumberFormat="1" applyFont="1" applyBorder="1" applyAlignment="1">
      <alignment horizontal="center" vertical="center"/>
    </xf>
    <xf numFmtId="0" fontId="6" fillId="0" borderId="0" xfId="2" applyFont="1"/>
    <xf numFmtId="49" fontId="6" fillId="0" borderId="1" xfId="2" applyNumberFormat="1" applyFont="1" applyBorder="1" applyAlignment="1">
      <alignment horizontal="left" vertical="center"/>
    </xf>
    <xf numFmtId="49" fontId="6" fillId="0" borderId="1" xfId="2" quotePrefix="1" applyNumberFormat="1" applyFont="1" applyBorder="1" applyAlignment="1">
      <alignment horizontal="left" vertical="center"/>
    </xf>
    <xf numFmtId="49" fontId="3" fillId="0" borderId="1" xfId="4" applyNumberFormat="1" applyFont="1" applyBorder="1" applyAlignment="1">
      <alignment horizontal="center" vertical="center"/>
    </xf>
    <xf numFmtId="3" fontId="3" fillId="0" borderId="0" xfId="4" applyNumberFormat="1" applyFont="1" applyAlignment="1">
      <alignment horizontal="right"/>
    </xf>
    <xf numFmtId="0" fontId="3" fillId="0" borderId="0" xfId="4" applyFont="1" applyAlignment="1">
      <alignment horizontal="right"/>
    </xf>
    <xf numFmtId="49" fontId="6" fillId="0" borderId="1" xfId="2" applyNumberFormat="1" applyFont="1" applyBorder="1" applyAlignment="1">
      <alignment horizontal="left"/>
    </xf>
    <xf numFmtId="0" fontId="3" fillId="0" borderId="0" xfId="0" applyFont="1" applyFill="1" applyAlignment="1">
      <alignment horizontal="center" vertical="center" wrapText="1"/>
    </xf>
    <xf numFmtId="0" fontId="3" fillId="0" borderId="0" xfId="0" applyFont="1" applyFill="1" applyAlignment="1">
      <alignment horizontal="center" wrapText="1"/>
    </xf>
    <xf numFmtId="177" fontId="23" fillId="0" borderId="0" xfId="4" applyNumberFormat="1" applyFont="1"/>
    <xf numFmtId="0" fontId="3" fillId="0" borderId="0" xfId="4" applyFont="1"/>
    <xf numFmtId="0" fontId="4" fillId="0" borderId="0" xfId="2" applyFont="1"/>
    <xf numFmtId="0" fontId="3" fillId="0" borderId="0" xfId="2" applyFont="1"/>
    <xf numFmtId="0" fontId="3" fillId="0" borderId="0" xfId="2" applyFont="1" applyAlignment="1">
      <alignment horizontal="center"/>
    </xf>
    <xf numFmtId="49" fontId="6" fillId="0" borderId="13" xfId="2" applyNumberFormat="1" applyFont="1" applyBorder="1" applyAlignment="1">
      <alignment horizontal="distributed"/>
    </xf>
    <xf numFmtId="49" fontId="6" fillId="0" borderId="0" xfId="2" applyNumberFormat="1" applyFont="1" applyAlignment="1">
      <alignment vertical="center"/>
    </xf>
    <xf numFmtId="177" fontId="11" fillId="0" borderId="17" xfId="2" applyNumberFormat="1" applyFont="1" applyBorder="1"/>
    <xf numFmtId="49" fontId="6" fillId="0" borderId="0" xfId="2" quotePrefix="1" applyNumberFormat="1" applyFont="1" applyAlignment="1">
      <alignment horizontal="distributed"/>
    </xf>
    <xf numFmtId="49" fontId="6" fillId="0" borderId="0" xfId="2" quotePrefix="1" applyNumberFormat="1" applyFont="1" applyAlignment="1">
      <alignment vertical="center" wrapText="1"/>
    </xf>
    <xf numFmtId="49" fontId="28" fillId="0" borderId="0" xfId="0" applyNumberFormat="1" applyFont="1" applyFill="1"/>
    <xf numFmtId="0" fontId="3" fillId="0" borderId="0" xfId="2" quotePrefix="1" applyFont="1" applyAlignment="1">
      <alignment horizontal="right" vertical="top"/>
    </xf>
    <xf numFmtId="0" fontId="0" fillId="0" borderId="29"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distributed" vertical="center"/>
    </xf>
    <xf numFmtId="0" fontId="0" fillId="0" borderId="26" xfId="0" applyFill="1" applyBorder="1" applyAlignment="1">
      <alignment horizontal="center" vertical="center"/>
    </xf>
    <xf numFmtId="0" fontId="0" fillId="0" borderId="30" xfId="0" applyFill="1" applyBorder="1" applyAlignment="1">
      <alignment horizontal="center" vertical="center" wrapText="1"/>
    </xf>
    <xf numFmtId="3" fontId="0" fillId="0" borderId="0" xfId="0" applyNumberFormat="1" applyFill="1"/>
    <xf numFmtId="0" fontId="3" fillId="0" borderId="0" xfId="4" applyFont="1" applyAlignment="1">
      <alignment horizontal="right" vertical="top"/>
    </xf>
    <xf numFmtId="0" fontId="3" fillId="0" borderId="0" xfId="4" quotePrefix="1" applyFont="1" applyAlignment="1">
      <alignment horizontal="right"/>
    </xf>
    <xf numFmtId="0" fontId="5" fillId="0" borderId="0" xfId="4" quotePrefix="1" applyFont="1" applyAlignment="1">
      <alignment horizontal="center" vertical="center"/>
    </xf>
    <xf numFmtId="0" fontId="3" fillId="0" borderId="0" xfId="4" quotePrefix="1" applyFont="1" applyAlignment="1">
      <alignment horizontal="centerContinuous" vertical="center"/>
    </xf>
    <xf numFmtId="0" fontId="3" fillId="0" borderId="0" xfId="4" applyFont="1" applyAlignment="1">
      <alignment horizontal="centerContinuous"/>
    </xf>
    <xf numFmtId="0" fontId="3" fillId="0" borderId="4" xfId="4" applyFont="1" applyBorder="1"/>
    <xf numFmtId="0" fontId="3" fillId="0" borderId="11" xfId="4" applyFont="1" applyBorder="1" applyAlignment="1">
      <alignment horizontal="distributed"/>
    </xf>
    <xf numFmtId="0" fontId="3" fillId="0" borderId="7" xfId="4" applyFont="1" applyBorder="1" applyAlignment="1">
      <alignment horizontal="distributed"/>
    </xf>
    <xf numFmtId="0" fontId="3" fillId="0" borderId="1" xfId="4" applyFont="1" applyBorder="1" applyAlignment="1">
      <alignment horizontal="center" vertical="center"/>
    </xf>
    <xf numFmtId="0" fontId="3" fillId="0" borderId="12" xfId="4" applyFont="1" applyBorder="1" applyAlignment="1">
      <alignment horizontal="distributed" vertical="center"/>
    </xf>
    <xf numFmtId="0" fontId="3" fillId="0" borderId="0" xfId="4" applyFont="1" applyAlignment="1">
      <alignment horizontal="center" vertical="center"/>
    </xf>
    <xf numFmtId="176" fontId="6" fillId="0" borderId="0" xfId="4" applyNumberFormat="1" applyFont="1"/>
    <xf numFmtId="0" fontId="11" fillId="0" borderId="0" xfId="4" applyFont="1"/>
    <xf numFmtId="0" fontId="4" fillId="0" borderId="0" xfId="4" applyFont="1"/>
    <xf numFmtId="0" fontId="6" fillId="0" borderId="0" xfId="4" applyFont="1"/>
    <xf numFmtId="177" fontId="14" fillId="0" borderId="0" xfId="4" applyNumberFormat="1" applyFont="1"/>
    <xf numFmtId="49" fontId="3" fillId="0" borderId="15" xfId="4" quotePrefix="1" applyNumberFormat="1" applyFont="1" applyBorder="1" applyAlignment="1">
      <alignment horizontal="distributed"/>
    </xf>
    <xf numFmtId="0" fontId="15" fillId="0" borderId="0" xfId="4" quotePrefix="1" applyFont="1" applyAlignment="1">
      <alignment horizontal="left"/>
    </xf>
    <xf numFmtId="0" fontId="24" fillId="0" borderId="0" xfId="4" applyFont="1"/>
    <xf numFmtId="0" fontId="24" fillId="0" borderId="0" xfId="4" applyFont="1" applyAlignment="1">
      <alignment horizontal="center"/>
    </xf>
    <xf numFmtId="0" fontId="15" fillId="0" borderId="0" xfId="4" applyFont="1" applyAlignment="1">
      <alignment horizontal="left"/>
    </xf>
    <xf numFmtId="0" fontId="25" fillId="0" borderId="0" xfId="4" applyFont="1"/>
    <xf numFmtId="0" fontId="3" fillId="0" borderId="0" xfId="4" quotePrefix="1" applyFont="1" applyAlignment="1">
      <alignment horizontal="left"/>
    </xf>
    <xf numFmtId="176" fontId="3" fillId="0" borderId="16" xfId="4" applyNumberFormat="1" applyFont="1" applyBorder="1" applyAlignment="1">
      <alignment horizontal="right"/>
    </xf>
    <xf numFmtId="176" fontId="3" fillId="0" borderId="15" xfId="4" applyNumberFormat="1" applyFont="1" applyBorder="1" applyAlignment="1">
      <alignment horizontal="right"/>
    </xf>
    <xf numFmtId="177" fontId="23" fillId="0" borderId="15" xfId="4" applyNumberFormat="1" applyFont="1" applyBorder="1"/>
    <xf numFmtId="177" fontId="6" fillId="0" borderId="31" xfId="0" applyNumberFormat="1" applyFont="1" applyFill="1" applyBorder="1"/>
    <xf numFmtId="177" fontId="6" fillId="0" borderId="24" xfId="0" applyNumberFormat="1" applyFont="1" applyFill="1" applyBorder="1"/>
    <xf numFmtId="177" fontId="4" fillId="0" borderId="24" xfId="0" applyNumberFormat="1" applyFont="1" applyFill="1" applyBorder="1"/>
    <xf numFmtId="177" fontId="4" fillId="0" borderId="25" xfId="0" applyNumberFormat="1" applyFont="1" applyFill="1" applyBorder="1"/>
    <xf numFmtId="177" fontId="6" fillId="0" borderId="17" xfId="0" applyNumberFormat="1" applyFont="1" applyFill="1" applyBorder="1"/>
    <xf numFmtId="177" fontId="6" fillId="0" borderId="17" xfId="0" applyNumberFormat="1" applyFont="1" applyFill="1" applyBorder="1" applyAlignment="1">
      <alignment vertical="center"/>
    </xf>
    <xf numFmtId="177" fontId="4" fillId="0" borderId="1" xfId="0" applyNumberFormat="1" applyFont="1" applyFill="1" applyBorder="1" applyAlignment="1">
      <alignment vertical="center"/>
    </xf>
    <xf numFmtId="179" fontId="6" fillId="0" borderId="17" xfId="0" applyNumberFormat="1" applyFont="1" applyFill="1" applyBorder="1" applyAlignment="1" applyProtection="1">
      <alignment horizontal="center" vertical="center" shrinkToFit="1"/>
      <protection locked="0"/>
    </xf>
    <xf numFmtId="179" fontId="6" fillId="0" borderId="32" xfId="0" applyNumberFormat="1" applyFont="1" applyFill="1" applyBorder="1" applyAlignment="1" applyProtection="1">
      <alignment horizontal="center" vertical="center" shrinkToFit="1"/>
      <protection locked="0"/>
    </xf>
    <xf numFmtId="177" fontId="6" fillId="0" borderId="33" xfId="0" applyNumberFormat="1" applyFont="1" applyFill="1" applyBorder="1"/>
    <xf numFmtId="177" fontId="6" fillId="0" borderId="32" xfId="0" applyNumberFormat="1" applyFont="1" applyFill="1" applyBorder="1"/>
    <xf numFmtId="179" fontId="6" fillId="0" borderId="33" xfId="0" applyNumberFormat="1" applyFont="1" applyFill="1" applyBorder="1" applyAlignment="1" applyProtection="1">
      <alignment horizontal="center" vertical="center" shrinkToFit="1"/>
      <protection locked="0"/>
    </xf>
    <xf numFmtId="179" fontId="6" fillId="0" borderId="17" xfId="0" applyNumberFormat="1" applyFont="1" applyFill="1" applyBorder="1" applyAlignment="1" applyProtection="1">
      <alignment horizontal="center" vertical="center" wrapText="1" shrinkToFit="1"/>
      <protection locked="0"/>
    </xf>
    <xf numFmtId="177" fontId="6" fillId="0" borderId="16" xfId="0" applyNumberFormat="1" applyFont="1" applyFill="1" applyBorder="1"/>
    <xf numFmtId="177" fontId="6" fillId="0" borderId="15" xfId="0" applyNumberFormat="1" applyFont="1" applyFill="1" applyBorder="1"/>
    <xf numFmtId="177" fontId="4" fillId="0" borderId="15" xfId="0" applyNumberFormat="1" applyFont="1" applyFill="1" applyBorder="1"/>
    <xf numFmtId="177" fontId="4" fillId="0" borderId="34" xfId="0" applyNumberFormat="1" applyFont="1" applyFill="1" applyBorder="1"/>
    <xf numFmtId="0" fontId="3" fillId="0" borderId="0" xfId="2" applyFont="1" applyAlignment="1">
      <alignment horizontal="centerContinuous" vertical="center"/>
    </xf>
    <xf numFmtId="0" fontId="3" fillId="0" borderId="0" xfId="2" applyFont="1" applyAlignment="1">
      <alignment horizontal="centerContinuous"/>
    </xf>
    <xf numFmtId="0" fontId="3" fillId="0" borderId="11" xfId="2" applyFont="1" applyBorder="1" applyAlignment="1">
      <alignment horizontal="centerContinuous" vertical="center"/>
    </xf>
    <xf numFmtId="0" fontId="3" fillId="0" borderId="2" xfId="2" applyFont="1" applyBorder="1" applyAlignment="1">
      <alignment horizontal="centerContinuous"/>
    </xf>
    <xf numFmtId="0" fontId="3" fillId="0" borderId="1" xfId="2" applyFont="1" applyBorder="1" applyAlignment="1">
      <alignment horizontal="center" vertical="center" wrapText="1"/>
    </xf>
    <xf numFmtId="0" fontId="3" fillId="0" borderId="35" xfId="2" applyFont="1" applyBorder="1" applyAlignment="1">
      <alignment horizontal="distributed" vertical="center" wrapText="1"/>
    </xf>
    <xf numFmtId="0" fontId="3" fillId="0" borderId="12" xfId="2" quotePrefix="1" applyFont="1" applyBorder="1" applyAlignment="1">
      <alignment horizontal="distributed" vertical="center" wrapText="1"/>
    </xf>
    <xf numFmtId="0" fontId="3" fillId="0" borderId="31" xfId="2" applyFont="1" applyBorder="1" applyAlignment="1">
      <alignment horizontal="distributed" vertical="center" wrapText="1"/>
    </xf>
    <xf numFmtId="0" fontId="3" fillId="0" borderId="5" xfId="2" applyFont="1" applyBorder="1" applyAlignment="1">
      <alignment horizontal="center" vertical="center" wrapText="1"/>
    </xf>
    <xf numFmtId="0" fontId="26" fillId="0" borderId="5" xfId="2" quotePrefix="1" applyFont="1" applyBorder="1" applyAlignment="1">
      <alignment horizontal="center" vertical="center" wrapText="1"/>
    </xf>
    <xf numFmtId="0" fontId="26" fillId="0" borderId="26" xfId="2" quotePrefix="1" applyFont="1" applyBorder="1" applyAlignment="1">
      <alignment horizontal="center" vertical="center" wrapText="1"/>
    </xf>
    <xf numFmtId="0" fontId="3" fillId="0" borderId="21" xfId="2" applyFont="1" applyBorder="1" applyAlignment="1">
      <alignment horizontal="distributed" vertical="center" wrapText="1"/>
    </xf>
    <xf numFmtId="0" fontId="3" fillId="0" borderId="0" xfId="2" applyFont="1" applyAlignment="1">
      <alignment horizontal="center" vertical="center" wrapText="1"/>
    </xf>
    <xf numFmtId="0" fontId="26" fillId="0" borderId="0" xfId="2" quotePrefix="1" applyFont="1" applyAlignment="1">
      <alignment horizontal="center" vertical="center" wrapText="1"/>
    </xf>
    <xf numFmtId="0" fontId="3" fillId="0" borderId="0" xfId="2" applyFont="1" applyAlignment="1">
      <alignment horizontal="distributed" vertical="center" wrapText="1"/>
    </xf>
    <xf numFmtId="0" fontId="6" fillId="0" borderId="0" xfId="2" applyFont="1" applyAlignment="1">
      <alignment horizontal="right"/>
    </xf>
    <xf numFmtId="0" fontId="11" fillId="0" borderId="0" xfId="2" applyFont="1" applyAlignment="1">
      <alignment horizontal="right"/>
    </xf>
    <xf numFmtId="49" fontId="3" fillId="0" borderId="0" xfId="2" applyNumberFormat="1" applyFont="1" applyAlignment="1">
      <alignment horizontal="center"/>
    </xf>
    <xf numFmtId="3" fontId="3" fillId="0" borderId="16" xfId="2" applyNumberFormat="1" applyFont="1" applyBorder="1"/>
    <xf numFmtId="3" fontId="3" fillId="0" borderId="0" xfId="2" applyNumberFormat="1" applyFont="1"/>
    <xf numFmtId="0" fontId="15" fillId="0" borderId="0" xfId="2" quotePrefix="1" applyFont="1" applyAlignment="1">
      <alignment horizontal="left"/>
    </xf>
    <xf numFmtId="0" fontId="24" fillId="0" borderId="0" xfId="2" applyFont="1"/>
    <xf numFmtId="0" fontId="26" fillId="0" borderId="0" xfId="2" applyFont="1" applyAlignment="1">
      <alignment vertical="center"/>
    </xf>
    <xf numFmtId="0" fontId="26" fillId="0" borderId="0" xfId="2" applyFont="1" applyAlignment="1">
      <alignment horizontal="left"/>
    </xf>
    <xf numFmtId="0" fontId="0" fillId="0" borderId="0" xfId="2" applyFont="1"/>
    <xf numFmtId="41" fontId="6" fillId="0" borderId="0" xfId="2" applyNumberFormat="1" applyFont="1"/>
    <xf numFmtId="0" fontId="26" fillId="0" borderId="19" xfId="0" applyFont="1" applyFill="1" applyBorder="1" applyAlignment="1">
      <alignment horizontal="center" vertical="center" wrapText="1"/>
    </xf>
    <xf numFmtId="176" fontId="7" fillId="0" borderId="0" xfId="0" applyNumberFormat="1" applyFont="1" applyFill="1"/>
    <xf numFmtId="3" fontId="3" fillId="0" borderId="16" xfId="0" applyNumberFormat="1" applyFont="1" applyFill="1" applyBorder="1"/>
    <xf numFmtId="177" fontId="23" fillId="0" borderId="0" xfId="0" applyNumberFormat="1" applyFont="1" applyFill="1"/>
    <xf numFmtId="0" fontId="35" fillId="0" borderId="0" xfId="0" applyFont="1" applyFill="1"/>
    <xf numFmtId="0" fontId="0" fillId="0" borderId="26" xfId="0" applyFill="1" applyBorder="1" applyAlignment="1">
      <alignment horizontal="centerContinuous" vertical="center"/>
    </xf>
    <xf numFmtId="41" fontId="0" fillId="0" borderId="0" xfId="0" applyNumberFormat="1" applyFill="1"/>
    <xf numFmtId="176" fontId="6" fillId="0" borderId="0" xfId="2" applyNumberFormat="1" applyFont="1"/>
    <xf numFmtId="176" fontId="6" fillId="0" borderId="0" xfId="2" applyNumberFormat="1" applyFont="1" applyProtection="1">
      <protection locked="0"/>
    </xf>
    <xf numFmtId="176" fontId="4" fillId="0" borderId="0" xfId="0" applyNumberFormat="1" applyFont="1" applyFill="1"/>
    <xf numFmtId="0" fontId="36" fillId="0" borderId="0" xfId="0" applyFont="1" applyFill="1"/>
    <xf numFmtId="177" fontId="14" fillId="0" borderId="0" xfId="0" applyNumberFormat="1" applyFont="1" applyFill="1"/>
    <xf numFmtId="0" fontId="0" fillId="0" borderId="29" xfId="2" applyFont="1" applyBorder="1" applyAlignment="1">
      <alignment horizontal="centerContinuous" vertical="center"/>
    </xf>
    <xf numFmtId="177" fontId="23" fillId="0" borderId="0" xfId="2" applyNumberFormat="1" applyFont="1"/>
    <xf numFmtId="0" fontId="0" fillId="0" borderId="7" xfId="2" applyFont="1" applyBorder="1"/>
    <xf numFmtId="0" fontId="0" fillId="0" borderId="29" xfId="4" applyFont="1" applyBorder="1" applyAlignment="1">
      <alignment horizontal="center" vertical="center"/>
    </xf>
    <xf numFmtId="0" fontId="0" fillId="0" borderId="5" xfId="4" applyFont="1" applyBorder="1" applyAlignment="1">
      <alignment horizontal="center" vertical="center"/>
    </xf>
    <xf numFmtId="0" fontId="0" fillId="0" borderId="5" xfId="4" applyFont="1" applyBorder="1" applyAlignment="1">
      <alignment horizontal="distributed" vertical="center"/>
    </xf>
    <xf numFmtId="0" fontId="0" fillId="0" borderId="36" xfId="4" applyFont="1" applyBorder="1" applyAlignment="1">
      <alignment horizontal="center" vertical="center"/>
    </xf>
    <xf numFmtId="0" fontId="0" fillId="0" borderId="19" xfId="4" applyFont="1" applyBorder="1" applyAlignment="1">
      <alignment horizontal="center" vertical="center" wrapText="1"/>
    </xf>
    <xf numFmtId="0" fontId="0" fillId="0" borderId="0" xfId="4" applyFont="1" applyAlignment="1">
      <alignment horizontal="center" vertical="center"/>
    </xf>
    <xf numFmtId="0" fontId="0" fillId="0" borderId="0" xfId="4" applyFont="1" applyAlignment="1">
      <alignment horizontal="distributed" vertical="center"/>
    </xf>
    <xf numFmtId="0" fontId="0" fillId="0" borderId="0" xfId="4" applyFont="1" applyAlignment="1">
      <alignment horizontal="center" vertical="center" wrapText="1"/>
    </xf>
    <xf numFmtId="0" fontId="0" fillId="0" borderId="7" xfId="4" applyFont="1" applyBorder="1"/>
    <xf numFmtId="0" fontId="0" fillId="0" borderId="0" xfId="4" applyFont="1"/>
    <xf numFmtId="0" fontId="0" fillId="0" borderId="0" xfId="4" applyFont="1" applyAlignment="1">
      <alignment horizontal="center"/>
    </xf>
    <xf numFmtId="176" fontId="0" fillId="0" borderId="0" xfId="4" applyNumberFormat="1" applyFont="1"/>
    <xf numFmtId="0" fontId="3" fillId="0" borderId="0" xfId="2" quotePrefix="1" applyFont="1" applyAlignment="1">
      <alignment horizontal="left"/>
    </xf>
    <xf numFmtId="0" fontId="3" fillId="0" borderId="0" xfId="2" quotePrefix="1" applyFont="1" applyAlignment="1">
      <alignment horizontal="centerContinuous" vertical="center"/>
    </xf>
    <xf numFmtId="0" fontId="3" fillId="0" borderId="2" xfId="2" applyFont="1" applyBorder="1" applyAlignment="1">
      <alignment horizontal="center" vertical="center"/>
    </xf>
    <xf numFmtId="0" fontId="3" fillId="0" borderId="37" xfId="2" applyFont="1" applyBorder="1" applyAlignment="1">
      <alignment horizontal="center" vertical="center"/>
    </xf>
    <xf numFmtId="0" fontId="3" fillId="0" borderId="4" xfId="2" applyFont="1" applyBorder="1" applyAlignment="1">
      <alignment horizontal="center" vertical="center"/>
    </xf>
    <xf numFmtId="3" fontId="4" fillId="0" borderId="0" xfId="2" applyNumberFormat="1" applyFont="1"/>
    <xf numFmtId="0" fontId="3" fillId="0" borderId="15" xfId="2" applyFont="1" applyBorder="1"/>
    <xf numFmtId="0" fontId="3" fillId="0" borderId="16" xfId="2" applyFont="1" applyBorder="1"/>
    <xf numFmtId="178" fontId="3" fillId="0" borderId="0" xfId="2" applyNumberFormat="1" applyFont="1"/>
    <xf numFmtId="0" fontId="37" fillId="0" borderId="0" xfId="0" applyFont="1" applyFill="1"/>
    <xf numFmtId="0" fontId="7" fillId="0" borderId="7" xfId="0" applyFont="1" applyFill="1" applyBorder="1"/>
    <xf numFmtId="3" fontId="38" fillId="0" borderId="0" xfId="0" applyNumberFormat="1" applyFont="1" applyFill="1"/>
    <xf numFmtId="177" fontId="39" fillId="0" borderId="0" xfId="0" applyNumberFormat="1" applyFont="1" applyFill="1"/>
    <xf numFmtId="177" fontId="3" fillId="0" borderId="0" xfId="0" applyNumberFormat="1" applyFont="1" applyFill="1"/>
    <xf numFmtId="177" fontId="3" fillId="0" borderId="0" xfId="4" applyNumberFormat="1" applyFont="1"/>
    <xf numFmtId="176" fontId="6" fillId="0" borderId="0" xfId="0" applyNumberFormat="1" applyFont="1" applyFill="1" applyAlignment="1">
      <alignment horizontal="right"/>
    </xf>
    <xf numFmtId="0" fontId="8" fillId="0" borderId="38" xfId="2" applyBorder="1" applyAlignment="1">
      <alignment horizontal="center" vertical="center"/>
    </xf>
    <xf numFmtId="0" fontId="8" fillId="0" borderId="39" xfId="2" applyBorder="1" applyAlignment="1">
      <alignment horizontal="center" vertical="center"/>
    </xf>
    <xf numFmtId="49" fontId="4" fillId="0" borderId="1" xfId="2" quotePrefix="1" applyNumberFormat="1" applyFont="1" applyBorder="1"/>
    <xf numFmtId="176" fontId="4" fillId="0" borderId="0" xfId="2" applyNumberFormat="1" applyFont="1" applyProtection="1">
      <protection locked="0"/>
    </xf>
    <xf numFmtId="3" fontId="6" fillId="0" borderId="0" xfId="2" applyNumberFormat="1" applyFont="1" applyAlignment="1">
      <alignment vertical="center"/>
    </xf>
    <xf numFmtId="176" fontId="6" fillId="0" borderId="0" xfId="2" applyNumberFormat="1" applyFont="1" applyAlignment="1">
      <alignment vertical="center"/>
    </xf>
    <xf numFmtId="176" fontId="6" fillId="0" borderId="0" xfId="2" applyNumberFormat="1" applyFont="1" applyAlignment="1">
      <alignment horizontal="right" vertical="center"/>
    </xf>
    <xf numFmtId="177" fontId="11" fillId="0" borderId="14" xfId="2" applyNumberFormat="1" applyFont="1" applyBorder="1"/>
    <xf numFmtId="0" fontId="8" fillId="0" borderId="0" xfId="2" applyAlignment="1">
      <alignment horizontal="right"/>
    </xf>
    <xf numFmtId="3" fontId="8" fillId="0" borderId="0" xfId="2" applyNumberFormat="1"/>
    <xf numFmtId="49" fontId="4" fillId="0" borderId="1" xfId="4" quotePrefix="1" applyNumberFormat="1" applyFont="1" applyBorder="1"/>
    <xf numFmtId="176" fontId="4" fillId="0" borderId="0" xfId="4" applyNumberFormat="1" applyFont="1" applyAlignment="1">
      <alignment horizontal="right"/>
    </xf>
    <xf numFmtId="38" fontId="6" fillId="0" borderId="0" xfId="1" applyFont="1" applyFill="1" applyBorder="1" applyAlignment="1">
      <alignment horizontal="right"/>
    </xf>
    <xf numFmtId="3" fontId="6" fillId="0" borderId="0" xfId="4" applyNumberFormat="1" applyFont="1"/>
    <xf numFmtId="177" fontId="14" fillId="0" borderId="0" xfId="2" applyNumberFormat="1" applyFont="1"/>
    <xf numFmtId="0" fontId="31" fillId="0" borderId="0" xfId="0" applyFont="1" applyFill="1"/>
    <xf numFmtId="0" fontId="32" fillId="0" borderId="0" xfId="0" applyFont="1" applyFill="1" applyAlignment="1">
      <alignment horizontal="centerContinuous"/>
    </xf>
    <xf numFmtId="0" fontId="4" fillId="0" borderId="0" xfId="0" applyFont="1" applyFill="1" applyAlignment="1">
      <alignment horizontal="centerContinuous"/>
    </xf>
    <xf numFmtId="0" fontId="6" fillId="0" borderId="0" xfId="0" quotePrefix="1" applyFont="1" applyFill="1" applyAlignment="1">
      <alignment horizontal="left" vertical="center"/>
    </xf>
    <xf numFmtId="0" fontId="6"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right" vertical="center"/>
    </xf>
    <xf numFmtId="0" fontId="6" fillId="0" borderId="31" xfId="0" applyFont="1" applyFill="1" applyBorder="1" applyAlignment="1">
      <alignment horizontal="center"/>
    </xf>
    <xf numFmtId="0" fontId="4" fillId="0" borderId="25" xfId="0" applyFont="1" applyFill="1" applyBorder="1" applyAlignment="1">
      <alignment horizontal="center"/>
    </xf>
    <xf numFmtId="0" fontId="4" fillId="0" borderId="1" xfId="0" applyFont="1" applyFill="1" applyBorder="1" applyAlignment="1">
      <alignment horizontal="center" vertical="center"/>
    </xf>
    <xf numFmtId="0" fontId="15" fillId="0" borderId="5" xfId="0" quotePrefix="1" applyFont="1" applyFill="1" applyBorder="1" applyAlignment="1">
      <alignment horizontal="center" vertical="center"/>
    </xf>
    <xf numFmtId="0" fontId="33" fillId="0" borderId="5" xfId="0" quotePrefix="1" applyFont="1" applyFill="1" applyBorder="1" applyAlignment="1">
      <alignment horizontal="center" vertical="center"/>
    </xf>
    <xf numFmtId="0" fontId="6" fillId="0" borderId="0" xfId="0" applyFont="1" applyFill="1" applyAlignment="1">
      <alignment horizontal="center"/>
    </xf>
    <xf numFmtId="177" fontId="6" fillId="0" borderId="0" xfId="0" applyNumberFormat="1" applyFont="1" applyFill="1"/>
    <xf numFmtId="0" fontId="4" fillId="0" borderId="1" xfId="0" applyFont="1" applyFill="1" applyBorder="1"/>
    <xf numFmtId="0" fontId="6" fillId="0" borderId="17" xfId="0" applyFont="1" applyFill="1" applyBorder="1" applyAlignment="1">
      <alignment horizontal="center"/>
    </xf>
    <xf numFmtId="179" fontId="6" fillId="0" borderId="0" xfId="0" applyNumberFormat="1" applyFont="1" applyFill="1" applyAlignment="1" applyProtection="1">
      <alignment horizontal="center" vertical="center" shrinkToFit="1"/>
      <protection locked="0"/>
    </xf>
    <xf numFmtId="177" fontId="6" fillId="0" borderId="0" xfId="0" applyNumberFormat="1" applyFont="1" applyFill="1" applyAlignment="1">
      <alignment vertical="center"/>
    </xf>
    <xf numFmtId="177" fontId="4" fillId="0" borderId="0" xfId="0" applyNumberFormat="1" applyFont="1" applyFill="1" applyAlignment="1">
      <alignment vertical="center"/>
    </xf>
    <xf numFmtId="0" fontId="6" fillId="0" borderId="32" xfId="0" applyFont="1" applyFill="1" applyBorder="1"/>
    <xf numFmtId="0" fontId="4" fillId="0" borderId="32" xfId="0" applyFont="1" applyFill="1" applyBorder="1"/>
    <xf numFmtId="0" fontId="4" fillId="0" borderId="40" xfId="0" applyFont="1" applyFill="1" applyBorder="1"/>
    <xf numFmtId="0" fontId="4" fillId="0" borderId="1" xfId="0" applyFont="1" applyFill="1" applyBorder="1" applyAlignment="1">
      <alignment vertical="center"/>
    </xf>
    <xf numFmtId="0" fontId="6" fillId="0" borderId="15" xfId="0" applyFont="1" applyFill="1" applyBorder="1" applyAlignment="1">
      <alignment horizontal="center" vertical="center"/>
    </xf>
    <xf numFmtId="0" fontId="6" fillId="0" borderId="16" xfId="0" applyFont="1" applyFill="1" applyBorder="1"/>
    <xf numFmtId="0" fontId="15" fillId="0" borderId="0" xfId="0" quotePrefix="1" applyFont="1" applyFill="1" applyAlignment="1">
      <alignment horizontal="left" vertical="center"/>
    </xf>
    <xf numFmtId="0" fontId="16" fillId="0" borderId="0" xfId="0" applyFont="1" applyFill="1" applyAlignment="1">
      <alignment vertical="center"/>
    </xf>
    <xf numFmtId="0" fontId="34" fillId="0" borderId="0" xfId="0" applyFont="1" applyFill="1" applyAlignment="1">
      <alignment vertical="center"/>
    </xf>
    <xf numFmtId="0" fontId="15" fillId="0" borderId="0" xfId="0" applyFont="1" applyFill="1" applyAlignment="1">
      <alignment horizontal="left" vertical="center"/>
    </xf>
    <xf numFmtId="0" fontId="7" fillId="0" borderId="0" xfId="0" applyFont="1" applyFill="1" applyAlignment="1">
      <alignment vertical="center"/>
    </xf>
    <xf numFmtId="0" fontId="31" fillId="0" borderId="0" xfId="0" applyFont="1" applyFill="1" applyAlignment="1">
      <alignment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6" fillId="0" borderId="1" xfId="0" applyFont="1" applyFill="1" applyBorder="1" applyAlignment="1">
      <alignment horizontal="left"/>
    </xf>
    <xf numFmtId="0" fontId="6" fillId="0" borderId="43" xfId="0" applyFont="1" applyFill="1" applyBorder="1" applyAlignment="1">
      <alignment horizontal="right"/>
    </xf>
    <xf numFmtId="0" fontId="7" fillId="0" borderId="2" xfId="0" applyFont="1" applyFill="1" applyBorder="1"/>
    <xf numFmtId="0" fontId="0" fillId="0" borderId="2" xfId="0" applyFill="1" applyBorder="1"/>
    <xf numFmtId="0" fontId="0" fillId="0" borderId="0" xfId="0" applyFill="1" applyAlignment="1">
      <alignment horizontal="right"/>
    </xf>
    <xf numFmtId="0" fontId="7" fillId="0" borderId="0" xfId="0" applyFont="1" applyFill="1" applyAlignment="1">
      <alignment horizontal="right"/>
    </xf>
    <xf numFmtId="0" fontId="5" fillId="0" borderId="0" xfId="0" applyFont="1" applyFill="1" applyAlignment="1">
      <alignment horizontal="center" vertical="center"/>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5" xfId="0" applyFont="1" applyFill="1" applyBorder="1" applyAlignment="1">
      <alignment horizontal="center" vertical="center"/>
    </xf>
    <xf numFmtId="0" fontId="7" fillId="0" borderId="0" xfId="0" applyFont="1" applyFill="1" applyAlignment="1">
      <alignment horizontal="left"/>
    </xf>
    <xf numFmtId="0" fontId="5" fillId="0" borderId="0" xfId="2" quotePrefix="1" applyFont="1" applyAlignment="1">
      <alignment horizontal="center" vertical="center"/>
    </xf>
    <xf numFmtId="0" fontId="3" fillId="0" borderId="0" xfId="2" applyFont="1" applyAlignment="1">
      <alignment horizontal="center" vertical="center"/>
    </xf>
    <xf numFmtId="0" fontId="3" fillId="0" borderId="2" xfId="2" applyFont="1" applyBorder="1" applyAlignment="1">
      <alignment horizontal="center" vertical="center"/>
    </xf>
    <xf numFmtId="0" fontId="3" fillId="0" borderId="45" xfId="2" applyFont="1" applyBorder="1" applyAlignment="1">
      <alignment horizontal="center" vertical="center"/>
    </xf>
    <xf numFmtId="0" fontId="7" fillId="0" borderId="0" xfId="2" applyFont="1" applyAlignment="1">
      <alignment horizontal="left"/>
    </xf>
    <xf numFmtId="0" fontId="5" fillId="0" borderId="0" xfId="0" applyFont="1" applyFill="1" applyAlignment="1">
      <alignment horizont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Alignment="1">
      <alignment horizontal="center"/>
    </xf>
    <xf numFmtId="179" fontId="6" fillId="0" borderId="0" xfId="0" applyNumberFormat="1" applyFont="1" applyFill="1" applyAlignment="1" applyProtection="1">
      <alignment horizontal="center" vertical="center" shrinkToFit="1"/>
      <protection locked="0"/>
    </xf>
    <xf numFmtId="0" fontId="6" fillId="0" borderId="6"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8" xfId="0" applyFont="1" applyFill="1" applyBorder="1" applyAlignment="1">
      <alignment horizontal="center"/>
    </xf>
    <xf numFmtId="0" fontId="7" fillId="0" borderId="0" xfId="0" applyFont="1" applyFill="1" applyAlignment="1">
      <alignment horizontal="center"/>
    </xf>
    <xf numFmtId="0" fontId="5" fillId="0" borderId="0" xfId="4" applyFont="1" applyAlignment="1">
      <alignment horizontal="center" vertical="center"/>
    </xf>
    <xf numFmtId="0" fontId="5" fillId="0" borderId="0" xfId="4" quotePrefix="1" applyFont="1" applyAlignment="1">
      <alignment horizontal="center" vertical="center"/>
    </xf>
    <xf numFmtId="0" fontId="3" fillId="0" borderId="0" xfId="4" quotePrefix="1" applyFont="1" applyAlignment="1">
      <alignment horizontal="center" vertical="center"/>
    </xf>
    <xf numFmtId="0" fontId="3" fillId="0" borderId="4" xfId="4" applyFont="1" applyBorder="1" applyAlignment="1">
      <alignment horizontal="center" vertical="center"/>
    </xf>
    <xf numFmtId="0" fontId="3" fillId="0" borderId="1" xfId="4" applyFont="1" applyBorder="1" applyAlignment="1">
      <alignment horizontal="center" vertical="center"/>
    </xf>
    <xf numFmtId="0" fontId="3" fillId="0" borderId="9" xfId="4" applyFont="1" applyBorder="1" applyAlignment="1">
      <alignment horizontal="center" vertical="center"/>
    </xf>
    <xf numFmtId="0" fontId="3" fillId="0" borderId="42" xfId="4" applyFont="1" applyBorder="1" applyAlignment="1">
      <alignment horizontal="center" vertical="center"/>
    </xf>
    <xf numFmtId="0" fontId="3" fillId="0" borderId="17" xfId="4" applyFont="1" applyBorder="1" applyAlignment="1">
      <alignment horizontal="center" vertical="center"/>
    </xf>
    <xf numFmtId="0" fontId="3" fillId="0" borderId="41" xfId="4" applyFont="1" applyBorder="1" applyAlignment="1">
      <alignment horizontal="center" vertical="center"/>
    </xf>
    <xf numFmtId="0" fontId="3" fillId="0" borderId="44" xfId="4" applyFont="1" applyBorder="1" applyAlignment="1">
      <alignment horizontal="center" vertical="center"/>
    </xf>
    <xf numFmtId="0" fontId="3" fillId="0" borderId="46" xfId="4" applyFont="1" applyBorder="1" applyAlignment="1">
      <alignment horizontal="center" vertical="center"/>
    </xf>
    <xf numFmtId="0" fontId="3" fillId="0" borderId="47" xfId="4" applyFont="1" applyBorder="1" applyAlignment="1">
      <alignment horizontal="center" vertical="center"/>
    </xf>
    <xf numFmtId="0" fontId="9" fillId="2" borderId="48" xfId="0" applyFont="1" applyBorder="1" applyAlignment="1">
      <alignment horizontal="distributed" vertical="center" indent="1"/>
    </xf>
    <xf numFmtId="0" fontId="9" fillId="2" borderId="50" xfId="0" applyFont="1" applyBorder="1" applyAlignment="1">
      <alignment horizontal="distributed" vertical="center" indent="1"/>
    </xf>
    <xf numFmtId="0" fontId="9" fillId="2" borderId="49" xfId="0" applyFont="1" applyBorder="1" applyAlignment="1">
      <alignment horizontal="distributed" vertical="center" indent="1"/>
    </xf>
    <xf numFmtId="0" fontId="9" fillId="2" borderId="48" xfId="0" applyFont="1" applyBorder="1" applyAlignment="1">
      <alignment horizontal="distributed" vertical="center"/>
    </xf>
    <xf numFmtId="0" fontId="9" fillId="2" borderId="50" xfId="0" applyFont="1" applyBorder="1" applyAlignment="1">
      <alignment horizontal="distributed" vertical="center"/>
    </xf>
    <xf numFmtId="0" fontId="5" fillId="0" borderId="0" xfId="2" applyFont="1" applyAlignment="1">
      <alignment horizontal="center" vertical="center"/>
    </xf>
    <xf numFmtId="0" fontId="3" fillId="0" borderId="4" xfId="2" applyFont="1" applyBorder="1" applyAlignment="1">
      <alignment horizontal="center" vertical="center" wrapText="1"/>
    </xf>
    <xf numFmtId="0" fontId="3" fillId="0" borderId="1" xfId="2" applyFont="1" applyBorder="1" applyAlignment="1">
      <alignment horizontal="center" vertical="center" wrapText="1"/>
    </xf>
    <xf numFmtId="0" fontId="3" fillId="0" borderId="9" xfId="2" applyFont="1" applyBorder="1" applyAlignment="1">
      <alignment horizontal="center" vertical="center" wrapText="1"/>
    </xf>
    <xf numFmtId="0" fontId="3" fillId="0" borderId="41" xfId="2" applyFont="1" applyBorder="1" applyAlignment="1">
      <alignment horizontal="center" vertical="center" wrapText="1"/>
    </xf>
    <xf numFmtId="0" fontId="3" fillId="0" borderId="44" xfId="2" applyFont="1" applyBorder="1" applyAlignment="1">
      <alignment horizontal="center" vertical="center" wrapText="1"/>
    </xf>
    <xf numFmtId="0" fontId="3" fillId="0" borderId="41" xfId="2" quotePrefix="1" applyFont="1" applyBorder="1" applyAlignment="1">
      <alignment horizontal="distributed" vertical="center" wrapText="1"/>
    </xf>
    <xf numFmtId="0" fontId="3" fillId="0" borderId="44" xfId="2" quotePrefix="1" applyFont="1" applyBorder="1" applyAlignment="1">
      <alignment horizontal="distributed" vertical="center" wrapText="1"/>
    </xf>
    <xf numFmtId="0" fontId="3" fillId="0" borderId="46" xfId="2" quotePrefix="1" applyFont="1" applyBorder="1" applyAlignment="1">
      <alignment horizontal="distributed" vertical="center" wrapText="1"/>
    </xf>
    <xf numFmtId="0" fontId="3" fillId="0" borderId="47" xfId="2" quotePrefix="1" applyFont="1" applyBorder="1" applyAlignment="1">
      <alignment horizontal="distributed" vertical="center" wrapText="1"/>
    </xf>
    <xf numFmtId="0" fontId="6" fillId="0" borderId="5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1"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52" xfId="0" applyFont="1" applyFill="1" applyBorder="1" applyAlignment="1">
      <alignment horizontal="distributed" vertical="center" wrapText="1"/>
    </xf>
    <xf numFmtId="0" fontId="7" fillId="0" borderId="47" xfId="0" applyFont="1" applyFill="1" applyBorder="1" applyAlignment="1">
      <alignment horizontal="distributed" vertical="center" wrapText="1"/>
    </xf>
    <xf numFmtId="0" fontId="6" fillId="0" borderId="53" xfId="0" quotePrefix="1" applyFont="1" applyFill="1" applyBorder="1" applyAlignment="1">
      <alignment horizontal="center" vertical="center" wrapText="1"/>
    </xf>
    <xf numFmtId="0" fontId="6" fillId="0" borderId="54" xfId="0" quotePrefix="1" applyFont="1" applyFill="1" applyBorder="1" applyAlignment="1">
      <alignment horizontal="center" vertical="center" wrapText="1"/>
    </xf>
    <xf numFmtId="0" fontId="6" fillId="0" borderId="55" xfId="0" quotePrefix="1" applyFont="1" applyFill="1" applyBorder="1" applyAlignment="1">
      <alignment horizontal="center" vertical="center" wrapText="1"/>
    </xf>
    <xf numFmtId="0" fontId="6" fillId="0" borderId="29" xfId="0" quotePrefix="1"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7" xfId="0" applyFont="1" applyFill="1" applyBorder="1" applyAlignment="1">
      <alignment horizontal="center" vertical="center"/>
    </xf>
    <xf numFmtId="0" fontId="3" fillId="0" borderId="0" xfId="0" applyFont="1" applyFill="1" applyAlignment="1">
      <alignment horizontal="center" vertical="center" wrapText="1"/>
    </xf>
    <xf numFmtId="3" fontId="6" fillId="0" borderId="0" xfId="0" applyNumberFormat="1" applyFont="1" applyFill="1" applyAlignment="1">
      <alignment horizontal="center"/>
    </xf>
    <xf numFmtId="0" fontId="3" fillId="0" borderId="42"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12" xfId="0" applyFont="1" applyFill="1" applyBorder="1" applyAlignment="1">
      <alignment horizontal="distributed" vertical="center"/>
    </xf>
    <xf numFmtId="0" fontId="3" fillId="0" borderId="44" xfId="0" applyFont="1" applyFill="1" applyBorder="1" applyAlignment="1">
      <alignment horizontal="distributed" vertical="center"/>
    </xf>
    <xf numFmtId="0" fontId="5" fillId="0" borderId="0" xfId="0" quotePrefix="1" applyFont="1" applyFill="1" applyAlignment="1">
      <alignment horizontal="center" vertical="center"/>
    </xf>
    <xf numFmtId="0" fontId="3" fillId="0" borderId="41" xfId="0" quotePrefix="1" applyFont="1" applyFill="1" applyBorder="1" applyAlignment="1">
      <alignment horizontal="center" vertical="center"/>
    </xf>
    <xf numFmtId="0" fontId="3" fillId="0" borderId="44" xfId="0" quotePrefix="1"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6">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31</xdr:row>
      <xdr:rowOff>76200</xdr:rowOff>
    </xdr:from>
    <xdr:to>
      <xdr:col>1</xdr:col>
      <xdr:colOff>219075</xdr:colOff>
      <xdr:row>33</xdr:row>
      <xdr:rowOff>247650</xdr:rowOff>
    </xdr:to>
    <xdr:grpSp>
      <xdr:nvGrpSpPr>
        <xdr:cNvPr id="33116" name="Group 1">
          <a:extLst>
            <a:ext uri="{FF2B5EF4-FFF2-40B4-BE49-F238E27FC236}">
              <a16:creationId xmlns:a16="http://schemas.microsoft.com/office/drawing/2014/main" id="{1D55849B-23C9-BE2E-8DCB-6C07F7BECC69}"/>
            </a:ext>
          </a:extLst>
        </xdr:cNvPr>
        <xdr:cNvGrpSpPr>
          <a:grpSpLocks/>
        </xdr:cNvGrpSpPr>
      </xdr:nvGrpSpPr>
      <xdr:grpSpPr bwMode="auto">
        <a:xfrm>
          <a:off x="342900" y="6362700"/>
          <a:ext cx="161925" cy="523875"/>
          <a:chOff x="-141" y="-160978"/>
          <a:chExt cx="8" cy="245"/>
        </a:xfrm>
      </xdr:grpSpPr>
      <xdr:sp macro="" textlink="">
        <xdr:nvSpPr>
          <xdr:cNvPr id="33127" name="Line 2">
            <a:extLst>
              <a:ext uri="{FF2B5EF4-FFF2-40B4-BE49-F238E27FC236}">
                <a16:creationId xmlns:a16="http://schemas.microsoft.com/office/drawing/2014/main" id="{51E1497B-4AF5-796C-14C2-531D9F04664F}"/>
              </a:ext>
            </a:extLst>
          </xdr:cNvPr>
          <xdr:cNvSpPr>
            <a:spLocks noChangeShapeType="1"/>
          </xdr:cNvSpPr>
        </xdr:nvSpPr>
        <xdr:spPr bwMode="auto">
          <a:xfrm>
            <a:off x="-141" y="-160948"/>
            <a:ext cx="0" cy="1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3128" name="Group 3">
            <a:extLst>
              <a:ext uri="{FF2B5EF4-FFF2-40B4-BE49-F238E27FC236}">
                <a16:creationId xmlns:a16="http://schemas.microsoft.com/office/drawing/2014/main" id="{A8A78C9E-6CD6-138D-A15E-038653A8BD36}"/>
              </a:ext>
            </a:extLst>
          </xdr:cNvPr>
          <xdr:cNvGrpSpPr>
            <a:grpSpLocks/>
          </xdr:cNvGrpSpPr>
        </xdr:nvGrpSpPr>
        <xdr:grpSpPr bwMode="auto">
          <a:xfrm>
            <a:off x="-141" y="-160978"/>
            <a:ext cx="8" cy="245"/>
            <a:chOff x="1400000" y="8500000"/>
            <a:chExt cx="160000" cy="980000"/>
          </a:xfrm>
        </xdr:grpSpPr>
        <xdr:sp macro="" textlink="">
          <xdr:nvSpPr>
            <xdr:cNvPr id="33129" name="Arc 4">
              <a:extLst>
                <a:ext uri="{FF2B5EF4-FFF2-40B4-BE49-F238E27FC236}">
                  <a16:creationId xmlns:a16="http://schemas.microsoft.com/office/drawing/2014/main" id="{41442F95-E508-24A8-AA45-1682F0BF1010}"/>
                </a:ext>
              </a:extLst>
            </xdr:cNvPr>
            <xdr:cNvSpPr>
              <a:spLocks/>
            </xdr:cNvSpPr>
          </xdr:nvSpPr>
          <xdr:spPr bwMode="auto">
            <a:xfrm flipH="1">
              <a:off x="1400000" y="8500000"/>
              <a:ext cx="160000" cy="12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130" name="Arc 5">
              <a:extLst>
                <a:ext uri="{FF2B5EF4-FFF2-40B4-BE49-F238E27FC236}">
                  <a16:creationId xmlns:a16="http://schemas.microsoft.com/office/drawing/2014/main" id="{2579FC98-18E9-6C6E-3937-DE63BB48B40A}"/>
                </a:ext>
              </a:extLst>
            </xdr:cNvPr>
            <xdr:cNvSpPr>
              <a:spLocks/>
            </xdr:cNvSpPr>
          </xdr:nvSpPr>
          <xdr:spPr bwMode="auto">
            <a:xfrm flipH="1" flipV="1">
              <a:off x="1400000" y="9360000"/>
              <a:ext cx="160000" cy="12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xdr:col>
      <xdr:colOff>38100</xdr:colOff>
      <xdr:row>28</xdr:row>
      <xdr:rowOff>76200</xdr:rowOff>
    </xdr:from>
    <xdr:to>
      <xdr:col>1</xdr:col>
      <xdr:colOff>228600</xdr:colOff>
      <xdr:row>29</xdr:row>
      <xdr:rowOff>304800</xdr:rowOff>
    </xdr:to>
    <xdr:grpSp>
      <xdr:nvGrpSpPr>
        <xdr:cNvPr id="33117" name="Group 11">
          <a:extLst>
            <a:ext uri="{FF2B5EF4-FFF2-40B4-BE49-F238E27FC236}">
              <a16:creationId xmlns:a16="http://schemas.microsoft.com/office/drawing/2014/main" id="{B30515FA-8639-7E35-4010-ED853D64FF39}"/>
            </a:ext>
          </a:extLst>
        </xdr:cNvPr>
        <xdr:cNvGrpSpPr>
          <a:grpSpLocks/>
        </xdr:cNvGrpSpPr>
      </xdr:nvGrpSpPr>
      <xdr:grpSpPr bwMode="auto">
        <a:xfrm>
          <a:off x="323850" y="5762625"/>
          <a:ext cx="190500" cy="323850"/>
          <a:chOff x="-141" y="-255413"/>
          <a:chExt cx="8" cy="279"/>
        </a:xfrm>
      </xdr:grpSpPr>
      <xdr:sp macro="" textlink="">
        <xdr:nvSpPr>
          <xdr:cNvPr id="33123" name="Line 12">
            <a:extLst>
              <a:ext uri="{FF2B5EF4-FFF2-40B4-BE49-F238E27FC236}">
                <a16:creationId xmlns:a16="http://schemas.microsoft.com/office/drawing/2014/main" id="{5AA62140-1D5C-DFB3-8307-3E1A44B824A0}"/>
              </a:ext>
            </a:extLst>
          </xdr:cNvPr>
          <xdr:cNvSpPr>
            <a:spLocks noChangeShapeType="1"/>
          </xdr:cNvSpPr>
        </xdr:nvSpPr>
        <xdr:spPr bwMode="auto">
          <a:xfrm>
            <a:off x="-141" y="-255386"/>
            <a:ext cx="0" cy="2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3124" name="Group 13">
            <a:extLst>
              <a:ext uri="{FF2B5EF4-FFF2-40B4-BE49-F238E27FC236}">
                <a16:creationId xmlns:a16="http://schemas.microsoft.com/office/drawing/2014/main" id="{EBFE8CC4-983B-C13F-4EF0-5ADD7F817CCE}"/>
              </a:ext>
            </a:extLst>
          </xdr:cNvPr>
          <xdr:cNvGrpSpPr>
            <a:grpSpLocks/>
          </xdr:cNvGrpSpPr>
        </xdr:nvGrpSpPr>
        <xdr:grpSpPr bwMode="auto">
          <a:xfrm>
            <a:off x="-141" y="-255413"/>
            <a:ext cx="8" cy="279"/>
            <a:chOff x="1400000" y="7420000"/>
            <a:chExt cx="160000" cy="620000"/>
          </a:xfrm>
        </xdr:grpSpPr>
        <xdr:sp macro="" textlink="">
          <xdr:nvSpPr>
            <xdr:cNvPr id="33125" name="Arc 14">
              <a:extLst>
                <a:ext uri="{FF2B5EF4-FFF2-40B4-BE49-F238E27FC236}">
                  <a16:creationId xmlns:a16="http://schemas.microsoft.com/office/drawing/2014/main" id="{0C186957-0075-2E0D-BBBF-E994D7C24AA6}"/>
                </a:ext>
              </a:extLst>
            </xdr:cNvPr>
            <xdr:cNvSpPr>
              <a:spLocks/>
            </xdr:cNvSpPr>
          </xdr:nvSpPr>
          <xdr:spPr bwMode="auto">
            <a:xfrm flipH="1">
              <a:off x="1400000" y="7420000"/>
              <a:ext cx="160000" cy="8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126" name="Arc 15">
              <a:extLst>
                <a:ext uri="{FF2B5EF4-FFF2-40B4-BE49-F238E27FC236}">
                  <a16:creationId xmlns:a16="http://schemas.microsoft.com/office/drawing/2014/main" id="{3BD6BA3B-F63F-D0C6-CB7F-ED7727B2E8B9}"/>
                </a:ext>
              </a:extLst>
            </xdr:cNvPr>
            <xdr:cNvSpPr>
              <a:spLocks/>
            </xdr:cNvSpPr>
          </xdr:nvSpPr>
          <xdr:spPr bwMode="auto">
            <a:xfrm flipH="1" flipV="1">
              <a:off x="1400000" y="7960000"/>
              <a:ext cx="160000" cy="8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xdr:col>
      <xdr:colOff>67176</xdr:colOff>
      <xdr:row>35</xdr:row>
      <xdr:rowOff>97255</xdr:rowOff>
    </xdr:from>
    <xdr:to>
      <xdr:col>1</xdr:col>
      <xdr:colOff>229101</xdr:colOff>
      <xdr:row>37</xdr:row>
      <xdr:rowOff>154907</xdr:rowOff>
    </xdr:to>
    <xdr:grpSp>
      <xdr:nvGrpSpPr>
        <xdr:cNvPr id="33118" name="Group 1">
          <a:extLst>
            <a:ext uri="{FF2B5EF4-FFF2-40B4-BE49-F238E27FC236}">
              <a16:creationId xmlns:a16="http://schemas.microsoft.com/office/drawing/2014/main" id="{11E06FE7-5909-2015-A368-62BD893021E3}"/>
            </a:ext>
          </a:extLst>
        </xdr:cNvPr>
        <xdr:cNvGrpSpPr>
          <a:grpSpLocks/>
        </xdr:cNvGrpSpPr>
      </xdr:nvGrpSpPr>
      <xdr:grpSpPr bwMode="auto">
        <a:xfrm>
          <a:off x="352926" y="7183855"/>
          <a:ext cx="161925" cy="457702"/>
          <a:chOff x="-141" y="-160978"/>
          <a:chExt cx="8" cy="245"/>
        </a:xfrm>
      </xdr:grpSpPr>
      <xdr:sp macro="" textlink="">
        <xdr:nvSpPr>
          <xdr:cNvPr id="33119" name="Line 2">
            <a:extLst>
              <a:ext uri="{FF2B5EF4-FFF2-40B4-BE49-F238E27FC236}">
                <a16:creationId xmlns:a16="http://schemas.microsoft.com/office/drawing/2014/main" id="{07802008-FC1B-2C92-F21D-BDF47A38EE46}"/>
              </a:ext>
            </a:extLst>
          </xdr:cNvPr>
          <xdr:cNvSpPr>
            <a:spLocks noChangeShapeType="1"/>
          </xdr:cNvSpPr>
        </xdr:nvSpPr>
        <xdr:spPr bwMode="auto">
          <a:xfrm>
            <a:off x="-141" y="-160948"/>
            <a:ext cx="0" cy="1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3120" name="Group 3">
            <a:extLst>
              <a:ext uri="{FF2B5EF4-FFF2-40B4-BE49-F238E27FC236}">
                <a16:creationId xmlns:a16="http://schemas.microsoft.com/office/drawing/2014/main" id="{43607E61-F96F-0B88-CD08-B3629D4D4356}"/>
              </a:ext>
            </a:extLst>
          </xdr:cNvPr>
          <xdr:cNvGrpSpPr>
            <a:grpSpLocks/>
          </xdr:cNvGrpSpPr>
        </xdr:nvGrpSpPr>
        <xdr:grpSpPr bwMode="auto">
          <a:xfrm>
            <a:off x="-141" y="-160978"/>
            <a:ext cx="8" cy="245"/>
            <a:chOff x="1400000" y="8500000"/>
            <a:chExt cx="160000" cy="980000"/>
          </a:xfrm>
        </xdr:grpSpPr>
        <xdr:sp macro="" textlink="">
          <xdr:nvSpPr>
            <xdr:cNvPr id="33121" name="Arc 4">
              <a:extLst>
                <a:ext uri="{FF2B5EF4-FFF2-40B4-BE49-F238E27FC236}">
                  <a16:creationId xmlns:a16="http://schemas.microsoft.com/office/drawing/2014/main" id="{CE5E20A8-A3E4-BC28-00AA-3143B23C3F90}"/>
                </a:ext>
              </a:extLst>
            </xdr:cNvPr>
            <xdr:cNvSpPr>
              <a:spLocks/>
            </xdr:cNvSpPr>
          </xdr:nvSpPr>
          <xdr:spPr bwMode="auto">
            <a:xfrm flipH="1">
              <a:off x="1400000" y="8500000"/>
              <a:ext cx="160000" cy="12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122" name="Arc 5">
              <a:extLst>
                <a:ext uri="{FF2B5EF4-FFF2-40B4-BE49-F238E27FC236}">
                  <a16:creationId xmlns:a16="http://schemas.microsoft.com/office/drawing/2014/main" id="{63468BF1-A4BD-3FA8-A942-95A17C666684}"/>
                </a:ext>
              </a:extLst>
            </xdr:cNvPr>
            <xdr:cNvSpPr>
              <a:spLocks/>
            </xdr:cNvSpPr>
          </xdr:nvSpPr>
          <xdr:spPr bwMode="auto">
            <a:xfrm flipH="1" flipV="1">
              <a:off x="1400000" y="9360000"/>
              <a:ext cx="160000" cy="12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332105</xdr:colOff>
      <xdr:row>6</xdr:row>
      <xdr:rowOff>76200</xdr:rowOff>
    </xdr:from>
    <xdr:to>
      <xdr:col>6</xdr:col>
      <xdr:colOff>851203</xdr:colOff>
      <xdr:row>6</xdr:row>
      <xdr:rowOff>226150</xdr:rowOff>
    </xdr:to>
    <xdr:sp macro="" textlink="">
      <xdr:nvSpPr>
        <xdr:cNvPr id="2" name="Text Box 3">
          <a:extLst>
            <a:ext uri="{FF2B5EF4-FFF2-40B4-BE49-F238E27FC236}">
              <a16:creationId xmlns:a16="http://schemas.microsoft.com/office/drawing/2014/main" id="{4E14EBF2-9BB5-3FCE-61F8-93B7DF65911D}"/>
            </a:ext>
          </a:extLst>
        </xdr:cNvPr>
        <xdr:cNvSpPr txBox="1">
          <a:spLocks noChangeArrowheads="1"/>
        </xdr:cNvSpPr>
      </xdr:nvSpPr>
      <xdr:spPr bwMode="auto">
        <a:xfrm>
          <a:off x="6019800" y="1047750"/>
          <a:ext cx="2762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明朝"/>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32549" name="Group 1">
          <a:extLst>
            <a:ext uri="{FF2B5EF4-FFF2-40B4-BE49-F238E27FC236}">
              <a16:creationId xmlns:a16="http://schemas.microsoft.com/office/drawing/2014/main" id="{D97A89F4-882B-6F54-77E0-C38D7741930B}"/>
            </a:ext>
          </a:extLst>
        </xdr:cNvPr>
        <xdr:cNvGrpSpPr>
          <a:grpSpLocks/>
        </xdr:cNvGrpSpPr>
      </xdr:nvGrpSpPr>
      <xdr:grpSpPr bwMode="auto">
        <a:xfrm>
          <a:off x="0" y="0"/>
          <a:ext cx="0" cy="0"/>
          <a:chOff x="-92" y="-255412"/>
          <a:chExt cx="9" cy="279"/>
        </a:xfrm>
      </xdr:grpSpPr>
      <xdr:sp macro="" textlink="">
        <xdr:nvSpPr>
          <xdr:cNvPr id="32565" name="Line 2">
            <a:extLst>
              <a:ext uri="{FF2B5EF4-FFF2-40B4-BE49-F238E27FC236}">
                <a16:creationId xmlns:a16="http://schemas.microsoft.com/office/drawing/2014/main" id="{123F0BCE-4EA1-7C32-C3BD-0262292AA7C7}"/>
              </a:ext>
            </a:extLst>
          </xdr:cNvPr>
          <xdr:cNvSpPr>
            <a:spLocks noChangeShapeType="1"/>
          </xdr:cNvSpPr>
        </xdr:nvSpPr>
        <xdr:spPr bwMode="auto">
          <a:xfrm>
            <a:off x="-92" y="-255385"/>
            <a:ext cx="0" cy="2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2566" name="Group 3">
            <a:extLst>
              <a:ext uri="{FF2B5EF4-FFF2-40B4-BE49-F238E27FC236}">
                <a16:creationId xmlns:a16="http://schemas.microsoft.com/office/drawing/2014/main" id="{78DDC0C7-8E41-8DF0-6AD9-0D9482EF4A75}"/>
              </a:ext>
            </a:extLst>
          </xdr:cNvPr>
          <xdr:cNvGrpSpPr>
            <a:grpSpLocks/>
          </xdr:cNvGrpSpPr>
        </xdr:nvGrpSpPr>
        <xdr:grpSpPr bwMode="auto">
          <a:xfrm>
            <a:off x="-92" y="-255412"/>
            <a:ext cx="9" cy="279"/>
            <a:chOff x="800000" y="8460000"/>
            <a:chExt cx="180000" cy="620000"/>
          </a:xfrm>
        </xdr:grpSpPr>
        <xdr:sp macro="" textlink="">
          <xdr:nvSpPr>
            <xdr:cNvPr id="32567" name="Arc 4">
              <a:extLst>
                <a:ext uri="{FF2B5EF4-FFF2-40B4-BE49-F238E27FC236}">
                  <a16:creationId xmlns:a16="http://schemas.microsoft.com/office/drawing/2014/main" id="{94F20A35-C274-058F-72E1-887177CA7694}"/>
                </a:ext>
              </a:extLst>
            </xdr:cNvPr>
            <xdr:cNvSpPr>
              <a:spLocks/>
            </xdr:cNvSpPr>
          </xdr:nvSpPr>
          <xdr:spPr bwMode="auto">
            <a:xfrm flipH="1">
              <a:off x="800000" y="8460000"/>
              <a:ext cx="180000" cy="8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568" name="Arc 5">
              <a:extLst>
                <a:ext uri="{FF2B5EF4-FFF2-40B4-BE49-F238E27FC236}">
                  <a16:creationId xmlns:a16="http://schemas.microsoft.com/office/drawing/2014/main" id="{91527E5D-8BCB-7AEB-7283-A8F86137E2BF}"/>
                </a:ext>
              </a:extLst>
            </xdr:cNvPr>
            <xdr:cNvSpPr>
              <a:spLocks/>
            </xdr:cNvSpPr>
          </xdr:nvSpPr>
          <xdr:spPr bwMode="auto">
            <a:xfrm flipH="1" flipV="1">
              <a:off x="800000" y="9000000"/>
              <a:ext cx="180000" cy="8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0</xdr:row>
      <xdr:rowOff>0</xdr:rowOff>
    </xdr:from>
    <xdr:to>
      <xdr:col>0</xdr:col>
      <xdr:colOff>0</xdr:colOff>
      <xdr:row>0</xdr:row>
      <xdr:rowOff>0</xdr:rowOff>
    </xdr:to>
    <xdr:grpSp>
      <xdr:nvGrpSpPr>
        <xdr:cNvPr id="32550" name="Group 6">
          <a:extLst>
            <a:ext uri="{FF2B5EF4-FFF2-40B4-BE49-F238E27FC236}">
              <a16:creationId xmlns:a16="http://schemas.microsoft.com/office/drawing/2014/main" id="{56C37D4D-A80D-9ABE-FE4A-63F5D19D36FB}"/>
            </a:ext>
          </a:extLst>
        </xdr:cNvPr>
        <xdr:cNvGrpSpPr>
          <a:grpSpLocks/>
        </xdr:cNvGrpSpPr>
      </xdr:nvGrpSpPr>
      <xdr:grpSpPr bwMode="auto">
        <a:xfrm>
          <a:off x="0" y="0"/>
          <a:ext cx="0" cy="0"/>
          <a:chOff x="-92" y="-169334"/>
          <a:chExt cx="7" cy="235"/>
        </a:xfrm>
      </xdr:grpSpPr>
      <xdr:sp macro="" textlink="">
        <xdr:nvSpPr>
          <xdr:cNvPr id="32561" name="Line 7">
            <a:extLst>
              <a:ext uri="{FF2B5EF4-FFF2-40B4-BE49-F238E27FC236}">
                <a16:creationId xmlns:a16="http://schemas.microsoft.com/office/drawing/2014/main" id="{1D9F8280-4D3F-941A-7135-3154B9E7637C}"/>
              </a:ext>
            </a:extLst>
          </xdr:cNvPr>
          <xdr:cNvSpPr>
            <a:spLocks noChangeShapeType="1"/>
          </xdr:cNvSpPr>
        </xdr:nvSpPr>
        <xdr:spPr bwMode="auto">
          <a:xfrm>
            <a:off x="-92" y="-169309"/>
            <a:ext cx="0" cy="1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2562" name="Group 8">
            <a:extLst>
              <a:ext uri="{FF2B5EF4-FFF2-40B4-BE49-F238E27FC236}">
                <a16:creationId xmlns:a16="http://schemas.microsoft.com/office/drawing/2014/main" id="{5AEA6E4E-433D-B0D4-A629-CB03F7F7CEF9}"/>
              </a:ext>
            </a:extLst>
          </xdr:cNvPr>
          <xdr:cNvGrpSpPr>
            <a:grpSpLocks/>
          </xdr:cNvGrpSpPr>
        </xdr:nvGrpSpPr>
        <xdr:grpSpPr bwMode="auto">
          <a:xfrm>
            <a:off x="-92" y="-169334"/>
            <a:ext cx="7" cy="235"/>
            <a:chOff x="800000" y="9540000"/>
            <a:chExt cx="140000" cy="940000"/>
          </a:xfrm>
        </xdr:grpSpPr>
        <xdr:sp macro="" textlink="">
          <xdr:nvSpPr>
            <xdr:cNvPr id="32563" name="Arc 9">
              <a:extLst>
                <a:ext uri="{FF2B5EF4-FFF2-40B4-BE49-F238E27FC236}">
                  <a16:creationId xmlns:a16="http://schemas.microsoft.com/office/drawing/2014/main" id="{FF40F50C-F61F-0BE7-7AAE-C9513AC0682E}"/>
                </a:ext>
              </a:extLst>
            </xdr:cNvPr>
            <xdr:cNvSpPr>
              <a:spLocks/>
            </xdr:cNvSpPr>
          </xdr:nvSpPr>
          <xdr:spPr bwMode="auto">
            <a:xfrm flipH="1">
              <a:off x="800000" y="9540000"/>
              <a:ext cx="140000" cy="10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564" name="Arc 10">
              <a:extLst>
                <a:ext uri="{FF2B5EF4-FFF2-40B4-BE49-F238E27FC236}">
                  <a16:creationId xmlns:a16="http://schemas.microsoft.com/office/drawing/2014/main" id="{691BECE1-4119-3FDA-9924-2D737F5F0585}"/>
                </a:ext>
              </a:extLst>
            </xdr:cNvPr>
            <xdr:cNvSpPr>
              <a:spLocks/>
            </xdr:cNvSpPr>
          </xdr:nvSpPr>
          <xdr:spPr bwMode="auto">
            <a:xfrm flipH="1" flipV="1">
              <a:off x="800000" y="10380000"/>
              <a:ext cx="140000" cy="10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1</xdr:row>
      <xdr:rowOff>0</xdr:rowOff>
    </xdr:from>
    <xdr:to>
      <xdr:col>0</xdr:col>
      <xdr:colOff>0</xdr:colOff>
      <xdr:row>1</xdr:row>
      <xdr:rowOff>0</xdr:rowOff>
    </xdr:to>
    <xdr:grpSp>
      <xdr:nvGrpSpPr>
        <xdr:cNvPr id="32551" name="Group 11">
          <a:extLst>
            <a:ext uri="{FF2B5EF4-FFF2-40B4-BE49-F238E27FC236}">
              <a16:creationId xmlns:a16="http://schemas.microsoft.com/office/drawing/2014/main" id="{0894382C-7890-82DB-2D77-E7C1BC65A045}"/>
            </a:ext>
          </a:extLst>
        </xdr:cNvPr>
        <xdr:cNvGrpSpPr>
          <a:grpSpLocks/>
        </xdr:cNvGrpSpPr>
      </xdr:nvGrpSpPr>
      <xdr:grpSpPr bwMode="auto">
        <a:xfrm>
          <a:off x="0" y="180975"/>
          <a:ext cx="0" cy="0"/>
          <a:chOff x="-92" y="-255412"/>
          <a:chExt cx="9" cy="279"/>
        </a:xfrm>
      </xdr:grpSpPr>
      <xdr:sp macro="" textlink="">
        <xdr:nvSpPr>
          <xdr:cNvPr id="32557" name="Line 12">
            <a:extLst>
              <a:ext uri="{FF2B5EF4-FFF2-40B4-BE49-F238E27FC236}">
                <a16:creationId xmlns:a16="http://schemas.microsoft.com/office/drawing/2014/main" id="{797AA01D-E2B3-9CDB-99B5-A3B54FC23F63}"/>
              </a:ext>
            </a:extLst>
          </xdr:cNvPr>
          <xdr:cNvSpPr>
            <a:spLocks noChangeShapeType="1"/>
          </xdr:cNvSpPr>
        </xdr:nvSpPr>
        <xdr:spPr bwMode="auto">
          <a:xfrm>
            <a:off x="-92" y="-255385"/>
            <a:ext cx="0" cy="2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2558" name="Group 13">
            <a:extLst>
              <a:ext uri="{FF2B5EF4-FFF2-40B4-BE49-F238E27FC236}">
                <a16:creationId xmlns:a16="http://schemas.microsoft.com/office/drawing/2014/main" id="{09339FCB-607A-5067-9F69-59D908DA3551}"/>
              </a:ext>
            </a:extLst>
          </xdr:cNvPr>
          <xdr:cNvGrpSpPr>
            <a:grpSpLocks/>
          </xdr:cNvGrpSpPr>
        </xdr:nvGrpSpPr>
        <xdr:grpSpPr bwMode="auto">
          <a:xfrm>
            <a:off x="-92" y="-255412"/>
            <a:ext cx="9" cy="279"/>
            <a:chOff x="800000" y="8460000"/>
            <a:chExt cx="180000" cy="620000"/>
          </a:xfrm>
        </xdr:grpSpPr>
        <xdr:sp macro="" textlink="">
          <xdr:nvSpPr>
            <xdr:cNvPr id="32559" name="Arc 14">
              <a:extLst>
                <a:ext uri="{FF2B5EF4-FFF2-40B4-BE49-F238E27FC236}">
                  <a16:creationId xmlns:a16="http://schemas.microsoft.com/office/drawing/2014/main" id="{7B8CEE72-0E72-FEAE-385B-17C5D41D0A51}"/>
                </a:ext>
              </a:extLst>
            </xdr:cNvPr>
            <xdr:cNvSpPr>
              <a:spLocks/>
            </xdr:cNvSpPr>
          </xdr:nvSpPr>
          <xdr:spPr bwMode="auto">
            <a:xfrm flipH="1">
              <a:off x="800000" y="8460000"/>
              <a:ext cx="180000" cy="8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560" name="Arc 15">
              <a:extLst>
                <a:ext uri="{FF2B5EF4-FFF2-40B4-BE49-F238E27FC236}">
                  <a16:creationId xmlns:a16="http://schemas.microsoft.com/office/drawing/2014/main" id="{1940DE9A-999D-A6DC-E8E2-A3503D5E6E7D}"/>
                </a:ext>
              </a:extLst>
            </xdr:cNvPr>
            <xdr:cNvSpPr>
              <a:spLocks/>
            </xdr:cNvSpPr>
          </xdr:nvSpPr>
          <xdr:spPr bwMode="auto">
            <a:xfrm flipH="1" flipV="1">
              <a:off x="800000" y="9000000"/>
              <a:ext cx="180000" cy="8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1</xdr:row>
      <xdr:rowOff>0</xdr:rowOff>
    </xdr:from>
    <xdr:to>
      <xdr:col>0</xdr:col>
      <xdr:colOff>0</xdr:colOff>
      <xdr:row>1</xdr:row>
      <xdr:rowOff>0</xdr:rowOff>
    </xdr:to>
    <xdr:grpSp>
      <xdr:nvGrpSpPr>
        <xdr:cNvPr id="32552" name="Group 16">
          <a:extLst>
            <a:ext uri="{FF2B5EF4-FFF2-40B4-BE49-F238E27FC236}">
              <a16:creationId xmlns:a16="http://schemas.microsoft.com/office/drawing/2014/main" id="{989281C9-91A5-B848-D322-47C4CE1CA3DE}"/>
            </a:ext>
          </a:extLst>
        </xdr:cNvPr>
        <xdr:cNvGrpSpPr>
          <a:grpSpLocks/>
        </xdr:cNvGrpSpPr>
      </xdr:nvGrpSpPr>
      <xdr:grpSpPr bwMode="auto">
        <a:xfrm>
          <a:off x="0" y="180975"/>
          <a:ext cx="0" cy="0"/>
          <a:chOff x="-92" y="-169334"/>
          <a:chExt cx="7" cy="235"/>
        </a:xfrm>
      </xdr:grpSpPr>
      <xdr:sp macro="" textlink="">
        <xdr:nvSpPr>
          <xdr:cNvPr id="32553" name="Line 17">
            <a:extLst>
              <a:ext uri="{FF2B5EF4-FFF2-40B4-BE49-F238E27FC236}">
                <a16:creationId xmlns:a16="http://schemas.microsoft.com/office/drawing/2014/main" id="{DD501CF3-1113-A47D-E064-050B360D585D}"/>
              </a:ext>
            </a:extLst>
          </xdr:cNvPr>
          <xdr:cNvSpPr>
            <a:spLocks noChangeShapeType="1"/>
          </xdr:cNvSpPr>
        </xdr:nvSpPr>
        <xdr:spPr bwMode="auto">
          <a:xfrm>
            <a:off x="-92" y="-169309"/>
            <a:ext cx="0" cy="1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2554" name="Group 18">
            <a:extLst>
              <a:ext uri="{FF2B5EF4-FFF2-40B4-BE49-F238E27FC236}">
                <a16:creationId xmlns:a16="http://schemas.microsoft.com/office/drawing/2014/main" id="{6E0C2CDA-6515-BE03-7FA6-FAACB8908705}"/>
              </a:ext>
            </a:extLst>
          </xdr:cNvPr>
          <xdr:cNvGrpSpPr>
            <a:grpSpLocks/>
          </xdr:cNvGrpSpPr>
        </xdr:nvGrpSpPr>
        <xdr:grpSpPr bwMode="auto">
          <a:xfrm>
            <a:off x="-92" y="-169334"/>
            <a:ext cx="7" cy="235"/>
            <a:chOff x="800000" y="9540000"/>
            <a:chExt cx="140000" cy="940000"/>
          </a:xfrm>
        </xdr:grpSpPr>
        <xdr:sp macro="" textlink="">
          <xdr:nvSpPr>
            <xdr:cNvPr id="32555" name="Arc 19">
              <a:extLst>
                <a:ext uri="{FF2B5EF4-FFF2-40B4-BE49-F238E27FC236}">
                  <a16:creationId xmlns:a16="http://schemas.microsoft.com/office/drawing/2014/main" id="{C0D06713-2477-DC43-3FF4-F8581A3DF8E9}"/>
                </a:ext>
              </a:extLst>
            </xdr:cNvPr>
            <xdr:cNvSpPr>
              <a:spLocks/>
            </xdr:cNvSpPr>
          </xdr:nvSpPr>
          <xdr:spPr bwMode="auto">
            <a:xfrm flipH="1">
              <a:off x="800000" y="9540000"/>
              <a:ext cx="140000" cy="10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556" name="Arc 20">
              <a:extLst>
                <a:ext uri="{FF2B5EF4-FFF2-40B4-BE49-F238E27FC236}">
                  <a16:creationId xmlns:a16="http://schemas.microsoft.com/office/drawing/2014/main" id="{E0D84734-5ED5-5B6F-2DF5-5449BCF525B6}"/>
                </a:ext>
              </a:extLst>
            </xdr:cNvPr>
            <xdr:cNvSpPr>
              <a:spLocks/>
            </xdr:cNvSpPr>
          </xdr:nvSpPr>
          <xdr:spPr bwMode="auto">
            <a:xfrm flipH="1" flipV="1">
              <a:off x="800000" y="10380000"/>
              <a:ext cx="140000" cy="1000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tabSelected="1" zoomScaleNormal="100" zoomScaleSheetLayoutView="80" workbookViewId="0"/>
  </sheetViews>
  <sheetFormatPr defaultColWidth="10.75" defaultRowHeight="13.5" customHeight="1"/>
  <cols>
    <col min="1" max="1" width="17.625" style="1" customWidth="1"/>
    <col min="2" max="6" width="14.625" style="1" customWidth="1"/>
    <col min="7" max="16384" width="10.75" style="1"/>
  </cols>
  <sheetData>
    <row r="1" spans="1:6" s="2" customFormat="1" ht="14.25" customHeight="1">
      <c r="F1" s="175" t="s">
        <v>323</v>
      </c>
    </row>
    <row r="2" spans="1:6" s="2" customFormat="1" ht="13.5" customHeight="1"/>
    <row r="3" spans="1:6" s="16" customFormat="1" ht="15" customHeight="1">
      <c r="A3" s="350" t="s">
        <v>0</v>
      </c>
      <c r="B3" s="350"/>
      <c r="C3" s="350"/>
      <c r="D3" s="350"/>
      <c r="E3" s="350"/>
      <c r="F3" s="350"/>
    </row>
    <row r="4" spans="1:6" s="16" customFormat="1" ht="15" customHeight="1">
      <c r="A4" s="22"/>
      <c r="B4" s="22"/>
      <c r="C4" s="355" t="s">
        <v>11</v>
      </c>
      <c r="D4" s="355"/>
      <c r="E4" s="22"/>
      <c r="F4" s="22"/>
    </row>
    <row r="5" spans="1:6" s="2" customFormat="1" ht="13.5" customHeight="1" thickBot="1">
      <c r="A5" s="3"/>
      <c r="B5" s="4"/>
      <c r="C5" s="4"/>
      <c r="D5" s="4"/>
      <c r="E5" s="4"/>
      <c r="F5" s="4"/>
    </row>
    <row r="6" spans="1:6" s="2" customFormat="1" ht="13.5" customHeight="1">
      <c r="A6" s="356" t="s">
        <v>1</v>
      </c>
      <c r="B6" s="351" t="s">
        <v>2</v>
      </c>
      <c r="C6" s="351" t="s">
        <v>3</v>
      </c>
      <c r="D6" s="353" t="s">
        <v>4</v>
      </c>
      <c r="E6" s="17"/>
      <c r="F6" s="353" t="s">
        <v>5</v>
      </c>
    </row>
    <row r="7" spans="1:6" s="2" customFormat="1" ht="13.5" customHeight="1">
      <c r="A7" s="357"/>
      <c r="B7" s="352"/>
      <c r="C7" s="352"/>
      <c r="D7" s="354"/>
      <c r="E7" s="150" t="s">
        <v>6</v>
      </c>
      <c r="F7" s="354"/>
    </row>
    <row r="8" spans="1:6" s="2" customFormat="1" ht="13.5" customHeight="1">
      <c r="A8" s="358"/>
      <c r="B8" s="151" t="s">
        <v>12</v>
      </c>
      <c r="C8" s="151" t="s">
        <v>13</v>
      </c>
      <c r="D8" s="151" t="s">
        <v>14</v>
      </c>
      <c r="E8" s="151" t="s">
        <v>15</v>
      </c>
      <c r="F8" s="152" t="s">
        <v>16</v>
      </c>
    </row>
    <row r="9" spans="1:6" s="2" customFormat="1" ht="16.5" customHeight="1">
      <c r="A9" s="18" t="s">
        <v>17</v>
      </c>
      <c r="B9" s="12">
        <v>13767</v>
      </c>
      <c r="C9" s="13">
        <v>81</v>
      </c>
      <c r="D9" s="12">
        <v>13022</v>
      </c>
      <c r="E9" s="12">
        <v>1060</v>
      </c>
      <c r="F9" s="13">
        <v>664</v>
      </c>
    </row>
    <row r="10" spans="1:6" s="2" customFormat="1" ht="16.5" customHeight="1">
      <c r="A10" s="14" t="s">
        <v>18</v>
      </c>
      <c r="B10" s="12">
        <v>12986</v>
      </c>
      <c r="C10" s="13">
        <v>79</v>
      </c>
      <c r="D10" s="12">
        <v>12304</v>
      </c>
      <c r="E10" s="13">
        <v>774</v>
      </c>
      <c r="F10" s="13">
        <v>603</v>
      </c>
    </row>
    <row r="11" spans="1:6" s="2" customFormat="1" ht="16.5" customHeight="1">
      <c r="A11" s="14" t="s">
        <v>19</v>
      </c>
      <c r="B11" s="12">
        <v>12079</v>
      </c>
      <c r="C11" s="13">
        <v>76</v>
      </c>
      <c r="D11" s="12">
        <v>11384</v>
      </c>
      <c r="E11" s="13">
        <v>496</v>
      </c>
      <c r="F11" s="13">
        <v>619</v>
      </c>
    </row>
    <row r="12" spans="1:6" s="2" customFormat="1" ht="16.5" customHeight="1">
      <c r="A12" s="14" t="s">
        <v>20</v>
      </c>
      <c r="B12" s="12">
        <v>11040</v>
      </c>
      <c r="C12" s="13">
        <v>76</v>
      </c>
      <c r="D12" s="12">
        <v>10380</v>
      </c>
      <c r="E12" s="13">
        <v>322</v>
      </c>
      <c r="F12" s="13">
        <v>584</v>
      </c>
    </row>
    <row r="13" spans="1:6" s="2" customFormat="1" ht="16.5" customHeight="1">
      <c r="A13" s="14" t="s">
        <v>21</v>
      </c>
      <c r="B13" s="12">
        <v>10751</v>
      </c>
      <c r="C13" s="13">
        <v>76</v>
      </c>
      <c r="D13" s="12">
        <v>10120</v>
      </c>
      <c r="E13" s="13">
        <v>218</v>
      </c>
      <c r="F13" s="13">
        <v>555</v>
      </c>
    </row>
    <row r="14" spans="1:6" s="2" customFormat="1" ht="16.5" customHeight="1">
      <c r="A14" s="14" t="s">
        <v>22</v>
      </c>
      <c r="B14" s="12">
        <v>10780</v>
      </c>
      <c r="C14" s="13">
        <v>76</v>
      </c>
      <c r="D14" s="12">
        <v>10156</v>
      </c>
      <c r="E14" s="13">
        <v>130</v>
      </c>
      <c r="F14" s="13">
        <v>548</v>
      </c>
    </row>
    <row r="15" spans="1:6" s="2" customFormat="1" ht="16.5" customHeight="1">
      <c r="A15" s="14" t="s">
        <v>23</v>
      </c>
      <c r="B15" s="12">
        <v>11131</v>
      </c>
      <c r="C15" s="13">
        <v>78</v>
      </c>
      <c r="D15" s="12">
        <v>10472</v>
      </c>
      <c r="E15" s="13">
        <v>103</v>
      </c>
      <c r="F15" s="13">
        <v>581</v>
      </c>
    </row>
    <row r="16" spans="1:6" s="2" customFormat="1" ht="16.5" customHeight="1">
      <c r="A16" s="14" t="s">
        <v>24</v>
      </c>
      <c r="B16" s="12">
        <v>11275</v>
      </c>
      <c r="C16" s="13">
        <v>78</v>
      </c>
      <c r="D16" s="12">
        <v>10588</v>
      </c>
      <c r="E16" s="13">
        <v>93</v>
      </c>
      <c r="F16" s="13">
        <v>609</v>
      </c>
    </row>
    <row r="17" spans="1:6" s="2" customFormat="1" ht="16.5" customHeight="1">
      <c r="A17" s="14" t="s">
        <v>25</v>
      </c>
      <c r="B17" s="12">
        <v>11274</v>
      </c>
      <c r="C17" s="13">
        <v>78</v>
      </c>
      <c r="D17" s="12">
        <v>10551</v>
      </c>
      <c r="E17" s="13">
        <v>80</v>
      </c>
      <c r="F17" s="13">
        <v>645</v>
      </c>
    </row>
    <row r="18" spans="1:6" s="2" customFormat="1" ht="16.5" customHeight="1">
      <c r="A18" s="14" t="s">
        <v>26</v>
      </c>
      <c r="B18" s="12">
        <v>11209</v>
      </c>
      <c r="C18" s="13">
        <v>76</v>
      </c>
      <c r="D18" s="12">
        <v>10453</v>
      </c>
      <c r="E18" s="13">
        <v>69</v>
      </c>
      <c r="F18" s="13">
        <v>680</v>
      </c>
    </row>
    <row r="19" spans="1:6" s="2" customFormat="1" ht="16.5" customHeight="1">
      <c r="A19" s="14" t="s">
        <v>28</v>
      </c>
      <c r="B19" s="12">
        <v>11035</v>
      </c>
      <c r="C19" s="13">
        <v>76</v>
      </c>
      <c r="D19" s="12">
        <v>10238</v>
      </c>
      <c r="E19" s="13">
        <v>75</v>
      </c>
      <c r="F19" s="13">
        <v>721</v>
      </c>
    </row>
    <row r="20" spans="1:6" s="13" customFormat="1" ht="16.5" customHeight="1">
      <c r="A20" s="14" t="s">
        <v>34</v>
      </c>
      <c r="B20" s="12">
        <v>10815</v>
      </c>
      <c r="C20" s="13">
        <v>75</v>
      </c>
      <c r="D20" s="12">
        <v>9982</v>
      </c>
      <c r="E20" s="13">
        <v>80</v>
      </c>
      <c r="F20" s="13">
        <v>758</v>
      </c>
    </row>
    <row r="21" spans="1:6" s="13" customFormat="1" ht="16.5" customHeight="1">
      <c r="A21" s="14" t="s">
        <v>300</v>
      </c>
      <c r="B21" s="12">
        <v>10484</v>
      </c>
      <c r="C21" s="13">
        <v>73</v>
      </c>
      <c r="D21" s="12">
        <v>9637</v>
      </c>
      <c r="E21" s="13">
        <v>82</v>
      </c>
      <c r="F21" s="13">
        <v>774</v>
      </c>
    </row>
    <row r="22" spans="1:6" s="13" customFormat="1" ht="16.5" customHeight="1">
      <c r="A22" s="14" t="s">
        <v>309</v>
      </c>
      <c r="B22" s="12">
        <v>10404</v>
      </c>
      <c r="C22" s="13">
        <v>73</v>
      </c>
      <c r="D22" s="12">
        <v>9555</v>
      </c>
      <c r="E22" s="13">
        <v>80</v>
      </c>
      <c r="F22" s="13">
        <v>776</v>
      </c>
    </row>
    <row r="23" spans="1:6" s="13" customFormat="1" ht="16.5" customHeight="1">
      <c r="A23" s="14" t="s">
        <v>316</v>
      </c>
      <c r="B23" s="12">
        <v>10325</v>
      </c>
      <c r="C23" s="13">
        <v>71</v>
      </c>
      <c r="D23" s="12">
        <v>9479</v>
      </c>
      <c r="E23" s="13">
        <v>78</v>
      </c>
      <c r="F23" s="13">
        <v>775</v>
      </c>
    </row>
    <row r="24" spans="1:6" s="13" customFormat="1" ht="16.5" customHeight="1">
      <c r="A24" s="14" t="s">
        <v>329</v>
      </c>
      <c r="B24" s="12">
        <v>10270</v>
      </c>
      <c r="C24" s="13">
        <v>71</v>
      </c>
      <c r="D24" s="12">
        <v>9421</v>
      </c>
      <c r="E24" s="13">
        <v>80</v>
      </c>
      <c r="F24" s="13">
        <v>778</v>
      </c>
    </row>
    <row r="25" spans="1:6" s="6" customFormat="1" ht="16.5" customHeight="1">
      <c r="A25" s="14" t="s">
        <v>371</v>
      </c>
      <c r="B25" s="12">
        <v>10222</v>
      </c>
      <c r="C25" s="13">
        <v>70</v>
      </c>
      <c r="D25" s="12">
        <v>9371</v>
      </c>
      <c r="E25" s="13">
        <v>81</v>
      </c>
      <c r="F25" s="13">
        <v>781</v>
      </c>
    </row>
    <row r="26" spans="1:6" s="6" customFormat="1" ht="16.5" customHeight="1">
      <c r="A26" s="14" t="s">
        <v>418</v>
      </c>
      <c r="B26" s="12">
        <v>10142</v>
      </c>
      <c r="C26" s="13">
        <v>69</v>
      </c>
      <c r="D26" s="12">
        <v>9291</v>
      </c>
      <c r="E26" s="13">
        <v>79</v>
      </c>
      <c r="F26" s="13">
        <v>782</v>
      </c>
    </row>
    <row r="27" spans="1:6" s="2" customFormat="1" ht="16.5" customHeight="1">
      <c r="A27" s="14" t="s">
        <v>419</v>
      </c>
      <c r="B27" s="12">
        <v>10076</v>
      </c>
      <c r="C27" s="13">
        <v>68</v>
      </c>
      <c r="D27" s="12">
        <v>9230</v>
      </c>
      <c r="E27" s="13">
        <v>79</v>
      </c>
      <c r="F27" s="13">
        <v>778</v>
      </c>
    </row>
    <row r="28" spans="1:6" s="2" customFormat="1" ht="16.5" customHeight="1">
      <c r="A28" s="10" t="s">
        <v>431</v>
      </c>
      <c r="B28" s="7">
        <v>10012</v>
      </c>
      <c r="C28" s="6">
        <v>68</v>
      </c>
      <c r="D28" s="7">
        <v>9164</v>
      </c>
      <c r="E28" s="6">
        <v>78</v>
      </c>
      <c r="F28" s="6">
        <v>780</v>
      </c>
    </row>
    <row r="29" spans="1:6" s="2" customFormat="1" ht="5.25" customHeight="1" thickBot="1">
      <c r="A29" s="5"/>
      <c r="B29" s="7"/>
      <c r="C29" s="6"/>
      <c r="D29" s="7"/>
      <c r="E29" s="6"/>
      <c r="F29" s="6"/>
    </row>
    <row r="30" spans="1:6" s="2" customFormat="1" ht="13.5" customHeight="1">
      <c r="A30" s="8"/>
      <c r="B30" s="8"/>
      <c r="C30" s="8"/>
      <c r="D30" s="8"/>
      <c r="E30" s="8"/>
      <c r="F30" s="8"/>
    </row>
  </sheetData>
  <mergeCells count="7">
    <mergeCell ref="A3:F3"/>
    <mergeCell ref="B6:B7"/>
    <mergeCell ref="C6:C7"/>
    <mergeCell ref="D6:D7"/>
    <mergeCell ref="F6:F7"/>
    <mergeCell ref="C4:D4"/>
    <mergeCell ref="A6:A8"/>
  </mergeCells>
  <phoneticPr fontId="2"/>
  <printOptions horizontalCentered="1"/>
  <pageMargins left="0" right="0" top="0" bottom="0" header="0" footer="0"/>
  <pageSetup paperSize="9" scale="90"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4"/>
  <sheetViews>
    <sheetView zoomScaleNormal="100" zoomScaleSheetLayoutView="85" workbookViewId="0"/>
  </sheetViews>
  <sheetFormatPr defaultColWidth="10.75" defaultRowHeight="13.5"/>
  <cols>
    <col min="1" max="1" width="17.625" style="1" customWidth="1"/>
    <col min="2" max="6" width="12.125" style="1" customWidth="1"/>
    <col min="7" max="7" width="11.75" style="1" customWidth="1"/>
    <col min="8" max="9" width="11.125" style="1" customWidth="1"/>
    <col min="10" max="10" width="9.625" style="1" customWidth="1"/>
    <col min="11" max="15" width="12.125" style="1" customWidth="1"/>
    <col min="16" max="16" width="14" style="1" customWidth="1"/>
    <col min="17" max="17" width="10.875" style="1" customWidth="1"/>
    <col min="18" max="16384" width="10.75" style="1"/>
  </cols>
  <sheetData>
    <row r="1" spans="1:17" s="2" customFormat="1" ht="14.25" customHeight="1">
      <c r="A1" s="90" t="s">
        <v>335</v>
      </c>
      <c r="P1" s="91" t="s">
        <v>336</v>
      </c>
    </row>
    <row r="2" spans="1:17" s="2" customFormat="1" ht="14.25" customHeight="1">
      <c r="A2" s="90"/>
      <c r="P2" s="138"/>
    </row>
    <row r="3" spans="1:17" s="16" customFormat="1" ht="15.75" customHeight="1">
      <c r="A3" s="350" t="s">
        <v>199</v>
      </c>
      <c r="B3" s="350"/>
      <c r="C3" s="350"/>
      <c r="D3" s="350"/>
      <c r="E3" s="350"/>
      <c r="F3" s="350"/>
      <c r="G3" s="350"/>
      <c r="H3" s="350"/>
      <c r="I3" s="350"/>
      <c r="J3" s="350"/>
      <c r="K3" s="350"/>
      <c r="L3" s="350"/>
      <c r="M3" s="350"/>
      <c r="N3" s="350"/>
      <c r="O3" s="350"/>
      <c r="P3" s="350"/>
    </row>
    <row r="4" spans="1:17" s="16" customFormat="1" ht="15.75" customHeight="1">
      <c r="A4" s="22"/>
      <c r="B4" s="22"/>
      <c r="C4" s="22"/>
      <c r="D4" s="22"/>
      <c r="E4" s="22"/>
      <c r="G4" s="16" t="s">
        <v>200</v>
      </c>
      <c r="H4" s="22"/>
      <c r="I4" s="11" t="s">
        <v>201</v>
      </c>
      <c r="J4" s="22"/>
      <c r="K4" s="22"/>
      <c r="L4" s="22"/>
      <c r="M4" s="22"/>
      <c r="N4" s="22"/>
      <c r="O4" s="22"/>
      <c r="P4" s="22"/>
    </row>
    <row r="5" spans="1:17" s="2" customFormat="1" ht="3.75" customHeight="1" thickBot="1">
      <c r="A5" s="19"/>
      <c r="B5" s="92"/>
      <c r="C5" s="92"/>
      <c r="D5" s="92"/>
      <c r="E5" s="92"/>
      <c r="F5" s="92"/>
      <c r="G5" s="92"/>
      <c r="H5" s="92"/>
      <c r="I5" s="92"/>
      <c r="J5" s="92"/>
      <c r="K5" s="92"/>
      <c r="L5" s="92"/>
      <c r="M5" s="92"/>
      <c r="N5" s="92"/>
      <c r="O5" s="92"/>
      <c r="P5" s="92"/>
    </row>
    <row r="6" spans="1:17" s="16" customFormat="1" ht="15" customHeight="1">
      <c r="A6" s="381" t="s">
        <v>1</v>
      </c>
      <c r="B6" s="414" t="s">
        <v>202</v>
      </c>
      <c r="C6" s="93" t="s">
        <v>203</v>
      </c>
      <c r="D6" s="94"/>
      <c r="E6" s="95" t="s">
        <v>204</v>
      </c>
      <c r="F6" s="95" t="s">
        <v>205</v>
      </c>
      <c r="G6" s="96" t="s">
        <v>206</v>
      </c>
      <c r="H6" s="414" t="s">
        <v>362</v>
      </c>
      <c r="I6" s="416" t="s">
        <v>207</v>
      </c>
      <c r="J6" s="418" t="s">
        <v>208</v>
      </c>
      <c r="K6" s="420" t="s">
        <v>209</v>
      </c>
      <c r="L6" s="422" t="s">
        <v>337</v>
      </c>
      <c r="M6" s="93"/>
      <c r="N6" s="94"/>
      <c r="O6" s="422" t="s">
        <v>210</v>
      </c>
      <c r="P6" s="424" t="s">
        <v>299</v>
      </c>
      <c r="Q6" s="426"/>
    </row>
    <row r="7" spans="1:17" s="2" customFormat="1" ht="76.5" customHeight="1">
      <c r="A7" s="357"/>
      <c r="B7" s="352"/>
      <c r="C7" s="97" t="s">
        <v>338</v>
      </c>
      <c r="D7" s="98" t="s">
        <v>211</v>
      </c>
      <c r="E7" s="99" t="s">
        <v>212</v>
      </c>
      <c r="F7" s="99" t="s">
        <v>213</v>
      </c>
      <c r="G7" s="100" t="s">
        <v>214</v>
      </c>
      <c r="H7" s="415"/>
      <c r="I7" s="417"/>
      <c r="J7" s="419"/>
      <c r="K7" s="421"/>
      <c r="L7" s="423"/>
      <c r="M7" s="101" t="s">
        <v>215</v>
      </c>
      <c r="N7" s="101" t="s">
        <v>216</v>
      </c>
      <c r="O7" s="423"/>
      <c r="P7" s="425"/>
      <c r="Q7" s="426"/>
    </row>
    <row r="8" spans="1:17" s="2" customFormat="1" ht="101.25" customHeight="1">
      <c r="A8" s="358"/>
      <c r="B8" s="102" t="s">
        <v>217</v>
      </c>
      <c r="C8" s="103" t="s">
        <v>339</v>
      </c>
      <c r="D8" s="102" t="s">
        <v>218</v>
      </c>
      <c r="E8" s="103" t="s">
        <v>219</v>
      </c>
      <c r="F8" s="103" t="s">
        <v>379</v>
      </c>
      <c r="G8" s="102" t="s">
        <v>220</v>
      </c>
      <c r="H8" s="102" t="s">
        <v>366</v>
      </c>
      <c r="I8" s="104" t="s">
        <v>340</v>
      </c>
      <c r="J8" s="105" t="s">
        <v>221</v>
      </c>
      <c r="K8" s="106" t="s">
        <v>222</v>
      </c>
      <c r="L8" s="107" t="s">
        <v>341</v>
      </c>
      <c r="M8" s="103" t="s">
        <v>218</v>
      </c>
      <c r="N8" s="103" t="s">
        <v>342</v>
      </c>
      <c r="O8" s="108" t="s">
        <v>223</v>
      </c>
      <c r="P8" s="251" t="s">
        <v>343</v>
      </c>
      <c r="Q8" s="162"/>
    </row>
    <row r="9" spans="1:17" s="2" customFormat="1" ht="10.5" customHeight="1">
      <c r="A9" s="24"/>
      <c r="B9" s="109"/>
      <c r="C9" s="110"/>
      <c r="D9" s="111"/>
      <c r="E9" s="110"/>
      <c r="F9" s="112" t="s">
        <v>224</v>
      </c>
      <c r="G9" s="19"/>
      <c r="H9" s="113"/>
      <c r="I9" s="113"/>
      <c r="J9" s="114"/>
      <c r="K9" s="115"/>
      <c r="L9" s="115"/>
      <c r="M9" s="115"/>
      <c r="N9" s="115"/>
      <c r="O9" s="115"/>
      <c r="P9" s="113"/>
      <c r="Q9" s="163"/>
    </row>
    <row r="10" spans="1:17" s="2" customFormat="1" ht="16.5" customHeight="1">
      <c r="A10" s="18" t="s">
        <v>17</v>
      </c>
      <c r="B10" s="12">
        <v>1663184</v>
      </c>
      <c r="C10" s="116" t="s">
        <v>182</v>
      </c>
      <c r="D10" s="117">
        <v>857032</v>
      </c>
      <c r="E10" s="116" t="s">
        <v>182</v>
      </c>
      <c r="F10" s="379" t="s">
        <v>225</v>
      </c>
      <c r="G10" s="386"/>
      <c r="H10" s="12">
        <v>633576</v>
      </c>
      <c r="I10" s="12">
        <v>148387</v>
      </c>
      <c r="J10" s="12">
        <v>24189</v>
      </c>
      <c r="K10" s="12">
        <v>64431</v>
      </c>
      <c r="L10" s="147" t="s">
        <v>182</v>
      </c>
      <c r="M10" s="49">
        <v>51.5</v>
      </c>
      <c r="N10" s="49">
        <v>6.8</v>
      </c>
      <c r="O10" s="116" t="s">
        <v>182</v>
      </c>
      <c r="P10" s="49">
        <v>42</v>
      </c>
    </row>
    <row r="11" spans="1:17" s="2" customFormat="1" ht="16.5" customHeight="1">
      <c r="A11" s="14" t="s">
        <v>344</v>
      </c>
      <c r="B11" s="12">
        <v>1770483</v>
      </c>
      <c r="C11" s="116" t="s">
        <v>182</v>
      </c>
      <c r="D11" s="117">
        <v>1022424</v>
      </c>
      <c r="E11" s="116" t="s">
        <v>182</v>
      </c>
      <c r="F11" s="379" t="s">
        <v>225</v>
      </c>
      <c r="G11" s="386"/>
      <c r="H11" s="12">
        <v>633224</v>
      </c>
      <c r="I11" s="12">
        <v>101673</v>
      </c>
      <c r="J11" s="12">
        <v>13162</v>
      </c>
      <c r="K11" s="12">
        <v>50473</v>
      </c>
      <c r="L11" s="147" t="s">
        <v>182</v>
      </c>
      <c r="M11" s="49">
        <v>57.7</v>
      </c>
      <c r="N11" s="49">
        <v>5.6</v>
      </c>
      <c r="O11" s="116" t="s">
        <v>182</v>
      </c>
      <c r="P11" s="49">
        <v>38.6</v>
      </c>
    </row>
    <row r="12" spans="1:17" s="2" customFormat="1" ht="16.5" customHeight="1">
      <c r="A12" s="14" t="s">
        <v>345</v>
      </c>
      <c r="B12" s="12">
        <v>2359558</v>
      </c>
      <c r="C12" s="116" t="s">
        <v>182</v>
      </c>
      <c r="D12" s="117">
        <v>1667080</v>
      </c>
      <c r="E12" s="116" t="s">
        <v>182</v>
      </c>
      <c r="F12" s="379" t="s">
        <v>225</v>
      </c>
      <c r="G12" s="386"/>
      <c r="H12" s="12">
        <v>548675</v>
      </c>
      <c r="I12" s="12">
        <v>135218</v>
      </c>
      <c r="J12" s="12">
        <v>8585</v>
      </c>
      <c r="K12" s="12">
        <v>76056</v>
      </c>
      <c r="L12" s="147" t="s">
        <v>182</v>
      </c>
      <c r="M12" s="49">
        <v>70.7</v>
      </c>
      <c r="N12" s="49">
        <v>4.7</v>
      </c>
      <c r="O12" s="116" t="s">
        <v>182</v>
      </c>
      <c r="P12" s="49">
        <v>26.5</v>
      </c>
    </row>
    <row r="13" spans="1:17" s="2" customFormat="1" ht="16.5" customHeight="1">
      <c r="A13" s="14" t="s">
        <v>346</v>
      </c>
      <c r="B13" s="12">
        <v>1667064</v>
      </c>
      <c r="C13" s="116" t="s">
        <v>182</v>
      </c>
      <c r="D13" s="117">
        <v>1368898</v>
      </c>
      <c r="E13" s="116" t="s">
        <v>182</v>
      </c>
      <c r="F13" s="379" t="s">
        <v>225</v>
      </c>
      <c r="G13" s="386"/>
      <c r="H13" s="12">
        <v>214174</v>
      </c>
      <c r="I13" s="12">
        <v>81405</v>
      </c>
      <c r="J13" s="12">
        <v>2587</v>
      </c>
      <c r="K13" s="12">
        <v>57092</v>
      </c>
      <c r="L13" s="147" t="s">
        <v>182</v>
      </c>
      <c r="M13" s="49">
        <v>82.1</v>
      </c>
      <c r="N13" s="49">
        <v>4.4000000000000004</v>
      </c>
      <c r="O13" s="116" t="s">
        <v>182</v>
      </c>
      <c r="P13" s="49">
        <v>16.3</v>
      </c>
    </row>
    <row r="14" spans="1:17" s="2" customFormat="1" ht="16.5" customHeight="1">
      <c r="A14" s="14" t="s">
        <v>21</v>
      </c>
      <c r="B14" s="12">
        <v>1580495</v>
      </c>
      <c r="C14" s="116" t="s">
        <v>182</v>
      </c>
      <c r="D14" s="117">
        <v>1453165</v>
      </c>
      <c r="E14" s="116" t="s">
        <v>182</v>
      </c>
      <c r="F14" s="379" t="s">
        <v>225</v>
      </c>
      <c r="G14" s="386"/>
      <c r="H14" s="12">
        <v>63212</v>
      </c>
      <c r="I14" s="12">
        <v>61665</v>
      </c>
      <c r="J14" s="12">
        <v>2453</v>
      </c>
      <c r="K14" s="12">
        <v>30772</v>
      </c>
      <c r="L14" s="147" t="s">
        <v>182</v>
      </c>
      <c r="M14" s="49">
        <v>91.9</v>
      </c>
      <c r="N14" s="49">
        <v>2.8</v>
      </c>
      <c r="O14" s="116" t="s">
        <v>182</v>
      </c>
      <c r="P14" s="49">
        <v>5.9</v>
      </c>
    </row>
    <row r="15" spans="1:17" s="2" customFormat="1" ht="16.5" customHeight="1">
      <c r="A15" s="14" t="s">
        <v>22</v>
      </c>
      <c r="B15" s="12">
        <v>1723025</v>
      </c>
      <c r="C15" s="116" t="s">
        <v>182</v>
      </c>
      <c r="D15" s="117">
        <v>1623759</v>
      </c>
      <c r="E15" s="117">
        <v>6394</v>
      </c>
      <c r="F15" s="427">
        <v>36483</v>
      </c>
      <c r="G15" s="386"/>
      <c r="H15" s="12">
        <v>44400</v>
      </c>
      <c r="I15" s="12">
        <v>11354</v>
      </c>
      <c r="J15" s="13">
        <v>635</v>
      </c>
      <c r="K15" s="12">
        <v>23017</v>
      </c>
      <c r="L15" s="147" t="s">
        <v>182</v>
      </c>
      <c r="M15" s="49">
        <v>94.2</v>
      </c>
      <c r="N15" s="49">
        <v>2.1</v>
      </c>
      <c r="O15" s="49">
        <v>0.37109153958880459</v>
      </c>
      <c r="P15" s="49">
        <v>3.9</v>
      </c>
    </row>
    <row r="16" spans="1:17" s="2" customFormat="1" ht="16.5" customHeight="1">
      <c r="A16" s="14" t="s">
        <v>347</v>
      </c>
      <c r="B16" s="12">
        <v>1882034</v>
      </c>
      <c r="C16" s="12">
        <v>1771644</v>
      </c>
      <c r="D16" s="12">
        <v>1766040</v>
      </c>
      <c r="E16" s="12">
        <v>11766</v>
      </c>
      <c r="F16" s="427">
        <v>32015</v>
      </c>
      <c r="G16" s="386"/>
      <c r="H16" s="12">
        <v>49802</v>
      </c>
      <c r="I16" s="12">
        <v>16231</v>
      </c>
      <c r="J16" s="13">
        <v>576</v>
      </c>
      <c r="K16" s="12">
        <v>20725</v>
      </c>
      <c r="L16" s="148">
        <v>94.1</v>
      </c>
      <c r="M16" s="49">
        <v>93.8</v>
      </c>
      <c r="N16" s="49">
        <v>1.9</v>
      </c>
      <c r="O16" s="49">
        <v>0.62517467803450943</v>
      </c>
      <c r="P16" s="49">
        <v>3.7</v>
      </c>
    </row>
    <row r="17" spans="1:17" s="2" customFormat="1" ht="16.5" customHeight="1">
      <c r="A17" s="14" t="s">
        <v>24</v>
      </c>
      <c r="B17" s="12">
        <v>1981503</v>
      </c>
      <c r="C17" s="12">
        <v>1884183</v>
      </c>
      <c r="D17" s="12">
        <v>1869958</v>
      </c>
      <c r="E17" s="12">
        <v>18541</v>
      </c>
      <c r="F17" s="427">
        <v>21626</v>
      </c>
      <c r="G17" s="386"/>
      <c r="H17" s="12">
        <v>39895</v>
      </c>
      <c r="I17" s="12">
        <v>16940</v>
      </c>
      <c r="J17" s="13">
        <v>318</v>
      </c>
      <c r="K17" s="12">
        <v>14927</v>
      </c>
      <c r="L17" s="148">
        <v>95.1</v>
      </c>
      <c r="M17" s="49">
        <v>94.4</v>
      </c>
      <c r="N17" s="49">
        <v>1.6</v>
      </c>
      <c r="O17" s="49">
        <v>0.93570385712259829</v>
      </c>
      <c r="P17" s="49">
        <v>2.8</v>
      </c>
    </row>
    <row r="18" spans="1:17" s="2" customFormat="1" ht="16.5" customHeight="1">
      <c r="A18" s="14" t="s">
        <v>348</v>
      </c>
      <c r="B18" s="12">
        <v>1622198</v>
      </c>
      <c r="C18" s="12">
        <v>1568266</v>
      </c>
      <c r="D18" s="12">
        <v>1553984</v>
      </c>
      <c r="E18" s="12">
        <v>8830</v>
      </c>
      <c r="F18" s="427">
        <v>9788</v>
      </c>
      <c r="G18" s="386"/>
      <c r="H18" s="12">
        <v>20342</v>
      </c>
      <c r="I18" s="12">
        <v>14751</v>
      </c>
      <c r="J18" s="12">
        <v>221</v>
      </c>
      <c r="K18" s="12">
        <v>4652</v>
      </c>
      <c r="L18" s="49">
        <v>96.675375015873527</v>
      </c>
      <c r="M18" s="49">
        <v>95.794964609745549</v>
      </c>
      <c r="N18" s="49">
        <v>1.3220950833375458</v>
      </c>
      <c r="O18" s="49">
        <v>0.54432319605868085</v>
      </c>
      <c r="P18" s="49">
        <v>1.5407490331020011</v>
      </c>
      <c r="Q18" s="118"/>
    </row>
    <row r="19" spans="1:17" s="2" customFormat="1" ht="16.5" customHeight="1">
      <c r="A19" s="14" t="s">
        <v>349</v>
      </c>
      <c r="B19" s="12">
        <v>1464760</v>
      </c>
      <c r="C19" s="12">
        <v>1420715</v>
      </c>
      <c r="D19" s="12">
        <v>1404457</v>
      </c>
      <c r="E19" s="12">
        <v>5087</v>
      </c>
      <c r="F19" s="12">
        <v>3186</v>
      </c>
      <c r="G19" s="12">
        <v>2396</v>
      </c>
      <c r="H19" s="12">
        <v>13047</v>
      </c>
      <c r="I19" s="12">
        <v>20101</v>
      </c>
      <c r="J19" s="12">
        <v>228</v>
      </c>
      <c r="K19" s="12">
        <v>1856</v>
      </c>
      <c r="L19" s="49">
        <v>96.993022747753898</v>
      </c>
      <c r="M19" s="49">
        <v>95.883079821950361</v>
      </c>
      <c r="N19" s="49">
        <v>1.7</v>
      </c>
      <c r="O19" s="49">
        <v>0.347292389196865</v>
      </c>
      <c r="P19" s="49">
        <v>1.0174363035582621</v>
      </c>
      <c r="Q19" s="118"/>
    </row>
    <row r="20" spans="1:17" s="2" customFormat="1" ht="16.5" customHeight="1">
      <c r="A20" s="14" t="s">
        <v>28</v>
      </c>
      <c r="B20" s="12">
        <v>1236363</v>
      </c>
      <c r="C20" s="12">
        <v>1207162</v>
      </c>
      <c r="D20" s="12">
        <v>1192474</v>
      </c>
      <c r="E20" s="12">
        <v>3320</v>
      </c>
      <c r="F20" s="12">
        <v>1586</v>
      </c>
      <c r="G20" s="12">
        <v>1089</v>
      </c>
      <c r="H20" s="12">
        <v>7892</v>
      </c>
      <c r="I20" s="12">
        <v>15181</v>
      </c>
      <c r="J20" s="12">
        <v>133</v>
      </c>
      <c r="K20" s="12">
        <v>863</v>
      </c>
      <c r="L20" s="49">
        <v>97.638153196108263</v>
      </c>
      <c r="M20" s="49">
        <v>96.450152584637365</v>
      </c>
      <c r="N20" s="49">
        <v>2.0981701975876019</v>
      </c>
      <c r="O20" s="49">
        <v>0.26852954997844503</v>
      </c>
      <c r="P20" s="49">
        <v>0.7081253644762906</v>
      </c>
      <c r="Q20" s="12"/>
    </row>
    <row r="21" spans="1:17" s="13" customFormat="1" ht="16.5" customHeight="1">
      <c r="A21" s="14" t="s">
        <v>34</v>
      </c>
      <c r="B21" s="12">
        <v>1227736</v>
      </c>
      <c r="C21" s="12">
        <v>1203618</v>
      </c>
      <c r="D21" s="12">
        <v>1182222</v>
      </c>
      <c r="E21" s="12">
        <v>2902</v>
      </c>
      <c r="F21" s="12">
        <v>1345</v>
      </c>
      <c r="G21" s="12">
        <v>694</v>
      </c>
      <c r="H21" s="12">
        <v>4979</v>
      </c>
      <c r="I21" s="12">
        <v>14058</v>
      </c>
      <c r="J21" s="12">
        <v>140</v>
      </c>
      <c r="K21" s="12">
        <v>403</v>
      </c>
      <c r="L21" s="49">
        <v>98.035571165136474</v>
      </c>
      <c r="M21" s="49">
        <v>96.292851231860922</v>
      </c>
      <c r="N21" s="49">
        <v>2.5768569138642183</v>
      </c>
      <c r="O21" s="49">
        <v>0.23637003394866649</v>
      </c>
      <c r="P21" s="49">
        <v>0.43836785758501828</v>
      </c>
      <c r="Q21" s="252"/>
    </row>
    <row r="22" spans="1:17" s="13" customFormat="1" ht="16.5" customHeight="1">
      <c r="A22" s="14" t="s">
        <v>350</v>
      </c>
      <c r="B22" s="12">
        <v>1174529</v>
      </c>
      <c r="C22" s="12">
        <v>1157390</v>
      </c>
      <c r="D22" s="12">
        <v>1134037</v>
      </c>
      <c r="E22" s="12">
        <v>2885</v>
      </c>
      <c r="F22" s="12">
        <v>1028</v>
      </c>
      <c r="G22" s="12">
        <v>434</v>
      </c>
      <c r="H22" s="12">
        <v>3933</v>
      </c>
      <c r="I22" s="12">
        <v>8722</v>
      </c>
      <c r="J22" s="12">
        <v>137</v>
      </c>
      <c r="K22" s="12">
        <v>285</v>
      </c>
      <c r="L22" s="49">
        <v>98.540776770943921</v>
      </c>
      <c r="M22" s="49">
        <v>96.552490402535824</v>
      </c>
      <c r="N22" s="49">
        <v>2.0275361442757056</v>
      </c>
      <c r="O22" s="49">
        <v>0.2456303760911821</v>
      </c>
      <c r="P22" s="49">
        <v>0.35912267811182186</v>
      </c>
      <c r="Q22" s="252"/>
    </row>
    <row r="23" spans="1:17" s="13" customFormat="1" ht="16.5" customHeight="1">
      <c r="A23" s="14" t="s">
        <v>314</v>
      </c>
      <c r="B23" s="12">
        <v>1169415</v>
      </c>
      <c r="C23" s="12">
        <v>1154373</v>
      </c>
      <c r="D23" s="12">
        <v>1129581</v>
      </c>
      <c r="E23" s="12">
        <v>2523</v>
      </c>
      <c r="F23" s="12">
        <v>823</v>
      </c>
      <c r="G23" s="12">
        <v>366</v>
      </c>
      <c r="H23" s="12">
        <v>3259</v>
      </c>
      <c r="I23" s="12">
        <v>7933</v>
      </c>
      <c r="J23" s="12">
        <v>138</v>
      </c>
      <c r="K23" s="12">
        <v>261</v>
      </c>
      <c r="L23" s="49">
        <v>98.713715832275113</v>
      </c>
      <c r="M23" s="49">
        <v>96.593681456112662</v>
      </c>
      <c r="N23" s="49">
        <v>0</v>
      </c>
      <c r="O23" s="49">
        <v>0.2157489000910712</v>
      </c>
      <c r="P23" s="49">
        <v>0.30100520345642906</v>
      </c>
      <c r="Q23" s="252"/>
    </row>
    <row r="24" spans="1:17" s="13" customFormat="1" ht="16.5" customHeight="1">
      <c r="A24" s="14" t="s">
        <v>321</v>
      </c>
      <c r="B24" s="12">
        <v>1160351</v>
      </c>
      <c r="C24" s="12">
        <v>1146145</v>
      </c>
      <c r="D24" s="12">
        <v>1118822</v>
      </c>
      <c r="E24" s="12">
        <v>2462</v>
      </c>
      <c r="F24" s="12">
        <v>799</v>
      </c>
      <c r="G24" s="12">
        <v>357</v>
      </c>
      <c r="H24" s="12">
        <v>2948</v>
      </c>
      <c r="I24" s="12">
        <v>7510</v>
      </c>
      <c r="J24" s="12">
        <v>130</v>
      </c>
      <c r="K24" s="12">
        <v>256</v>
      </c>
      <c r="L24" s="49">
        <v>98.775715279256019</v>
      </c>
      <c r="M24" s="49">
        <v>96.420996750121304</v>
      </c>
      <c r="N24" s="49">
        <v>1.9234697087346846</v>
      </c>
      <c r="O24" s="49">
        <v>0.21217717742303835</v>
      </c>
      <c r="P24" s="49">
        <v>0.27612334543599309</v>
      </c>
      <c r="Q24" s="12"/>
    </row>
    <row r="25" spans="1:17" s="13" customFormat="1" ht="16.5" customHeight="1">
      <c r="A25" s="14" t="s">
        <v>333</v>
      </c>
      <c r="B25" s="12">
        <v>1133016</v>
      </c>
      <c r="C25" s="12">
        <v>1119580</v>
      </c>
      <c r="D25" s="12">
        <v>1090647</v>
      </c>
      <c r="E25" s="12">
        <v>2404</v>
      </c>
      <c r="F25" s="12">
        <v>799</v>
      </c>
      <c r="G25" s="12">
        <v>310</v>
      </c>
      <c r="H25" s="12">
        <v>2510</v>
      </c>
      <c r="I25" s="12">
        <v>7298</v>
      </c>
      <c r="J25" s="12">
        <v>115</v>
      </c>
      <c r="K25" s="12">
        <v>236</v>
      </c>
      <c r="L25" s="49">
        <v>98.814138547028463</v>
      </c>
      <c r="M25" s="49">
        <v>96.260511766824123</v>
      </c>
      <c r="N25" s="49">
        <v>1.8220395828479032</v>
      </c>
      <c r="O25" s="49">
        <v>0.21217705663468125</v>
      </c>
      <c r="P25" s="49">
        <v>0.20008543568669815</v>
      </c>
      <c r="Q25" s="12"/>
    </row>
    <row r="26" spans="1:17" s="6" customFormat="1" ht="16.5" customHeight="1">
      <c r="A26" s="14" t="s">
        <v>377</v>
      </c>
      <c r="B26" s="12">
        <v>1112083</v>
      </c>
      <c r="C26" s="12">
        <v>1098876</v>
      </c>
      <c r="D26" s="12">
        <v>1065404</v>
      </c>
      <c r="E26" s="12">
        <v>2415</v>
      </c>
      <c r="F26" s="12">
        <v>782</v>
      </c>
      <c r="G26" s="12">
        <v>323</v>
      </c>
      <c r="H26" s="12">
        <v>2358</v>
      </c>
      <c r="I26" s="12">
        <v>7200</v>
      </c>
      <c r="J26" s="12">
        <v>129</v>
      </c>
      <c r="K26" s="12">
        <v>215</v>
      </c>
      <c r="L26" s="49">
        <v>98.812408786034851</v>
      </c>
      <c r="M26" s="49">
        <v>95.802561499456431</v>
      </c>
      <c r="N26" s="49">
        <v>1.8321474206511565</v>
      </c>
      <c r="O26" s="49">
        <v>0.21716005010417391</v>
      </c>
      <c r="P26" s="49">
        <v>0.19467971365446643</v>
      </c>
      <c r="Q26" s="7"/>
    </row>
    <row r="27" spans="1:17" s="13" customFormat="1" ht="16.5" customHeight="1">
      <c r="A27" s="14" t="s">
        <v>418</v>
      </c>
      <c r="B27" s="12">
        <v>1087468</v>
      </c>
      <c r="C27" s="12">
        <v>1074708</v>
      </c>
      <c r="D27" s="12">
        <v>1038541</v>
      </c>
      <c r="E27" s="12">
        <v>2506</v>
      </c>
      <c r="F27" s="12">
        <v>678</v>
      </c>
      <c r="G27" s="12">
        <v>242</v>
      </c>
      <c r="H27" s="12">
        <v>2068</v>
      </c>
      <c r="I27" s="12">
        <v>7118</v>
      </c>
      <c r="J27" s="12">
        <v>148</v>
      </c>
      <c r="K27" s="12">
        <v>286</v>
      </c>
      <c r="L27" s="49">
        <v>98.8</v>
      </c>
      <c r="M27" s="49">
        <v>95.5</v>
      </c>
      <c r="N27" s="49">
        <v>1.81669713499615</v>
      </c>
      <c r="O27" s="49">
        <v>0.2</v>
      </c>
      <c r="P27" s="49">
        <v>0.2</v>
      </c>
      <c r="Q27" s="12"/>
    </row>
    <row r="28" spans="1:17" s="6" customFormat="1" ht="16.5" customHeight="1">
      <c r="A28" s="14" t="s">
        <v>419</v>
      </c>
      <c r="B28" s="12">
        <v>1052489</v>
      </c>
      <c r="C28" s="12">
        <v>1040730</v>
      </c>
      <c r="D28" s="12">
        <v>999672</v>
      </c>
      <c r="E28" s="12">
        <v>2654</v>
      </c>
      <c r="F28" s="12">
        <v>709</v>
      </c>
      <c r="G28" s="13">
        <v>229</v>
      </c>
      <c r="H28" s="12">
        <v>1756</v>
      </c>
      <c r="I28" s="12">
        <v>6359</v>
      </c>
      <c r="J28" s="12">
        <v>52</v>
      </c>
      <c r="K28" s="12">
        <v>239</v>
      </c>
      <c r="L28" s="49">
        <v>98.9</v>
      </c>
      <c r="M28" s="49">
        <v>95</v>
      </c>
      <c r="N28" s="49">
        <v>1.6377368314538201</v>
      </c>
      <c r="O28" s="49">
        <v>0.3</v>
      </c>
      <c r="P28" s="49">
        <v>0.2</v>
      </c>
      <c r="Q28" s="260"/>
    </row>
    <row r="29" spans="1:17" s="6" customFormat="1" ht="16.5" customHeight="1">
      <c r="A29" s="10" t="s">
        <v>431</v>
      </c>
      <c r="B29" s="7">
        <v>1078207</v>
      </c>
      <c r="C29" s="7">
        <v>1065505</v>
      </c>
      <c r="D29" s="7">
        <v>1016739</v>
      </c>
      <c r="E29" s="7">
        <v>2938</v>
      </c>
      <c r="F29" s="7">
        <v>759</v>
      </c>
      <c r="G29" s="7">
        <v>212</v>
      </c>
      <c r="H29" s="7">
        <v>1627</v>
      </c>
      <c r="I29" s="7">
        <v>7109</v>
      </c>
      <c r="J29" s="7">
        <v>57</v>
      </c>
      <c r="K29" s="7">
        <v>207</v>
      </c>
      <c r="L29" s="262">
        <v>98.821933079640544</v>
      </c>
      <c r="M29" s="262">
        <v>94.299053892248892</v>
      </c>
      <c r="N29" s="262">
        <v>1.7050529258296414</v>
      </c>
      <c r="O29" s="262">
        <v>0.27248941993513304</v>
      </c>
      <c r="P29" s="262">
        <v>0.14635408599647379</v>
      </c>
      <c r="Q29" s="260"/>
    </row>
    <row r="30" spans="1:17" s="2" customFormat="1" ht="16.5" customHeight="1">
      <c r="A30" s="50"/>
      <c r="B30" s="12"/>
      <c r="C30" s="13"/>
      <c r="D30" s="13"/>
      <c r="E30" s="13"/>
      <c r="F30" s="13"/>
      <c r="G30" s="13"/>
      <c r="H30" s="13"/>
      <c r="I30" s="13"/>
      <c r="J30" s="13"/>
      <c r="K30" s="13"/>
      <c r="L30" s="49"/>
      <c r="M30" s="49"/>
      <c r="N30" s="49"/>
      <c r="O30" s="49"/>
      <c r="P30" s="49"/>
    </row>
    <row r="31" spans="1:17" s="13" customFormat="1" ht="16.5" customHeight="1">
      <c r="A31" s="119" t="s">
        <v>291</v>
      </c>
      <c r="B31" s="12">
        <v>551202</v>
      </c>
      <c r="C31" s="12">
        <v>544249</v>
      </c>
      <c r="D31" s="12">
        <v>520830</v>
      </c>
      <c r="E31" s="12">
        <v>1316</v>
      </c>
      <c r="F31" s="12">
        <v>340</v>
      </c>
      <c r="G31" s="12">
        <v>182</v>
      </c>
      <c r="H31" s="12">
        <v>1276</v>
      </c>
      <c r="I31" s="12">
        <v>3804</v>
      </c>
      <c r="J31" s="12">
        <v>35</v>
      </c>
      <c r="K31" s="12">
        <v>196</v>
      </c>
      <c r="L31" s="49">
        <v>98.738574968886184</v>
      </c>
      <c r="M31" s="49">
        <v>94.489860341580766</v>
      </c>
      <c r="N31" s="49">
        <v>1.7543477708716586</v>
      </c>
      <c r="O31" s="49">
        <v>0.2387509479283457</v>
      </c>
      <c r="P31" s="49">
        <v>0.23602962253402565</v>
      </c>
      <c r="Q31" s="12"/>
    </row>
    <row r="32" spans="1:17" s="13" customFormat="1" ht="16.5" customHeight="1">
      <c r="A32" s="119" t="s">
        <v>292</v>
      </c>
      <c r="B32" s="12">
        <v>527005</v>
      </c>
      <c r="C32" s="12">
        <v>521256</v>
      </c>
      <c r="D32" s="12">
        <v>495909</v>
      </c>
      <c r="E32" s="12">
        <v>1622</v>
      </c>
      <c r="F32" s="12">
        <v>419</v>
      </c>
      <c r="G32" s="12">
        <v>30</v>
      </c>
      <c r="H32" s="12">
        <v>351</v>
      </c>
      <c r="I32" s="12">
        <v>3305</v>
      </c>
      <c r="J32" s="12">
        <v>22</v>
      </c>
      <c r="K32" s="12">
        <v>11</v>
      </c>
      <c r="L32" s="49">
        <v>98.909118509312052</v>
      </c>
      <c r="M32" s="49">
        <v>94.099486722137357</v>
      </c>
      <c r="N32" s="49">
        <v>1.6534947486266733</v>
      </c>
      <c r="O32" s="49">
        <v>0.30777696606294058</v>
      </c>
      <c r="P32" s="49">
        <v>5.2561171146383812E-2</v>
      </c>
      <c r="Q32" s="12"/>
    </row>
    <row r="33" spans="1:17" s="13" customFormat="1" ht="16.5" customHeight="1">
      <c r="A33" s="50"/>
      <c r="L33" s="148"/>
      <c r="M33" s="49"/>
      <c r="N33" s="49"/>
      <c r="O33" s="49"/>
      <c r="P33" s="49"/>
      <c r="Q33" s="12"/>
    </row>
    <row r="34" spans="1:17" s="13" customFormat="1" ht="16.5" customHeight="1">
      <c r="A34" s="119" t="s">
        <v>226</v>
      </c>
      <c r="B34" s="12">
        <v>9072</v>
      </c>
      <c r="C34" s="12">
        <v>9035</v>
      </c>
      <c r="D34" s="12">
        <v>8924</v>
      </c>
      <c r="E34" s="12">
        <v>10</v>
      </c>
      <c r="F34" s="12">
        <v>4</v>
      </c>
      <c r="G34" s="21">
        <v>0</v>
      </c>
      <c r="H34" s="21">
        <v>2</v>
      </c>
      <c r="I34" s="12">
        <v>21</v>
      </c>
      <c r="J34" s="293">
        <v>0</v>
      </c>
      <c r="K34" s="293">
        <v>1</v>
      </c>
      <c r="L34" s="49">
        <v>99.592151675485013</v>
      </c>
      <c r="M34" s="49">
        <v>98.368606701940038</v>
      </c>
      <c r="N34" s="49">
        <v>0.1984126984126984</v>
      </c>
      <c r="O34" s="49">
        <v>0.11022927689594356</v>
      </c>
      <c r="P34" s="49">
        <v>1.1022927689594356E-2</v>
      </c>
      <c r="Q34" s="12"/>
    </row>
    <row r="35" spans="1:17" s="13" customFormat="1" ht="16.5" customHeight="1">
      <c r="A35" s="119" t="s">
        <v>227</v>
      </c>
      <c r="B35" s="12">
        <v>989231</v>
      </c>
      <c r="C35" s="12">
        <v>976963</v>
      </c>
      <c r="D35" s="12">
        <v>929572</v>
      </c>
      <c r="E35" s="12">
        <v>2825</v>
      </c>
      <c r="F35" s="12">
        <v>743</v>
      </c>
      <c r="G35" s="12">
        <v>211</v>
      </c>
      <c r="H35" s="21">
        <v>1624</v>
      </c>
      <c r="I35" s="12">
        <v>6814</v>
      </c>
      <c r="J35" s="293">
        <v>51</v>
      </c>
      <c r="K35" s="293">
        <v>203</v>
      </c>
      <c r="L35" s="49">
        <v>98.759844768309932</v>
      </c>
      <c r="M35" s="49">
        <v>93.969153817460224</v>
      </c>
      <c r="N35" s="49">
        <v>1.8485065672224181</v>
      </c>
      <c r="O35" s="49">
        <v>0.28557536106329057</v>
      </c>
      <c r="P35" s="49">
        <v>0.15901240458497559</v>
      </c>
      <c r="Q35" s="12"/>
    </row>
    <row r="36" spans="1:17" s="13" customFormat="1" ht="16.5" customHeight="1">
      <c r="A36" s="119" t="s">
        <v>351</v>
      </c>
      <c r="B36" s="12">
        <v>79904</v>
      </c>
      <c r="C36" s="12">
        <v>79507</v>
      </c>
      <c r="D36" s="12">
        <v>78243</v>
      </c>
      <c r="E36" s="12">
        <v>103</v>
      </c>
      <c r="F36" s="12">
        <v>12</v>
      </c>
      <c r="G36" s="12">
        <v>1</v>
      </c>
      <c r="H36" s="21">
        <v>1</v>
      </c>
      <c r="I36" s="12">
        <v>274</v>
      </c>
      <c r="J36" s="293">
        <v>6</v>
      </c>
      <c r="K36" s="293">
        <v>3</v>
      </c>
      <c r="L36" s="49">
        <v>99.503153784541453</v>
      </c>
      <c r="M36" s="49">
        <v>97.921255506607935</v>
      </c>
      <c r="N36" s="49">
        <v>0.1001201441730076</v>
      </c>
      <c r="O36" s="49">
        <v>0.12890468562274729</v>
      </c>
      <c r="P36" s="49">
        <v>5.0060072086503806E-3</v>
      </c>
      <c r="Q36" s="12"/>
    </row>
    <row r="37" spans="1:17" s="2" customFormat="1" ht="6" customHeight="1" thickBot="1">
      <c r="A37" s="120"/>
      <c r="B37" s="253"/>
      <c r="C37" s="51"/>
      <c r="D37" s="51"/>
      <c r="E37" s="51"/>
      <c r="F37" s="51"/>
      <c r="G37" s="51"/>
      <c r="H37" s="51"/>
      <c r="I37" s="51"/>
      <c r="J37" s="51"/>
      <c r="K37" s="51"/>
      <c r="L37" s="254"/>
      <c r="M37" s="254"/>
      <c r="N37" s="254"/>
      <c r="O37" s="254"/>
      <c r="P37" s="254"/>
    </row>
    <row r="38" spans="1:17" ht="3.75" customHeight="1">
      <c r="A38" s="64"/>
      <c r="B38" s="64"/>
      <c r="C38" s="64"/>
      <c r="D38" s="64"/>
      <c r="E38" s="64"/>
      <c r="F38" s="64"/>
      <c r="G38" s="64"/>
      <c r="H38" s="64"/>
      <c r="I38" s="64"/>
      <c r="J38" s="64"/>
      <c r="K38" s="64"/>
      <c r="L38" s="64"/>
      <c r="M38" s="64"/>
      <c r="N38" s="64"/>
      <c r="O38" s="64"/>
      <c r="P38" s="64"/>
    </row>
    <row r="39" spans="1:17" s="122" customFormat="1" ht="12" customHeight="1">
      <c r="A39" s="121" t="s">
        <v>228</v>
      </c>
      <c r="I39" s="123" t="s">
        <v>229</v>
      </c>
      <c r="Q39" s="21"/>
    </row>
    <row r="40" spans="1:17" s="122" customFormat="1" ht="12" customHeight="1">
      <c r="A40" s="121" t="s">
        <v>230</v>
      </c>
      <c r="I40" s="123" t="s">
        <v>231</v>
      </c>
      <c r="Q40" s="21"/>
    </row>
    <row r="41" spans="1:17" s="122" customFormat="1" ht="12" customHeight="1">
      <c r="A41" s="124" t="s">
        <v>232</v>
      </c>
      <c r="I41" s="123" t="s">
        <v>352</v>
      </c>
    </row>
    <row r="42" spans="1:17" s="122" customFormat="1" ht="12" customHeight="1">
      <c r="A42" s="121" t="s">
        <v>233</v>
      </c>
      <c r="I42" s="123" t="s">
        <v>234</v>
      </c>
    </row>
    <row r="43" spans="1:17" s="122" customFormat="1" ht="12" customHeight="1">
      <c r="A43" s="121" t="s">
        <v>235</v>
      </c>
      <c r="I43" s="123" t="s">
        <v>236</v>
      </c>
    </row>
    <row r="44" spans="1:17" s="122" customFormat="1" ht="12" customHeight="1">
      <c r="A44" s="121" t="s">
        <v>353</v>
      </c>
      <c r="I44" s="123" t="s">
        <v>354</v>
      </c>
    </row>
    <row r="45" spans="1:17" s="122" customFormat="1" ht="12" customHeight="1">
      <c r="A45" s="121" t="s">
        <v>355</v>
      </c>
      <c r="I45" s="125" t="s">
        <v>237</v>
      </c>
    </row>
    <row r="46" spans="1:17" s="122" customFormat="1" ht="12" customHeight="1">
      <c r="A46" s="121" t="s">
        <v>363</v>
      </c>
      <c r="I46" s="174" t="s">
        <v>367</v>
      </c>
    </row>
    <row r="47" spans="1:17" s="122" customFormat="1" ht="12" customHeight="1">
      <c r="A47" s="121" t="s">
        <v>364</v>
      </c>
      <c r="I47" s="122" t="s">
        <v>368</v>
      </c>
    </row>
    <row r="48" spans="1:17" s="122" customFormat="1" ht="12" customHeight="1">
      <c r="A48" s="121" t="s">
        <v>380</v>
      </c>
      <c r="I48" s="122" t="s">
        <v>369</v>
      </c>
    </row>
    <row r="49" spans="1:14" ht="12" customHeight="1">
      <c r="A49" s="121" t="s">
        <v>365</v>
      </c>
    </row>
    <row r="50" spans="1:14">
      <c r="A50" s="62" t="s">
        <v>356</v>
      </c>
    </row>
    <row r="51" spans="1:14" ht="17.25">
      <c r="N51" s="255"/>
    </row>
    <row r="52" spans="1:14" ht="17.25">
      <c r="A52" s="124"/>
      <c r="B52" s="85"/>
      <c r="C52" s="85"/>
      <c r="D52" s="85"/>
      <c r="E52" s="85"/>
      <c r="F52" s="85"/>
      <c r="G52" s="85"/>
      <c r="H52" s="85"/>
      <c r="I52" s="85"/>
      <c r="J52" s="85"/>
      <c r="K52" s="85"/>
      <c r="N52" s="255"/>
    </row>
    <row r="53" spans="1:14" ht="14.25">
      <c r="B53" s="85"/>
      <c r="C53" s="85"/>
      <c r="D53" s="85"/>
      <c r="E53" s="85"/>
      <c r="F53" s="85"/>
      <c r="G53" s="85"/>
      <c r="H53" s="85"/>
      <c r="I53" s="85"/>
      <c r="J53" s="85"/>
      <c r="K53" s="85"/>
    </row>
    <row r="54" spans="1:14" ht="14.25">
      <c r="B54" s="85"/>
      <c r="C54" s="85"/>
      <c r="D54" s="85"/>
      <c r="E54" s="85"/>
      <c r="F54" s="85"/>
      <c r="G54" s="85"/>
      <c r="H54" s="85"/>
      <c r="I54" s="85"/>
      <c r="J54" s="85"/>
      <c r="K54" s="85"/>
    </row>
  </sheetData>
  <mergeCells count="20">
    <mergeCell ref="Q6:Q7"/>
    <mergeCell ref="F10:G10"/>
    <mergeCell ref="F11:G11"/>
    <mergeCell ref="F18:G18"/>
    <mergeCell ref="F12:G12"/>
    <mergeCell ref="F13:G13"/>
    <mergeCell ref="F14:G14"/>
    <mergeCell ref="F15:G15"/>
    <mergeCell ref="F16:G16"/>
    <mergeCell ref="F17:G17"/>
    <mergeCell ref="A3:P3"/>
    <mergeCell ref="A6:A8"/>
    <mergeCell ref="B6:B7"/>
    <mergeCell ref="H6:H7"/>
    <mergeCell ref="I6:I7"/>
    <mergeCell ref="J6:J7"/>
    <mergeCell ref="K6:K7"/>
    <mergeCell ref="L6:L7"/>
    <mergeCell ref="O6:O7"/>
    <mergeCell ref="P6:P7"/>
  </mergeCells>
  <phoneticPr fontId="10"/>
  <pageMargins left="0.7" right="0.7" top="0.75" bottom="0.75" header="0.3" footer="0.3"/>
  <pageSetup paperSize="9" scale="83" orientation="portrait" horizontalDpi="300" verticalDpi="300" r:id="rId1"/>
  <colBreaks count="1" manualBreakCount="1">
    <brk id="8"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0"/>
  <sheetViews>
    <sheetView zoomScaleNormal="100" zoomScaleSheetLayoutView="80" workbookViewId="0"/>
  </sheetViews>
  <sheetFormatPr defaultColWidth="10.75" defaultRowHeight="13.5"/>
  <cols>
    <col min="1" max="1" width="16.625" style="1" customWidth="1"/>
    <col min="2" max="2" width="12.625" style="1" customWidth="1"/>
    <col min="3" max="3" width="12.125" style="1" customWidth="1"/>
    <col min="4" max="4" width="12.625" style="1" customWidth="1"/>
    <col min="5" max="5" width="9.125" style="1" customWidth="1"/>
    <col min="6" max="7" width="9.25" style="1" customWidth="1"/>
    <col min="8" max="8" width="11.875" style="1" customWidth="1"/>
    <col min="9" max="9" width="5.75" style="1" customWidth="1"/>
    <col min="10" max="16384" width="10.75" style="1"/>
  </cols>
  <sheetData>
    <row r="1" spans="1:8" s="2" customFormat="1" ht="14.25" customHeight="1">
      <c r="A1" s="90" t="s">
        <v>325</v>
      </c>
    </row>
    <row r="2" spans="1:8" ht="14.25" customHeight="1"/>
    <row r="3" spans="1:8" s="16" customFormat="1" ht="15.75" customHeight="1">
      <c r="A3" s="350" t="s">
        <v>238</v>
      </c>
      <c r="B3" s="350"/>
      <c r="C3" s="350"/>
      <c r="D3" s="350"/>
      <c r="E3" s="350"/>
      <c r="F3" s="350"/>
      <c r="G3" s="350"/>
      <c r="H3" s="350"/>
    </row>
    <row r="4" spans="1:8" s="16" customFormat="1" ht="15.75" customHeight="1">
      <c r="A4" s="355" t="s">
        <v>239</v>
      </c>
      <c r="B4" s="355"/>
      <c r="C4" s="355"/>
      <c r="D4" s="355"/>
      <c r="E4" s="355"/>
      <c r="F4" s="355"/>
      <c r="G4" s="355"/>
      <c r="H4" s="355"/>
    </row>
    <row r="5" spans="1:8" s="2" customFormat="1" ht="3.75" customHeight="1" thickBot="1">
      <c r="A5" s="3"/>
      <c r="B5" s="4"/>
      <c r="C5" s="4"/>
      <c r="D5" s="4"/>
      <c r="E5" s="4"/>
      <c r="F5" s="4"/>
      <c r="G5" s="4"/>
      <c r="H5" s="4"/>
    </row>
    <row r="6" spans="1:8" s="2" customFormat="1" ht="18" customHeight="1">
      <c r="A6" s="368" t="s">
        <v>240</v>
      </c>
      <c r="B6" s="373" t="s">
        <v>30</v>
      </c>
      <c r="C6" s="126" t="s">
        <v>241</v>
      </c>
      <c r="D6" s="126"/>
      <c r="E6" s="126"/>
      <c r="F6" s="126"/>
      <c r="G6" s="127"/>
      <c r="H6" s="428" t="s">
        <v>327</v>
      </c>
    </row>
    <row r="7" spans="1:8" s="2" customFormat="1" ht="15" customHeight="1">
      <c r="A7" s="369"/>
      <c r="B7" s="374"/>
      <c r="C7" s="256" t="s">
        <v>242</v>
      </c>
      <c r="D7" s="3"/>
      <c r="E7" s="3"/>
      <c r="F7" s="3"/>
      <c r="G7" s="128"/>
      <c r="H7" s="429"/>
    </row>
    <row r="8" spans="1:8" s="2" customFormat="1" ht="18" customHeight="1">
      <c r="A8" s="369"/>
      <c r="B8" s="374"/>
      <c r="C8" s="129" t="s">
        <v>243</v>
      </c>
      <c r="D8" s="130"/>
      <c r="E8" s="130"/>
      <c r="F8" s="131"/>
      <c r="G8" s="430" t="s">
        <v>244</v>
      </c>
      <c r="H8" s="429"/>
    </row>
    <row r="9" spans="1:8" s="2" customFormat="1" ht="15" customHeight="1">
      <c r="A9" s="369"/>
      <c r="B9" s="374"/>
      <c r="C9" s="256" t="s">
        <v>245</v>
      </c>
      <c r="D9" s="132"/>
      <c r="E9" s="132"/>
      <c r="F9" s="133"/>
      <c r="G9" s="431"/>
      <c r="H9" s="429"/>
    </row>
    <row r="10" spans="1:8" s="2" customFormat="1" ht="18" customHeight="1">
      <c r="A10" s="369"/>
      <c r="B10" s="374"/>
      <c r="C10" s="134" t="s">
        <v>2</v>
      </c>
      <c r="D10" s="135" t="s">
        <v>246</v>
      </c>
      <c r="E10" s="135" t="s">
        <v>247</v>
      </c>
      <c r="F10" s="135" t="s">
        <v>248</v>
      </c>
      <c r="G10" s="431"/>
      <c r="H10" s="429"/>
    </row>
    <row r="11" spans="1:8" s="2" customFormat="1" ht="29.25" customHeight="1">
      <c r="A11" s="370"/>
      <c r="B11" s="23" t="s">
        <v>12</v>
      </c>
      <c r="C11" s="23" t="s">
        <v>12</v>
      </c>
      <c r="D11" s="136" t="s">
        <v>249</v>
      </c>
      <c r="E11" s="136" t="s">
        <v>250</v>
      </c>
      <c r="F11" s="136" t="s">
        <v>251</v>
      </c>
      <c r="G11" s="136" t="s">
        <v>252</v>
      </c>
      <c r="H11" s="137" t="s">
        <v>179</v>
      </c>
    </row>
    <row r="12" spans="1:8" s="2" customFormat="1" ht="16.5" customHeight="1">
      <c r="A12" s="18" t="s">
        <v>17</v>
      </c>
      <c r="B12" s="12">
        <v>857032</v>
      </c>
      <c r="C12" s="12">
        <v>843465</v>
      </c>
      <c r="D12" s="12">
        <v>730169</v>
      </c>
      <c r="E12" s="12">
        <v>113296</v>
      </c>
      <c r="F12" s="116" t="s">
        <v>182</v>
      </c>
      <c r="G12" s="12">
        <v>13567</v>
      </c>
      <c r="H12" s="116" t="s">
        <v>253</v>
      </c>
    </row>
    <row r="13" spans="1:8" s="2" customFormat="1" ht="16.5" customHeight="1">
      <c r="A13" s="14" t="s">
        <v>18</v>
      </c>
      <c r="B13" s="12">
        <v>1022424</v>
      </c>
      <c r="C13" s="12">
        <v>1014322</v>
      </c>
      <c r="D13" s="12">
        <v>914911</v>
      </c>
      <c r="E13" s="12">
        <v>99411</v>
      </c>
      <c r="F13" s="116" t="s">
        <v>182</v>
      </c>
      <c r="G13" s="12">
        <v>8102</v>
      </c>
      <c r="H13" s="116" t="s">
        <v>253</v>
      </c>
    </row>
    <row r="14" spans="1:8" s="2" customFormat="1" ht="16.5" customHeight="1">
      <c r="A14" s="14" t="s">
        <v>19</v>
      </c>
      <c r="B14" s="12">
        <v>1667080</v>
      </c>
      <c r="C14" s="12">
        <v>1657062</v>
      </c>
      <c r="D14" s="12">
        <v>1547080</v>
      </c>
      <c r="E14" s="12">
        <v>109982</v>
      </c>
      <c r="F14" s="116" t="s">
        <v>182</v>
      </c>
      <c r="G14" s="12">
        <v>2824</v>
      </c>
      <c r="H14" s="12">
        <v>7194</v>
      </c>
    </row>
    <row r="15" spans="1:8" s="2" customFormat="1" ht="16.5" customHeight="1">
      <c r="A15" s="14" t="s">
        <v>20</v>
      </c>
      <c r="B15" s="12">
        <v>1368898</v>
      </c>
      <c r="C15" s="12">
        <v>1357543</v>
      </c>
      <c r="D15" s="12">
        <v>1284507</v>
      </c>
      <c r="E15" s="12">
        <v>73036</v>
      </c>
      <c r="F15" s="116" t="s">
        <v>182</v>
      </c>
      <c r="G15" s="12">
        <v>1669</v>
      </c>
      <c r="H15" s="12">
        <v>9686</v>
      </c>
    </row>
    <row r="16" spans="1:8" s="2" customFormat="1" ht="16.5" customHeight="1">
      <c r="A16" s="14" t="s">
        <v>21</v>
      </c>
      <c r="B16" s="12">
        <v>1453165</v>
      </c>
      <c r="C16" s="12">
        <v>1443501</v>
      </c>
      <c r="D16" s="12">
        <v>1398527</v>
      </c>
      <c r="E16" s="12">
        <v>44974</v>
      </c>
      <c r="F16" s="116" t="s">
        <v>182</v>
      </c>
      <c r="G16" s="13">
        <v>578</v>
      </c>
      <c r="H16" s="12">
        <v>9086</v>
      </c>
    </row>
    <row r="17" spans="1:9" s="2" customFormat="1" ht="16.5" customHeight="1">
      <c r="A17" s="14" t="s">
        <v>22</v>
      </c>
      <c r="B17" s="12">
        <v>1623759</v>
      </c>
      <c r="C17" s="12">
        <v>1614247</v>
      </c>
      <c r="D17" s="12">
        <v>1578499</v>
      </c>
      <c r="E17" s="12">
        <v>35748</v>
      </c>
      <c r="F17" s="116" t="s">
        <v>182</v>
      </c>
      <c r="G17" s="13">
        <v>334</v>
      </c>
      <c r="H17" s="12">
        <v>9178</v>
      </c>
    </row>
    <row r="18" spans="1:9" s="2" customFormat="1" ht="16.5" customHeight="1">
      <c r="A18" s="14" t="s">
        <v>23</v>
      </c>
      <c r="B18" s="12">
        <v>1771644</v>
      </c>
      <c r="C18" s="12">
        <v>1761634</v>
      </c>
      <c r="D18" s="12">
        <v>1719907</v>
      </c>
      <c r="E18" s="12">
        <v>36123</v>
      </c>
      <c r="F18" s="12">
        <v>5604</v>
      </c>
      <c r="G18" s="13">
        <v>235</v>
      </c>
      <c r="H18" s="12">
        <v>9775</v>
      </c>
    </row>
    <row r="19" spans="1:9" s="2" customFormat="1" ht="16.5" customHeight="1">
      <c r="A19" s="14" t="s">
        <v>24</v>
      </c>
      <c r="B19" s="12">
        <v>1884183</v>
      </c>
      <c r="C19" s="12">
        <v>1873282</v>
      </c>
      <c r="D19" s="12">
        <v>1826483</v>
      </c>
      <c r="E19" s="12">
        <v>32574</v>
      </c>
      <c r="F19" s="12">
        <v>14225</v>
      </c>
      <c r="G19" s="13">
        <v>203</v>
      </c>
      <c r="H19" s="12">
        <v>10698</v>
      </c>
    </row>
    <row r="20" spans="1:9" s="2" customFormat="1" ht="16.5" customHeight="1">
      <c r="A20" s="14" t="s">
        <v>25</v>
      </c>
      <c r="B20" s="12">
        <v>1568266</v>
      </c>
      <c r="C20" s="12">
        <v>1557219</v>
      </c>
      <c r="D20" s="12">
        <v>1521490</v>
      </c>
      <c r="E20" s="12">
        <v>21447</v>
      </c>
      <c r="F20" s="12">
        <v>14282</v>
      </c>
      <c r="G20" s="13">
        <v>101</v>
      </c>
      <c r="H20" s="12">
        <v>10946</v>
      </c>
    </row>
    <row r="21" spans="1:9" s="6" customFormat="1" ht="16.5" customHeight="1">
      <c r="A21" s="14" t="s">
        <v>26</v>
      </c>
      <c r="B21" s="12">
        <v>1420715</v>
      </c>
      <c r="C21" s="12">
        <v>1409831</v>
      </c>
      <c r="D21" s="12">
        <v>1368593</v>
      </c>
      <c r="E21" s="12">
        <v>24980</v>
      </c>
      <c r="F21" s="12">
        <v>16258</v>
      </c>
      <c r="G21" s="12">
        <v>54</v>
      </c>
      <c r="H21" s="12">
        <v>10830</v>
      </c>
    </row>
    <row r="22" spans="1:9" s="6" customFormat="1" ht="16.5" customHeight="1">
      <c r="A22" s="14" t="s">
        <v>28</v>
      </c>
      <c r="B22" s="12">
        <v>1207162</v>
      </c>
      <c r="C22" s="12">
        <v>1196279</v>
      </c>
      <c r="D22" s="12">
        <v>1155650</v>
      </c>
      <c r="E22" s="12">
        <v>25941</v>
      </c>
      <c r="F22" s="12">
        <v>14688</v>
      </c>
      <c r="G22" s="12">
        <v>18</v>
      </c>
      <c r="H22" s="12">
        <v>10865</v>
      </c>
    </row>
    <row r="23" spans="1:9" s="13" customFormat="1" ht="16.5" customHeight="1">
      <c r="A23" s="14" t="s">
        <v>34</v>
      </c>
      <c r="B23" s="12">
        <v>1203618</v>
      </c>
      <c r="C23" s="12">
        <v>1192992</v>
      </c>
      <c r="D23" s="12">
        <v>1139959</v>
      </c>
      <c r="E23" s="12">
        <v>31637</v>
      </c>
      <c r="F23" s="12">
        <v>21396</v>
      </c>
      <c r="G23" s="12">
        <v>11</v>
      </c>
      <c r="H23" s="12">
        <v>10615</v>
      </c>
    </row>
    <row r="24" spans="1:9" s="13" customFormat="1" ht="16.5" customHeight="1">
      <c r="A24" s="14" t="s">
        <v>305</v>
      </c>
      <c r="B24" s="12">
        <v>1157390</v>
      </c>
      <c r="C24" s="12">
        <v>1146837</v>
      </c>
      <c r="D24" s="12">
        <v>1099670</v>
      </c>
      <c r="E24" s="12">
        <v>23814</v>
      </c>
      <c r="F24" s="12">
        <v>23353</v>
      </c>
      <c r="G24" s="12">
        <v>27</v>
      </c>
      <c r="H24" s="12">
        <v>10526</v>
      </c>
    </row>
    <row r="25" spans="1:9" s="13" customFormat="1" ht="16.5" customHeight="1">
      <c r="A25" s="14" t="s">
        <v>314</v>
      </c>
      <c r="B25" s="12">
        <v>1154373</v>
      </c>
      <c r="C25" s="12">
        <v>1143839</v>
      </c>
      <c r="D25" s="12">
        <v>1096581</v>
      </c>
      <c r="E25" s="12">
        <v>22466</v>
      </c>
      <c r="F25" s="12">
        <v>24792</v>
      </c>
      <c r="G25" s="12">
        <v>17</v>
      </c>
      <c r="H25" s="12">
        <v>10517</v>
      </c>
    </row>
    <row r="26" spans="1:9" s="13" customFormat="1" ht="16.5" customHeight="1">
      <c r="A26" s="14" t="s">
        <v>321</v>
      </c>
      <c r="B26" s="12">
        <v>1146145</v>
      </c>
      <c r="C26" s="12">
        <v>1135656</v>
      </c>
      <c r="D26" s="12">
        <v>1086014</v>
      </c>
      <c r="E26" s="12">
        <v>22319</v>
      </c>
      <c r="F26" s="12">
        <v>27323</v>
      </c>
      <c r="G26" s="12">
        <v>1</v>
      </c>
      <c r="H26" s="12">
        <v>10488</v>
      </c>
      <c r="I26" s="12"/>
    </row>
    <row r="27" spans="1:9" s="6" customFormat="1" ht="16.5" customHeight="1">
      <c r="A27" s="14" t="s">
        <v>333</v>
      </c>
      <c r="B27" s="12">
        <v>1119580</v>
      </c>
      <c r="C27" s="12">
        <v>1109155</v>
      </c>
      <c r="D27" s="12">
        <v>1059578</v>
      </c>
      <c r="E27" s="12">
        <v>20644</v>
      </c>
      <c r="F27" s="12">
        <v>28933</v>
      </c>
      <c r="G27" s="12">
        <v>2</v>
      </c>
      <c r="H27" s="12">
        <v>10423</v>
      </c>
      <c r="I27" s="7"/>
    </row>
    <row r="28" spans="1:9" s="6" customFormat="1" ht="16.5" customHeight="1">
      <c r="A28" s="14" t="s">
        <v>377</v>
      </c>
      <c r="B28" s="12">
        <v>1098876</v>
      </c>
      <c r="C28" s="12">
        <v>1088449</v>
      </c>
      <c r="D28" s="12">
        <v>1034602</v>
      </c>
      <c r="E28" s="12">
        <v>20375</v>
      </c>
      <c r="F28" s="12">
        <v>33472</v>
      </c>
      <c r="G28" s="12">
        <v>3</v>
      </c>
      <c r="H28" s="12">
        <v>10424</v>
      </c>
      <c r="I28" s="7"/>
    </row>
    <row r="29" spans="1:9" s="2" customFormat="1" ht="16.5" customHeight="1">
      <c r="A29" s="14" t="s">
        <v>381</v>
      </c>
      <c r="B29" s="12">
        <v>1074708</v>
      </c>
      <c r="C29" s="12">
        <v>1064268</v>
      </c>
      <c r="D29" s="12">
        <v>1008345</v>
      </c>
      <c r="E29" s="12">
        <v>19756</v>
      </c>
      <c r="F29" s="12">
        <v>36167</v>
      </c>
      <c r="G29" s="13">
        <v>12</v>
      </c>
      <c r="H29" s="12">
        <v>10432</v>
      </c>
    </row>
    <row r="30" spans="1:9" s="6" customFormat="1" ht="16.5" customHeight="1">
      <c r="A30" s="14" t="s">
        <v>426</v>
      </c>
      <c r="B30" s="12">
        <v>1040730</v>
      </c>
      <c r="C30" s="12">
        <v>1030437</v>
      </c>
      <c r="D30" s="12">
        <v>972142</v>
      </c>
      <c r="E30" s="12">
        <v>17237</v>
      </c>
      <c r="F30" s="12">
        <v>41058</v>
      </c>
      <c r="G30" s="13">
        <v>28</v>
      </c>
      <c r="H30" s="12">
        <v>10265</v>
      </c>
    </row>
    <row r="31" spans="1:9" s="6" customFormat="1" ht="16.5" customHeight="1">
      <c r="A31" s="10" t="s">
        <v>432</v>
      </c>
      <c r="B31" s="7">
        <v>1065505</v>
      </c>
      <c r="C31" s="7">
        <v>1055153</v>
      </c>
      <c r="D31" s="7">
        <v>988002</v>
      </c>
      <c r="E31" s="7">
        <v>18385</v>
      </c>
      <c r="F31" s="7">
        <v>48766</v>
      </c>
      <c r="G31" s="6">
        <v>9</v>
      </c>
      <c r="H31" s="7">
        <v>10343</v>
      </c>
    </row>
    <row r="32" spans="1:9" s="6" customFormat="1" ht="16.5" customHeight="1">
      <c r="A32" s="10"/>
      <c r="B32" s="7"/>
      <c r="C32" s="7"/>
      <c r="D32" s="7"/>
      <c r="E32" s="7"/>
      <c r="F32" s="7"/>
      <c r="H32" s="7"/>
    </row>
    <row r="33" spans="1:8" s="13" customFormat="1" ht="16.5" customHeight="1">
      <c r="A33" s="119" t="s">
        <v>254</v>
      </c>
      <c r="B33" s="12">
        <v>544249</v>
      </c>
      <c r="C33" s="12">
        <v>536414</v>
      </c>
      <c r="D33" s="12">
        <v>503325</v>
      </c>
      <c r="E33" s="12">
        <v>9670</v>
      </c>
      <c r="F33" s="12">
        <v>23419</v>
      </c>
      <c r="G33" s="13">
        <v>3</v>
      </c>
      <c r="H33" s="12">
        <v>7832</v>
      </c>
    </row>
    <row r="34" spans="1:8" s="13" customFormat="1" ht="16.5" customHeight="1">
      <c r="A34" s="119" t="s">
        <v>255</v>
      </c>
      <c r="B34" s="12">
        <v>521256</v>
      </c>
      <c r="C34" s="12">
        <v>518739</v>
      </c>
      <c r="D34" s="12">
        <v>484677</v>
      </c>
      <c r="E34" s="12">
        <v>8715</v>
      </c>
      <c r="F34" s="12">
        <v>25347</v>
      </c>
      <c r="G34" s="13">
        <v>6</v>
      </c>
      <c r="H34" s="12">
        <v>2511</v>
      </c>
    </row>
    <row r="35" spans="1:8" s="13" customFormat="1" ht="4.5" customHeight="1" thickBot="1">
      <c r="A35" s="119"/>
      <c r="B35" s="12"/>
      <c r="C35" s="12"/>
      <c r="D35" s="12"/>
      <c r="E35" s="12"/>
      <c r="F35" s="12"/>
      <c r="H35" s="12"/>
    </row>
    <row r="36" spans="1:8" ht="3.75" customHeight="1">
      <c r="A36" s="64"/>
      <c r="B36" s="288"/>
      <c r="C36" s="288"/>
      <c r="D36" s="288"/>
      <c r="E36" s="288" t="s">
        <v>256</v>
      </c>
      <c r="F36" s="288"/>
      <c r="G36" s="288"/>
      <c r="H36" s="288"/>
    </row>
    <row r="37" spans="1:8" s="122" customFormat="1" ht="12.75" customHeight="1">
      <c r="A37" s="61" t="s">
        <v>228</v>
      </c>
      <c r="B37" s="62"/>
      <c r="C37" s="62"/>
      <c r="D37" s="62"/>
      <c r="E37" s="62"/>
      <c r="F37" s="62"/>
      <c r="G37" s="62"/>
      <c r="H37" s="62"/>
    </row>
    <row r="38" spans="1:8" s="122" customFormat="1" ht="12.75" customHeight="1">
      <c r="A38" s="61" t="s">
        <v>257</v>
      </c>
    </row>
    <row r="39" spans="1:8" s="122" customFormat="1" ht="12.75" customHeight="1">
      <c r="A39" s="61" t="s">
        <v>258</v>
      </c>
    </row>
    <row r="40" spans="1:8" s="122" customFormat="1" ht="12.75" customHeight="1">
      <c r="A40" s="61" t="s">
        <v>259</v>
      </c>
    </row>
    <row r="41" spans="1:8" ht="12.75" customHeight="1">
      <c r="A41" s="61" t="s">
        <v>260</v>
      </c>
    </row>
    <row r="43" spans="1:8" ht="11.25" customHeight="1">
      <c r="A43" s="122"/>
      <c r="B43" s="257"/>
      <c r="C43" s="257"/>
      <c r="D43" s="257"/>
      <c r="E43" s="257"/>
      <c r="F43" s="257"/>
      <c r="G43" s="257"/>
      <c r="H43" s="257"/>
    </row>
    <row r="44" spans="1:8" ht="11.25" customHeight="1">
      <c r="A44" s="122"/>
    </row>
    <row r="45" spans="1:8" ht="11.25" customHeight="1">
      <c r="A45" s="122"/>
    </row>
    <row r="46" spans="1:8" ht="11.25" customHeight="1">
      <c r="A46" s="122"/>
    </row>
    <row r="47" spans="1:8" ht="11.25" customHeight="1">
      <c r="A47" s="122"/>
    </row>
    <row r="48" spans="1:8" ht="11.25" customHeight="1">
      <c r="A48" s="122"/>
    </row>
    <row r="49" spans="1:1" ht="11.25" customHeight="1">
      <c r="A49" s="122"/>
    </row>
    <row r="50" spans="1:1" ht="11.25" customHeight="1">
      <c r="A50" s="122"/>
    </row>
  </sheetData>
  <mergeCells count="6">
    <mergeCell ref="A3:H3"/>
    <mergeCell ref="A4:H4"/>
    <mergeCell ref="A6:A11"/>
    <mergeCell ref="B6:B10"/>
    <mergeCell ref="H6:H10"/>
    <mergeCell ref="G8:G10"/>
  </mergeCells>
  <phoneticPr fontId="10"/>
  <printOptions horizontalCentered="1"/>
  <pageMargins left="0.9055118110236221" right="0.9055118110236221" top="0" bottom="0" header="0" footer="0"/>
  <pageSetup paperSize="9" scale="88"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0"/>
  <sheetViews>
    <sheetView zoomScaleNormal="100" zoomScaleSheetLayoutView="100" workbookViewId="0"/>
  </sheetViews>
  <sheetFormatPr defaultColWidth="10.75" defaultRowHeight="13.5"/>
  <cols>
    <col min="1" max="1" width="16.125" style="1" customWidth="1"/>
    <col min="2" max="4" width="14.5" style="1" customWidth="1"/>
    <col min="5" max="6" width="14.375" style="1" customWidth="1"/>
    <col min="7" max="7" width="7.75" style="1" customWidth="1"/>
    <col min="8" max="8" width="7.625" style="1" customWidth="1"/>
    <col min="9" max="16384" width="10.75" style="1"/>
  </cols>
  <sheetData>
    <row r="1" spans="1:6" s="2" customFormat="1" ht="14.25" customHeight="1">
      <c r="E1" s="138"/>
      <c r="F1" s="138" t="s">
        <v>326</v>
      </c>
    </row>
    <row r="2" spans="1:6" ht="14.25" customHeight="1"/>
    <row r="3" spans="1:6" s="16" customFormat="1" ht="15.75" customHeight="1">
      <c r="A3" s="432" t="s">
        <v>261</v>
      </c>
      <c r="B3" s="432"/>
      <c r="C3" s="432"/>
      <c r="D3" s="432"/>
      <c r="E3" s="432"/>
      <c r="F3" s="432"/>
    </row>
    <row r="4" spans="1:6" s="16" customFormat="1" ht="15.75" customHeight="1">
      <c r="A4" s="355" t="s">
        <v>262</v>
      </c>
      <c r="B4" s="355"/>
      <c r="C4" s="355"/>
      <c r="D4" s="355"/>
      <c r="E4" s="355"/>
      <c r="F4" s="355"/>
    </row>
    <row r="5" spans="1:6" s="2" customFormat="1" ht="3.75" customHeight="1" thickBot="1">
      <c r="A5" s="139"/>
      <c r="B5" s="4"/>
      <c r="C5" s="4"/>
      <c r="D5" s="4"/>
      <c r="E5" s="4"/>
      <c r="F5" s="4"/>
    </row>
    <row r="6" spans="1:6" s="2" customFormat="1" ht="18" customHeight="1">
      <c r="A6" s="368" t="s">
        <v>263</v>
      </c>
      <c r="B6" s="373" t="s">
        <v>2</v>
      </c>
      <c r="C6" s="433" t="s">
        <v>264</v>
      </c>
      <c r="D6" s="433" t="s">
        <v>265</v>
      </c>
      <c r="E6" s="433" t="s">
        <v>266</v>
      </c>
      <c r="F6" s="435" t="s">
        <v>267</v>
      </c>
    </row>
    <row r="7" spans="1:6" s="2" customFormat="1" ht="18" customHeight="1">
      <c r="A7" s="369"/>
      <c r="B7" s="374"/>
      <c r="C7" s="434"/>
      <c r="D7" s="434"/>
      <c r="E7" s="434"/>
      <c r="F7" s="436"/>
    </row>
    <row r="8" spans="1:6" s="2" customFormat="1" ht="15" customHeight="1">
      <c r="A8" s="370"/>
      <c r="B8" s="140" t="s">
        <v>12</v>
      </c>
      <c r="C8" s="140" t="s">
        <v>268</v>
      </c>
      <c r="D8" s="140" t="s">
        <v>269</v>
      </c>
      <c r="E8" s="140" t="s">
        <v>270</v>
      </c>
      <c r="F8" s="141" t="s">
        <v>271</v>
      </c>
    </row>
    <row r="9" spans="1:6" s="2" customFormat="1" ht="16.5" customHeight="1">
      <c r="A9" s="18" t="s">
        <v>272</v>
      </c>
      <c r="B9" s="12">
        <v>698007</v>
      </c>
      <c r="C9" s="12">
        <v>222341</v>
      </c>
      <c r="D9" s="12">
        <v>275847</v>
      </c>
      <c r="E9" s="12">
        <v>167593</v>
      </c>
      <c r="F9" s="12">
        <v>32226</v>
      </c>
    </row>
    <row r="10" spans="1:6" s="2" customFormat="1" ht="16.5" customHeight="1">
      <c r="A10" s="14" t="s">
        <v>273</v>
      </c>
      <c r="B10" s="12">
        <v>683697</v>
      </c>
      <c r="C10" s="12">
        <v>94553</v>
      </c>
      <c r="D10" s="12">
        <v>420538</v>
      </c>
      <c r="E10" s="12">
        <v>146526</v>
      </c>
      <c r="F10" s="12">
        <v>22080</v>
      </c>
    </row>
    <row r="11" spans="1:6" s="2" customFormat="1" ht="16.5" customHeight="1">
      <c r="A11" s="14" t="s">
        <v>274</v>
      </c>
      <c r="B11" s="12">
        <v>624731</v>
      </c>
      <c r="C11" s="12">
        <v>45937</v>
      </c>
      <c r="D11" s="12">
        <v>414507</v>
      </c>
      <c r="E11" s="12">
        <v>146046</v>
      </c>
      <c r="F11" s="12">
        <v>18241</v>
      </c>
    </row>
    <row r="12" spans="1:6" s="2" customFormat="1" ht="16.5" customHeight="1">
      <c r="A12" s="14" t="s">
        <v>275</v>
      </c>
      <c r="B12" s="12">
        <v>271266</v>
      </c>
      <c r="C12" s="12">
        <v>14159</v>
      </c>
      <c r="D12" s="12">
        <v>187252</v>
      </c>
      <c r="E12" s="12">
        <v>58592</v>
      </c>
      <c r="F12" s="12">
        <v>11263</v>
      </c>
    </row>
    <row r="13" spans="1:6" s="2" customFormat="1" ht="16.5" customHeight="1">
      <c r="A13" s="14" t="s">
        <v>276</v>
      </c>
      <c r="B13" s="12">
        <v>93984</v>
      </c>
      <c r="C13" s="12">
        <v>3522</v>
      </c>
      <c r="D13" s="12">
        <v>58794</v>
      </c>
      <c r="E13" s="12">
        <v>28214</v>
      </c>
      <c r="F13" s="12">
        <v>3454</v>
      </c>
    </row>
    <row r="14" spans="1:6" s="2" customFormat="1" ht="16.5" customHeight="1">
      <c r="A14" s="14" t="s">
        <v>277</v>
      </c>
      <c r="B14" s="12">
        <v>67417</v>
      </c>
      <c r="C14" s="12">
        <v>1681</v>
      </c>
      <c r="D14" s="12">
        <v>41393</v>
      </c>
      <c r="E14" s="12">
        <v>22684</v>
      </c>
      <c r="F14" s="12">
        <v>1659</v>
      </c>
    </row>
    <row r="15" spans="1:6" s="2" customFormat="1" ht="16.5" customHeight="1">
      <c r="A15" s="14" t="s">
        <v>278</v>
      </c>
      <c r="B15" s="12">
        <v>70527</v>
      </c>
      <c r="C15" s="12">
        <v>1317</v>
      </c>
      <c r="D15" s="12">
        <v>39533</v>
      </c>
      <c r="E15" s="12">
        <v>28002</v>
      </c>
      <c r="F15" s="12">
        <v>1675</v>
      </c>
    </row>
    <row r="16" spans="1:6" s="2" customFormat="1" ht="16.5" customHeight="1">
      <c r="A16" s="14" t="s">
        <v>279</v>
      </c>
      <c r="B16" s="12">
        <v>54822</v>
      </c>
      <c r="C16" s="13">
        <v>950</v>
      </c>
      <c r="D16" s="12">
        <v>31875</v>
      </c>
      <c r="E16" s="12">
        <v>20675</v>
      </c>
      <c r="F16" s="12">
        <v>1322</v>
      </c>
    </row>
    <row r="17" spans="1:7" s="2" customFormat="1" ht="16.5" customHeight="1">
      <c r="A17" s="14" t="s">
        <v>280</v>
      </c>
      <c r="B17" s="12">
        <v>24994</v>
      </c>
      <c r="C17" s="13">
        <v>607</v>
      </c>
      <c r="D17" s="12">
        <v>14329</v>
      </c>
      <c r="E17" s="12">
        <v>9393</v>
      </c>
      <c r="F17" s="12">
        <v>665</v>
      </c>
    </row>
    <row r="18" spans="1:7" s="6" customFormat="1" ht="16.5" customHeight="1">
      <c r="A18" s="14" t="s">
        <v>281</v>
      </c>
      <c r="B18" s="12">
        <v>14903</v>
      </c>
      <c r="C18" s="12">
        <v>503</v>
      </c>
      <c r="D18" s="12">
        <v>8224</v>
      </c>
      <c r="E18" s="12">
        <v>5518</v>
      </c>
      <c r="F18" s="12">
        <v>658</v>
      </c>
    </row>
    <row r="19" spans="1:7" s="6" customFormat="1" ht="16.5" customHeight="1">
      <c r="A19" s="14" t="s">
        <v>282</v>
      </c>
      <c r="B19" s="12">
        <v>8755</v>
      </c>
      <c r="C19" s="12">
        <v>257</v>
      </c>
      <c r="D19" s="12">
        <v>4252</v>
      </c>
      <c r="E19" s="12">
        <v>3845</v>
      </c>
      <c r="F19" s="12">
        <v>401</v>
      </c>
    </row>
    <row r="20" spans="1:7" s="13" customFormat="1" ht="16.5" customHeight="1">
      <c r="A20" s="14" t="s">
        <v>283</v>
      </c>
      <c r="B20" s="12">
        <v>5382</v>
      </c>
      <c r="C20" s="12">
        <v>195</v>
      </c>
      <c r="D20" s="12">
        <v>2169</v>
      </c>
      <c r="E20" s="12">
        <v>2683</v>
      </c>
      <c r="F20" s="12">
        <v>335</v>
      </c>
    </row>
    <row r="21" spans="1:7" s="13" customFormat="1" ht="16.5" customHeight="1">
      <c r="A21" s="14" t="s">
        <v>306</v>
      </c>
      <c r="B21" s="12">
        <v>4218</v>
      </c>
      <c r="C21" s="12">
        <v>188</v>
      </c>
      <c r="D21" s="12">
        <v>2060</v>
      </c>
      <c r="E21" s="12">
        <v>1700</v>
      </c>
      <c r="F21" s="12">
        <v>270</v>
      </c>
    </row>
    <row r="22" spans="1:7" s="13" customFormat="1" ht="16.5" customHeight="1">
      <c r="A22" s="14" t="s">
        <v>315</v>
      </c>
      <c r="B22" s="12">
        <v>3520</v>
      </c>
      <c r="C22" s="12">
        <v>160</v>
      </c>
      <c r="D22" s="12">
        <v>1704</v>
      </c>
      <c r="E22" s="12">
        <v>1408</v>
      </c>
      <c r="F22" s="12">
        <v>248</v>
      </c>
    </row>
    <row r="23" spans="1:7" s="13" customFormat="1" ht="16.5" customHeight="1">
      <c r="A23" s="14" t="s">
        <v>322</v>
      </c>
      <c r="B23" s="12">
        <v>3204</v>
      </c>
      <c r="C23" s="12">
        <v>131</v>
      </c>
      <c r="D23" s="12">
        <v>1470</v>
      </c>
      <c r="E23" s="12">
        <v>1340</v>
      </c>
      <c r="F23" s="12">
        <v>263</v>
      </c>
    </row>
    <row r="24" spans="1:7" s="13" customFormat="1" ht="16.5" customHeight="1">
      <c r="A24" s="14" t="s">
        <v>334</v>
      </c>
      <c r="B24" s="12">
        <v>2267</v>
      </c>
      <c r="C24" s="12">
        <v>93</v>
      </c>
      <c r="D24" s="12">
        <v>1071</v>
      </c>
      <c r="E24" s="12">
        <v>909</v>
      </c>
      <c r="F24" s="12">
        <v>194</v>
      </c>
    </row>
    <row r="25" spans="1:7" s="13" customFormat="1" ht="16.5" customHeight="1">
      <c r="A25" s="14" t="s">
        <v>378</v>
      </c>
      <c r="B25" s="12">
        <v>2165</v>
      </c>
      <c r="C25" s="12">
        <v>70</v>
      </c>
      <c r="D25" s="12">
        <v>1040</v>
      </c>
      <c r="E25" s="12">
        <v>864</v>
      </c>
      <c r="F25" s="12">
        <v>191</v>
      </c>
    </row>
    <row r="26" spans="1:7" s="2" customFormat="1" ht="16.5" customHeight="1">
      <c r="A26" s="14" t="s">
        <v>385</v>
      </c>
      <c r="B26" s="12">
        <v>2023</v>
      </c>
      <c r="C26" s="13">
        <v>76</v>
      </c>
      <c r="D26" s="12">
        <v>927</v>
      </c>
      <c r="E26" s="12">
        <v>810</v>
      </c>
      <c r="F26" s="12">
        <v>210</v>
      </c>
    </row>
    <row r="27" spans="1:7" s="6" customFormat="1" ht="16.5" customHeight="1">
      <c r="A27" s="14" t="s">
        <v>425</v>
      </c>
      <c r="B27" s="12">
        <v>1664</v>
      </c>
      <c r="C27" s="13">
        <v>95</v>
      </c>
      <c r="D27" s="12">
        <v>777</v>
      </c>
      <c r="E27" s="12">
        <v>614</v>
      </c>
      <c r="F27" s="12">
        <v>178</v>
      </c>
    </row>
    <row r="28" spans="1:7" s="6" customFormat="1" ht="16.5" customHeight="1">
      <c r="A28" s="10" t="s">
        <v>427</v>
      </c>
      <c r="B28" s="7">
        <v>1578</v>
      </c>
      <c r="C28" s="6">
        <v>123</v>
      </c>
      <c r="D28" s="7">
        <v>651</v>
      </c>
      <c r="E28" s="7">
        <v>624</v>
      </c>
      <c r="F28" s="7">
        <v>180</v>
      </c>
    </row>
    <row r="29" spans="1:7" s="6" customFormat="1" ht="16.5" customHeight="1">
      <c r="A29" s="14"/>
      <c r="B29" s="12"/>
      <c r="C29" s="12"/>
      <c r="D29" s="12"/>
      <c r="E29" s="12"/>
      <c r="F29" s="12"/>
    </row>
    <row r="30" spans="1:7" s="2" customFormat="1" ht="16.5" customHeight="1">
      <c r="A30" s="119" t="s">
        <v>284</v>
      </c>
      <c r="B30" s="12">
        <v>1301</v>
      </c>
      <c r="C30" s="21">
        <v>113</v>
      </c>
      <c r="D30" s="21">
        <v>608</v>
      </c>
      <c r="E30" s="21">
        <v>445</v>
      </c>
      <c r="F30" s="21">
        <v>135</v>
      </c>
      <c r="G30" s="13"/>
    </row>
    <row r="31" spans="1:7" s="2" customFormat="1" ht="16.5" customHeight="1">
      <c r="A31" s="119" t="s">
        <v>285</v>
      </c>
      <c r="B31" s="12">
        <v>277</v>
      </c>
      <c r="C31" s="21">
        <v>10</v>
      </c>
      <c r="D31" s="21">
        <v>43</v>
      </c>
      <c r="E31" s="21">
        <v>179</v>
      </c>
      <c r="F31" s="21">
        <v>45</v>
      </c>
      <c r="G31" s="13"/>
    </row>
    <row r="32" spans="1:7" s="2" customFormat="1" ht="4.5" customHeight="1" thickBot="1">
      <c r="A32" s="119"/>
      <c r="B32" s="12"/>
      <c r="C32" s="21"/>
      <c r="D32" s="21"/>
      <c r="E32" s="21"/>
      <c r="F32" s="21"/>
      <c r="G32" s="13"/>
    </row>
    <row r="33" spans="1:11" ht="3.75" customHeight="1">
      <c r="A33" s="64"/>
      <c r="B33" s="64"/>
      <c r="C33" s="64"/>
      <c r="D33" s="64"/>
      <c r="E33" s="64"/>
      <c r="F33" s="64"/>
    </row>
    <row r="34" spans="1:11" s="122" customFormat="1" ht="12.75" customHeight="1">
      <c r="A34" s="142" t="s">
        <v>286</v>
      </c>
    </row>
    <row r="35" spans="1:11" s="122" customFormat="1" ht="12.75" customHeight="1">
      <c r="A35" s="142" t="s">
        <v>287</v>
      </c>
    </row>
    <row r="36" spans="1:11" s="122" customFormat="1" ht="12.75" customHeight="1">
      <c r="A36" s="143" t="s">
        <v>446</v>
      </c>
    </row>
    <row r="37" spans="1:11" s="122" customFormat="1" ht="12.75" customHeight="1">
      <c r="A37" s="143" t="s">
        <v>447</v>
      </c>
    </row>
    <row r="38" spans="1:11" s="122" customFormat="1" ht="12.75" customHeight="1">
      <c r="A38" s="143" t="s">
        <v>448</v>
      </c>
    </row>
    <row r="39" spans="1:11" s="122" customFormat="1" ht="12.75" customHeight="1">
      <c r="A39" s="143" t="s">
        <v>449</v>
      </c>
      <c r="K39" s="287"/>
    </row>
    <row r="40" spans="1:11" s="122" customFormat="1" ht="12.75" customHeight="1">
      <c r="A40" s="144" t="s">
        <v>288</v>
      </c>
    </row>
    <row r="41" spans="1:11">
      <c r="A41" s="145" t="s">
        <v>289</v>
      </c>
    </row>
    <row r="42" spans="1:11">
      <c r="A42" s="145" t="s">
        <v>290</v>
      </c>
    </row>
    <row r="43" spans="1:11" ht="11.25" customHeight="1">
      <c r="A43" s="145" t="s">
        <v>293</v>
      </c>
    </row>
    <row r="44" spans="1:11" ht="11.25" customHeight="1">
      <c r="A44" s="145" t="s">
        <v>294</v>
      </c>
    </row>
    <row r="45" spans="1:11" ht="11.25" customHeight="1">
      <c r="A45" s="261"/>
    </row>
    <row r="46" spans="1:11" ht="11.25" customHeight="1">
      <c r="A46" s="122"/>
    </row>
    <row r="47" spans="1:11" ht="11.25" customHeight="1">
      <c r="A47" s="122"/>
      <c r="B47" s="257"/>
      <c r="C47" s="257"/>
      <c r="D47" s="257"/>
      <c r="E47" s="257"/>
      <c r="F47" s="257"/>
    </row>
    <row r="48" spans="1:11" ht="11.25" customHeight="1">
      <c r="A48" s="122"/>
    </row>
    <row r="49" spans="1:1" ht="11.25" customHeight="1">
      <c r="A49" s="122"/>
    </row>
    <row r="50" spans="1:1" ht="11.25" customHeight="1">
      <c r="A50" s="122"/>
    </row>
  </sheetData>
  <mergeCells count="8">
    <mergeCell ref="A3:F3"/>
    <mergeCell ref="A4:F4"/>
    <mergeCell ref="A6:A8"/>
    <mergeCell ref="B6:B7"/>
    <mergeCell ref="C6:C7"/>
    <mergeCell ref="D6:D7"/>
    <mergeCell ref="E6:E7"/>
    <mergeCell ref="F6:F7"/>
  </mergeCells>
  <phoneticPr fontId="10"/>
  <printOptions horizontalCentered="1"/>
  <pageMargins left="0.9055118110236221" right="0.9055118110236221" top="0" bottom="0" header="0" footer="0"/>
  <pageSetup paperSize="9" scale="94"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4"/>
  <sheetViews>
    <sheetView showOutlineSymbols="0" zoomScaleNormal="100" zoomScaleSheetLayoutView="80" workbookViewId="0"/>
  </sheetViews>
  <sheetFormatPr defaultColWidth="10.75" defaultRowHeight="13.5"/>
  <cols>
    <col min="1" max="1" width="3.75" style="1" customWidth="1"/>
    <col min="2" max="2" width="22.375" style="20" customWidth="1"/>
    <col min="3" max="6" width="18.125" style="1" customWidth="1"/>
    <col min="7" max="7" width="12.75" style="1" customWidth="1"/>
    <col min="8" max="16384" width="10.75" style="1"/>
  </cols>
  <sheetData>
    <row r="1" spans="2:7" s="2" customFormat="1" ht="14.25" customHeight="1">
      <c r="B1" s="13"/>
      <c r="F1" s="175" t="s">
        <v>323</v>
      </c>
    </row>
    <row r="2" spans="2:7" s="2" customFormat="1" ht="14.25" customHeight="1">
      <c r="B2" s="13"/>
    </row>
    <row r="3" spans="2:7" s="2" customFormat="1" ht="14.25" customHeight="1">
      <c r="B3" s="350" t="s">
        <v>7</v>
      </c>
      <c r="C3" s="350"/>
      <c r="D3" s="350"/>
      <c r="E3" s="350"/>
      <c r="F3" s="350"/>
    </row>
    <row r="4" spans="2:7" s="2" customFormat="1" ht="14.25" customHeight="1">
      <c r="B4" s="22"/>
      <c r="C4" s="22"/>
      <c r="D4" s="11" t="s">
        <v>27</v>
      </c>
      <c r="E4" s="22"/>
      <c r="F4" s="22"/>
    </row>
    <row r="5" spans="2:7" s="2" customFormat="1" ht="13.5" customHeight="1" thickBot="1">
      <c r="B5" s="19"/>
      <c r="C5" s="4"/>
      <c r="D5" s="4"/>
      <c r="E5" s="4"/>
      <c r="F5" s="4"/>
      <c r="G5" s="4"/>
    </row>
    <row r="6" spans="2:7" s="2" customFormat="1" ht="21" customHeight="1">
      <c r="B6" s="359" t="s">
        <v>1</v>
      </c>
      <c r="C6" s="340" t="s">
        <v>2</v>
      </c>
      <c r="D6" s="340" t="s">
        <v>8</v>
      </c>
      <c r="E6" s="340" t="s">
        <v>9</v>
      </c>
      <c r="F6" s="341" t="s">
        <v>10</v>
      </c>
    </row>
    <row r="7" spans="2:7" s="2" customFormat="1" ht="21" customHeight="1">
      <c r="B7" s="360"/>
      <c r="C7" s="342" t="s">
        <v>12</v>
      </c>
      <c r="D7" s="342" t="s">
        <v>13</v>
      </c>
      <c r="E7" s="342" t="s">
        <v>14</v>
      </c>
      <c r="F7" s="343" t="s">
        <v>16</v>
      </c>
    </row>
    <row r="8" spans="2:7" s="2" customFormat="1" ht="16.5" customHeight="1">
      <c r="B8" s="18" t="s">
        <v>17</v>
      </c>
      <c r="C8" s="12">
        <v>126476</v>
      </c>
      <c r="D8" s="13">
        <v>696</v>
      </c>
      <c r="E8" s="12">
        <v>122069</v>
      </c>
      <c r="F8" s="12">
        <v>3711</v>
      </c>
    </row>
    <row r="9" spans="2:7" s="2" customFormat="1" ht="16.5" customHeight="1">
      <c r="B9" s="14" t="s">
        <v>18</v>
      </c>
      <c r="C9" s="12">
        <v>131276</v>
      </c>
      <c r="D9" s="13">
        <v>713</v>
      </c>
      <c r="E9" s="12">
        <v>126510</v>
      </c>
      <c r="F9" s="12">
        <v>4053</v>
      </c>
    </row>
    <row r="10" spans="2:7" s="2" customFormat="1" ht="16.5" customHeight="1">
      <c r="B10" s="14" t="s">
        <v>19</v>
      </c>
      <c r="C10" s="12">
        <v>145048</v>
      </c>
      <c r="D10" s="13">
        <v>785</v>
      </c>
      <c r="E10" s="12">
        <v>140312</v>
      </c>
      <c r="F10" s="12">
        <v>3951</v>
      </c>
    </row>
    <row r="11" spans="2:7" s="2" customFormat="1" ht="16.5" customHeight="1">
      <c r="B11" s="14" t="s">
        <v>20</v>
      </c>
      <c r="C11" s="12">
        <v>127129</v>
      </c>
      <c r="D11" s="13">
        <v>911</v>
      </c>
      <c r="E11" s="12">
        <v>122822</v>
      </c>
      <c r="F11" s="12">
        <v>3396</v>
      </c>
    </row>
    <row r="12" spans="2:7" s="2" customFormat="1" ht="16.5" customHeight="1">
      <c r="B12" s="14" t="s">
        <v>21</v>
      </c>
      <c r="C12" s="12">
        <v>129026</v>
      </c>
      <c r="D12" s="13">
        <v>895</v>
      </c>
      <c r="E12" s="12">
        <v>124663</v>
      </c>
      <c r="F12" s="12">
        <v>3468</v>
      </c>
    </row>
    <row r="13" spans="2:7" s="2" customFormat="1" ht="16.5" customHeight="1">
      <c r="B13" s="14" t="s">
        <v>22</v>
      </c>
      <c r="C13" s="12">
        <v>136465</v>
      </c>
      <c r="D13" s="13">
        <v>860</v>
      </c>
      <c r="E13" s="12">
        <v>131671</v>
      </c>
      <c r="F13" s="12">
        <v>3934</v>
      </c>
    </row>
    <row r="14" spans="2:7" s="2" customFormat="1" ht="16.5" customHeight="1">
      <c r="B14" s="14" t="s">
        <v>23</v>
      </c>
      <c r="C14" s="12">
        <v>156516</v>
      </c>
      <c r="D14" s="13">
        <v>878</v>
      </c>
      <c r="E14" s="12">
        <v>151247</v>
      </c>
      <c r="F14" s="12">
        <v>4391</v>
      </c>
    </row>
    <row r="15" spans="2:7" s="2" customFormat="1" ht="16.5" customHeight="1">
      <c r="B15" s="14" t="s">
        <v>24</v>
      </c>
      <c r="C15" s="12">
        <v>152466</v>
      </c>
      <c r="D15" s="13">
        <v>886</v>
      </c>
      <c r="E15" s="12">
        <v>146535</v>
      </c>
      <c r="F15" s="12">
        <v>5045</v>
      </c>
    </row>
    <row r="16" spans="2:7" s="2" customFormat="1" ht="16.5" customHeight="1">
      <c r="B16" s="14" t="s">
        <v>25</v>
      </c>
      <c r="C16" s="12">
        <v>137075</v>
      </c>
      <c r="D16" s="12">
        <v>888</v>
      </c>
      <c r="E16" s="12">
        <v>130257</v>
      </c>
      <c r="F16" s="12">
        <v>5930</v>
      </c>
    </row>
    <row r="17" spans="1:7" s="2" customFormat="1" ht="16.5" customHeight="1">
      <c r="B17" s="14" t="s">
        <v>26</v>
      </c>
      <c r="C17" s="12">
        <v>126643</v>
      </c>
      <c r="D17" s="12">
        <v>864</v>
      </c>
      <c r="E17" s="12">
        <v>119480</v>
      </c>
      <c r="F17" s="12">
        <v>6299</v>
      </c>
    </row>
    <row r="18" spans="1:7" s="2" customFormat="1" ht="16.5" customHeight="1">
      <c r="B18" s="14" t="s">
        <v>28</v>
      </c>
      <c r="C18" s="12">
        <v>118182</v>
      </c>
      <c r="D18" s="12">
        <v>863</v>
      </c>
      <c r="E18" s="12">
        <v>110522</v>
      </c>
      <c r="F18" s="12">
        <v>6797</v>
      </c>
    </row>
    <row r="19" spans="1:7" s="13" customFormat="1" ht="16.5" customHeight="1">
      <c r="B19" s="14" t="s">
        <v>34</v>
      </c>
      <c r="C19" s="12">
        <v>121070</v>
      </c>
      <c r="D19" s="12">
        <v>831</v>
      </c>
      <c r="E19" s="12">
        <v>112815</v>
      </c>
      <c r="F19" s="12">
        <v>7424</v>
      </c>
    </row>
    <row r="20" spans="1:7" s="13" customFormat="1" ht="16.5" customHeight="1">
      <c r="B20" s="14" t="s">
        <v>300</v>
      </c>
      <c r="C20" s="12">
        <v>122736</v>
      </c>
      <c r="D20" s="12">
        <v>821</v>
      </c>
      <c r="E20" s="12">
        <v>114532</v>
      </c>
      <c r="F20" s="12">
        <v>7383</v>
      </c>
    </row>
    <row r="21" spans="1:7" s="13" customFormat="1" ht="16.5" customHeight="1">
      <c r="B21" s="14" t="s">
        <v>309</v>
      </c>
      <c r="C21" s="12">
        <v>121582</v>
      </c>
      <c r="D21" s="12">
        <v>823</v>
      </c>
      <c r="E21" s="12">
        <v>113404</v>
      </c>
      <c r="F21" s="12">
        <v>7355</v>
      </c>
    </row>
    <row r="22" spans="1:7" s="13" customFormat="1" ht="16.5" customHeight="1">
      <c r="B22" s="14" t="s">
        <v>316</v>
      </c>
      <c r="C22" s="12">
        <v>120016</v>
      </c>
      <c r="D22" s="12">
        <v>804</v>
      </c>
      <c r="E22" s="12">
        <v>111914</v>
      </c>
      <c r="F22" s="12">
        <v>7298</v>
      </c>
    </row>
    <row r="23" spans="1:7" s="13" customFormat="1" ht="16.5" customHeight="1">
      <c r="B23" s="14" t="s">
        <v>329</v>
      </c>
      <c r="C23" s="12">
        <v>118323</v>
      </c>
      <c r="D23" s="12">
        <v>804</v>
      </c>
      <c r="E23" s="12">
        <v>110239</v>
      </c>
      <c r="F23" s="12">
        <v>7280</v>
      </c>
    </row>
    <row r="24" spans="1:7" s="6" customFormat="1" ht="16.5" customHeight="1">
      <c r="A24" s="13"/>
      <c r="B24" s="14" t="s">
        <v>372</v>
      </c>
      <c r="C24" s="12">
        <v>118215</v>
      </c>
      <c r="D24" s="12">
        <v>790</v>
      </c>
      <c r="E24" s="12">
        <v>110037</v>
      </c>
      <c r="F24" s="12">
        <v>7388</v>
      </c>
    </row>
    <row r="25" spans="1:7" s="6" customFormat="1" ht="16.5" customHeight="1">
      <c r="A25" s="13"/>
      <c r="B25" s="14" t="s">
        <v>418</v>
      </c>
      <c r="C25" s="12">
        <v>118581</v>
      </c>
      <c r="D25" s="12">
        <v>775</v>
      </c>
      <c r="E25" s="12">
        <v>110344</v>
      </c>
      <c r="F25" s="12">
        <v>7462</v>
      </c>
    </row>
    <row r="26" spans="1:7" s="2" customFormat="1" ht="16.5" customHeight="1">
      <c r="A26" s="13"/>
      <c r="B26" s="14" t="s">
        <v>419</v>
      </c>
      <c r="C26" s="12">
        <v>119980</v>
      </c>
      <c r="D26" s="12">
        <v>763</v>
      </c>
      <c r="E26" s="12">
        <v>111823</v>
      </c>
      <c r="F26" s="12">
        <v>7394</v>
      </c>
    </row>
    <row r="27" spans="1:7" s="2" customFormat="1" ht="16.5" customHeight="1">
      <c r="B27" s="10" t="s">
        <v>431</v>
      </c>
      <c r="C27" s="7">
        <v>120069</v>
      </c>
      <c r="D27" s="7">
        <v>760</v>
      </c>
      <c r="E27" s="7">
        <v>111859</v>
      </c>
      <c r="F27" s="7">
        <v>7450</v>
      </c>
    </row>
    <row r="28" spans="1:7" s="2" customFormat="1" ht="16.5" customHeight="1">
      <c r="B28" s="15"/>
      <c r="C28" s="51"/>
      <c r="D28" s="51"/>
      <c r="E28" s="51"/>
      <c r="F28" s="51"/>
    </row>
    <row r="29" spans="1:7" s="2" customFormat="1" ht="16.5" customHeight="1">
      <c r="B29" s="344" t="s">
        <v>442</v>
      </c>
      <c r="C29" s="12">
        <v>97250</v>
      </c>
      <c r="D29" s="12">
        <v>751</v>
      </c>
      <c r="E29" s="12">
        <v>89061</v>
      </c>
      <c r="F29" s="12">
        <v>7438</v>
      </c>
      <c r="G29" s="13"/>
    </row>
    <row r="30" spans="1:7" s="2" customFormat="1" ht="16.5" customHeight="1">
      <c r="B30" s="344" t="s">
        <v>434</v>
      </c>
      <c r="C30" s="12">
        <v>149</v>
      </c>
      <c r="D30" s="293">
        <v>0</v>
      </c>
      <c r="E30" s="12">
        <v>146</v>
      </c>
      <c r="F30" s="21">
        <v>3</v>
      </c>
      <c r="G30" s="13"/>
    </row>
    <row r="31" spans="1:7" s="2" customFormat="1" ht="16.5" customHeight="1">
      <c r="B31" s="344" t="s">
        <v>435</v>
      </c>
      <c r="C31" s="12">
        <v>22670</v>
      </c>
      <c r="D31" s="12">
        <v>9</v>
      </c>
      <c r="E31" s="12">
        <v>22652</v>
      </c>
      <c r="F31" s="12">
        <v>9</v>
      </c>
      <c r="G31" s="13"/>
    </row>
    <row r="32" spans="1:7" s="2" customFormat="1" ht="6" customHeight="1" thickBot="1">
      <c r="B32" s="345"/>
      <c r="C32" s="9"/>
      <c r="D32" s="9"/>
      <c r="E32" s="9"/>
      <c r="F32" s="9"/>
    </row>
    <row r="33" spans="2:6" ht="4.5" customHeight="1">
      <c r="B33" s="346"/>
      <c r="C33" s="347"/>
      <c r="D33" s="347"/>
      <c r="E33" s="347"/>
      <c r="F33" s="347"/>
    </row>
    <row r="34" spans="2:6" ht="12" customHeight="1">
      <c r="C34" s="181"/>
    </row>
    <row r="35" spans="2:6">
      <c r="B35" s="361" t="s">
        <v>29</v>
      </c>
      <c r="C35" s="361"/>
      <c r="D35" s="361"/>
      <c r="E35" s="361"/>
      <c r="F35" s="361"/>
    </row>
    <row r="36" spans="2:6">
      <c r="B36" s="361" t="s">
        <v>443</v>
      </c>
      <c r="C36" s="361"/>
      <c r="D36" s="361"/>
      <c r="E36" s="361"/>
      <c r="F36" s="361"/>
    </row>
    <row r="39" spans="2:6">
      <c r="C39" s="348"/>
      <c r="D39" s="348"/>
      <c r="E39" s="348"/>
      <c r="F39" s="348"/>
    </row>
    <row r="42" spans="2:6">
      <c r="B42" s="349"/>
    </row>
    <row r="43" spans="2:6">
      <c r="B43" s="349"/>
    </row>
    <row r="44" spans="2:6">
      <c r="B44" s="349"/>
    </row>
  </sheetData>
  <mergeCells count="4">
    <mergeCell ref="B3:F3"/>
    <mergeCell ref="B6:B7"/>
    <mergeCell ref="B35:F35"/>
    <mergeCell ref="B36:F36"/>
  </mergeCells>
  <phoneticPr fontId="10"/>
  <printOptions horizontalCentered="1"/>
  <pageMargins left="0" right="0" top="0" bottom="0" header="0" footer="0"/>
  <pageSetup paperSize="9" scale="9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56"/>
  <sheetViews>
    <sheetView zoomScaleNormal="100" zoomScaleSheetLayoutView="80" workbookViewId="0"/>
  </sheetViews>
  <sheetFormatPr defaultRowHeight="13.5"/>
  <cols>
    <col min="1" max="1" width="3.75" style="29" customWidth="1"/>
    <col min="2" max="2" width="27.625" style="29" customWidth="1"/>
    <col min="3" max="5" width="14.875" style="29" customWidth="1"/>
    <col min="6" max="6" width="15.75" style="29" customWidth="1"/>
    <col min="7" max="7" width="1.875" style="29" customWidth="1"/>
    <col min="8" max="8" width="12" style="29" bestFit="1" customWidth="1"/>
    <col min="9" max="16384" width="9" style="29"/>
  </cols>
  <sheetData>
    <row r="1" spans="2:7" s="167" customFormat="1" ht="14.25" customHeight="1">
      <c r="B1" s="90" t="s">
        <v>324</v>
      </c>
      <c r="G1" s="175"/>
    </row>
    <row r="2" spans="2:7" s="167" customFormat="1" ht="14.25" customHeight="1">
      <c r="B2" s="278"/>
    </row>
    <row r="3" spans="2:7" s="167" customFormat="1" ht="15" customHeight="1">
      <c r="B3" s="362" t="s">
        <v>35</v>
      </c>
      <c r="C3" s="362"/>
      <c r="D3" s="362"/>
      <c r="E3" s="362"/>
      <c r="F3" s="362"/>
    </row>
    <row r="4" spans="2:7" s="167" customFormat="1" ht="15" customHeight="1">
      <c r="B4" s="363" t="s">
        <v>36</v>
      </c>
      <c r="C4" s="363"/>
      <c r="D4" s="363"/>
      <c r="E4" s="363"/>
      <c r="F4" s="363"/>
    </row>
    <row r="5" spans="2:7" s="167" customFormat="1" ht="14.25" customHeight="1" thickBot="1">
      <c r="B5" s="279"/>
      <c r="C5" s="226"/>
      <c r="D5" s="226"/>
      <c r="E5" s="226"/>
      <c r="F5" s="226"/>
    </row>
    <row r="6" spans="2:7" s="167" customFormat="1" ht="24" customHeight="1">
      <c r="B6" s="364" t="s">
        <v>37</v>
      </c>
      <c r="C6" s="281" t="s">
        <v>2</v>
      </c>
      <c r="D6" s="282" t="s">
        <v>3</v>
      </c>
      <c r="E6" s="282" t="s">
        <v>4</v>
      </c>
      <c r="F6" s="280" t="s">
        <v>5</v>
      </c>
    </row>
    <row r="7" spans="2:7" s="167" customFormat="1" ht="20.25" customHeight="1">
      <c r="B7" s="365"/>
      <c r="C7" s="294" t="s">
        <v>12</v>
      </c>
      <c r="D7" s="294" t="s">
        <v>13</v>
      </c>
      <c r="E7" s="294" t="s">
        <v>14</v>
      </c>
      <c r="F7" s="295" t="s">
        <v>16</v>
      </c>
    </row>
    <row r="8" spans="2:7" s="167" customFormat="1" ht="15.75" customHeight="1">
      <c r="B8" s="25" t="s">
        <v>38</v>
      </c>
      <c r="C8" s="153">
        <v>5883692</v>
      </c>
      <c r="D8" s="153">
        <v>34062</v>
      </c>
      <c r="E8" s="153">
        <v>5667651</v>
      </c>
      <c r="F8" s="153">
        <v>181979</v>
      </c>
    </row>
    <row r="9" spans="2:7" s="167" customFormat="1" ht="15.75" customHeight="1">
      <c r="B9" s="26" t="s">
        <v>39</v>
      </c>
      <c r="C9" s="153">
        <v>5899973</v>
      </c>
      <c r="D9" s="153">
        <v>34819</v>
      </c>
      <c r="E9" s="153">
        <v>5657251</v>
      </c>
      <c r="F9" s="153">
        <v>207903</v>
      </c>
    </row>
    <row r="10" spans="2:7" s="167" customFormat="1" ht="15.75" customHeight="1">
      <c r="B10" s="26" t="s">
        <v>40</v>
      </c>
      <c r="C10" s="153">
        <v>5956630</v>
      </c>
      <c r="D10" s="153">
        <v>36018</v>
      </c>
      <c r="E10" s="153">
        <v>5739621</v>
      </c>
      <c r="F10" s="153">
        <v>180991</v>
      </c>
    </row>
    <row r="11" spans="2:7" s="167" customFormat="1" ht="15.75" customHeight="1">
      <c r="B11" s="26" t="s">
        <v>41</v>
      </c>
      <c r="C11" s="153">
        <v>4716833</v>
      </c>
      <c r="D11" s="153">
        <v>38097</v>
      </c>
      <c r="E11" s="153">
        <v>4536538</v>
      </c>
      <c r="F11" s="153">
        <v>142198</v>
      </c>
    </row>
    <row r="12" spans="2:7" s="167" customFormat="1" ht="15.75" customHeight="1">
      <c r="B12" s="26" t="s">
        <v>42</v>
      </c>
      <c r="C12" s="153">
        <v>4762442</v>
      </c>
      <c r="D12" s="153">
        <v>36685</v>
      </c>
      <c r="E12" s="153">
        <v>4573225</v>
      </c>
      <c r="F12" s="153">
        <v>152532</v>
      </c>
    </row>
    <row r="13" spans="2:7" s="167" customFormat="1" ht="15.75" customHeight="1">
      <c r="B13" s="26" t="s">
        <v>43</v>
      </c>
      <c r="C13" s="153">
        <v>5094402</v>
      </c>
      <c r="D13" s="153">
        <v>35997</v>
      </c>
      <c r="E13" s="153">
        <v>4908665</v>
      </c>
      <c r="F13" s="153">
        <v>149740</v>
      </c>
    </row>
    <row r="14" spans="2:7" s="167" customFormat="1" ht="15.75" customHeight="1">
      <c r="B14" s="26" t="s">
        <v>44</v>
      </c>
      <c r="C14" s="153">
        <v>5990183</v>
      </c>
      <c r="D14" s="153">
        <v>36674</v>
      </c>
      <c r="E14" s="153">
        <v>5777753</v>
      </c>
      <c r="F14" s="153">
        <v>175756</v>
      </c>
    </row>
    <row r="15" spans="2:7" s="167" customFormat="1" ht="15.75" customHeight="1">
      <c r="B15" s="26" t="s">
        <v>45</v>
      </c>
      <c r="C15" s="153">
        <v>5369162</v>
      </c>
      <c r="D15" s="153">
        <v>35851</v>
      </c>
      <c r="E15" s="153">
        <v>5130708</v>
      </c>
      <c r="F15" s="153">
        <v>202603</v>
      </c>
    </row>
    <row r="16" spans="2:7" s="167" customFormat="1" ht="15.75" customHeight="1">
      <c r="B16" s="26" t="s">
        <v>46</v>
      </c>
      <c r="C16" s="153">
        <v>4570390</v>
      </c>
      <c r="D16" s="153">
        <v>34500</v>
      </c>
      <c r="E16" s="153">
        <v>4300507</v>
      </c>
      <c r="F16" s="153">
        <v>235383</v>
      </c>
    </row>
    <row r="17" spans="2:9" s="167" customFormat="1" ht="15.75" customHeight="1">
      <c r="B17" s="26" t="s">
        <v>47</v>
      </c>
      <c r="C17" s="153">
        <v>4103717</v>
      </c>
      <c r="D17" s="153">
        <v>33732</v>
      </c>
      <c r="E17" s="153">
        <v>3835338</v>
      </c>
      <c r="F17" s="153">
        <v>234647</v>
      </c>
    </row>
    <row r="18" spans="2:9" s="166" customFormat="1" ht="15.75" customHeight="1">
      <c r="B18" s="26" t="s">
        <v>48</v>
      </c>
      <c r="C18" s="153">
        <v>3626415</v>
      </c>
      <c r="D18" s="153">
        <v>33402</v>
      </c>
      <c r="E18" s="153">
        <v>3350507</v>
      </c>
      <c r="F18" s="153">
        <v>242506</v>
      </c>
    </row>
    <row r="19" spans="2:9" s="155" customFormat="1" ht="15.75" customHeight="1">
      <c r="B19" s="26" t="s">
        <v>49</v>
      </c>
      <c r="C19" s="153">
        <v>3558166</v>
      </c>
      <c r="D19" s="153">
        <v>32077</v>
      </c>
      <c r="E19" s="153">
        <v>3270582</v>
      </c>
      <c r="F19" s="153">
        <v>255507</v>
      </c>
    </row>
    <row r="20" spans="2:9" s="155" customFormat="1" ht="15.75" customHeight="1">
      <c r="B20" s="26" t="s">
        <v>301</v>
      </c>
      <c r="C20" s="153">
        <v>3465215</v>
      </c>
      <c r="D20" s="153">
        <v>31026</v>
      </c>
      <c r="E20" s="153">
        <v>3190799</v>
      </c>
      <c r="F20" s="153">
        <v>243390</v>
      </c>
    </row>
    <row r="21" spans="2:9" s="155" customFormat="1" ht="15.75" customHeight="1">
      <c r="B21" s="26" t="s">
        <v>310</v>
      </c>
      <c r="C21" s="153">
        <v>3406029</v>
      </c>
      <c r="D21" s="153">
        <v>30840</v>
      </c>
      <c r="E21" s="153">
        <v>3133644</v>
      </c>
      <c r="F21" s="153">
        <v>241545</v>
      </c>
    </row>
    <row r="22" spans="2:9" s="155" customFormat="1" ht="15.75" customHeight="1">
      <c r="B22" s="26" t="s">
        <v>317</v>
      </c>
      <c r="C22" s="153">
        <v>3333334</v>
      </c>
      <c r="D22" s="153">
        <v>30101</v>
      </c>
      <c r="E22" s="153">
        <v>3063833</v>
      </c>
      <c r="F22" s="153">
        <v>239400</v>
      </c>
    </row>
    <row r="23" spans="2:9" s="155" customFormat="1" ht="15.75" customHeight="1">
      <c r="B23" s="26" t="s">
        <v>330</v>
      </c>
      <c r="C23" s="153">
        <v>3251670</v>
      </c>
      <c r="D23" s="153">
        <v>29639</v>
      </c>
      <c r="E23" s="153">
        <v>2983705</v>
      </c>
      <c r="F23" s="153">
        <v>238326</v>
      </c>
    </row>
    <row r="24" spans="2:9" s="166" customFormat="1" ht="15.75" customHeight="1">
      <c r="B24" s="26" t="s">
        <v>373</v>
      </c>
      <c r="C24" s="153">
        <v>3218137</v>
      </c>
      <c r="D24" s="153">
        <v>28700</v>
      </c>
      <c r="E24" s="153">
        <v>2950331</v>
      </c>
      <c r="F24" s="153">
        <v>239106</v>
      </c>
      <c r="H24" s="283"/>
    </row>
    <row r="25" spans="2:9" s="167" customFormat="1" ht="15.75" customHeight="1">
      <c r="B25" s="26" t="s">
        <v>382</v>
      </c>
      <c r="C25" s="153">
        <v>3211219</v>
      </c>
      <c r="D25" s="153">
        <v>27701</v>
      </c>
      <c r="E25" s="153">
        <v>2941423</v>
      </c>
      <c r="F25" s="259">
        <v>242095</v>
      </c>
    </row>
    <row r="26" spans="2:9" s="167" customFormat="1" ht="15.75" customHeight="1">
      <c r="B26" s="26" t="s">
        <v>420</v>
      </c>
      <c r="C26" s="153">
        <v>3229697</v>
      </c>
      <c r="D26" s="153">
        <v>27267</v>
      </c>
      <c r="E26" s="153">
        <v>2957185</v>
      </c>
      <c r="F26" s="259">
        <v>245245</v>
      </c>
    </row>
    <row r="27" spans="2:9" s="167" customFormat="1" ht="15.75" customHeight="1">
      <c r="B27" s="296" t="s">
        <v>433</v>
      </c>
      <c r="C27" s="283">
        <v>3205220</v>
      </c>
      <c r="D27" s="283">
        <v>27156</v>
      </c>
      <c r="E27" s="283">
        <v>2931722</v>
      </c>
      <c r="F27" s="297">
        <v>246342</v>
      </c>
    </row>
    <row r="28" spans="2:9" s="167" customFormat="1" ht="15.75" customHeight="1">
      <c r="B28" s="154"/>
      <c r="C28" s="155"/>
      <c r="D28" s="155"/>
      <c r="E28" s="155"/>
      <c r="F28" s="155"/>
    </row>
    <row r="29" spans="2:9" s="167" customFormat="1" ht="15.75" customHeight="1">
      <c r="B29" s="156" t="s">
        <v>295</v>
      </c>
      <c r="C29" s="298">
        <v>1639489</v>
      </c>
      <c r="D29" s="298">
        <v>13621</v>
      </c>
      <c r="E29" s="298">
        <v>1506944</v>
      </c>
      <c r="F29" s="298">
        <v>118924</v>
      </c>
      <c r="H29" s="283"/>
      <c r="I29" s="43"/>
    </row>
    <row r="30" spans="2:9" s="167" customFormat="1" ht="15.75" customHeight="1">
      <c r="B30" s="156" t="s">
        <v>296</v>
      </c>
      <c r="C30" s="298">
        <v>1565731</v>
      </c>
      <c r="D30" s="298">
        <v>13535</v>
      </c>
      <c r="E30" s="298">
        <v>1424778</v>
      </c>
      <c r="F30" s="298">
        <v>127418</v>
      </c>
      <c r="H30" s="283"/>
      <c r="I30" s="168"/>
    </row>
    <row r="31" spans="2:9" s="167" customFormat="1" ht="15.75" customHeight="1">
      <c r="B31" s="154"/>
      <c r="C31" s="153"/>
      <c r="D31" s="155"/>
      <c r="E31" s="155"/>
      <c r="F31" s="155"/>
      <c r="G31" s="168"/>
    </row>
    <row r="32" spans="2:9" s="167" customFormat="1" ht="15.75" customHeight="1">
      <c r="B32" s="157" t="s">
        <v>50</v>
      </c>
      <c r="C32" s="298">
        <v>1054898</v>
      </c>
      <c r="D32" s="298">
        <v>9043</v>
      </c>
      <c r="E32" s="298">
        <v>962481</v>
      </c>
      <c r="F32" s="298">
        <v>83374</v>
      </c>
      <c r="G32" s="168"/>
      <c r="H32" s="283"/>
    </row>
    <row r="33" spans="2:8" s="167" customFormat="1" ht="15.75" customHeight="1">
      <c r="B33" s="157" t="s">
        <v>51</v>
      </c>
      <c r="C33" s="299">
        <v>1070857</v>
      </c>
      <c r="D33" s="298">
        <v>9013</v>
      </c>
      <c r="E33" s="298">
        <v>980008</v>
      </c>
      <c r="F33" s="298">
        <v>81836</v>
      </c>
      <c r="G33" s="168"/>
      <c r="H33" s="283"/>
    </row>
    <row r="34" spans="2:8" s="167" customFormat="1" ht="15.75" customHeight="1">
      <c r="B34" s="157" t="s">
        <v>52</v>
      </c>
      <c r="C34" s="299">
        <v>1079465</v>
      </c>
      <c r="D34" s="298">
        <v>9100</v>
      </c>
      <c r="E34" s="298">
        <v>989233</v>
      </c>
      <c r="F34" s="298">
        <v>81132</v>
      </c>
      <c r="G34" s="168"/>
      <c r="H34" s="283"/>
    </row>
    <row r="35" spans="2:8" s="167" customFormat="1" ht="15.75" customHeight="1">
      <c r="B35" s="25"/>
      <c r="C35" s="155"/>
      <c r="D35" s="155"/>
      <c r="E35" s="155"/>
      <c r="F35" s="155"/>
      <c r="G35" s="168"/>
    </row>
    <row r="36" spans="2:8" s="167" customFormat="1" ht="15.75" customHeight="1">
      <c r="B36" s="28" t="s">
        <v>53</v>
      </c>
      <c r="C36" s="299">
        <v>3104632</v>
      </c>
      <c r="D36" s="299">
        <v>27075</v>
      </c>
      <c r="E36" s="299">
        <v>2831362</v>
      </c>
      <c r="F36" s="299">
        <v>246195</v>
      </c>
      <c r="G36" s="168"/>
      <c r="H36" s="283"/>
    </row>
    <row r="37" spans="2:8" s="167" customFormat="1" ht="15.75" customHeight="1">
      <c r="B37" s="28" t="s">
        <v>54</v>
      </c>
      <c r="C37" s="299">
        <v>776</v>
      </c>
      <c r="D37" s="300">
        <v>0</v>
      </c>
      <c r="E37" s="299">
        <v>738</v>
      </c>
      <c r="F37" s="299">
        <v>38</v>
      </c>
      <c r="G37" s="168"/>
      <c r="H37" s="283"/>
    </row>
    <row r="38" spans="2:8" s="167" customFormat="1" ht="15.75" customHeight="1">
      <c r="B38" s="28" t="s">
        <v>55</v>
      </c>
      <c r="C38" s="299">
        <v>99812</v>
      </c>
      <c r="D38" s="299">
        <v>81</v>
      </c>
      <c r="E38" s="299">
        <v>99622</v>
      </c>
      <c r="F38" s="299">
        <v>109</v>
      </c>
      <c r="G38" s="168"/>
      <c r="H38" s="283"/>
    </row>
    <row r="39" spans="2:8" s="167" customFormat="1" ht="15.75" customHeight="1">
      <c r="B39" s="25"/>
      <c r="C39" s="258"/>
      <c r="D39" s="155"/>
      <c r="E39" s="155"/>
      <c r="F39" s="155"/>
    </row>
    <row r="40" spans="2:8" s="167" customFormat="1" ht="16.5" customHeight="1">
      <c r="B40" s="169" t="s">
        <v>56</v>
      </c>
      <c r="C40" s="301">
        <v>26.694817146807253</v>
      </c>
      <c r="D40" s="301">
        <v>35.731578947368419</v>
      </c>
      <c r="E40" s="301">
        <v>26.209084651212688</v>
      </c>
      <c r="F40" s="301">
        <v>33.066040268456376</v>
      </c>
      <c r="H40" s="166"/>
    </row>
    <row r="41" spans="2:8" s="167" customFormat="1" ht="16.5" customHeight="1">
      <c r="B41" s="170" t="s">
        <v>57</v>
      </c>
      <c r="C41" s="171"/>
      <c r="D41" s="149"/>
      <c r="E41" s="149"/>
      <c r="F41" s="149"/>
    </row>
    <row r="42" spans="2:8" s="167" customFormat="1" ht="16.5" customHeight="1">
      <c r="B42" s="172" t="s">
        <v>58</v>
      </c>
      <c r="C42" s="171">
        <v>12.958342092921713</v>
      </c>
      <c r="D42" s="149">
        <v>17.50870406189555</v>
      </c>
      <c r="E42" s="149">
        <v>12.742517624764206</v>
      </c>
      <c r="F42" s="149">
        <v>15.667620683075748</v>
      </c>
      <c r="H42" s="166"/>
    </row>
    <row r="43" spans="2:8" s="167" customFormat="1" ht="28.5" customHeight="1">
      <c r="B43" s="173" t="s">
        <v>59</v>
      </c>
      <c r="C43" s="149"/>
      <c r="D43" s="149"/>
      <c r="E43" s="149"/>
      <c r="F43" s="149"/>
    </row>
    <row r="44" spans="2:8" s="167" customFormat="1" ht="6" customHeight="1" thickBot="1">
      <c r="B44" s="284"/>
      <c r="C44" s="285"/>
      <c r="D44" s="284"/>
      <c r="E44" s="284"/>
      <c r="F44" s="284"/>
    </row>
    <row r="45" spans="2:8" s="167" customFormat="1" ht="15" customHeight="1">
      <c r="B45" s="366" t="s">
        <v>60</v>
      </c>
      <c r="C45" s="366"/>
      <c r="D45" s="366"/>
      <c r="E45" s="366"/>
      <c r="F45" s="366"/>
    </row>
    <row r="46" spans="2:8" s="167" customFormat="1" ht="15" customHeight="1">
      <c r="B46" s="366" t="s">
        <v>444</v>
      </c>
      <c r="C46" s="366"/>
      <c r="D46" s="366"/>
      <c r="E46" s="366"/>
      <c r="F46" s="366"/>
    </row>
    <row r="47" spans="2:8" s="167" customFormat="1" ht="15" customHeight="1"/>
    <row r="48" spans="2:8" s="167" customFormat="1" ht="15" customHeight="1"/>
    <row r="49" spans="3:7">
      <c r="C49" s="302"/>
      <c r="D49" s="302"/>
      <c r="E49" s="302"/>
      <c r="F49" s="302"/>
    </row>
    <row r="50" spans="3:7" ht="14.25">
      <c r="C50" s="286"/>
      <c r="D50" s="7"/>
      <c r="E50" s="7"/>
      <c r="F50" s="7"/>
    </row>
    <row r="51" spans="3:7" ht="14.25">
      <c r="C51" s="286"/>
      <c r="D51" s="7"/>
      <c r="E51" s="7"/>
      <c r="F51" s="7"/>
    </row>
    <row r="53" spans="3:7">
      <c r="C53" s="303"/>
      <c r="D53" s="303"/>
      <c r="E53" s="303"/>
      <c r="F53" s="303"/>
    </row>
    <row r="54" spans="3:7">
      <c r="C54" s="303"/>
      <c r="D54" s="303"/>
      <c r="E54" s="303"/>
      <c r="F54" s="303"/>
    </row>
    <row r="55" spans="3:7" ht="14.25">
      <c r="C55" s="7"/>
      <c r="D55" s="7"/>
      <c r="E55" s="7"/>
      <c r="F55" s="7"/>
      <c r="G55" s="7"/>
    </row>
    <row r="56" spans="3:7">
      <c r="C56" s="303"/>
      <c r="D56" s="303"/>
      <c r="E56" s="303"/>
      <c r="F56" s="303"/>
    </row>
  </sheetData>
  <mergeCells count="5">
    <mergeCell ref="B3:F3"/>
    <mergeCell ref="B4:F4"/>
    <mergeCell ref="B6:B7"/>
    <mergeCell ref="B45:F45"/>
    <mergeCell ref="B46:F46"/>
  </mergeCells>
  <phoneticPr fontId="10"/>
  <printOptions horizontalCentered="1" gridLinesSet="0"/>
  <pageMargins left="0" right="0" top="0" bottom="0" header="0" footer="0"/>
  <pageSetup paperSize="9" scale="88"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2:M23"/>
  <sheetViews>
    <sheetView topLeftCell="B1" workbookViewId="0">
      <selection activeCell="B2" sqref="B2"/>
    </sheetView>
  </sheetViews>
  <sheetFormatPr defaultRowHeight="13.5"/>
  <cols>
    <col min="1" max="1" width="3.625" style="29" customWidth="1"/>
    <col min="2" max="2" width="9" style="29"/>
    <col min="3" max="3" width="9.875" style="29" customWidth="1"/>
    <col min="4" max="4" width="9.625" style="29" customWidth="1"/>
    <col min="5" max="6" width="10.125" style="29" customWidth="1"/>
    <col min="7" max="8" width="9" style="29"/>
    <col min="9" max="9" width="9.75" style="29" bestFit="1" customWidth="1"/>
    <col min="10" max="10" width="9.625" style="29" customWidth="1"/>
    <col min="11" max="11" width="9.75" style="29" bestFit="1" customWidth="1"/>
    <col min="12" max="12" width="9" style="29"/>
    <col min="13" max="13" width="9.75" style="29" bestFit="1" customWidth="1"/>
    <col min="14" max="16384" width="9" style="29"/>
  </cols>
  <sheetData>
    <row r="2" spans="2:13" ht="14.25" thickBot="1">
      <c r="B2" s="30" t="s">
        <v>61</v>
      </c>
    </row>
    <row r="3" spans="2:13" s="35" customFormat="1" ht="21" customHeight="1">
      <c r="B3" s="31" t="s">
        <v>62</v>
      </c>
      <c r="C3" s="32" t="s">
        <v>63</v>
      </c>
      <c r="D3" s="33"/>
      <c r="E3" s="34" t="s">
        <v>64</v>
      </c>
      <c r="F3" s="33"/>
      <c r="G3" s="34" t="s">
        <v>65</v>
      </c>
      <c r="H3" s="32"/>
      <c r="I3" s="35" t="s">
        <v>66</v>
      </c>
      <c r="J3" s="35" t="s">
        <v>67</v>
      </c>
      <c r="K3" s="35" t="s">
        <v>68</v>
      </c>
      <c r="L3" s="35" t="s">
        <v>69</v>
      </c>
      <c r="M3" s="35" t="s">
        <v>30</v>
      </c>
    </row>
    <row r="4" spans="2:13" s="35" customFormat="1">
      <c r="B4" s="36"/>
      <c r="C4" s="37" t="s">
        <v>70</v>
      </c>
      <c r="D4" s="37" t="s">
        <v>71</v>
      </c>
      <c r="E4" s="37" t="s">
        <v>70</v>
      </c>
      <c r="F4" s="37" t="s">
        <v>71</v>
      </c>
      <c r="G4" s="37" t="s">
        <v>70</v>
      </c>
      <c r="H4" s="37" t="s">
        <v>71</v>
      </c>
      <c r="J4" s="38">
        <f>SUM(J6:J8)</f>
        <v>31026</v>
      </c>
      <c r="K4" s="38">
        <f>SUM(K6:K8)</f>
        <v>3190799</v>
      </c>
      <c r="L4" s="38">
        <f>SUM(L6:L8)</f>
        <v>243390</v>
      </c>
      <c r="M4" s="38">
        <f>SUM(J4:L4)</f>
        <v>3465215</v>
      </c>
    </row>
    <row r="5" spans="2:13">
      <c r="B5" s="39" t="s">
        <v>2</v>
      </c>
      <c r="C5" s="27">
        <f t="shared" ref="C5:H5" si="0">SUM(C6:C8)</f>
        <v>15600</v>
      </c>
      <c r="D5" s="27">
        <f t="shared" si="0"/>
        <v>15426</v>
      </c>
      <c r="E5" s="27">
        <f t="shared" si="0"/>
        <v>1641386</v>
      </c>
      <c r="F5" s="27">
        <f t="shared" si="0"/>
        <v>1549413</v>
      </c>
      <c r="G5" s="27">
        <f t="shared" si="0"/>
        <v>115832</v>
      </c>
      <c r="H5" s="27">
        <f t="shared" si="0"/>
        <v>127558</v>
      </c>
    </row>
    <row r="6" spans="2:13">
      <c r="B6" s="39" t="s">
        <v>72</v>
      </c>
      <c r="C6" s="40">
        <v>5141</v>
      </c>
      <c r="D6" s="40">
        <v>5146</v>
      </c>
      <c r="E6" s="40">
        <v>536243</v>
      </c>
      <c r="F6" s="40">
        <v>506748</v>
      </c>
      <c r="G6" s="40">
        <v>38710</v>
      </c>
      <c r="H6" s="40">
        <v>42233</v>
      </c>
      <c r="I6" s="41">
        <f>SUM(C6:H6)</f>
        <v>1134221</v>
      </c>
      <c r="J6" s="41">
        <f>+C6+D6</f>
        <v>10287</v>
      </c>
      <c r="K6" s="41">
        <f>+E6+F6</f>
        <v>1042991</v>
      </c>
      <c r="L6" s="41">
        <f>+G6+H6</f>
        <v>80943</v>
      </c>
    </row>
    <row r="7" spans="2:13">
      <c r="B7" s="39" t="s">
        <v>73</v>
      </c>
      <c r="C7" s="40">
        <v>5236</v>
      </c>
      <c r="D7" s="40">
        <v>5103</v>
      </c>
      <c r="E7" s="40">
        <v>550092</v>
      </c>
      <c r="F7" s="40">
        <v>519709</v>
      </c>
      <c r="G7" s="40">
        <v>38630</v>
      </c>
      <c r="H7" s="40">
        <v>42498</v>
      </c>
      <c r="I7" s="41">
        <f>SUM(C7:H7)</f>
        <v>1161268</v>
      </c>
      <c r="J7" s="41">
        <f>+C7+D7</f>
        <v>10339</v>
      </c>
      <c r="K7" s="41">
        <f>+E7+F7</f>
        <v>1069801</v>
      </c>
      <c r="L7" s="41">
        <f>+G7+H7</f>
        <v>81128</v>
      </c>
    </row>
    <row r="8" spans="2:13">
      <c r="B8" s="39" t="s">
        <v>74</v>
      </c>
      <c r="C8" s="42">
        <v>5223</v>
      </c>
      <c r="D8" s="42">
        <v>5177</v>
      </c>
      <c r="E8" s="42">
        <v>555051</v>
      </c>
      <c r="F8" s="42">
        <v>522956</v>
      </c>
      <c r="G8" s="42">
        <v>38492</v>
      </c>
      <c r="H8" s="42">
        <v>42827</v>
      </c>
      <c r="I8" s="41">
        <f>SUM(C8:H8)</f>
        <v>1169726</v>
      </c>
      <c r="J8" s="41">
        <f>+C8+D8</f>
        <v>10400</v>
      </c>
      <c r="K8" s="41">
        <f>+E8+F8</f>
        <v>1078007</v>
      </c>
      <c r="L8" s="41">
        <f>+G8+H8</f>
        <v>81319</v>
      </c>
    </row>
    <row r="9" spans="2:13">
      <c r="B9" s="39"/>
      <c r="C9" s="43"/>
      <c r="D9" s="43"/>
      <c r="E9" s="43"/>
      <c r="F9" s="43"/>
      <c r="G9" s="43"/>
      <c r="H9" s="43"/>
      <c r="I9" s="43"/>
      <c r="J9" s="43"/>
      <c r="K9" s="43"/>
      <c r="L9" s="43"/>
    </row>
    <row r="12" spans="2:13">
      <c r="C12" s="40"/>
      <c r="D12" s="40"/>
      <c r="E12" s="40"/>
      <c r="F12" s="40"/>
      <c r="G12" s="42"/>
      <c r="H12" s="42"/>
    </row>
    <row r="14" spans="2:13">
      <c r="B14" s="40"/>
      <c r="C14" s="40"/>
      <c r="D14" s="40"/>
      <c r="E14" s="40"/>
      <c r="F14" s="42"/>
      <c r="G14" s="42"/>
    </row>
    <row r="15" spans="2:13">
      <c r="B15" s="40"/>
      <c r="C15" s="40"/>
      <c r="D15" s="40"/>
      <c r="E15" s="40"/>
      <c r="F15" s="42"/>
      <c r="G15" s="42"/>
    </row>
    <row r="17" spans="2:10">
      <c r="B17" s="40"/>
      <c r="C17" s="40"/>
      <c r="D17" s="40"/>
      <c r="E17" s="40"/>
      <c r="F17" s="40"/>
      <c r="G17" s="40"/>
      <c r="H17" s="40"/>
      <c r="I17" s="42"/>
      <c r="J17" s="42"/>
    </row>
    <row r="19" spans="2:10">
      <c r="B19" s="40"/>
      <c r="C19" s="40"/>
      <c r="D19" s="40"/>
    </row>
    <row r="20" spans="2:10">
      <c r="B20" s="40"/>
      <c r="C20" s="40"/>
      <c r="D20" s="40"/>
    </row>
    <row r="21" spans="2:10">
      <c r="B21" s="40"/>
      <c r="C21" s="40"/>
      <c r="D21" s="40"/>
    </row>
    <row r="22" spans="2:10">
      <c r="B22" s="40"/>
      <c r="C22" s="40"/>
      <c r="D22" s="40"/>
    </row>
    <row r="23" spans="2:10">
      <c r="B23" s="40"/>
      <c r="C23" s="40"/>
      <c r="D23" s="40"/>
    </row>
  </sheetData>
  <phoneticPr fontId="10"/>
  <printOptions gridLinesSet="0"/>
  <pageMargins left="0.78700000000000003" right="0.78700000000000003" top="0.98399999999999999" bottom="0.98399999999999999" header="0.5" footer="0.5"/>
  <pageSetup paperSize="9" scale="70" orientation="portrait" r:id="rId1"/>
  <headerFooter alignWithMargins="0">
    <oddHeader>&amp;A</oddHeader>
    <oddFooter>-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
  <sheetViews>
    <sheetView showOutlineSymbols="0" zoomScaleNormal="100" zoomScaleSheetLayoutView="80" workbookViewId="0"/>
  </sheetViews>
  <sheetFormatPr defaultColWidth="10.75" defaultRowHeight="13.5"/>
  <cols>
    <col min="1" max="1" width="32.625" style="1" customWidth="1"/>
    <col min="2" max="2" width="12.125" style="1" customWidth="1"/>
    <col min="3" max="7" width="12.625" style="1" customWidth="1"/>
    <col min="8" max="8" width="0.375" style="1" customWidth="1"/>
    <col min="9" max="16384" width="10.75" style="1"/>
  </cols>
  <sheetData>
    <row r="1" spans="1:8" s="2" customFormat="1" ht="14.25" customHeight="1">
      <c r="G1" s="175" t="s">
        <v>307</v>
      </c>
    </row>
    <row r="2" spans="1:8" s="2" customFormat="1" ht="14.25" customHeight="1"/>
    <row r="3" spans="1:8" s="2" customFormat="1" ht="14.25" customHeight="1">
      <c r="A3" s="367" t="s">
        <v>75</v>
      </c>
      <c r="B3" s="367"/>
      <c r="C3" s="367"/>
      <c r="D3" s="367"/>
      <c r="E3" s="367"/>
      <c r="F3" s="367"/>
      <c r="G3" s="367"/>
    </row>
    <row r="4" spans="1:8" s="2" customFormat="1" ht="14.25" customHeight="1">
      <c r="A4" s="355" t="s">
        <v>76</v>
      </c>
      <c r="B4" s="355"/>
      <c r="C4" s="355"/>
      <c r="D4" s="355"/>
      <c r="E4" s="355"/>
      <c r="F4" s="355"/>
      <c r="G4" s="355"/>
    </row>
    <row r="5" spans="1:8" s="2" customFormat="1" ht="18" customHeight="1" thickBot="1">
      <c r="A5" s="44"/>
    </row>
    <row r="6" spans="1:8" s="2" customFormat="1" ht="19.5" customHeight="1">
      <c r="A6" s="368" t="s">
        <v>77</v>
      </c>
      <c r="B6" s="371" t="s">
        <v>2</v>
      </c>
      <c r="C6" s="45"/>
      <c r="D6" s="373" t="s">
        <v>78</v>
      </c>
      <c r="E6" s="373" t="s">
        <v>79</v>
      </c>
      <c r="F6" s="375" t="s">
        <v>80</v>
      </c>
      <c r="G6" s="46" t="s">
        <v>81</v>
      </c>
      <c r="H6" s="47"/>
    </row>
    <row r="7" spans="1:8" s="2" customFormat="1" ht="19.5" customHeight="1">
      <c r="A7" s="369"/>
      <c r="B7" s="372"/>
      <c r="C7" s="48" t="s">
        <v>82</v>
      </c>
      <c r="D7" s="374"/>
      <c r="E7" s="374"/>
      <c r="F7" s="376"/>
      <c r="G7" s="176" t="s">
        <v>83</v>
      </c>
    </row>
    <row r="8" spans="1:8" s="2" customFormat="1" ht="27.75" customHeight="1">
      <c r="A8" s="370"/>
      <c r="B8" s="177" t="s">
        <v>12</v>
      </c>
      <c r="C8" s="178" t="s">
        <v>84</v>
      </c>
      <c r="D8" s="177" t="s">
        <v>13</v>
      </c>
      <c r="E8" s="177" t="s">
        <v>14</v>
      </c>
      <c r="F8" s="179" t="s">
        <v>16</v>
      </c>
      <c r="G8" s="180" t="s">
        <v>85</v>
      </c>
    </row>
    <row r="9" spans="1:8" s="2" customFormat="1" ht="16.5" customHeight="1">
      <c r="A9" s="18" t="s">
        <v>86</v>
      </c>
      <c r="B9" s="12">
        <v>199062</v>
      </c>
      <c r="C9" s="12">
        <v>45645</v>
      </c>
      <c r="D9" s="12">
        <v>1326</v>
      </c>
      <c r="E9" s="12">
        <v>191030</v>
      </c>
      <c r="F9" s="12">
        <v>6706</v>
      </c>
      <c r="G9" s="49">
        <v>22.9</v>
      </c>
    </row>
    <row r="10" spans="1:8" s="2" customFormat="1" ht="16.5" customHeight="1">
      <c r="A10" s="14" t="s">
        <v>87</v>
      </c>
      <c r="B10" s="12">
        <v>205988</v>
      </c>
      <c r="C10" s="12">
        <v>44751</v>
      </c>
      <c r="D10" s="12">
        <v>1284</v>
      </c>
      <c r="E10" s="12">
        <v>197589</v>
      </c>
      <c r="F10" s="12">
        <v>7115</v>
      </c>
      <c r="G10" s="49">
        <v>21.7</v>
      </c>
    </row>
    <row r="11" spans="1:8" s="2" customFormat="1" ht="16.5" customHeight="1">
      <c r="A11" s="14" t="s">
        <v>88</v>
      </c>
      <c r="B11" s="12">
        <v>237750</v>
      </c>
      <c r="C11" s="12">
        <v>60216</v>
      </c>
      <c r="D11" s="12">
        <v>1406</v>
      </c>
      <c r="E11" s="12">
        <v>229048</v>
      </c>
      <c r="F11" s="12">
        <v>7296</v>
      </c>
      <c r="G11" s="49">
        <v>25.3</v>
      </c>
    </row>
    <row r="12" spans="1:8" s="2" customFormat="1" ht="16.5" customHeight="1">
      <c r="A12" s="14" t="s">
        <v>89</v>
      </c>
      <c r="B12" s="12">
        <v>224546</v>
      </c>
      <c r="C12" s="12">
        <v>59498</v>
      </c>
      <c r="D12" s="12">
        <v>1654</v>
      </c>
      <c r="E12" s="12">
        <v>216548</v>
      </c>
      <c r="F12" s="12">
        <v>6344</v>
      </c>
      <c r="G12" s="49">
        <v>26.5</v>
      </c>
    </row>
    <row r="13" spans="1:8" s="2" customFormat="1" ht="16.5" customHeight="1">
      <c r="A13" s="14" t="s">
        <v>90</v>
      </c>
      <c r="B13" s="12">
        <v>234844</v>
      </c>
      <c r="C13" s="12">
        <v>69043</v>
      </c>
      <c r="D13" s="12">
        <v>1645</v>
      </c>
      <c r="E13" s="12">
        <v>226568</v>
      </c>
      <c r="F13" s="12">
        <v>6631</v>
      </c>
      <c r="G13" s="49">
        <v>29.4</v>
      </c>
    </row>
    <row r="14" spans="1:8" s="2" customFormat="1" ht="16.5" customHeight="1">
      <c r="A14" s="14" t="s">
        <v>91</v>
      </c>
      <c r="B14" s="12">
        <v>251279</v>
      </c>
      <c r="C14" s="12">
        <v>80468</v>
      </c>
      <c r="D14" s="12">
        <v>1627</v>
      </c>
      <c r="E14" s="12">
        <v>242623</v>
      </c>
      <c r="F14" s="12">
        <v>7029</v>
      </c>
      <c r="G14" s="49">
        <v>32</v>
      </c>
    </row>
    <row r="15" spans="1:8" s="2" customFormat="1" ht="16.5" customHeight="1">
      <c r="A15" s="14" t="s">
        <v>92</v>
      </c>
      <c r="B15" s="12">
        <v>285123</v>
      </c>
      <c r="C15" s="12">
        <v>96714</v>
      </c>
      <c r="D15" s="12">
        <v>1673</v>
      </c>
      <c r="E15" s="12">
        <v>275403</v>
      </c>
      <c r="F15" s="12">
        <v>8047</v>
      </c>
      <c r="G15" s="49">
        <v>33.9</v>
      </c>
    </row>
    <row r="16" spans="1:8" s="2" customFormat="1" ht="16.5" customHeight="1">
      <c r="A16" s="14" t="s">
        <v>93</v>
      </c>
      <c r="B16" s="12">
        <v>286065</v>
      </c>
      <c r="C16" s="12">
        <v>104007</v>
      </c>
      <c r="D16" s="12">
        <v>1683</v>
      </c>
      <c r="E16" s="12">
        <v>275012</v>
      </c>
      <c r="F16" s="12">
        <v>9370</v>
      </c>
      <c r="G16" s="49">
        <v>36.4</v>
      </c>
    </row>
    <row r="17" spans="1:9" s="2" customFormat="1" ht="16.5" customHeight="1">
      <c r="A17" s="14" t="s">
        <v>94</v>
      </c>
      <c r="B17" s="12">
        <v>271020</v>
      </c>
      <c r="C17" s="12">
        <v>106337</v>
      </c>
      <c r="D17" s="12">
        <v>1679</v>
      </c>
      <c r="E17" s="12">
        <v>257870</v>
      </c>
      <c r="F17" s="12">
        <v>11471</v>
      </c>
      <c r="G17" s="49">
        <v>39.235849752785775</v>
      </c>
    </row>
    <row r="18" spans="1:9" s="2" customFormat="1" ht="16.5" customHeight="1">
      <c r="A18" s="14" t="s">
        <v>95</v>
      </c>
      <c r="B18" s="12">
        <v>257605</v>
      </c>
      <c r="C18" s="12">
        <v>104315</v>
      </c>
      <c r="D18" s="12">
        <v>1655</v>
      </c>
      <c r="E18" s="12">
        <v>243680</v>
      </c>
      <c r="F18" s="12">
        <v>12270</v>
      </c>
      <c r="G18" s="49">
        <v>40.494167426874476</v>
      </c>
    </row>
    <row r="19" spans="1:9" s="2" customFormat="1" ht="16.5" customHeight="1">
      <c r="A19" s="14" t="s">
        <v>96</v>
      </c>
      <c r="B19" s="12">
        <v>248694</v>
      </c>
      <c r="C19" s="12">
        <v>102091</v>
      </c>
      <c r="D19" s="12">
        <v>1643</v>
      </c>
      <c r="E19" s="12">
        <v>233782</v>
      </c>
      <c r="F19" s="12">
        <v>13269</v>
      </c>
      <c r="G19" s="49">
        <v>41.050849638511586</v>
      </c>
    </row>
    <row r="20" spans="1:9" s="13" customFormat="1" ht="16.5" customHeight="1">
      <c r="A20" s="14" t="s">
        <v>97</v>
      </c>
      <c r="B20" s="12">
        <v>250899</v>
      </c>
      <c r="C20" s="12">
        <v>105155</v>
      </c>
      <c r="D20" s="12">
        <v>1658</v>
      </c>
      <c r="E20" s="12">
        <v>234471</v>
      </c>
      <c r="F20" s="12">
        <v>14770</v>
      </c>
      <c r="G20" s="49">
        <v>41.911287011905188</v>
      </c>
    </row>
    <row r="21" spans="1:9" s="13" customFormat="1" ht="16.5" customHeight="1">
      <c r="A21" s="14" t="s">
        <v>302</v>
      </c>
      <c r="B21" s="12">
        <v>253704</v>
      </c>
      <c r="C21" s="12">
        <v>108542</v>
      </c>
      <c r="D21" s="12">
        <v>1626</v>
      </c>
      <c r="E21" s="12">
        <v>236947</v>
      </c>
      <c r="F21" s="12">
        <v>15131</v>
      </c>
      <c r="G21" s="49">
        <v>42.782928136726262</v>
      </c>
    </row>
    <row r="22" spans="1:9" s="13" customFormat="1" ht="16.5" customHeight="1">
      <c r="A22" s="14" t="s">
        <v>311</v>
      </c>
      <c r="B22" s="12">
        <v>251978</v>
      </c>
      <c r="C22" s="12">
        <v>108319</v>
      </c>
      <c r="D22" s="12">
        <v>1641</v>
      </c>
      <c r="E22" s="12">
        <v>235223</v>
      </c>
      <c r="F22" s="12">
        <v>15114</v>
      </c>
      <c r="G22" s="49">
        <v>42.987483034233151</v>
      </c>
    </row>
    <row r="23" spans="1:9" s="13" customFormat="1" ht="16.5" customHeight="1">
      <c r="A23" s="14" t="s">
        <v>318</v>
      </c>
      <c r="B23" s="12">
        <v>250060</v>
      </c>
      <c r="C23" s="12">
        <v>107863</v>
      </c>
      <c r="D23" s="12">
        <v>1592</v>
      </c>
      <c r="E23" s="12">
        <v>233247</v>
      </c>
      <c r="F23" s="12">
        <v>15221</v>
      </c>
      <c r="G23" s="49">
        <v>43.134847636567223</v>
      </c>
    </row>
    <row r="24" spans="1:9" s="13" customFormat="1" ht="16.5" customHeight="1">
      <c r="A24" s="14" t="s">
        <v>331</v>
      </c>
      <c r="B24" s="12">
        <v>247229</v>
      </c>
      <c r="C24" s="12">
        <v>107103</v>
      </c>
      <c r="D24" s="12">
        <v>1598</v>
      </c>
      <c r="E24" s="12">
        <v>230366</v>
      </c>
      <c r="F24" s="12">
        <v>15265</v>
      </c>
      <c r="G24" s="49">
        <v>43.32137411064236</v>
      </c>
      <c r="I24" s="21"/>
    </row>
    <row r="25" spans="1:9" s="6" customFormat="1" ht="16.5" customHeight="1">
      <c r="A25" s="14" t="s">
        <v>374</v>
      </c>
      <c r="B25" s="12">
        <v>246825</v>
      </c>
      <c r="C25" s="12">
        <v>107479</v>
      </c>
      <c r="D25" s="12">
        <v>1578</v>
      </c>
      <c r="E25" s="12">
        <v>229895</v>
      </c>
      <c r="F25" s="12">
        <v>15352</v>
      </c>
      <c r="G25" s="49">
        <v>43.544616631216449</v>
      </c>
      <c r="I25" s="21"/>
    </row>
    <row r="26" spans="1:9" s="6" customFormat="1" ht="16.5" customHeight="1">
      <c r="A26" s="14" t="s">
        <v>421</v>
      </c>
      <c r="B26" s="12">
        <v>246814</v>
      </c>
      <c r="C26" s="12">
        <v>107981</v>
      </c>
      <c r="D26" s="12">
        <v>1556</v>
      </c>
      <c r="E26" s="12">
        <v>229731</v>
      </c>
      <c r="F26" s="12">
        <v>15527</v>
      </c>
      <c r="G26" s="49">
        <v>43.749949354574703</v>
      </c>
      <c r="I26" s="21"/>
    </row>
    <row r="27" spans="1:9" s="2" customFormat="1" ht="16.5" customHeight="1">
      <c r="A27" s="14" t="s">
        <v>422</v>
      </c>
      <c r="B27" s="12">
        <v>248253</v>
      </c>
      <c r="C27" s="12">
        <v>109322</v>
      </c>
      <c r="D27" s="12">
        <v>1546</v>
      </c>
      <c r="E27" s="12">
        <v>231006</v>
      </c>
      <c r="F27" s="12">
        <v>15701</v>
      </c>
      <c r="G27" s="49">
        <v>44.036527252440052</v>
      </c>
    </row>
    <row r="28" spans="1:9" s="2" customFormat="1" ht="16.5" customHeight="1">
      <c r="A28" s="10" t="s">
        <v>428</v>
      </c>
      <c r="B28" s="7">
        <v>247348</v>
      </c>
      <c r="C28" s="7">
        <v>109547</v>
      </c>
      <c r="D28" s="7">
        <v>1551</v>
      </c>
      <c r="E28" s="7">
        <v>230074</v>
      </c>
      <c r="F28" s="7">
        <v>15723</v>
      </c>
      <c r="G28" s="262">
        <v>44.288613613208923</v>
      </c>
      <c r="I28" s="291"/>
    </row>
    <row r="29" spans="1:9" s="2" customFormat="1" ht="16.5" customHeight="1">
      <c r="A29" s="50"/>
      <c r="B29" s="289"/>
      <c r="C29" s="289"/>
      <c r="D29" s="289"/>
      <c r="E29" s="289"/>
      <c r="F29" s="289"/>
      <c r="G29" s="290"/>
    </row>
    <row r="30" spans="1:9" s="13" customFormat="1" ht="16.5" customHeight="1">
      <c r="A30" s="52" t="s">
        <v>357</v>
      </c>
      <c r="B30" s="12">
        <v>8911</v>
      </c>
      <c r="C30" s="21">
        <v>878</v>
      </c>
      <c r="D30" s="12">
        <v>19</v>
      </c>
      <c r="E30" s="12">
        <v>8782</v>
      </c>
      <c r="F30" s="12">
        <v>110</v>
      </c>
      <c r="G30" s="49">
        <v>9.8529906856693987</v>
      </c>
      <c r="I30" s="291"/>
    </row>
    <row r="31" spans="1:9" s="13" customFormat="1" ht="16.5" customHeight="1">
      <c r="A31" s="53" t="s">
        <v>98</v>
      </c>
      <c r="B31" s="12">
        <v>1100</v>
      </c>
      <c r="C31" s="21">
        <v>192</v>
      </c>
      <c r="D31" s="12">
        <v>41</v>
      </c>
      <c r="E31" s="12">
        <v>920</v>
      </c>
      <c r="F31" s="12">
        <v>139</v>
      </c>
      <c r="G31" s="49">
        <v>17.454545454545457</v>
      </c>
      <c r="I31" s="291"/>
    </row>
    <row r="32" spans="1:9" s="13" customFormat="1" ht="16.5" customHeight="1">
      <c r="A32" s="52" t="s">
        <v>358</v>
      </c>
      <c r="B32" s="12">
        <v>9269</v>
      </c>
      <c r="C32" s="21">
        <v>1629</v>
      </c>
      <c r="D32" s="12">
        <v>39</v>
      </c>
      <c r="E32" s="12">
        <v>8703</v>
      </c>
      <c r="F32" s="12">
        <v>527</v>
      </c>
      <c r="G32" s="49">
        <v>17.574711403603409</v>
      </c>
      <c r="I32" s="291"/>
    </row>
    <row r="33" spans="1:9" s="13" customFormat="1" ht="16.5" customHeight="1">
      <c r="A33" s="53" t="s">
        <v>99</v>
      </c>
      <c r="B33" s="12">
        <v>6495</v>
      </c>
      <c r="C33" s="21">
        <v>1818</v>
      </c>
      <c r="D33" s="12">
        <v>67</v>
      </c>
      <c r="E33" s="12">
        <v>6259</v>
      </c>
      <c r="F33" s="12">
        <v>169</v>
      </c>
      <c r="G33" s="49">
        <v>27.990762124711317</v>
      </c>
      <c r="I33" s="291"/>
    </row>
    <row r="34" spans="1:9" s="13" customFormat="1" ht="16.5" customHeight="1">
      <c r="A34" s="53" t="s">
        <v>100</v>
      </c>
      <c r="B34" s="12">
        <v>784</v>
      </c>
      <c r="C34" s="21">
        <v>368</v>
      </c>
      <c r="D34" s="12">
        <v>11</v>
      </c>
      <c r="E34" s="12">
        <v>676</v>
      </c>
      <c r="F34" s="12">
        <v>97</v>
      </c>
      <c r="G34" s="49">
        <v>46.938775510204081</v>
      </c>
      <c r="I34" s="291"/>
    </row>
    <row r="35" spans="1:9" s="13" customFormat="1" ht="16.5" customHeight="1">
      <c r="A35" s="52" t="s">
        <v>359</v>
      </c>
      <c r="B35" s="12">
        <v>190469</v>
      </c>
      <c r="C35" s="21">
        <v>84207</v>
      </c>
      <c r="D35" s="12">
        <v>1280</v>
      </c>
      <c r="E35" s="12">
        <v>176833</v>
      </c>
      <c r="F35" s="12">
        <v>12356</v>
      </c>
      <c r="G35" s="49">
        <v>44.210343940483753</v>
      </c>
      <c r="I35" s="291"/>
    </row>
    <row r="36" spans="1:9" s="13" customFormat="1" ht="16.5" customHeight="1">
      <c r="A36" s="52" t="s">
        <v>101</v>
      </c>
      <c r="B36" s="12">
        <v>382</v>
      </c>
      <c r="C36" s="21">
        <v>115</v>
      </c>
      <c r="D36" s="21">
        <v>0</v>
      </c>
      <c r="E36" s="21">
        <v>247</v>
      </c>
      <c r="F36" s="21">
        <v>135</v>
      </c>
      <c r="G36" s="49">
        <v>30.104712041884817</v>
      </c>
      <c r="I36" s="291"/>
    </row>
    <row r="37" spans="1:9" s="13" customFormat="1" ht="16.5" customHeight="1">
      <c r="A37" s="52" t="s">
        <v>360</v>
      </c>
      <c r="B37" s="12">
        <v>10323</v>
      </c>
      <c r="C37" s="21">
        <v>10313</v>
      </c>
      <c r="D37" s="12">
        <v>78</v>
      </c>
      <c r="E37" s="12">
        <v>9828</v>
      </c>
      <c r="F37" s="12">
        <v>417</v>
      </c>
      <c r="G37" s="49">
        <v>99.903128935387002</v>
      </c>
      <c r="I37" s="291"/>
    </row>
    <row r="38" spans="1:9" s="13" customFormat="1" ht="16.5" customHeight="1">
      <c r="A38" s="53" t="s">
        <v>102</v>
      </c>
      <c r="B38" s="12">
        <v>1542</v>
      </c>
      <c r="C38" s="21">
        <v>1500</v>
      </c>
      <c r="D38" s="21">
        <v>0</v>
      </c>
      <c r="E38" s="21">
        <v>1541</v>
      </c>
      <c r="F38" s="21">
        <v>1</v>
      </c>
      <c r="G38" s="49">
        <v>97.276264591439684</v>
      </c>
      <c r="I38" s="291"/>
    </row>
    <row r="39" spans="1:9" s="13" customFormat="1" ht="16.5" customHeight="1">
      <c r="A39" s="52" t="s">
        <v>361</v>
      </c>
      <c r="B39" s="12">
        <v>18073</v>
      </c>
      <c r="C39" s="21">
        <v>8527</v>
      </c>
      <c r="D39" s="12">
        <v>16</v>
      </c>
      <c r="E39" s="12">
        <v>16285</v>
      </c>
      <c r="F39" s="12">
        <v>1772</v>
      </c>
      <c r="G39" s="49">
        <v>47.18087755214961</v>
      </c>
      <c r="I39" s="291"/>
    </row>
    <row r="40" spans="1:9" s="13" customFormat="1" ht="16.5" customHeight="1">
      <c r="A40" s="54" t="s">
        <v>103</v>
      </c>
      <c r="B40" s="55"/>
      <c r="C40" s="55"/>
      <c r="D40" s="55"/>
      <c r="E40" s="55"/>
      <c r="F40" s="55"/>
      <c r="G40" s="56"/>
      <c r="H40" s="55"/>
      <c r="I40" s="291"/>
    </row>
    <row r="41" spans="1:9" s="13" customFormat="1" ht="16.5" customHeight="1">
      <c r="A41" s="52" t="s">
        <v>104</v>
      </c>
      <c r="B41" s="12">
        <v>46484</v>
      </c>
      <c r="C41" s="12">
        <v>23430</v>
      </c>
      <c r="D41" s="12">
        <v>596</v>
      </c>
      <c r="E41" s="12">
        <v>30398</v>
      </c>
      <c r="F41" s="12">
        <v>15490</v>
      </c>
      <c r="G41" s="49">
        <v>50.404440237501078</v>
      </c>
      <c r="I41" s="291"/>
    </row>
    <row r="42" spans="1:9" s="20" customFormat="1" ht="6" customHeight="1" thickBot="1">
      <c r="A42" s="57"/>
      <c r="B42" s="58"/>
      <c r="C42" s="59"/>
      <c r="D42" s="59"/>
      <c r="E42" s="59"/>
      <c r="F42" s="59"/>
      <c r="G42" s="59"/>
      <c r="H42" s="59"/>
    </row>
    <row r="43" spans="1:9" s="20" customFormat="1" ht="3.75" customHeight="1">
      <c r="A43" s="60"/>
    </row>
    <row r="44" spans="1:9" s="62" customFormat="1" ht="12.75" customHeight="1">
      <c r="A44" s="61" t="s">
        <v>105</v>
      </c>
    </row>
    <row r="45" spans="1:9" ht="14.25" customHeight="1"/>
    <row r="47" spans="1:9">
      <c r="B47" s="181"/>
      <c r="C47" s="181"/>
      <c r="D47" s="181"/>
      <c r="E47" s="181"/>
      <c r="F47" s="181"/>
    </row>
    <row r="48" spans="1:9" ht="14.25">
      <c r="B48" s="21"/>
      <c r="C48" s="21"/>
      <c r="D48" s="21"/>
      <c r="E48" s="21"/>
      <c r="F48" s="21"/>
    </row>
  </sheetData>
  <mergeCells count="7">
    <mergeCell ref="A3:G3"/>
    <mergeCell ref="A4:G4"/>
    <mergeCell ref="A6:A8"/>
    <mergeCell ref="B6:B7"/>
    <mergeCell ref="D6:D7"/>
    <mergeCell ref="E6:E7"/>
    <mergeCell ref="F6:F7"/>
  </mergeCells>
  <phoneticPr fontId="10"/>
  <printOptions horizontalCentered="1"/>
  <pageMargins left="0" right="0" top="0" bottom="0" header="0" footer="0"/>
  <pageSetup paperSize="9" scale="9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45"/>
  <sheetViews>
    <sheetView zoomScaleNormal="100" zoomScaleSheetLayoutView="75" workbookViewId="0"/>
  </sheetViews>
  <sheetFormatPr defaultColWidth="10.75" defaultRowHeight="13.5"/>
  <cols>
    <col min="1" max="1" width="4.625" style="20" customWidth="1"/>
    <col min="2" max="2" width="16.75" style="20" customWidth="1"/>
    <col min="3" max="4" width="8.125" style="20" customWidth="1"/>
    <col min="5" max="5" width="8.125" style="309" customWidth="1"/>
    <col min="6" max="7" width="8.125" style="20" customWidth="1"/>
    <col min="8" max="8" width="8.125" style="309" customWidth="1"/>
    <col min="9" max="10" width="8.125" style="20" customWidth="1"/>
    <col min="11" max="11" width="8.125" style="309" customWidth="1"/>
    <col min="12" max="12" width="15.875" style="20" customWidth="1"/>
    <col min="13" max="16384" width="10.75" style="20"/>
  </cols>
  <sheetData>
    <row r="1" spans="2:12" s="13" customFormat="1" ht="14.25" customHeight="1">
      <c r="B1" s="13" t="s">
        <v>386</v>
      </c>
      <c r="E1" s="6"/>
      <c r="H1" s="6"/>
      <c r="K1" s="6"/>
    </row>
    <row r="2" spans="2:12" ht="14.25" customHeight="1"/>
    <row r="3" spans="2:12" s="13" customFormat="1" ht="14.25" customHeight="1">
      <c r="B3" s="310" t="s">
        <v>75</v>
      </c>
      <c r="C3" s="92"/>
      <c r="D3" s="92"/>
      <c r="E3" s="311"/>
      <c r="F3" s="92"/>
      <c r="G3" s="92"/>
      <c r="H3" s="311"/>
      <c r="I3" s="92"/>
      <c r="J3" s="92"/>
      <c r="K3" s="311"/>
    </row>
    <row r="4" spans="2:12" s="313" customFormat="1" ht="18" customHeight="1" thickBot="1">
      <c r="B4" s="312" t="s">
        <v>387</v>
      </c>
      <c r="E4" s="314"/>
      <c r="H4" s="314"/>
      <c r="J4" s="315"/>
      <c r="K4" s="314"/>
      <c r="L4" s="315" t="s">
        <v>388</v>
      </c>
    </row>
    <row r="5" spans="2:12" s="313" customFormat="1" ht="16.5" customHeight="1">
      <c r="B5" s="381" t="s">
        <v>1</v>
      </c>
      <c r="C5" s="382" t="s">
        <v>389</v>
      </c>
      <c r="D5" s="383"/>
      <c r="E5" s="384"/>
      <c r="F5" s="382" t="s">
        <v>390</v>
      </c>
      <c r="G5" s="383"/>
      <c r="H5" s="384"/>
      <c r="I5" s="382" t="s">
        <v>391</v>
      </c>
      <c r="J5" s="383"/>
      <c r="K5" s="384"/>
      <c r="L5" s="377" t="s">
        <v>1</v>
      </c>
    </row>
    <row r="6" spans="2:12" s="13" customFormat="1" ht="16.5" customHeight="1">
      <c r="B6" s="357"/>
      <c r="C6" s="316" t="s">
        <v>392</v>
      </c>
      <c r="D6" s="150"/>
      <c r="E6" s="317" t="s">
        <v>436</v>
      </c>
      <c r="F6" s="316" t="s">
        <v>392</v>
      </c>
      <c r="G6" s="150"/>
      <c r="H6" s="317" t="s">
        <v>436</v>
      </c>
      <c r="I6" s="316" t="s">
        <v>392</v>
      </c>
      <c r="J6" s="150"/>
      <c r="K6" s="317" t="s">
        <v>436</v>
      </c>
      <c r="L6" s="354"/>
    </row>
    <row r="7" spans="2:12" s="13" customFormat="1" ht="16.5" customHeight="1">
      <c r="B7" s="357"/>
      <c r="C7" s="24" t="s">
        <v>393</v>
      </c>
      <c r="D7" s="24" t="s">
        <v>437</v>
      </c>
      <c r="E7" s="318" t="s">
        <v>438</v>
      </c>
      <c r="F7" s="24" t="s">
        <v>393</v>
      </c>
      <c r="G7" s="24" t="s">
        <v>437</v>
      </c>
      <c r="H7" s="318" t="s">
        <v>438</v>
      </c>
      <c r="I7" s="24" t="s">
        <v>393</v>
      </c>
      <c r="J7" s="24" t="s">
        <v>437</v>
      </c>
      <c r="K7" s="318" t="s">
        <v>438</v>
      </c>
      <c r="L7" s="354"/>
    </row>
    <row r="8" spans="2:12" s="13" customFormat="1" ht="16.5" customHeight="1">
      <c r="B8" s="358"/>
      <c r="C8" s="319" t="s">
        <v>394</v>
      </c>
      <c r="D8" s="319" t="s">
        <v>439</v>
      </c>
      <c r="E8" s="320" t="s">
        <v>440</v>
      </c>
      <c r="F8" s="319" t="s">
        <v>394</v>
      </c>
      <c r="G8" s="319" t="s">
        <v>439</v>
      </c>
      <c r="H8" s="320" t="s">
        <v>441</v>
      </c>
      <c r="I8" s="319" t="s">
        <v>394</v>
      </c>
      <c r="J8" s="319" t="s">
        <v>439</v>
      </c>
      <c r="K8" s="320" t="s">
        <v>441</v>
      </c>
      <c r="L8" s="378"/>
    </row>
    <row r="9" spans="2:12" s="13" customFormat="1" ht="18.75" customHeight="1">
      <c r="B9" s="321" t="s">
        <v>2</v>
      </c>
      <c r="C9" s="208">
        <v>100</v>
      </c>
      <c r="D9" s="209">
        <v>100</v>
      </c>
      <c r="E9" s="210">
        <v>100</v>
      </c>
      <c r="F9" s="209">
        <v>100</v>
      </c>
      <c r="G9" s="209">
        <v>100</v>
      </c>
      <c r="H9" s="210">
        <v>100</v>
      </c>
      <c r="I9" s="209">
        <v>100</v>
      </c>
      <c r="J9" s="209">
        <v>100</v>
      </c>
      <c r="K9" s="211">
        <v>100</v>
      </c>
      <c r="L9" s="316" t="s">
        <v>177</v>
      </c>
    </row>
    <row r="10" spans="2:12" s="13" customFormat="1" ht="6" customHeight="1">
      <c r="B10" s="321"/>
      <c r="C10" s="212"/>
      <c r="E10" s="6"/>
      <c r="F10" s="322"/>
      <c r="H10" s="6"/>
      <c r="I10" s="322"/>
      <c r="K10" s="323"/>
      <c r="L10" s="324"/>
    </row>
    <row r="11" spans="2:12" s="13" customFormat="1" ht="16.5" customHeight="1">
      <c r="B11" s="321"/>
      <c r="C11" s="212"/>
      <c r="E11" s="6"/>
      <c r="F11" s="322"/>
      <c r="H11" s="6"/>
      <c r="I11" s="322"/>
      <c r="K11" s="323"/>
      <c r="L11" s="324" t="s">
        <v>395</v>
      </c>
    </row>
    <row r="12" spans="2:12" s="13" customFormat="1" ht="16.5" customHeight="1">
      <c r="B12" s="325" t="s">
        <v>396</v>
      </c>
      <c r="C12" s="213">
        <v>3.4</v>
      </c>
      <c r="D12" s="326">
        <v>3.4</v>
      </c>
      <c r="E12" s="327">
        <v>3.5</v>
      </c>
      <c r="F12" s="326">
        <v>2.8</v>
      </c>
      <c r="G12" s="326">
        <v>2.9</v>
      </c>
      <c r="H12" s="327">
        <v>3.1</v>
      </c>
      <c r="I12" s="326">
        <v>4.2</v>
      </c>
      <c r="J12" s="326">
        <v>4.0999999999999996</v>
      </c>
      <c r="K12" s="214">
        <v>4.0999999999999996</v>
      </c>
      <c r="L12" s="215" t="s">
        <v>397</v>
      </c>
    </row>
    <row r="13" spans="2:12" s="13" customFormat="1" ht="16.5" customHeight="1">
      <c r="B13" s="325" t="s">
        <v>398</v>
      </c>
      <c r="C13" s="213">
        <v>10.9</v>
      </c>
      <c r="D13" s="326">
        <v>12.5</v>
      </c>
      <c r="E13" s="327">
        <v>12.7</v>
      </c>
      <c r="F13" s="326">
        <v>10</v>
      </c>
      <c r="G13" s="326">
        <v>11.7</v>
      </c>
      <c r="H13" s="327">
        <v>12.2</v>
      </c>
      <c r="I13" s="326">
        <v>12.1</v>
      </c>
      <c r="J13" s="326">
        <v>13.5</v>
      </c>
      <c r="K13" s="214">
        <v>13.3</v>
      </c>
      <c r="L13" s="215" t="s">
        <v>399</v>
      </c>
    </row>
    <row r="14" spans="2:12" s="13" customFormat="1" ht="16.5" customHeight="1">
      <c r="B14" s="325" t="s">
        <v>400</v>
      </c>
      <c r="C14" s="213">
        <v>11.1</v>
      </c>
      <c r="D14" s="326">
        <v>12.2</v>
      </c>
      <c r="E14" s="327">
        <v>14</v>
      </c>
      <c r="F14" s="326">
        <v>10.4</v>
      </c>
      <c r="G14" s="326">
        <v>11.9</v>
      </c>
      <c r="H14" s="327">
        <v>14.2</v>
      </c>
      <c r="I14" s="326">
        <v>12.1</v>
      </c>
      <c r="J14" s="326">
        <v>12.5</v>
      </c>
      <c r="K14" s="214">
        <v>13.7</v>
      </c>
      <c r="L14" s="215" t="s">
        <v>401</v>
      </c>
    </row>
    <row r="15" spans="2:12" s="13" customFormat="1" ht="16.5" customHeight="1">
      <c r="B15" s="325" t="s">
        <v>402</v>
      </c>
      <c r="C15" s="213">
        <v>11.1</v>
      </c>
      <c r="D15" s="326">
        <v>10.8</v>
      </c>
      <c r="E15" s="327">
        <v>11.7</v>
      </c>
      <c r="F15" s="326">
        <v>10.1</v>
      </c>
      <c r="G15" s="326">
        <v>10.3</v>
      </c>
      <c r="H15" s="327">
        <v>11.5</v>
      </c>
      <c r="I15" s="326">
        <v>12.4</v>
      </c>
      <c r="J15" s="326">
        <v>11.5</v>
      </c>
      <c r="K15" s="214">
        <v>11.8</v>
      </c>
      <c r="L15" s="215" t="s">
        <v>403</v>
      </c>
    </row>
    <row r="16" spans="2:12" s="13" customFormat="1" ht="16.5" customHeight="1">
      <c r="B16" s="325" t="s">
        <v>404</v>
      </c>
      <c r="C16" s="213">
        <v>12.4</v>
      </c>
      <c r="D16" s="326">
        <v>11.5</v>
      </c>
      <c r="E16" s="327">
        <v>10.5</v>
      </c>
      <c r="F16" s="326">
        <v>11.3</v>
      </c>
      <c r="G16" s="326">
        <v>10.4</v>
      </c>
      <c r="H16" s="327">
        <v>9.6999999999999993</v>
      </c>
      <c r="I16" s="326">
        <v>13.9</v>
      </c>
      <c r="J16" s="326">
        <v>13.1</v>
      </c>
      <c r="K16" s="214">
        <v>11.5</v>
      </c>
      <c r="L16" s="215" t="s">
        <v>405</v>
      </c>
    </row>
    <row r="17" spans="2:12" s="13" customFormat="1" ht="16.5" customHeight="1">
      <c r="B17" s="325" t="s">
        <v>406</v>
      </c>
      <c r="C17" s="213">
        <v>14.7</v>
      </c>
      <c r="D17" s="326">
        <v>12.6</v>
      </c>
      <c r="E17" s="327">
        <v>11.7</v>
      </c>
      <c r="F17" s="326">
        <v>14.4</v>
      </c>
      <c r="G17" s="326">
        <v>11.5</v>
      </c>
      <c r="H17" s="327">
        <v>10.199999999999999</v>
      </c>
      <c r="I17" s="326">
        <v>15</v>
      </c>
      <c r="J17" s="326">
        <v>14.1</v>
      </c>
      <c r="K17" s="214">
        <v>13.6</v>
      </c>
      <c r="L17" s="215" t="s">
        <v>407</v>
      </c>
    </row>
    <row r="18" spans="2:12" s="13" customFormat="1" ht="16.5" customHeight="1">
      <c r="B18" s="325" t="s">
        <v>408</v>
      </c>
      <c r="C18" s="213">
        <v>19.5</v>
      </c>
      <c r="D18" s="326">
        <v>16.100000000000001</v>
      </c>
      <c r="E18" s="327">
        <v>13.2</v>
      </c>
      <c r="F18" s="326">
        <v>21.3</v>
      </c>
      <c r="G18" s="326">
        <v>16.899999999999999</v>
      </c>
      <c r="H18" s="327">
        <v>12.7</v>
      </c>
      <c r="I18" s="326">
        <v>17</v>
      </c>
      <c r="J18" s="326">
        <v>15</v>
      </c>
      <c r="K18" s="214">
        <v>13.8</v>
      </c>
      <c r="L18" s="215" t="s">
        <v>409</v>
      </c>
    </row>
    <row r="19" spans="2:12" s="13" customFormat="1" ht="16.5" customHeight="1">
      <c r="B19" s="325" t="s">
        <v>410</v>
      </c>
      <c r="C19" s="213">
        <v>14.9</v>
      </c>
      <c r="D19" s="326">
        <v>17.399999999999999</v>
      </c>
      <c r="E19" s="327">
        <v>17.2</v>
      </c>
      <c r="F19" s="326">
        <v>17.100000000000001</v>
      </c>
      <c r="G19" s="326">
        <v>20</v>
      </c>
      <c r="H19" s="327">
        <v>19.3</v>
      </c>
      <c r="I19" s="326">
        <v>11.9</v>
      </c>
      <c r="J19" s="326">
        <v>14</v>
      </c>
      <c r="K19" s="214">
        <v>14.3</v>
      </c>
      <c r="L19" s="215" t="s">
        <v>411</v>
      </c>
    </row>
    <row r="20" spans="2:12" s="13" customFormat="1" ht="16.5" customHeight="1">
      <c r="B20" s="325" t="s">
        <v>412</v>
      </c>
      <c r="C20" s="213">
        <v>2.2000000000000002</v>
      </c>
      <c r="D20" s="326">
        <v>3.4</v>
      </c>
      <c r="E20" s="327">
        <v>5.7</v>
      </c>
      <c r="F20" s="326">
        <v>2.7</v>
      </c>
      <c r="G20" s="326">
        <v>4.4000000000000004</v>
      </c>
      <c r="H20" s="327">
        <v>7.1</v>
      </c>
      <c r="I20" s="326">
        <v>1.4</v>
      </c>
      <c r="J20" s="326">
        <v>2.2000000000000002</v>
      </c>
      <c r="K20" s="214">
        <v>3.9</v>
      </c>
      <c r="L20" s="215" t="s">
        <v>413</v>
      </c>
    </row>
    <row r="21" spans="2:12" s="13" customFormat="1" ht="16.5" customHeight="1">
      <c r="B21" s="216"/>
      <c r="C21" s="217"/>
      <c r="D21" s="328"/>
      <c r="E21" s="329"/>
      <c r="F21" s="218"/>
      <c r="G21" s="328"/>
      <c r="H21" s="329"/>
      <c r="I21" s="218"/>
      <c r="J21" s="328"/>
      <c r="K21" s="330"/>
      <c r="L21" s="219"/>
    </row>
    <row r="22" spans="2:12" s="13" customFormat="1" ht="16.5" customHeight="1">
      <c r="B22" s="325"/>
      <c r="C22" s="212"/>
      <c r="E22" s="6"/>
      <c r="F22" s="322"/>
      <c r="H22" s="6"/>
      <c r="I22" s="322"/>
      <c r="K22" s="323"/>
      <c r="L22" s="215"/>
    </row>
    <row r="23" spans="2:12" s="313" customFormat="1" ht="16.5" customHeight="1">
      <c r="B23" s="325" t="s">
        <v>414</v>
      </c>
      <c r="C23" s="213">
        <v>43.9</v>
      </c>
      <c r="D23" s="313">
        <v>43.8</v>
      </c>
      <c r="E23" s="314">
        <v>43.6</v>
      </c>
      <c r="F23" s="326">
        <v>44.9</v>
      </c>
      <c r="G23" s="313">
        <v>44.6</v>
      </c>
      <c r="H23" s="314">
        <v>44.2</v>
      </c>
      <c r="I23" s="326">
        <v>42.5</v>
      </c>
      <c r="J23" s="313">
        <v>42.6</v>
      </c>
      <c r="K23" s="331">
        <v>42.7</v>
      </c>
      <c r="L23" s="220" t="s">
        <v>415</v>
      </c>
    </row>
    <row r="24" spans="2:12" s="13" customFormat="1" ht="6" customHeight="1" thickBot="1">
      <c r="B24" s="332"/>
      <c r="C24" s="221"/>
      <c r="D24" s="222"/>
      <c r="E24" s="223"/>
      <c r="F24" s="222"/>
      <c r="G24" s="222"/>
      <c r="H24" s="223"/>
      <c r="I24" s="222"/>
      <c r="J24" s="222"/>
      <c r="K24" s="224"/>
      <c r="L24" s="333"/>
    </row>
    <row r="25" spans="2:12" ht="3.75" customHeight="1">
      <c r="L25" s="313"/>
    </row>
    <row r="26" spans="2:12" s="335" customFormat="1" ht="14.25">
      <c r="B26" s="334" t="s">
        <v>416</v>
      </c>
      <c r="E26" s="336"/>
      <c r="H26" s="336"/>
      <c r="K26" s="336"/>
      <c r="L26" s="313"/>
    </row>
    <row r="27" spans="2:12" s="338" customFormat="1" ht="14.25">
      <c r="B27" s="337" t="s">
        <v>417</v>
      </c>
      <c r="E27" s="339"/>
      <c r="H27" s="339"/>
      <c r="K27" s="339"/>
      <c r="L27" s="313"/>
    </row>
    <row r="28" spans="2:12" ht="14.25">
      <c r="L28" s="13"/>
    </row>
    <row r="29" spans="2:12" ht="14.25">
      <c r="D29" s="379"/>
      <c r="E29" s="379"/>
      <c r="L29" s="13"/>
    </row>
    <row r="30" spans="2:12" ht="14.25">
      <c r="D30" s="385"/>
      <c r="E30" s="379"/>
      <c r="L30" s="13"/>
    </row>
    <row r="31" spans="2:12" ht="14.25">
      <c r="D31" s="380"/>
      <c r="E31" s="380"/>
      <c r="L31" s="13"/>
    </row>
    <row r="32" spans="2:12" ht="14.25">
      <c r="D32" s="380"/>
      <c r="E32" s="380"/>
      <c r="L32" s="13"/>
    </row>
    <row r="33" spans="4:12" ht="14.25">
      <c r="D33" s="380"/>
      <c r="E33" s="380"/>
      <c r="L33" s="13"/>
    </row>
    <row r="34" spans="4:12" ht="14.25">
      <c r="D34" s="380"/>
      <c r="E34" s="380"/>
      <c r="L34" s="13"/>
    </row>
    <row r="35" spans="4:12" ht="14.25">
      <c r="D35" s="380"/>
      <c r="E35" s="380"/>
      <c r="L35" s="13"/>
    </row>
    <row r="36" spans="4:12" ht="14.25">
      <c r="D36" s="380"/>
      <c r="E36" s="380"/>
      <c r="L36" s="13"/>
    </row>
    <row r="37" spans="4:12" ht="14.25">
      <c r="D37" s="380"/>
      <c r="E37" s="380"/>
      <c r="L37" s="13"/>
    </row>
    <row r="38" spans="4:12" ht="14.25">
      <c r="D38" s="380"/>
      <c r="E38" s="380"/>
      <c r="L38" s="13"/>
    </row>
    <row r="39" spans="4:12" ht="14.25">
      <c r="D39" s="380"/>
      <c r="E39" s="380"/>
      <c r="L39" s="13"/>
    </row>
    <row r="40" spans="4:12" ht="14.25">
      <c r="D40" s="386"/>
      <c r="E40" s="386"/>
      <c r="L40" s="13"/>
    </row>
    <row r="41" spans="4:12" ht="14.25">
      <c r="L41" s="13"/>
    </row>
    <row r="42" spans="4:12" ht="14.25">
      <c r="L42" s="13"/>
    </row>
    <row r="44" spans="4:12">
      <c r="L44" s="62"/>
    </row>
    <row r="45" spans="4:12">
      <c r="L45" s="62"/>
    </row>
  </sheetData>
  <mergeCells count="17">
    <mergeCell ref="D36:E36"/>
    <mergeCell ref="D37:E37"/>
    <mergeCell ref="D38:E38"/>
    <mergeCell ref="D39:E39"/>
    <mergeCell ref="D40:E40"/>
    <mergeCell ref="L5:L8"/>
    <mergeCell ref="D29:E29"/>
    <mergeCell ref="D35:E35"/>
    <mergeCell ref="B5:B8"/>
    <mergeCell ref="C5:E5"/>
    <mergeCell ref="F5:H5"/>
    <mergeCell ref="I5:K5"/>
    <mergeCell ref="D30:E30"/>
    <mergeCell ref="D31:E31"/>
    <mergeCell ref="D32:E32"/>
    <mergeCell ref="D33:E33"/>
    <mergeCell ref="D34:E34"/>
  </mergeCells>
  <phoneticPr fontId="10"/>
  <printOptions horizontalCentered="1"/>
  <pageMargins left="0" right="0" top="0" bottom="0" header="0" footer="0"/>
  <pageSetup paperSize="9" scale="8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3"/>
  <sheetViews>
    <sheetView zoomScaleNormal="100" zoomScaleSheetLayoutView="70" workbookViewId="0"/>
  </sheetViews>
  <sheetFormatPr defaultRowHeight="13.5"/>
  <cols>
    <col min="1" max="1" width="28" style="275" customWidth="1"/>
    <col min="2" max="7" width="10.75" style="275" customWidth="1"/>
    <col min="8" max="8" width="1" style="275" customWidth="1"/>
    <col min="9" max="9" width="1.75" style="275" customWidth="1"/>
    <col min="10" max="16384" width="9" style="275"/>
  </cols>
  <sheetData>
    <row r="1" spans="1:8" s="165" customFormat="1" ht="14.25" customHeight="1">
      <c r="A1" s="90" t="s">
        <v>308</v>
      </c>
      <c r="G1" s="182"/>
      <c r="H1" s="183"/>
    </row>
    <row r="2" spans="1:8" s="165" customFormat="1" ht="14.25" customHeight="1">
      <c r="A2" s="204"/>
      <c r="G2" s="183"/>
      <c r="H2" s="183"/>
    </row>
    <row r="3" spans="1:8" s="165" customFormat="1" ht="15" customHeight="1">
      <c r="A3" s="387" t="s">
        <v>132</v>
      </c>
      <c r="B3" s="388"/>
      <c r="C3" s="388"/>
      <c r="D3" s="388"/>
      <c r="E3" s="388"/>
      <c r="F3" s="388"/>
      <c r="G3" s="388"/>
      <c r="H3" s="184"/>
    </row>
    <row r="4" spans="1:8" s="165" customFormat="1" ht="15" customHeight="1">
      <c r="A4" s="389" t="s">
        <v>133</v>
      </c>
      <c r="B4" s="389"/>
      <c r="C4" s="389"/>
      <c r="D4" s="389"/>
      <c r="E4" s="389"/>
      <c r="F4" s="389"/>
      <c r="G4" s="389"/>
      <c r="H4" s="184"/>
    </row>
    <row r="5" spans="1:8" s="165" customFormat="1" ht="3.75" customHeight="1" thickBot="1">
      <c r="A5" s="185"/>
      <c r="B5" s="186"/>
      <c r="C5" s="186"/>
      <c r="D5" s="186"/>
      <c r="E5" s="186"/>
      <c r="F5" s="186"/>
      <c r="G5" s="186"/>
      <c r="H5" s="186"/>
    </row>
    <row r="6" spans="1:8" s="165" customFormat="1" ht="21" customHeight="1">
      <c r="A6" s="390" t="s">
        <v>134</v>
      </c>
      <c r="B6" s="393" t="s">
        <v>2</v>
      </c>
      <c r="C6" s="187"/>
      <c r="D6" s="395" t="s">
        <v>135</v>
      </c>
      <c r="E6" s="395" t="s">
        <v>136</v>
      </c>
      <c r="F6" s="397" t="s">
        <v>137</v>
      </c>
      <c r="G6" s="188" t="s">
        <v>81</v>
      </c>
      <c r="H6" s="189"/>
    </row>
    <row r="7" spans="1:8" s="165" customFormat="1" ht="18" customHeight="1">
      <c r="A7" s="391"/>
      <c r="B7" s="394"/>
      <c r="C7" s="191" t="s">
        <v>82</v>
      </c>
      <c r="D7" s="396"/>
      <c r="E7" s="396"/>
      <c r="F7" s="398"/>
      <c r="G7" s="266" t="s">
        <v>138</v>
      </c>
      <c r="H7" s="192"/>
    </row>
    <row r="8" spans="1:8" s="165" customFormat="1" ht="28.5" customHeight="1">
      <c r="A8" s="392"/>
      <c r="B8" s="267" t="s">
        <v>12</v>
      </c>
      <c r="C8" s="268" t="s">
        <v>84</v>
      </c>
      <c r="D8" s="267" t="s">
        <v>13</v>
      </c>
      <c r="E8" s="267" t="s">
        <v>14</v>
      </c>
      <c r="F8" s="269" t="s">
        <v>16</v>
      </c>
      <c r="G8" s="270" t="s">
        <v>139</v>
      </c>
      <c r="H8" s="192"/>
    </row>
    <row r="9" spans="1:8" s="165" customFormat="1" ht="6" customHeight="1">
      <c r="A9" s="190"/>
      <c r="B9" s="271"/>
      <c r="C9" s="272"/>
      <c r="D9" s="271"/>
      <c r="E9" s="271"/>
      <c r="F9" s="271"/>
      <c r="G9" s="273"/>
      <c r="H9" s="192"/>
    </row>
    <row r="10" spans="1:8" s="165" customFormat="1" ht="16.5" customHeight="1">
      <c r="A10" s="82" t="s">
        <v>140</v>
      </c>
      <c r="B10" s="193">
        <v>25848</v>
      </c>
      <c r="C10" s="193">
        <v>13568</v>
      </c>
      <c r="D10" s="193">
        <v>315</v>
      </c>
      <c r="E10" s="193">
        <v>24013</v>
      </c>
      <c r="F10" s="193">
        <v>1520</v>
      </c>
      <c r="G10" s="194">
        <v>52.5</v>
      </c>
      <c r="H10" s="194"/>
    </row>
    <row r="11" spans="1:8" s="165" customFormat="1" ht="16.5" customHeight="1">
      <c r="A11" s="83" t="s">
        <v>141</v>
      </c>
      <c r="B11" s="193">
        <v>27102</v>
      </c>
      <c r="C11" s="193">
        <v>15226</v>
      </c>
      <c r="D11" s="193">
        <v>326</v>
      </c>
      <c r="E11" s="193">
        <v>25014</v>
      </c>
      <c r="F11" s="193">
        <v>1762</v>
      </c>
      <c r="G11" s="194">
        <v>56.2</v>
      </c>
      <c r="H11" s="194"/>
    </row>
    <row r="12" spans="1:8" s="165" customFormat="1" ht="16.5" customHeight="1">
      <c r="A12" s="83" t="s">
        <v>142</v>
      </c>
      <c r="B12" s="193">
        <v>33992</v>
      </c>
      <c r="C12" s="193">
        <v>20687</v>
      </c>
      <c r="D12" s="193">
        <v>334</v>
      </c>
      <c r="E12" s="193">
        <v>31752</v>
      </c>
      <c r="F12" s="193">
        <v>1906</v>
      </c>
      <c r="G12" s="194">
        <v>60.9</v>
      </c>
      <c r="H12" s="194"/>
    </row>
    <row r="13" spans="1:8" s="165" customFormat="1" ht="16.5" customHeight="1">
      <c r="A13" s="83" t="s">
        <v>143</v>
      </c>
      <c r="B13" s="193">
        <v>36735</v>
      </c>
      <c r="C13" s="193">
        <v>22706</v>
      </c>
      <c r="D13" s="193">
        <v>410</v>
      </c>
      <c r="E13" s="193">
        <v>34522</v>
      </c>
      <c r="F13" s="193">
        <v>1803</v>
      </c>
      <c r="G13" s="194">
        <v>61.8</v>
      </c>
      <c r="H13" s="194"/>
    </row>
    <row r="14" spans="1:8" s="165" customFormat="1" ht="16.5" customHeight="1">
      <c r="A14" s="83" t="s">
        <v>144</v>
      </c>
      <c r="B14" s="193">
        <v>40147</v>
      </c>
      <c r="C14" s="193">
        <v>25366</v>
      </c>
      <c r="D14" s="193">
        <v>415</v>
      </c>
      <c r="E14" s="193">
        <v>37886</v>
      </c>
      <c r="F14" s="193">
        <v>1846</v>
      </c>
      <c r="G14" s="194">
        <v>63.2</v>
      </c>
      <c r="H14" s="194"/>
    </row>
    <row r="15" spans="1:8" s="165" customFormat="1" ht="16.5" customHeight="1">
      <c r="A15" s="83" t="s">
        <v>145</v>
      </c>
      <c r="B15" s="193">
        <v>41228</v>
      </c>
      <c r="C15" s="193">
        <v>25670</v>
      </c>
      <c r="D15" s="193">
        <v>366</v>
      </c>
      <c r="E15" s="193">
        <v>39041</v>
      </c>
      <c r="F15" s="193">
        <v>1821</v>
      </c>
      <c r="G15" s="194">
        <v>62.3</v>
      </c>
      <c r="H15" s="194"/>
    </row>
    <row r="16" spans="1:8" s="165" customFormat="1" ht="16.5" customHeight="1">
      <c r="A16" s="83" t="s">
        <v>146</v>
      </c>
      <c r="B16" s="193">
        <v>42466</v>
      </c>
      <c r="C16" s="193">
        <v>26717</v>
      </c>
      <c r="D16" s="193">
        <v>337</v>
      </c>
      <c r="E16" s="193">
        <v>40176</v>
      </c>
      <c r="F16" s="193">
        <v>1953</v>
      </c>
      <c r="G16" s="194">
        <v>62.9</v>
      </c>
      <c r="H16" s="194"/>
    </row>
    <row r="17" spans="1:10" s="165" customFormat="1" ht="16.5" customHeight="1">
      <c r="A17" s="83" t="s">
        <v>147</v>
      </c>
      <c r="B17" s="193">
        <v>41406</v>
      </c>
      <c r="C17" s="193">
        <v>26161</v>
      </c>
      <c r="D17" s="193">
        <v>296</v>
      </c>
      <c r="E17" s="193">
        <v>39030</v>
      </c>
      <c r="F17" s="193">
        <v>2080</v>
      </c>
      <c r="G17" s="194">
        <v>63.2</v>
      </c>
      <c r="H17" s="194"/>
    </row>
    <row r="18" spans="1:10" s="165" customFormat="1" ht="16.5" customHeight="1">
      <c r="A18" s="83" t="s">
        <v>148</v>
      </c>
      <c r="B18" s="85">
        <v>41007</v>
      </c>
      <c r="C18" s="85">
        <v>26144</v>
      </c>
      <c r="D18" s="85">
        <v>251</v>
      </c>
      <c r="E18" s="85">
        <v>38394</v>
      </c>
      <c r="F18" s="85">
        <v>2362</v>
      </c>
      <c r="G18" s="146">
        <v>63.754968663886658</v>
      </c>
      <c r="H18" s="146"/>
    </row>
    <row r="19" spans="1:10" s="165" customFormat="1" ht="16.5" customHeight="1">
      <c r="A19" s="83" t="s">
        <v>149</v>
      </c>
      <c r="B19" s="85">
        <v>38820</v>
      </c>
      <c r="C19" s="85">
        <v>24829</v>
      </c>
      <c r="D19" s="85">
        <v>184</v>
      </c>
      <c r="E19" s="85">
        <v>36286</v>
      </c>
      <c r="F19" s="85">
        <v>2350</v>
      </c>
      <c r="G19" s="146">
        <v>63.959299330242146</v>
      </c>
      <c r="H19" s="146"/>
    </row>
    <row r="20" spans="1:10" s="165" customFormat="1" ht="16.5" customHeight="1">
      <c r="A20" s="83" t="s">
        <v>150</v>
      </c>
      <c r="B20" s="85">
        <v>34860</v>
      </c>
      <c r="C20" s="85">
        <v>21932</v>
      </c>
      <c r="D20" s="85">
        <v>147</v>
      </c>
      <c r="E20" s="85">
        <v>32526</v>
      </c>
      <c r="F20" s="85">
        <v>2187</v>
      </c>
      <c r="G20" s="146">
        <v>62.914515203671826</v>
      </c>
      <c r="H20" s="146"/>
    </row>
    <row r="21" spans="1:10" s="196" customFormat="1" ht="16.5" customHeight="1">
      <c r="A21" s="83" t="s">
        <v>151</v>
      </c>
      <c r="B21" s="85">
        <v>32359</v>
      </c>
      <c r="C21" s="85">
        <v>20189</v>
      </c>
      <c r="D21" s="85">
        <v>132</v>
      </c>
      <c r="E21" s="85">
        <v>29964</v>
      </c>
      <c r="F21" s="85">
        <v>2263</v>
      </c>
      <c r="G21" s="146">
        <v>62.390679563645357</v>
      </c>
      <c r="H21" s="146"/>
    </row>
    <row r="22" spans="1:10" s="196" customFormat="1" ht="16.5" customHeight="1">
      <c r="A22" s="83" t="s">
        <v>303</v>
      </c>
      <c r="B22" s="85">
        <v>30745</v>
      </c>
      <c r="C22" s="85">
        <v>18914</v>
      </c>
      <c r="D22" s="85">
        <v>123</v>
      </c>
      <c r="E22" s="85">
        <v>28322</v>
      </c>
      <c r="F22" s="85">
        <v>2300</v>
      </c>
      <c r="G22" s="146">
        <v>61.518946170108954</v>
      </c>
      <c r="H22" s="146"/>
    </row>
    <row r="23" spans="1:10" s="196" customFormat="1" ht="16.5" customHeight="1">
      <c r="A23" s="83" t="s">
        <v>312</v>
      </c>
      <c r="B23" s="85">
        <v>30555</v>
      </c>
      <c r="C23" s="85">
        <v>18800</v>
      </c>
      <c r="D23" s="85">
        <v>126</v>
      </c>
      <c r="E23" s="85">
        <v>28119</v>
      </c>
      <c r="F23" s="85">
        <v>2310</v>
      </c>
      <c r="G23" s="146">
        <v>61.528391425298643</v>
      </c>
      <c r="H23" s="146"/>
    </row>
    <row r="24" spans="1:10" s="196" customFormat="1" ht="16.5" customHeight="1">
      <c r="A24" s="83" t="s">
        <v>319</v>
      </c>
      <c r="B24" s="85">
        <v>30216</v>
      </c>
      <c r="C24" s="85">
        <v>18555</v>
      </c>
      <c r="D24" s="85">
        <v>115</v>
      </c>
      <c r="E24" s="85">
        <v>27794</v>
      </c>
      <c r="F24" s="85">
        <v>2307</v>
      </c>
      <c r="G24" s="146">
        <v>61.407863383637803</v>
      </c>
      <c r="H24" s="146"/>
    </row>
    <row r="25" spans="1:10" s="196" customFormat="1" ht="16.5" customHeight="1">
      <c r="A25" s="83" t="s">
        <v>332</v>
      </c>
      <c r="B25" s="85">
        <v>29765</v>
      </c>
      <c r="C25" s="85">
        <v>18312</v>
      </c>
      <c r="D25" s="85">
        <v>110</v>
      </c>
      <c r="E25" s="85">
        <v>27395</v>
      </c>
      <c r="F25" s="85">
        <v>2260</v>
      </c>
      <c r="G25" s="146">
        <v>61.521921720141101</v>
      </c>
      <c r="H25" s="146"/>
    </row>
    <row r="26" spans="1:10" s="195" customFormat="1" ht="16.5" customHeight="1">
      <c r="A26" s="83" t="s">
        <v>375</v>
      </c>
      <c r="B26" s="85">
        <v>29480</v>
      </c>
      <c r="C26" s="85">
        <v>18141</v>
      </c>
      <c r="D26" s="85">
        <v>112</v>
      </c>
      <c r="E26" s="85">
        <v>27078</v>
      </c>
      <c r="F26" s="85">
        <v>2290</v>
      </c>
      <c r="G26" s="146">
        <v>61.536635006784259</v>
      </c>
      <c r="H26" s="146"/>
      <c r="I26" s="196"/>
    </row>
    <row r="27" spans="1:10" s="165" customFormat="1" ht="16.5" customHeight="1">
      <c r="A27" s="83" t="s">
        <v>383</v>
      </c>
      <c r="B27" s="85">
        <v>28205</v>
      </c>
      <c r="C27" s="85">
        <v>17134</v>
      </c>
      <c r="D27" s="85">
        <v>112</v>
      </c>
      <c r="E27" s="85">
        <v>25811</v>
      </c>
      <c r="F27" s="85">
        <v>2282</v>
      </c>
      <c r="G27" s="146">
        <v>60.748094309519587</v>
      </c>
      <c r="H27" s="146"/>
      <c r="I27" s="196"/>
    </row>
    <row r="28" spans="1:10" s="165" customFormat="1" ht="16.5" customHeight="1">
      <c r="A28" s="83" t="s">
        <v>423</v>
      </c>
      <c r="B28" s="85">
        <v>27500</v>
      </c>
      <c r="C28" s="85">
        <v>16781</v>
      </c>
      <c r="D28" s="85">
        <v>104</v>
      </c>
      <c r="E28" s="85">
        <v>25109</v>
      </c>
      <c r="F28" s="85">
        <v>2287</v>
      </c>
      <c r="G28" s="146">
        <v>61.021818181818176</v>
      </c>
      <c r="H28" s="146"/>
      <c r="I28" s="196"/>
    </row>
    <row r="29" spans="1:10" s="165" customFormat="1" ht="16.5" customHeight="1">
      <c r="A29" s="304" t="s">
        <v>429</v>
      </c>
      <c r="B29" s="305">
        <v>27440</v>
      </c>
      <c r="C29" s="305">
        <v>16767</v>
      </c>
      <c r="D29" s="305">
        <v>120</v>
      </c>
      <c r="E29" s="305">
        <v>25064</v>
      </c>
      <c r="F29" s="305">
        <v>2256</v>
      </c>
      <c r="G29" s="197">
        <v>61.104227405247812</v>
      </c>
      <c r="H29" s="146"/>
      <c r="J29" s="292"/>
    </row>
    <row r="30" spans="1:10" s="165" customFormat="1" ht="16.5" customHeight="1">
      <c r="A30" s="158"/>
      <c r="B30" s="159"/>
      <c r="C30" s="159"/>
      <c r="D30" s="160"/>
      <c r="E30" s="159"/>
      <c r="F30" s="160"/>
      <c r="G30" s="164"/>
      <c r="H30" s="164"/>
    </row>
    <row r="31" spans="1:10" s="165" customFormat="1" ht="16.5" customHeight="1">
      <c r="A31" s="84" t="s">
        <v>152</v>
      </c>
      <c r="B31" s="306">
        <v>13589</v>
      </c>
      <c r="C31" s="85">
        <v>8669</v>
      </c>
      <c r="D31" s="85">
        <v>97</v>
      </c>
      <c r="E31" s="85">
        <v>11838</v>
      </c>
      <c r="F31" s="85">
        <v>1654</v>
      </c>
      <c r="G31" s="146">
        <v>63.79424534550003</v>
      </c>
      <c r="H31" s="146"/>
      <c r="J31" s="292"/>
    </row>
    <row r="32" spans="1:10" s="165" customFormat="1" ht="16.5" customHeight="1">
      <c r="A32" s="86" t="s">
        <v>153</v>
      </c>
      <c r="B32" s="85"/>
      <c r="C32" s="85"/>
      <c r="D32" s="85"/>
      <c r="E32" s="85"/>
      <c r="F32" s="85"/>
      <c r="G32" s="146"/>
      <c r="H32" s="146"/>
      <c r="J32" s="292"/>
    </row>
    <row r="33" spans="1:10" s="165" customFormat="1" ht="16.5" customHeight="1">
      <c r="A33" s="84" t="s">
        <v>154</v>
      </c>
      <c r="B33" s="85">
        <v>1005</v>
      </c>
      <c r="C33" s="85">
        <v>967</v>
      </c>
      <c r="D33" s="85">
        <v>5</v>
      </c>
      <c r="E33" s="85">
        <v>909</v>
      </c>
      <c r="F33" s="85">
        <v>91</v>
      </c>
      <c r="G33" s="146">
        <v>96.21890547263682</v>
      </c>
      <c r="H33" s="146"/>
      <c r="J33" s="292"/>
    </row>
    <row r="34" spans="1:10" s="165" customFormat="1" ht="16.5" customHeight="1">
      <c r="A34" s="87" t="s">
        <v>155</v>
      </c>
      <c r="B34" s="85"/>
      <c r="C34" s="85"/>
      <c r="D34" s="85"/>
      <c r="E34" s="85"/>
      <c r="F34" s="85"/>
      <c r="G34" s="146"/>
      <c r="H34" s="146"/>
      <c r="J34" s="292"/>
    </row>
    <row r="35" spans="1:10" s="165" customFormat="1" ht="16.5" customHeight="1">
      <c r="A35" s="84" t="s">
        <v>156</v>
      </c>
      <c r="B35" s="85">
        <v>72</v>
      </c>
      <c r="C35" s="85">
        <v>69</v>
      </c>
      <c r="D35" s="85">
        <v>0</v>
      </c>
      <c r="E35" s="85">
        <v>45</v>
      </c>
      <c r="F35" s="85">
        <v>27</v>
      </c>
      <c r="G35" s="146">
        <v>95.833333333333343</v>
      </c>
      <c r="H35" s="146"/>
      <c r="J35" s="292"/>
    </row>
    <row r="36" spans="1:10" s="165" customFormat="1" ht="16.5" customHeight="1">
      <c r="A36" s="86" t="s">
        <v>157</v>
      </c>
      <c r="B36" s="85"/>
      <c r="C36" s="85"/>
      <c r="D36" s="85"/>
      <c r="E36" s="85"/>
      <c r="F36" s="85"/>
      <c r="G36" s="146"/>
      <c r="H36" s="146"/>
      <c r="J36" s="292"/>
    </row>
    <row r="37" spans="1:10" s="165" customFormat="1" ht="16.5" customHeight="1">
      <c r="A37" s="84" t="s">
        <v>158</v>
      </c>
      <c r="B37" s="85">
        <v>1017</v>
      </c>
      <c r="C37" s="307">
        <v>985</v>
      </c>
      <c r="D37" s="85">
        <v>1</v>
      </c>
      <c r="E37" s="85">
        <v>1008</v>
      </c>
      <c r="F37" s="85">
        <v>8</v>
      </c>
      <c r="G37" s="146">
        <v>96.853490658800396</v>
      </c>
      <c r="H37" s="146"/>
      <c r="J37" s="292"/>
    </row>
    <row r="38" spans="1:10" s="165" customFormat="1" ht="16.5" customHeight="1">
      <c r="A38" s="86" t="s">
        <v>159</v>
      </c>
      <c r="B38" s="85"/>
      <c r="C38" s="85"/>
      <c r="D38" s="85"/>
      <c r="E38" s="85"/>
      <c r="F38" s="85"/>
      <c r="G38" s="146"/>
      <c r="H38" s="146"/>
      <c r="J38" s="292"/>
    </row>
    <row r="39" spans="1:10" s="165" customFormat="1" ht="16.5" customHeight="1">
      <c r="A39" s="84" t="s">
        <v>160</v>
      </c>
      <c r="B39" s="85">
        <v>1464</v>
      </c>
      <c r="C39" s="85">
        <v>1355</v>
      </c>
      <c r="D39" s="85">
        <v>4</v>
      </c>
      <c r="E39" s="85">
        <v>1431</v>
      </c>
      <c r="F39" s="85">
        <v>29</v>
      </c>
      <c r="G39" s="146">
        <v>92.554644808743163</v>
      </c>
      <c r="H39" s="146"/>
      <c r="J39" s="292"/>
    </row>
    <row r="40" spans="1:10" s="165" customFormat="1" ht="16.5" customHeight="1">
      <c r="A40" s="86" t="s">
        <v>161</v>
      </c>
      <c r="B40" s="85"/>
      <c r="C40" s="85"/>
      <c r="D40" s="85"/>
      <c r="E40" s="85"/>
      <c r="F40" s="85"/>
      <c r="G40" s="146"/>
      <c r="H40" s="146"/>
      <c r="J40" s="292"/>
    </row>
    <row r="41" spans="1:10" s="165" customFormat="1" ht="16.5" customHeight="1">
      <c r="A41" s="84" t="s">
        <v>162</v>
      </c>
      <c r="B41" s="85">
        <v>6245</v>
      </c>
      <c r="C41" s="85">
        <v>2008</v>
      </c>
      <c r="D41" s="85">
        <v>11</v>
      </c>
      <c r="E41" s="85">
        <v>6109</v>
      </c>
      <c r="F41" s="85">
        <v>125</v>
      </c>
      <c r="G41" s="146">
        <v>32.153722978382703</v>
      </c>
      <c r="H41" s="146"/>
      <c r="J41" s="292"/>
    </row>
    <row r="42" spans="1:10" s="165" customFormat="1" ht="16.5" customHeight="1">
      <c r="A42" s="86" t="s">
        <v>163</v>
      </c>
      <c r="B42" s="85"/>
      <c r="C42" s="85"/>
      <c r="D42" s="85"/>
      <c r="E42" s="85"/>
      <c r="F42" s="85"/>
      <c r="G42" s="146"/>
      <c r="H42" s="146"/>
      <c r="J42" s="292"/>
    </row>
    <row r="43" spans="1:10" s="165" customFormat="1" ht="16.5" customHeight="1">
      <c r="A43" s="84" t="s">
        <v>164</v>
      </c>
      <c r="B43" s="85">
        <v>4048</v>
      </c>
      <c r="C43" s="85">
        <v>2714</v>
      </c>
      <c r="D43" s="85">
        <v>2</v>
      </c>
      <c r="E43" s="85">
        <v>3724</v>
      </c>
      <c r="F43" s="85">
        <v>322</v>
      </c>
      <c r="G43" s="146">
        <v>67.045454545454547</v>
      </c>
      <c r="H43" s="146"/>
      <c r="J43" s="292"/>
    </row>
    <row r="44" spans="1:10" s="165" customFormat="1" ht="16.5" customHeight="1">
      <c r="A44" s="88" t="s">
        <v>165</v>
      </c>
      <c r="B44" s="89"/>
      <c r="C44" s="85"/>
      <c r="D44" s="85"/>
      <c r="E44" s="85"/>
      <c r="F44" s="85"/>
      <c r="G44" s="146"/>
      <c r="H44" s="146"/>
    </row>
    <row r="45" spans="1:10" s="165" customFormat="1" ht="6" customHeight="1" thickBot="1">
      <c r="A45" s="198"/>
      <c r="B45" s="205"/>
      <c r="C45" s="206"/>
      <c r="D45" s="206"/>
      <c r="E45" s="206"/>
      <c r="F45" s="206"/>
      <c r="G45" s="207"/>
      <c r="H45" s="146"/>
    </row>
    <row r="46" spans="1:10" s="165" customFormat="1" ht="3.75" customHeight="1">
      <c r="A46" s="274"/>
      <c r="B46" s="274"/>
      <c r="C46" s="274"/>
      <c r="D46" s="274"/>
      <c r="E46" s="274"/>
      <c r="F46" s="274"/>
      <c r="G46" s="274"/>
      <c r="H46" s="146"/>
    </row>
    <row r="47" spans="1:10" s="165" customFormat="1" ht="15" customHeight="1">
      <c r="A47" s="199" t="s">
        <v>166</v>
      </c>
      <c r="B47" s="200"/>
      <c r="C47" s="200"/>
      <c r="D47" s="200"/>
      <c r="E47" s="201"/>
      <c r="F47" s="201"/>
      <c r="G47" s="201"/>
      <c r="H47" s="164"/>
    </row>
    <row r="48" spans="1:10" s="165" customFormat="1" ht="15" customHeight="1">
      <c r="A48" s="202" t="s">
        <v>167</v>
      </c>
      <c r="B48" s="200"/>
      <c r="C48" s="200"/>
      <c r="D48" s="200"/>
      <c r="E48" s="201"/>
      <c r="F48" s="201"/>
      <c r="G48" s="164"/>
    </row>
    <row r="49" spans="1:7" s="203" customFormat="1" ht="12" customHeight="1">
      <c r="A49" s="275"/>
      <c r="B49" s="275"/>
      <c r="C49" s="275"/>
      <c r="D49" s="275"/>
      <c r="E49" s="276"/>
      <c r="F49" s="276"/>
      <c r="G49" s="276"/>
    </row>
    <row r="53" spans="1:7">
      <c r="B53" s="277"/>
      <c r="C53" s="277"/>
      <c r="D53" s="277"/>
      <c r="E53" s="277"/>
      <c r="F53" s="277"/>
    </row>
  </sheetData>
  <mergeCells count="7">
    <mergeCell ref="A3:G3"/>
    <mergeCell ref="A4:G4"/>
    <mergeCell ref="A6:A8"/>
    <mergeCell ref="B6:B7"/>
    <mergeCell ref="D6:D7"/>
    <mergeCell ref="E6:E7"/>
    <mergeCell ref="F6:F7"/>
  </mergeCells>
  <phoneticPr fontId="10"/>
  <printOptions horizontalCentered="1" gridLinesSet="0"/>
  <pageMargins left="0" right="0" top="0" bottom="0" header="0" footer="0"/>
  <pageSetup paperSize="9" scale="90"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pageSetUpPr fitToPage="1"/>
  </sheetPr>
  <dimension ref="B2:X38"/>
  <sheetViews>
    <sheetView workbookViewId="0">
      <selection activeCell="B2" sqref="B2"/>
    </sheetView>
  </sheetViews>
  <sheetFormatPr defaultRowHeight="13.5"/>
  <cols>
    <col min="1" max="1" width="1.875" style="1" customWidth="1"/>
    <col min="2" max="2" width="11.875" style="1" customWidth="1"/>
    <col min="3" max="3" width="7.875" style="1" customWidth="1"/>
    <col min="4" max="4" width="8.5" style="1" customWidth="1"/>
    <col min="5" max="6" width="9" style="1"/>
    <col min="7" max="8" width="7.625" style="1" customWidth="1"/>
    <col min="9" max="16384" width="9" style="1"/>
  </cols>
  <sheetData>
    <row r="2" spans="2:24">
      <c r="B2" s="63" t="s">
        <v>106</v>
      </c>
    </row>
    <row r="3" spans="2:24" ht="14.25" thickBot="1">
      <c r="B3" s="63"/>
    </row>
    <row r="4" spans="2:24">
      <c r="B4" s="64"/>
      <c r="C4" s="399" t="s">
        <v>107</v>
      </c>
      <c r="D4" s="400"/>
      <c r="E4" s="399" t="s">
        <v>108</v>
      </c>
      <c r="F4" s="400"/>
      <c r="G4" s="399" t="s">
        <v>109</v>
      </c>
      <c r="H4" s="400"/>
      <c r="I4" s="399" t="s">
        <v>110</v>
      </c>
      <c r="J4" s="400"/>
      <c r="K4" s="399" t="s">
        <v>111</v>
      </c>
      <c r="L4" s="400"/>
      <c r="M4" s="399" t="s">
        <v>112</v>
      </c>
      <c r="N4" s="400"/>
      <c r="O4" s="401" t="s">
        <v>113</v>
      </c>
      <c r="P4" s="400"/>
      <c r="Q4" s="399" t="s">
        <v>114</v>
      </c>
      <c r="R4" s="400"/>
      <c r="S4" s="402" t="s">
        <v>115</v>
      </c>
      <c r="T4" s="403"/>
      <c r="U4" s="399" t="s">
        <v>116</v>
      </c>
      <c r="V4" s="400"/>
      <c r="W4" s="399" t="s">
        <v>117</v>
      </c>
      <c r="X4" s="400"/>
    </row>
    <row r="5" spans="2:24">
      <c r="C5" s="65" t="s">
        <v>118</v>
      </c>
      <c r="D5" s="65" t="s">
        <v>119</v>
      </c>
      <c r="E5" s="65" t="s">
        <v>118</v>
      </c>
      <c r="F5" s="65" t="s">
        <v>119</v>
      </c>
      <c r="G5" s="65" t="s">
        <v>118</v>
      </c>
      <c r="H5" s="65" t="s">
        <v>119</v>
      </c>
      <c r="I5" s="65" t="s">
        <v>118</v>
      </c>
      <c r="J5" s="65" t="s">
        <v>119</v>
      </c>
      <c r="K5" s="65" t="s">
        <v>118</v>
      </c>
      <c r="L5" s="65" t="s">
        <v>119</v>
      </c>
      <c r="M5" s="65" t="s">
        <v>118</v>
      </c>
      <c r="N5" s="65" t="s">
        <v>119</v>
      </c>
      <c r="O5" s="65" t="s">
        <v>118</v>
      </c>
      <c r="P5" s="65" t="s">
        <v>119</v>
      </c>
      <c r="Q5" s="65" t="s">
        <v>118</v>
      </c>
      <c r="R5" s="65" t="s">
        <v>119</v>
      </c>
      <c r="S5" s="65" t="s">
        <v>118</v>
      </c>
      <c r="T5" s="65" t="s">
        <v>119</v>
      </c>
      <c r="U5" s="65" t="s">
        <v>118</v>
      </c>
      <c r="V5" s="65" t="s">
        <v>119</v>
      </c>
      <c r="W5" s="65" t="s">
        <v>118</v>
      </c>
      <c r="X5" s="65" t="s">
        <v>119</v>
      </c>
    </row>
    <row r="6" spans="2:24" s="2" customFormat="1" ht="14.25">
      <c r="B6" s="2" t="s">
        <v>30</v>
      </c>
      <c r="C6" s="66">
        <f>C7+C8+C9</f>
        <v>8801</v>
      </c>
      <c r="D6" s="66">
        <f t="shared" ref="D6:X6" si="0">D7+D8+D9</f>
        <v>571</v>
      </c>
      <c r="E6" s="66">
        <f t="shared" si="0"/>
        <v>995</v>
      </c>
      <c r="F6" s="66">
        <f t="shared" si="0"/>
        <v>111</v>
      </c>
      <c r="G6" s="66">
        <f t="shared" si="0"/>
        <v>8847</v>
      </c>
      <c r="H6" s="66">
        <f t="shared" si="0"/>
        <v>848</v>
      </c>
      <c r="I6" s="66">
        <f t="shared" si="0"/>
        <v>5122</v>
      </c>
      <c r="J6" s="66">
        <f t="shared" si="0"/>
        <v>1478</v>
      </c>
      <c r="K6" s="66">
        <f t="shared" si="0"/>
        <v>392</v>
      </c>
      <c r="L6" s="66">
        <f t="shared" si="0"/>
        <v>273</v>
      </c>
      <c r="M6" s="66">
        <f t="shared" si="0"/>
        <v>111002</v>
      </c>
      <c r="N6" s="66">
        <f t="shared" si="0"/>
        <v>84450</v>
      </c>
      <c r="O6" s="66">
        <f t="shared" si="0"/>
        <v>314</v>
      </c>
      <c r="P6" s="66">
        <f t="shared" si="0"/>
        <v>150</v>
      </c>
      <c r="Q6" s="66">
        <f t="shared" si="0"/>
        <v>13</v>
      </c>
      <c r="R6" s="66">
        <f t="shared" si="0"/>
        <v>9892</v>
      </c>
      <c r="S6" s="66">
        <f t="shared" si="0"/>
        <v>0</v>
      </c>
      <c r="T6" s="66">
        <f>T7+T8+T9</f>
        <v>628</v>
      </c>
      <c r="U6" s="66">
        <f t="shared" si="0"/>
        <v>29</v>
      </c>
      <c r="V6" s="66">
        <f t="shared" si="0"/>
        <v>1181</v>
      </c>
      <c r="W6" s="66">
        <f t="shared" si="0"/>
        <v>9647</v>
      </c>
      <c r="X6" s="66">
        <f t="shared" si="0"/>
        <v>8960</v>
      </c>
    </row>
    <row r="7" spans="2:24" s="2" customFormat="1" ht="14.25">
      <c r="B7" s="2" t="s">
        <v>31</v>
      </c>
      <c r="C7" s="66">
        <v>6</v>
      </c>
      <c r="D7" s="66">
        <v>0</v>
      </c>
      <c r="E7" s="66">
        <v>54</v>
      </c>
      <c r="F7" s="66">
        <v>4</v>
      </c>
      <c r="G7" s="66">
        <v>32</v>
      </c>
      <c r="H7" s="66">
        <v>2</v>
      </c>
      <c r="I7" s="66">
        <v>66</v>
      </c>
      <c r="J7" s="66">
        <v>7</v>
      </c>
      <c r="K7" s="66">
        <v>10</v>
      </c>
      <c r="L7" s="66">
        <v>1</v>
      </c>
      <c r="M7" s="66">
        <v>912</v>
      </c>
      <c r="N7" s="66">
        <v>448</v>
      </c>
      <c r="O7" s="66">
        <v>0</v>
      </c>
      <c r="P7" s="66">
        <v>0</v>
      </c>
      <c r="Q7" s="66">
        <v>0</v>
      </c>
      <c r="R7" s="66">
        <v>77</v>
      </c>
      <c r="S7" s="66">
        <v>0</v>
      </c>
      <c r="T7" s="66">
        <v>0</v>
      </c>
      <c r="U7" s="66">
        <v>0</v>
      </c>
      <c r="V7" s="66">
        <v>0</v>
      </c>
      <c r="W7" s="66">
        <v>4</v>
      </c>
      <c r="X7" s="66">
        <v>3</v>
      </c>
    </row>
    <row r="8" spans="2:24" s="2" customFormat="1" ht="14.25">
      <c r="B8" s="2" t="s">
        <v>32</v>
      </c>
      <c r="C8" s="66">
        <v>8702</v>
      </c>
      <c r="D8" s="66">
        <v>561</v>
      </c>
      <c r="E8" s="66">
        <v>823</v>
      </c>
      <c r="F8" s="66">
        <v>90</v>
      </c>
      <c r="G8" s="66">
        <v>8392</v>
      </c>
      <c r="H8" s="66">
        <v>781</v>
      </c>
      <c r="I8" s="66">
        <v>4979</v>
      </c>
      <c r="J8" s="66">
        <v>1453</v>
      </c>
      <c r="K8" s="66">
        <v>327</v>
      </c>
      <c r="L8" s="66">
        <v>261</v>
      </c>
      <c r="M8" s="66">
        <v>102465</v>
      </c>
      <c r="N8" s="66">
        <v>79551</v>
      </c>
      <c r="O8" s="66">
        <v>222</v>
      </c>
      <c r="P8" s="66">
        <v>121</v>
      </c>
      <c r="Q8" s="66">
        <v>6</v>
      </c>
      <c r="R8" s="66">
        <v>9453</v>
      </c>
      <c r="S8" s="66">
        <v>0</v>
      </c>
      <c r="T8" s="66">
        <v>622</v>
      </c>
      <c r="U8" s="66">
        <v>29</v>
      </c>
      <c r="V8" s="66">
        <v>1179</v>
      </c>
      <c r="W8" s="66">
        <v>8736</v>
      </c>
      <c r="X8" s="66">
        <v>8194</v>
      </c>
    </row>
    <row r="9" spans="2:24" s="2" customFormat="1" ht="15" thickBot="1">
      <c r="B9" s="67" t="s">
        <v>33</v>
      </c>
      <c r="C9" s="68">
        <v>93</v>
      </c>
      <c r="D9" s="68">
        <v>10</v>
      </c>
      <c r="E9" s="68">
        <v>118</v>
      </c>
      <c r="F9" s="68">
        <v>17</v>
      </c>
      <c r="G9" s="68">
        <v>423</v>
      </c>
      <c r="H9" s="68">
        <v>65</v>
      </c>
      <c r="I9" s="68">
        <v>77</v>
      </c>
      <c r="J9" s="68">
        <v>18</v>
      </c>
      <c r="K9" s="68">
        <v>55</v>
      </c>
      <c r="L9" s="68">
        <v>11</v>
      </c>
      <c r="M9" s="68">
        <v>7625</v>
      </c>
      <c r="N9" s="68">
        <v>4451</v>
      </c>
      <c r="O9" s="68">
        <v>92</v>
      </c>
      <c r="P9" s="68">
        <v>29</v>
      </c>
      <c r="Q9" s="68">
        <v>7</v>
      </c>
      <c r="R9" s="68">
        <v>362</v>
      </c>
      <c r="S9" s="68">
        <v>0</v>
      </c>
      <c r="T9" s="68">
        <v>6</v>
      </c>
      <c r="U9" s="68">
        <v>0</v>
      </c>
      <c r="V9" s="68">
        <v>2</v>
      </c>
      <c r="W9" s="68">
        <v>907</v>
      </c>
      <c r="X9" s="68">
        <v>763</v>
      </c>
    </row>
    <row r="10" spans="2:24">
      <c r="C10" s="69"/>
      <c r="D10" s="69"/>
      <c r="E10" s="69"/>
      <c r="F10" s="69"/>
      <c r="G10" s="69"/>
      <c r="H10" s="69"/>
      <c r="I10" s="69"/>
      <c r="J10" s="69"/>
      <c r="K10" s="69"/>
      <c r="L10" s="69"/>
      <c r="M10" s="69"/>
      <c r="N10" s="69"/>
    </row>
    <row r="11" spans="2:24">
      <c r="C11" s="70"/>
      <c r="D11" s="71"/>
      <c r="E11" s="71"/>
      <c r="F11" s="71"/>
    </row>
    <row r="12" spans="2:24">
      <c r="B12" s="72"/>
      <c r="C12" s="73"/>
      <c r="D12" s="73"/>
      <c r="E12" s="73"/>
      <c r="F12" s="73"/>
    </row>
    <row r="13" spans="2:24">
      <c r="B13" s="74"/>
      <c r="C13" s="75" t="s">
        <v>120</v>
      </c>
      <c r="D13" s="1" t="s">
        <v>31</v>
      </c>
      <c r="E13" s="1" t="s">
        <v>32</v>
      </c>
      <c r="F13" s="1" t="s">
        <v>33</v>
      </c>
    </row>
    <row r="14" spans="2:24">
      <c r="B14" s="1" t="s">
        <v>121</v>
      </c>
      <c r="C14" s="76">
        <f>SUM(C15:C24)</f>
        <v>108542</v>
      </c>
      <c r="D14" s="76">
        <f>SUM(D15:D24)</f>
        <v>1626</v>
      </c>
      <c r="E14" s="76">
        <f>SUM(E15:E24)</f>
        <v>236947</v>
      </c>
      <c r="F14" s="76">
        <f>SUM(F15:F24)</f>
        <v>15131</v>
      </c>
    </row>
    <row r="15" spans="2:24">
      <c r="B15" s="77" t="s">
        <v>122</v>
      </c>
      <c r="C15" s="73">
        <f>SUM(D7:D9)</f>
        <v>571</v>
      </c>
      <c r="D15" s="73">
        <f>C7+D7</f>
        <v>6</v>
      </c>
      <c r="E15" s="73">
        <f>C8+D8</f>
        <v>9263</v>
      </c>
      <c r="F15" s="73">
        <f>C9+D9</f>
        <v>103</v>
      </c>
    </row>
    <row r="16" spans="2:24">
      <c r="B16" s="78" t="s">
        <v>123</v>
      </c>
      <c r="C16" s="73">
        <f>SUM(F7:F9)</f>
        <v>111</v>
      </c>
      <c r="D16" s="73">
        <f>E7+F7</f>
        <v>58</v>
      </c>
      <c r="E16" s="73">
        <f>E8+F8</f>
        <v>913</v>
      </c>
      <c r="F16" s="73">
        <f>E9+F9</f>
        <v>135</v>
      </c>
    </row>
    <row r="17" spans="2:24">
      <c r="B17" s="77" t="s">
        <v>124</v>
      </c>
      <c r="C17" s="73">
        <f>SUM(H7:H9)</f>
        <v>848</v>
      </c>
      <c r="D17" s="73">
        <f>G7+H7</f>
        <v>34</v>
      </c>
      <c r="E17" s="73">
        <f>G8+H8</f>
        <v>9173</v>
      </c>
      <c r="F17" s="73">
        <f>G9+H9</f>
        <v>488</v>
      </c>
    </row>
    <row r="18" spans="2:24">
      <c r="B18" s="78" t="s">
        <v>125</v>
      </c>
      <c r="C18" s="73">
        <f>SUM(J7:J9)</f>
        <v>1478</v>
      </c>
      <c r="D18" s="73">
        <f>I7+J7</f>
        <v>73</v>
      </c>
      <c r="E18" s="73">
        <f>I8+J8</f>
        <v>6432</v>
      </c>
      <c r="F18" s="73">
        <f>I9+J9</f>
        <v>95</v>
      </c>
    </row>
    <row r="19" spans="2:24">
      <c r="B19" s="78" t="s">
        <v>126</v>
      </c>
      <c r="C19" s="73">
        <f>SUM(L7:L9)</f>
        <v>273</v>
      </c>
      <c r="D19" s="73">
        <f>K7+L7</f>
        <v>11</v>
      </c>
      <c r="E19" s="73">
        <f>K8+L8</f>
        <v>588</v>
      </c>
      <c r="F19" s="73">
        <f>K9+L9</f>
        <v>66</v>
      </c>
    </row>
    <row r="20" spans="2:24">
      <c r="B20" s="77" t="s">
        <v>127</v>
      </c>
      <c r="C20" s="73">
        <f>SUM(N7:N9)</f>
        <v>84450</v>
      </c>
      <c r="D20" s="73">
        <f>M7+N7</f>
        <v>1360</v>
      </c>
      <c r="E20" s="73">
        <f>M8+N8</f>
        <v>182016</v>
      </c>
      <c r="F20" s="73">
        <f>M9+N9</f>
        <v>12076</v>
      </c>
    </row>
    <row r="21" spans="2:24">
      <c r="B21" s="77" t="s">
        <v>128</v>
      </c>
      <c r="C21" s="73">
        <f>SUM(P7:P9)</f>
        <v>150</v>
      </c>
      <c r="D21" s="73">
        <f>O7+P7</f>
        <v>0</v>
      </c>
      <c r="E21" s="73">
        <f>O8+P8</f>
        <v>343</v>
      </c>
      <c r="F21" s="73">
        <f>O9+P9</f>
        <v>121</v>
      </c>
    </row>
    <row r="22" spans="2:24">
      <c r="B22" s="79" t="s">
        <v>129</v>
      </c>
      <c r="C22" s="73">
        <f>SUM(R7:R9)+SUM(T7:T9)</f>
        <v>10520</v>
      </c>
      <c r="D22" s="73">
        <f>SUM(Q7:T7)</f>
        <v>77</v>
      </c>
      <c r="E22" s="73">
        <f>SUM(Q8:T8)</f>
        <v>10081</v>
      </c>
      <c r="F22" s="73">
        <f>SUM(Q9:T9)</f>
        <v>375</v>
      </c>
    </row>
    <row r="23" spans="2:24">
      <c r="B23" s="78" t="s">
        <v>130</v>
      </c>
      <c r="C23" s="73">
        <f>SUM(V7:V9)</f>
        <v>1181</v>
      </c>
      <c r="D23" s="73">
        <f>U7+V7</f>
        <v>0</v>
      </c>
      <c r="E23" s="73">
        <f>U8+V8</f>
        <v>1208</v>
      </c>
      <c r="F23" s="73">
        <f>U9+V9</f>
        <v>2</v>
      </c>
    </row>
    <row r="24" spans="2:24">
      <c r="B24" s="77" t="s">
        <v>131</v>
      </c>
      <c r="C24" s="73">
        <f>SUM(X7:X9)</f>
        <v>8960</v>
      </c>
      <c r="D24" s="73">
        <f>W7+X7</f>
        <v>7</v>
      </c>
      <c r="E24" s="73">
        <f>W8+X8</f>
        <v>16930</v>
      </c>
      <c r="F24" s="73">
        <f>W9+X9</f>
        <v>1670</v>
      </c>
    </row>
    <row r="25" spans="2:24">
      <c r="B25" s="80"/>
      <c r="C25" s="73"/>
      <c r="D25" s="73"/>
      <c r="E25" s="73"/>
      <c r="F25" s="73"/>
    </row>
    <row r="28" spans="2:24" s="2" customFormat="1" ht="14.25">
      <c r="C28" s="66"/>
      <c r="D28" s="66"/>
      <c r="E28" s="66"/>
      <c r="F28" s="66"/>
      <c r="G28" s="66"/>
      <c r="H28" s="66"/>
      <c r="I28" s="66"/>
      <c r="J28" s="66"/>
      <c r="K28" s="66"/>
      <c r="L28" s="66"/>
      <c r="M28" s="66"/>
      <c r="N28" s="66"/>
      <c r="O28" s="66"/>
      <c r="P28" s="66"/>
      <c r="Q28" s="66"/>
      <c r="R28" s="66"/>
      <c r="S28" s="66"/>
      <c r="T28" s="66"/>
      <c r="U28" s="66"/>
      <c r="V28" s="66"/>
      <c r="W28" s="66"/>
      <c r="X28" s="66"/>
    </row>
    <row r="29" spans="2:24" s="2" customFormat="1" ht="14.25">
      <c r="C29" s="66"/>
      <c r="D29" s="66"/>
      <c r="E29" s="66"/>
      <c r="F29" s="66"/>
      <c r="G29" s="66"/>
      <c r="H29" s="66"/>
      <c r="I29" s="66"/>
      <c r="J29" s="66"/>
      <c r="K29" s="66"/>
      <c r="L29" s="66"/>
      <c r="M29" s="66"/>
      <c r="N29" s="66"/>
      <c r="O29" s="66"/>
      <c r="P29" s="66"/>
      <c r="Q29" s="66"/>
      <c r="R29" s="66"/>
      <c r="S29" s="66"/>
      <c r="T29" s="66"/>
      <c r="U29" s="66"/>
      <c r="V29" s="66"/>
      <c r="W29" s="66"/>
      <c r="X29" s="66"/>
    </row>
    <row r="30" spans="2:24" s="2" customFormat="1" ht="14.25">
      <c r="C30" s="66"/>
      <c r="D30" s="66"/>
      <c r="E30" s="66"/>
      <c r="F30" s="66"/>
      <c r="G30" s="66"/>
      <c r="H30" s="66"/>
      <c r="I30" s="66"/>
      <c r="J30" s="66"/>
      <c r="K30" s="66"/>
      <c r="L30" s="66"/>
      <c r="M30" s="66"/>
      <c r="N30" s="66"/>
      <c r="O30" s="66"/>
      <c r="P30" s="66"/>
      <c r="Q30" s="66"/>
      <c r="R30" s="66"/>
      <c r="S30" s="66"/>
      <c r="T30" s="66"/>
      <c r="U30" s="66"/>
      <c r="V30" s="66"/>
      <c r="W30" s="66"/>
      <c r="X30" s="66"/>
    </row>
    <row r="31" spans="2:24" s="2" customFormat="1" ht="14.25">
      <c r="C31" s="66"/>
      <c r="D31" s="66"/>
      <c r="E31" s="66"/>
      <c r="F31" s="66"/>
      <c r="G31" s="66"/>
      <c r="H31" s="66"/>
      <c r="I31" s="66"/>
      <c r="J31" s="66"/>
      <c r="K31" s="66"/>
      <c r="L31" s="66"/>
      <c r="M31" s="66"/>
      <c r="N31" s="66"/>
      <c r="O31" s="66"/>
      <c r="P31" s="66"/>
      <c r="Q31" s="66"/>
      <c r="R31" s="66"/>
      <c r="S31" s="66"/>
      <c r="T31" s="66"/>
      <c r="U31" s="66"/>
      <c r="V31" s="66"/>
      <c r="W31" s="66"/>
      <c r="X31" s="66"/>
    </row>
    <row r="34" spans="3:3">
      <c r="C34" s="81"/>
    </row>
    <row r="35" spans="3:3">
      <c r="C35" s="81"/>
    </row>
    <row r="36" spans="3:3">
      <c r="C36" s="81"/>
    </row>
    <row r="37" spans="3:3">
      <c r="C37" s="81"/>
    </row>
    <row r="38" spans="3:3">
      <c r="C38" s="81"/>
    </row>
  </sheetData>
  <mergeCells count="11">
    <mergeCell ref="W4:X4"/>
    <mergeCell ref="C4:D4"/>
    <mergeCell ref="E4:F4"/>
    <mergeCell ref="G4:H4"/>
    <mergeCell ref="I4:J4"/>
    <mergeCell ref="K4:L4"/>
    <mergeCell ref="M4:N4"/>
    <mergeCell ref="O4:P4"/>
    <mergeCell ref="Q4:R4"/>
    <mergeCell ref="S4:T4"/>
    <mergeCell ref="U4:V4"/>
  </mergeCells>
  <phoneticPr fontId="10"/>
  <printOptions gridLinesSet="0"/>
  <pageMargins left="0.78740157480314965" right="0.78740157480314965" top="0.98425196850393704" bottom="0.98425196850393704" header="0.51181102362204722" footer="0.51181102362204722"/>
  <pageSetup paperSize="9" scale="63" orientation="landscape" horizontalDpi="4294967292" r:id="rId1"/>
  <headerFooter alignWithMargins="0">
    <oddHeader>&amp;A</oddHeader>
    <oddFooter>-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4"/>
  <sheetViews>
    <sheetView zoomScaleNormal="100" zoomScaleSheetLayoutView="80" workbookViewId="0"/>
  </sheetViews>
  <sheetFormatPr defaultRowHeight="13.5"/>
  <cols>
    <col min="1" max="1" width="19.75" style="249" customWidth="1"/>
    <col min="2" max="2" width="12.5" style="249" customWidth="1"/>
    <col min="3" max="3" width="13.375" style="249" customWidth="1"/>
    <col min="4" max="4" width="11.125" style="249" customWidth="1"/>
    <col min="5" max="5" width="10" style="249" customWidth="1"/>
    <col min="6" max="6" width="10.625" style="249" customWidth="1"/>
    <col min="7" max="7" width="11.25" style="249" customWidth="1"/>
    <col min="8" max="8" width="5.75" style="249" customWidth="1"/>
    <col min="9" max="16384" width="9" style="249"/>
  </cols>
  <sheetData>
    <row r="1" spans="1:7" ht="14.25">
      <c r="A1" s="90"/>
      <c r="G1" s="175" t="s">
        <v>328</v>
      </c>
    </row>
    <row r="2" spans="1:7" s="167" customFormat="1" ht="14.25"/>
    <row r="3" spans="1:7" s="167" customFormat="1" ht="15" customHeight="1">
      <c r="A3" s="404" t="s">
        <v>168</v>
      </c>
      <c r="B3" s="404"/>
      <c r="C3" s="404"/>
      <c r="D3" s="404"/>
      <c r="E3" s="404"/>
      <c r="F3" s="404"/>
      <c r="G3" s="404"/>
    </row>
    <row r="4" spans="1:7" s="167" customFormat="1" ht="15" customHeight="1">
      <c r="A4" s="363" t="s">
        <v>169</v>
      </c>
      <c r="B4" s="363"/>
      <c r="C4" s="363"/>
      <c r="D4" s="363"/>
      <c r="E4" s="363"/>
      <c r="F4" s="363"/>
      <c r="G4" s="363"/>
    </row>
    <row r="5" spans="1:7" s="167" customFormat="1" ht="3.75" customHeight="1" thickBot="1">
      <c r="A5" s="225"/>
      <c r="B5" s="226"/>
      <c r="C5" s="226"/>
      <c r="D5" s="226"/>
      <c r="E5" s="226"/>
      <c r="F5" s="226"/>
      <c r="G5" s="226"/>
    </row>
    <row r="6" spans="1:7" s="167" customFormat="1" ht="18" customHeight="1">
      <c r="A6" s="405" t="s">
        <v>170</v>
      </c>
      <c r="B6" s="408" t="s">
        <v>2</v>
      </c>
      <c r="C6" s="410" t="s">
        <v>171</v>
      </c>
      <c r="D6" s="412" t="s">
        <v>172</v>
      </c>
      <c r="E6" s="227" t="s">
        <v>173</v>
      </c>
      <c r="F6" s="228"/>
      <c r="G6" s="228"/>
    </row>
    <row r="7" spans="1:7" s="167" customFormat="1" ht="18" customHeight="1">
      <c r="A7" s="406"/>
      <c r="B7" s="409"/>
      <c r="C7" s="411"/>
      <c r="D7" s="413"/>
      <c r="E7" s="263" t="s">
        <v>174</v>
      </c>
      <c r="F7" s="226"/>
      <c r="G7" s="226"/>
    </row>
    <row r="8" spans="1:7" s="167" customFormat="1" ht="28.5">
      <c r="A8" s="406"/>
      <c r="B8" s="409"/>
      <c r="C8" s="411"/>
      <c r="D8" s="413"/>
      <c r="E8" s="230" t="s">
        <v>2</v>
      </c>
      <c r="F8" s="231" t="s">
        <v>175</v>
      </c>
      <c r="G8" s="232" t="s">
        <v>176</v>
      </c>
    </row>
    <row r="9" spans="1:7" s="167" customFormat="1" ht="36">
      <c r="A9" s="407"/>
      <c r="B9" s="233" t="s">
        <v>177</v>
      </c>
      <c r="C9" s="234" t="s">
        <v>178</v>
      </c>
      <c r="D9" s="235" t="s">
        <v>179</v>
      </c>
      <c r="E9" s="236" t="s">
        <v>12</v>
      </c>
      <c r="F9" s="234" t="s">
        <v>180</v>
      </c>
      <c r="G9" s="235" t="s">
        <v>179</v>
      </c>
    </row>
    <row r="10" spans="1:7" s="167" customFormat="1" ht="7.5" customHeight="1">
      <c r="A10" s="229"/>
      <c r="B10" s="237"/>
      <c r="C10" s="238"/>
      <c r="D10" s="238"/>
      <c r="E10" s="239"/>
      <c r="F10" s="238"/>
      <c r="G10" s="238"/>
    </row>
    <row r="11" spans="1:7" s="167" customFormat="1" ht="16.5" customHeight="1">
      <c r="A11" s="26" t="s">
        <v>181</v>
      </c>
      <c r="B11" s="153">
        <v>1066944</v>
      </c>
      <c r="C11" s="153">
        <v>1066944</v>
      </c>
      <c r="D11" s="240" t="s">
        <v>182</v>
      </c>
      <c r="E11" s="149">
        <v>60.3</v>
      </c>
      <c r="F11" s="149">
        <v>60.3</v>
      </c>
      <c r="G11" s="241" t="s">
        <v>182</v>
      </c>
    </row>
    <row r="12" spans="1:7" s="167" customFormat="1" ht="16.5" customHeight="1">
      <c r="A12" s="26" t="s">
        <v>183</v>
      </c>
      <c r="B12" s="153">
        <v>1758048</v>
      </c>
      <c r="C12" s="153">
        <v>1743201</v>
      </c>
      <c r="D12" s="153">
        <v>14847</v>
      </c>
      <c r="E12" s="149">
        <v>74.5</v>
      </c>
      <c r="F12" s="149">
        <v>73.900000000000006</v>
      </c>
      <c r="G12" s="149">
        <v>0.6</v>
      </c>
    </row>
    <row r="13" spans="1:7" s="167" customFormat="1" ht="16.5" customHeight="1">
      <c r="A13" s="26" t="s">
        <v>184</v>
      </c>
      <c r="B13" s="153">
        <v>1400466</v>
      </c>
      <c r="C13" s="153">
        <v>1387038</v>
      </c>
      <c r="D13" s="153">
        <v>13428</v>
      </c>
      <c r="E13" s="149">
        <v>84</v>
      </c>
      <c r="F13" s="149">
        <v>83.2</v>
      </c>
      <c r="G13" s="149">
        <v>0.8</v>
      </c>
    </row>
    <row r="14" spans="1:7" s="167" customFormat="1" ht="16.5" customHeight="1">
      <c r="A14" s="26" t="s">
        <v>185</v>
      </c>
      <c r="B14" s="153">
        <v>1477463</v>
      </c>
      <c r="C14" s="153">
        <v>1466855</v>
      </c>
      <c r="D14" s="153">
        <v>10608</v>
      </c>
      <c r="E14" s="149">
        <v>93.5</v>
      </c>
      <c r="F14" s="149">
        <v>92.8</v>
      </c>
      <c r="G14" s="149">
        <v>0.7</v>
      </c>
    </row>
    <row r="15" spans="1:7" s="167" customFormat="1" ht="16.5" customHeight="1">
      <c r="A15" s="26" t="s">
        <v>186</v>
      </c>
      <c r="B15" s="153">
        <v>1644928</v>
      </c>
      <c r="C15" s="153">
        <v>1635023</v>
      </c>
      <c r="D15" s="153">
        <v>9905</v>
      </c>
      <c r="E15" s="149">
        <v>95.5</v>
      </c>
      <c r="F15" s="149">
        <v>94.9</v>
      </c>
      <c r="G15" s="149">
        <v>0.6</v>
      </c>
    </row>
    <row r="16" spans="1:7" s="167" customFormat="1" ht="16.5" customHeight="1">
      <c r="A16" s="26" t="s">
        <v>187</v>
      </c>
      <c r="B16" s="153">
        <v>1796564</v>
      </c>
      <c r="C16" s="153">
        <v>1785970</v>
      </c>
      <c r="D16" s="153">
        <v>10594</v>
      </c>
      <c r="E16" s="149">
        <v>95.5</v>
      </c>
      <c r="F16" s="149">
        <v>94.9</v>
      </c>
      <c r="G16" s="149">
        <v>0.6</v>
      </c>
    </row>
    <row r="17" spans="1:7" s="167" customFormat="1" ht="16.5" customHeight="1">
      <c r="A17" s="26" t="s">
        <v>188</v>
      </c>
      <c r="B17" s="153">
        <v>1901538</v>
      </c>
      <c r="C17" s="153">
        <v>1890079</v>
      </c>
      <c r="D17" s="153">
        <v>11459</v>
      </c>
      <c r="E17" s="149">
        <v>96</v>
      </c>
      <c r="F17" s="149">
        <v>95.4</v>
      </c>
      <c r="G17" s="149">
        <v>0.6</v>
      </c>
    </row>
    <row r="18" spans="1:7" s="167" customFormat="1" ht="16.5" customHeight="1">
      <c r="A18" s="26" t="s">
        <v>189</v>
      </c>
      <c r="B18" s="153">
        <v>1569414</v>
      </c>
      <c r="C18" s="153">
        <v>1558021</v>
      </c>
      <c r="D18" s="153">
        <v>11393</v>
      </c>
      <c r="E18" s="149">
        <v>96.746143195836765</v>
      </c>
      <c r="F18" s="149">
        <v>96.043824489982114</v>
      </c>
      <c r="G18" s="149">
        <v>0.70231870585464906</v>
      </c>
    </row>
    <row r="19" spans="1:7" s="167" customFormat="1" ht="16.5" customHeight="1">
      <c r="A19" s="26" t="s">
        <v>190</v>
      </c>
      <c r="B19" s="153">
        <v>1418043</v>
      </c>
      <c r="C19" s="153">
        <v>1406776</v>
      </c>
      <c r="D19" s="153">
        <v>11267</v>
      </c>
      <c r="E19" s="149">
        <v>96.8</v>
      </c>
      <c r="F19" s="149">
        <v>96</v>
      </c>
      <c r="G19" s="149">
        <v>0.8</v>
      </c>
    </row>
    <row r="20" spans="1:7" s="167" customFormat="1" ht="16.5" customHeight="1">
      <c r="A20" s="26" t="s">
        <v>191</v>
      </c>
      <c r="B20" s="153">
        <v>1199857</v>
      </c>
      <c r="C20" s="153">
        <v>1188747</v>
      </c>
      <c r="D20" s="153">
        <v>11110</v>
      </c>
      <c r="E20" s="149">
        <v>97.047307303761116</v>
      </c>
      <c r="F20" s="149">
        <v>96.148703900068185</v>
      </c>
      <c r="G20" s="149">
        <v>0.89860340369292824</v>
      </c>
    </row>
    <row r="21" spans="1:7" s="155" customFormat="1" ht="16.5" customHeight="1">
      <c r="A21" s="26" t="s">
        <v>192</v>
      </c>
      <c r="B21" s="153">
        <v>1189767</v>
      </c>
      <c r="C21" s="153">
        <v>1178878</v>
      </c>
      <c r="D21" s="153">
        <v>10889</v>
      </c>
      <c r="E21" s="149">
        <v>96.907397029980388</v>
      </c>
      <c r="F21" s="149">
        <v>96.020479972893185</v>
      </c>
      <c r="G21" s="149">
        <v>0.88691705708719126</v>
      </c>
    </row>
    <row r="22" spans="1:7" s="155" customFormat="1" ht="16.5" customHeight="1">
      <c r="A22" s="26" t="s">
        <v>304</v>
      </c>
      <c r="B22" s="153">
        <v>1139613</v>
      </c>
      <c r="C22" s="153">
        <v>1128801</v>
      </c>
      <c r="D22" s="153">
        <v>10812</v>
      </c>
      <c r="E22" s="149">
        <v>97.027233895459375</v>
      </c>
      <c r="F22" s="149">
        <v>96.106694683571035</v>
      </c>
      <c r="G22" s="149">
        <v>0.92053921188833998</v>
      </c>
    </row>
    <row r="23" spans="1:7" s="155" customFormat="1" ht="16.5" customHeight="1">
      <c r="A23" s="26" t="s">
        <v>313</v>
      </c>
      <c r="B23" s="153">
        <v>1134709</v>
      </c>
      <c r="C23" s="153">
        <v>1124002</v>
      </c>
      <c r="D23" s="153">
        <v>10707</v>
      </c>
      <c r="E23" s="149">
        <v>97.032191309329875</v>
      </c>
      <c r="F23" s="149">
        <v>96.116605311202605</v>
      </c>
      <c r="G23" s="149">
        <v>0.91558599812726871</v>
      </c>
    </row>
    <row r="24" spans="1:7" s="155" customFormat="1" ht="16.5" customHeight="1">
      <c r="A24" s="26" t="s">
        <v>320</v>
      </c>
      <c r="B24" s="153">
        <v>1124105</v>
      </c>
      <c r="C24" s="153">
        <v>1113377</v>
      </c>
      <c r="D24" s="153">
        <v>10728</v>
      </c>
      <c r="E24" s="149">
        <v>96.876290019140768</v>
      </c>
      <c r="F24" s="149">
        <v>95.95174218835507</v>
      </c>
      <c r="G24" s="149">
        <v>0.92454783078568503</v>
      </c>
    </row>
    <row r="25" spans="1:7" s="155" customFormat="1" ht="16.5" customHeight="1">
      <c r="A25" s="26" t="s">
        <v>370</v>
      </c>
      <c r="B25" s="153">
        <v>1095267</v>
      </c>
      <c r="C25" s="153">
        <v>1084660</v>
      </c>
      <c r="D25" s="153">
        <v>10607</v>
      </c>
      <c r="E25" s="149">
        <v>96.668272998792602</v>
      </c>
      <c r="F25" s="149">
        <v>95.732099105396571</v>
      </c>
      <c r="G25" s="149">
        <v>0.93617389339603319</v>
      </c>
    </row>
    <row r="26" spans="1:7" s="166" customFormat="1" ht="16.5" customHeight="1">
      <c r="A26" s="26" t="s">
        <v>376</v>
      </c>
      <c r="B26" s="153">
        <v>1070533</v>
      </c>
      <c r="C26" s="153">
        <v>1059913</v>
      </c>
      <c r="D26" s="153">
        <v>10620</v>
      </c>
      <c r="E26" s="149">
        <v>96.263768082058618</v>
      </c>
      <c r="F26" s="149">
        <v>95.308803389675063</v>
      </c>
      <c r="G26" s="149">
        <v>0.95496469238357218</v>
      </c>
    </row>
    <row r="27" spans="1:7" s="167" customFormat="1" ht="16.5" customHeight="1">
      <c r="A27" s="26" t="s">
        <v>384</v>
      </c>
      <c r="B27" s="153">
        <v>1043512</v>
      </c>
      <c r="C27" s="153">
        <v>1032901</v>
      </c>
      <c r="D27" s="153">
        <v>10611</v>
      </c>
      <c r="E27" s="149">
        <v>95.957950027035196</v>
      </c>
      <c r="F27" s="149">
        <v>94.9821971772962</v>
      </c>
      <c r="G27" s="149">
        <v>0.97575284973902598</v>
      </c>
    </row>
    <row r="28" spans="1:7" s="167" customFormat="1" ht="16.5" customHeight="1">
      <c r="A28" s="26" t="s">
        <v>424</v>
      </c>
      <c r="B28" s="153">
        <v>1005193</v>
      </c>
      <c r="C28" s="153">
        <v>994769</v>
      </c>
      <c r="D28" s="153">
        <v>10424</v>
      </c>
      <c r="E28" s="149">
        <v>95.506271324450907</v>
      </c>
      <c r="F28" s="149">
        <v>94.515857172854098</v>
      </c>
      <c r="G28" s="149">
        <v>0.99041415159683399</v>
      </c>
    </row>
    <row r="29" spans="1:7" s="167" customFormat="1" ht="16.5" customHeight="1">
      <c r="A29" s="296" t="s">
        <v>430</v>
      </c>
      <c r="B29" s="283">
        <v>1023228</v>
      </c>
      <c r="C29" s="283">
        <v>1012706</v>
      </c>
      <c r="D29" s="283">
        <v>10522</v>
      </c>
      <c r="E29" s="308">
        <v>94.900886378960621</v>
      </c>
      <c r="F29" s="308">
        <v>93.925006979179329</v>
      </c>
      <c r="G29" s="308">
        <v>0.97587939978130356</v>
      </c>
    </row>
    <row r="30" spans="1:7" s="167" customFormat="1" ht="16.5" customHeight="1">
      <c r="A30" s="26"/>
      <c r="B30" s="155"/>
      <c r="C30" s="155"/>
      <c r="D30" s="155"/>
      <c r="E30" s="308"/>
      <c r="F30" s="308"/>
      <c r="G30" s="308"/>
    </row>
    <row r="31" spans="1:7" s="167" customFormat="1" ht="16.5" customHeight="1">
      <c r="A31" s="161" t="s">
        <v>193</v>
      </c>
      <c r="B31" s="153">
        <v>523977</v>
      </c>
      <c r="C31" s="153">
        <v>516036</v>
      </c>
      <c r="D31" s="153">
        <v>7941</v>
      </c>
      <c r="E31" s="149">
        <v>95.060794409309111</v>
      </c>
      <c r="F31" s="149">
        <v>93.620124745556083</v>
      </c>
      <c r="G31" s="149">
        <v>1.4406696637530343</v>
      </c>
    </row>
    <row r="32" spans="1:7" s="167" customFormat="1" ht="16.5" customHeight="1">
      <c r="A32" s="161" t="s">
        <v>194</v>
      </c>
      <c r="B32" s="153">
        <v>499251</v>
      </c>
      <c r="C32" s="153">
        <v>496670</v>
      </c>
      <c r="D32" s="153">
        <v>2581</v>
      </c>
      <c r="E32" s="149">
        <v>94.73363630326088</v>
      </c>
      <c r="F32" s="149">
        <v>94.243887629149626</v>
      </c>
      <c r="G32" s="149">
        <v>0.48974867411125128</v>
      </c>
    </row>
    <row r="33" spans="1:7" s="167" customFormat="1" ht="6" customHeight="1" thickBot="1">
      <c r="A33" s="242"/>
      <c r="B33" s="243"/>
      <c r="C33" s="244"/>
      <c r="D33" s="244"/>
      <c r="E33" s="264"/>
      <c r="F33" s="264"/>
      <c r="G33" s="264"/>
    </row>
    <row r="34" spans="1:7" ht="3.75" customHeight="1">
      <c r="A34" s="265"/>
      <c r="B34" s="265"/>
      <c r="C34" s="265"/>
      <c r="D34" s="265"/>
      <c r="E34" s="265"/>
      <c r="F34" s="265"/>
      <c r="G34" s="265"/>
    </row>
    <row r="35" spans="1:7" s="246" customFormat="1" ht="13.5" customHeight="1">
      <c r="A35" s="245" t="s">
        <v>195</v>
      </c>
    </row>
    <row r="36" spans="1:7" s="246" customFormat="1" ht="13.5" customHeight="1">
      <c r="A36" s="245" t="s">
        <v>196</v>
      </c>
    </row>
    <row r="37" spans="1:7" s="246" customFormat="1" ht="13.5" customHeight="1">
      <c r="A37" s="245" t="s">
        <v>445</v>
      </c>
    </row>
    <row r="38" spans="1:7" s="246" customFormat="1" ht="13.5" customHeight="1">
      <c r="A38" s="245" t="s">
        <v>197</v>
      </c>
    </row>
    <row r="39" spans="1:7" ht="13.5" customHeight="1">
      <c r="A39" s="245" t="s">
        <v>198</v>
      </c>
    </row>
    <row r="40" spans="1:7">
      <c r="A40" s="247" t="s">
        <v>297</v>
      </c>
    </row>
    <row r="41" spans="1:7">
      <c r="A41" s="248" t="s">
        <v>298</v>
      </c>
    </row>
    <row r="44" spans="1:7" ht="14.25">
      <c r="B44" s="250"/>
      <c r="C44" s="250"/>
      <c r="D44" s="250"/>
    </row>
  </sheetData>
  <mergeCells count="6">
    <mergeCell ref="A3:G3"/>
    <mergeCell ref="A4:G4"/>
    <mergeCell ref="A6:A9"/>
    <mergeCell ref="B6:B8"/>
    <mergeCell ref="C6:C8"/>
    <mergeCell ref="D6:D8"/>
  </mergeCells>
  <phoneticPr fontId="10"/>
  <printOptions horizontalCentered="1"/>
  <pageMargins left="0" right="0" top="0" bottom="0" header="0" footer="0"/>
  <pageSetup paperSize="9" scale="9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71学校数</vt:lpstr>
      <vt:lpstr>71学級数 </vt:lpstr>
      <vt:lpstr>72生徒数</vt:lpstr>
      <vt:lpstr>入力</vt:lpstr>
      <vt:lpstr>73教員数</vt:lpstr>
      <vt:lpstr>73教員の年齢構成</vt:lpstr>
      <vt:lpstr>74職員数</vt:lpstr>
      <vt:lpstr>入力 (2)</vt:lpstr>
      <vt:lpstr>75入学志願者数</vt:lpstr>
      <vt:lpstr>76-77卒業者数</vt:lpstr>
      <vt:lpstr>78高等学校進学者数</vt:lpstr>
      <vt:lpstr>78就職者数</vt:lpstr>
      <vt:lpstr>'71学級数 '!Print_Area</vt:lpstr>
      <vt:lpstr>'71学校数'!Print_Area</vt:lpstr>
      <vt:lpstr>'72生徒数'!Print_Area</vt:lpstr>
      <vt:lpstr>'73教員の年齢構成'!Print_Area</vt:lpstr>
      <vt:lpstr>'73教員数'!Print_Area</vt:lpstr>
      <vt:lpstr>'74職員数'!Print_Area</vt:lpstr>
      <vt:lpstr>'75入学志願者数'!Print_Area</vt:lpstr>
      <vt:lpstr>'76-77卒業者数'!Print_Area</vt:lpstr>
      <vt:lpstr>'78高等学校進学者数'!Print_Area</vt:lpstr>
      <vt:lpstr>'78就職者数'!Print_Area</vt:lpstr>
      <vt:lpstr>'71学級数 '!PRINT_AREA1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2022-02-03T07:07:31Z</dcterms:created>
  <dcterms:modified xsi:type="dcterms:W3CDTF">2023-04-13T01:31:10Z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2023-01-12T05:33:43Z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b84ffede-32f9-4f47-8e6b-472f4a6fcc4e</vt:lpwstr>
  </property>
  <property fmtid="{D5CDD505-2E9C-101B-9397-08002B2CF9AE}" pid="8" name="MSIP_Label_d899a617-f30e-4fb8-b81c-fb6d0b94ac5b_ContentBits">
    <vt:lpwstr>0</vt:lpwstr>
  </property>
</Properties>
</file>