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0" documentId="13_ncr:1_{F81D47E9-B313-4056-964C-BF39BB6D1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4学校数" sheetId="1" r:id="rId1"/>
    <sheet name="64 園児数" sheetId="8" r:id="rId2"/>
    <sheet name="65教員数" sheetId="2" r:id="rId3"/>
    <sheet name="入力" sheetId="6" state="hidden" r:id="rId4"/>
    <sheet name="65教員の年齢構成" sheetId="9" r:id="rId5"/>
    <sheet name="66職員数" sheetId="4" r:id="rId6"/>
    <sheet name="66入園者数" sheetId="5" r:id="rId7"/>
  </sheets>
  <definedNames>
    <definedName name="_xlnm.Print_Area" localSheetId="1">'64 園児数'!$A$1:$H$27</definedName>
    <definedName name="_xlnm.Print_Area" localSheetId="0">'64学校数'!$A$1:$H$25</definedName>
    <definedName name="_xlnm.Print_Area" localSheetId="4">'65教員の年齢構成'!$B$4:$L$27</definedName>
    <definedName name="_xlnm.Print_Area" localSheetId="2">'65教員数'!$A$1:$G$32</definedName>
    <definedName name="_xlnm.Print_Area" localSheetId="5">'66職員数'!$A$1:$G$30</definedName>
    <definedName name="_xlnm.Print_Area" localSheetId="6">'66入園者数'!$A$2:$E$26</definedName>
    <definedName name="PRINT_AREA1" localSheetId="1">'64 園児数'!$A$1:$H$25</definedName>
    <definedName name="PRINT_AREA1" localSheetId="4">#REF!</definedName>
    <definedName name="PRINT_AREA1">'64学校数'!$A$1:$H$25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G11" i="4"/>
  <c r="G12" i="4"/>
  <c r="G13" i="4"/>
  <c r="G14" i="4"/>
  <c r="G14" i="2"/>
  <c r="G9" i="2"/>
  <c r="G10" i="2"/>
  <c r="G11" i="2"/>
  <c r="G12" i="2"/>
  <c r="G13" i="2"/>
  <c r="H9" i="8"/>
  <c r="H10" i="8"/>
  <c r="H11" i="8"/>
  <c r="H12" i="8"/>
  <c r="H13" i="8"/>
  <c r="D11" i="8" l="1"/>
  <c r="D10" i="8"/>
  <c r="D9" i="8"/>
  <c r="D8" i="8"/>
  <c r="H8" i="8" s="1"/>
  <c r="E11" i="5" l="1"/>
  <c r="D11" i="5"/>
  <c r="C11" i="5"/>
  <c r="B11" i="5"/>
  <c r="G12" i="1"/>
  <c r="B12" i="1"/>
  <c r="H12" i="1" s="1"/>
  <c r="B11" i="1" l="1"/>
  <c r="H11" i="1" s="1"/>
  <c r="B10" i="1" l="1"/>
  <c r="H10" i="1" l="1"/>
  <c r="B9" i="1" l="1"/>
  <c r="H9" i="1" s="1"/>
  <c r="B9" i="4" l="1"/>
  <c r="G9" i="4" s="1"/>
  <c r="AC10" i="6"/>
  <c r="AC8" i="6"/>
  <c r="AC6" i="6"/>
  <c r="AB10" i="6"/>
  <c r="AB8" i="6"/>
  <c r="AB6" i="6"/>
  <c r="W13" i="6"/>
  <c r="W11" i="6"/>
  <c r="W9" i="6"/>
  <c r="W7" i="6"/>
  <c r="Q13" i="6"/>
  <c r="Q11" i="6"/>
  <c r="Q9" i="6"/>
  <c r="Q7" i="6"/>
  <c r="AA13" i="6"/>
  <c r="Y13" i="6"/>
  <c r="U13" i="6"/>
  <c r="S13" i="6"/>
  <c r="O13" i="6"/>
  <c r="M13" i="6"/>
  <c r="K13" i="6"/>
  <c r="I13" i="6"/>
  <c r="G13" i="6"/>
  <c r="E13" i="6"/>
  <c r="C13" i="6"/>
  <c r="AA11" i="6"/>
  <c r="Y11" i="6"/>
  <c r="U11" i="6"/>
  <c r="S11" i="6"/>
  <c r="O11" i="6"/>
  <c r="M11" i="6"/>
  <c r="K11" i="6"/>
  <c r="I11" i="6"/>
  <c r="G11" i="6"/>
  <c r="E11" i="6"/>
  <c r="C11" i="6"/>
  <c r="AA9" i="6"/>
  <c r="Y9" i="6"/>
  <c r="U9" i="6"/>
  <c r="S9" i="6"/>
  <c r="O9" i="6"/>
  <c r="M9" i="6"/>
  <c r="K9" i="6"/>
  <c r="I9" i="6"/>
  <c r="G9" i="6"/>
  <c r="E9" i="6"/>
  <c r="C9" i="6"/>
  <c r="AA7" i="6"/>
  <c r="Y7" i="6"/>
  <c r="U7" i="6"/>
  <c r="S7" i="6"/>
  <c r="O7" i="6"/>
  <c r="M7" i="6"/>
  <c r="K7" i="6"/>
  <c r="I7" i="6"/>
  <c r="G7" i="6"/>
  <c r="E7" i="6"/>
  <c r="C7" i="6"/>
  <c r="AC13" i="6" l="1"/>
  <c r="AD13" i="6"/>
</calcChain>
</file>

<file path=xl/sharedStrings.xml><?xml version="1.0" encoding="utf-8"?>
<sst xmlns="http://schemas.openxmlformats.org/spreadsheetml/2006/main" count="265" uniqueCount="199">
  <si>
    <t>学　　　　校　　　　数</t>
  </si>
  <si>
    <t>私立の</t>
  </si>
  <si>
    <t>計</t>
  </si>
  <si>
    <t>本　園</t>
  </si>
  <si>
    <t>分　園</t>
  </si>
  <si>
    <t>区　分</t>
  </si>
  <si>
    <t>割　合　（％）</t>
    <phoneticPr fontId="1"/>
  </si>
  <si>
    <t>私立の      割合(％)</t>
    <phoneticPr fontId="1"/>
  </si>
  <si>
    <t>区  分</t>
    <phoneticPr fontId="1"/>
  </si>
  <si>
    <t>国  立</t>
    <phoneticPr fontId="1"/>
  </si>
  <si>
    <t>公  立</t>
    <phoneticPr fontId="1"/>
  </si>
  <si>
    <t>私  立</t>
    <phoneticPr fontId="1"/>
  </si>
  <si>
    <t>Infants</t>
  </si>
  <si>
    <t>うち
学校法人立</t>
    <phoneticPr fontId="1"/>
  </si>
  <si>
    <t>園　　　　児　　　　数</t>
    <rPh sb="0" eb="1">
      <t>エン</t>
    </rPh>
    <phoneticPr fontId="1"/>
  </si>
  <si>
    <t>Total</t>
  </si>
  <si>
    <t>Total</t>
    <phoneticPr fontId="1"/>
  </si>
  <si>
    <t>National</t>
  </si>
  <si>
    <t>National</t>
    <phoneticPr fontId="1"/>
  </si>
  <si>
    <t>Local</t>
  </si>
  <si>
    <t>Local</t>
    <phoneticPr fontId="1"/>
  </si>
  <si>
    <t>Private</t>
  </si>
  <si>
    <t>Private</t>
    <phoneticPr fontId="1"/>
  </si>
  <si>
    <t>School　corporation</t>
  </si>
  <si>
    <t>Percentage   of private</t>
    <phoneticPr fontId="1"/>
  </si>
  <si>
    <t>Branch inst</t>
  </si>
  <si>
    <t>Percentage attending private kindergarten</t>
    <phoneticPr fontId="1"/>
  </si>
  <si>
    <t>Main inst</t>
    <phoneticPr fontId="1"/>
  </si>
  <si>
    <t>教　　　　員　　　　数</t>
    <phoneticPr fontId="1"/>
  </si>
  <si>
    <t>Full-time Teachers by Type of Position</t>
    <phoneticPr fontId="1"/>
  </si>
  <si>
    <t>区  分</t>
    <phoneticPr fontId="1"/>
  </si>
  <si>
    <t>国  立</t>
    <phoneticPr fontId="1"/>
  </si>
  <si>
    <t>公  立</t>
    <phoneticPr fontId="1"/>
  </si>
  <si>
    <t>女の割合</t>
  </si>
  <si>
    <t>うち女</t>
  </si>
  <si>
    <t>（％）</t>
    <phoneticPr fontId="1"/>
  </si>
  <si>
    <t>Female</t>
  </si>
  <si>
    <t>（別掲）</t>
  </si>
  <si>
    <t xml:space="preserve"> (注)  本務教員である。</t>
    <phoneticPr fontId="1"/>
  </si>
  <si>
    <t>職　　　　員　　　　数</t>
  </si>
  <si>
    <t xml:space="preserve"> Full-time Non-teaching Staff</t>
    <phoneticPr fontId="1"/>
  </si>
  <si>
    <t>区  分</t>
    <phoneticPr fontId="1"/>
  </si>
  <si>
    <t>国  立</t>
    <phoneticPr fontId="1"/>
  </si>
  <si>
    <t>公  立</t>
    <phoneticPr fontId="1"/>
  </si>
  <si>
    <t>私  立</t>
    <phoneticPr fontId="1"/>
  </si>
  <si>
    <t>（％）</t>
  </si>
  <si>
    <t xml:space="preserve">Percentage of female </t>
  </si>
  <si>
    <t>事務職員</t>
  </si>
  <si>
    <t>Administrative personnel</t>
    <phoneticPr fontId="1"/>
  </si>
  <si>
    <t>養護職員</t>
  </si>
  <si>
    <t>School nurse</t>
  </si>
  <si>
    <t>そ の 他</t>
  </si>
  <si>
    <t>Others</t>
  </si>
  <si>
    <t xml:space="preserve"> (注)1  本務職員である。</t>
    <phoneticPr fontId="1"/>
  </si>
  <si>
    <t>入　　園　　者　　数</t>
  </si>
  <si>
    <t>New Entrants</t>
    <phoneticPr fontId="1"/>
  </si>
  <si>
    <t>区  分</t>
    <phoneticPr fontId="1"/>
  </si>
  <si>
    <t>３    歳</t>
    <phoneticPr fontId="1"/>
  </si>
  <si>
    <t>４    歳</t>
    <phoneticPr fontId="1"/>
  </si>
  <si>
    <t>５    歳</t>
    <phoneticPr fontId="1"/>
  </si>
  <si>
    <t>3-year-olds</t>
  </si>
  <si>
    <t>4-year-olds</t>
  </si>
  <si>
    <t>5-year-olds</t>
  </si>
  <si>
    <t xml:space="preserve">   国立  National</t>
    <phoneticPr fontId="1"/>
  </si>
  <si>
    <t xml:space="preserve">   公立  Local</t>
    <phoneticPr fontId="1"/>
  </si>
  <si>
    <t xml:space="preserve">   私立  Private</t>
    <phoneticPr fontId="1"/>
  </si>
  <si>
    <r>
      <t>副 園 長</t>
    </r>
    <r>
      <rPr>
        <sz val="11"/>
        <rFont val="ＭＳ 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Vice-Principal</t>
    </r>
    <rPh sb="0" eb="1">
      <t>フク</t>
    </rPh>
    <rPh sb="2" eb="3">
      <t>エン</t>
    </rPh>
    <rPh sb="4" eb="5">
      <t>ナガ</t>
    </rPh>
    <phoneticPr fontId="1"/>
  </si>
  <si>
    <t xml:space="preserve">  男 Male</t>
    <phoneticPr fontId="1"/>
  </si>
  <si>
    <t xml:space="preserve">  女 Female</t>
    <phoneticPr fontId="1"/>
  </si>
  <si>
    <t xml:space="preserve">  3歳児 3-year-olds</t>
    <phoneticPr fontId="1"/>
  </si>
  <si>
    <t xml:space="preserve">  4歳児 4-year-olds</t>
    <phoneticPr fontId="1"/>
  </si>
  <si>
    <t xml:space="preserve">  5歳児 5-year-olds</t>
    <phoneticPr fontId="1"/>
  </si>
  <si>
    <t xml:space="preserve">   男 Male</t>
    <phoneticPr fontId="1"/>
  </si>
  <si>
    <t xml:space="preserve">   女 Female</t>
    <phoneticPr fontId="1"/>
  </si>
  <si>
    <t xml:space="preserve">  　　   27('15)</t>
    <phoneticPr fontId="11"/>
  </si>
  <si>
    <t xml:space="preserve">     27('15)</t>
    <phoneticPr fontId="1"/>
  </si>
  <si>
    <t xml:space="preserve">        27('15)</t>
    <phoneticPr fontId="1"/>
  </si>
  <si>
    <t xml:space="preserve">      27('15)</t>
    <phoneticPr fontId="11"/>
  </si>
  <si>
    <t xml:space="preserve">       27('15)</t>
    <phoneticPr fontId="11"/>
  </si>
  <si>
    <t>64　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"/>
  </si>
  <si>
    <t>－</t>
    <phoneticPr fontId="1"/>
  </si>
  <si>
    <t xml:space="preserve">  1歳児 1-year-olds</t>
    <phoneticPr fontId="1"/>
  </si>
  <si>
    <t xml:space="preserve">  0歳児 0-year-olds</t>
    <phoneticPr fontId="1"/>
  </si>
  <si>
    <t xml:space="preserve">  2歳児 2-year-olds</t>
    <phoneticPr fontId="1"/>
  </si>
  <si>
    <t>調理員</t>
    <rPh sb="0" eb="3">
      <t>チョウリイン</t>
    </rPh>
    <phoneticPr fontId="11"/>
  </si>
  <si>
    <t>－</t>
    <phoneticPr fontId="11"/>
  </si>
  <si>
    <t>　    2  「その他」とは用務員，警備員等である。</t>
    <phoneticPr fontId="1"/>
  </si>
  <si>
    <t>（注）1 当該年4月1日から同5月1日までの入園者数である。</t>
    <rPh sb="1" eb="2">
      <t>チュウ</t>
    </rPh>
    <rPh sb="5" eb="7">
      <t>トウガイ</t>
    </rPh>
    <rPh sb="7" eb="8">
      <t>ネン</t>
    </rPh>
    <rPh sb="9" eb="10">
      <t>ガツ</t>
    </rPh>
    <rPh sb="11" eb="12">
      <t>ニチ</t>
    </rPh>
    <rPh sb="14" eb="15">
      <t>ドウ</t>
    </rPh>
    <rPh sb="16" eb="17">
      <t>ガツ</t>
    </rPh>
    <rPh sb="18" eb="19">
      <t>ニチ</t>
    </rPh>
    <rPh sb="22" eb="25">
      <t>ニュウエンシャ</t>
    </rPh>
    <rPh sb="25" eb="26">
      <t>スウ</t>
    </rPh>
    <phoneticPr fontId="1"/>
  </si>
  <si>
    <t>園長</t>
    <rPh sb="0" eb="2">
      <t>エンチョウ</t>
    </rPh>
    <phoneticPr fontId="16"/>
  </si>
  <si>
    <t>副園長</t>
    <rPh sb="0" eb="1">
      <t>フク</t>
    </rPh>
    <rPh sb="1" eb="3">
      <t>エンチョウ</t>
    </rPh>
    <phoneticPr fontId="16"/>
  </si>
  <si>
    <t>教頭</t>
    <rPh sb="0" eb="2">
      <t>キョウトウ</t>
    </rPh>
    <phoneticPr fontId="16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</si>
  <si>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16"/>
  </si>
  <si>
    <t>養護助教諭</t>
    <rPh sb="0" eb="2">
      <t>ヨウゴ</t>
    </rPh>
    <rPh sb="2" eb="3">
      <t>ジョ</t>
    </rPh>
    <rPh sb="3" eb="5">
      <t>キョウユ</t>
    </rPh>
    <phoneticPr fontId="16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</si>
  <si>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16"/>
  </si>
  <si>
    <t>講師</t>
    <rPh sb="0" eb="1">
      <t>コウ</t>
    </rPh>
    <rPh sb="1" eb="2">
      <t>シ</t>
    </rPh>
    <phoneticPr fontId="16"/>
  </si>
  <si>
    <t>計</t>
    <rPh sb="0" eb="1">
      <t>ケイ</t>
    </rPh>
    <phoneticPr fontId="1"/>
  </si>
  <si>
    <t>女計</t>
    <rPh sb="0" eb="1">
      <t>オンナ</t>
    </rPh>
    <rPh sb="1" eb="2">
      <t>ケイ</t>
    </rPh>
    <phoneticPr fontId="1"/>
  </si>
  <si>
    <t>男</t>
    <rPh sb="0" eb="1">
      <t>オトコ</t>
    </rPh>
    <phoneticPr fontId="16"/>
  </si>
  <si>
    <t>女</t>
    <rPh sb="0" eb="1">
      <t>オンナ</t>
    </rPh>
    <phoneticPr fontId="16"/>
  </si>
  <si>
    <t>国立</t>
    <rPh sb="0" eb="2">
      <t>コクリツ</t>
    </rPh>
    <phoneticPr fontId="1"/>
  </si>
  <si>
    <t>国立男女計</t>
    <rPh sb="0" eb="2">
      <t>コクリツ</t>
    </rPh>
    <rPh sb="2" eb="4">
      <t>ダンジョ</t>
    </rPh>
    <rPh sb="4" eb="5">
      <t>ケイ</t>
    </rPh>
    <phoneticPr fontId="1"/>
  </si>
  <si>
    <t>公立</t>
    <rPh sb="0" eb="2">
      <t>コウリツ</t>
    </rPh>
    <phoneticPr fontId="1"/>
  </si>
  <si>
    <t>公立男女計</t>
    <rPh sb="0" eb="2">
      <t>コウリツ</t>
    </rPh>
    <rPh sb="2" eb="4">
      <t>ダンジョ</t>
    </rPh>
    <rPh sb="4" eb="5">
      <t>ケイ</t>
    </rPh>
    <phoneticPr fontId="1"/>
  </si>
  <si>
    <t>私立</t>
    <rPh sb="0" eb="2">
      <t>シリツ</t>
    </rPh>
    <phoneticPr fontId="1"/>
  </si>
  <si>
    <t>私立男女計</t>
    <rPh sb="0" eb="2">
      <t>シリツ</t>
    </rPh>
    <rPh sb="2" eb="4">
      <t>ダンジョ</t>
    </rPh>
    <rPh sb="4" eb="5">
      <t>ケイ</t>
    </rPh>
    <phoneticPr fontId="1"/>
  </si>
  <si>
    <t>女の計</t>
    <rPh sb="0" eb="1">
      <t>オンナ</t>
    </rPh>
    <rPh sb="2" eb="3">
      <t>ケイ</t>
    </rPh>
    <phoneticPr fontId="1"/>
  </si>
  <si>
    <t>主幹保育教諭</t>
    <rPh sb="0" eb="2">
      <t>シュカン</t>
    </rPh>
    <rPh sb="2" eb="4">
      <t>ホイク</t>
    </rPh>
    <rPh sb="4" eb="6">
      <t>キョウユ</t>
    </rPh>
    <phoneticPr fontId="16"/>
  </si>
  <si>
    <t>指導保育教諭</t>
    <rPh sb="0" eb="2">
      <t>シドウ</t>
    </rPh>
    <rPh sb="2" eb="4">
      <t>ホイク</t>
    </rPh>
    <rPh sb="4" eb="6">
      <t>キョウユ</t>
    </rPh>
    <phoneticPr fontId="16"/>
  </si>
  <si>
    <t>保育教諭</t>
    <rPh sb="0" eb="2">
      <t>ホイク</t>
    </rPh>
    <rPh sb="2" eb="4">
      <t>キョウユ</t>
    </rPh>
    <phoneticPr fontId="16"/>
  </si>
  <si>
    <t>助保育教諭</t>
    <rPh sb="0" eb="1">
      <t>スケ</t>
    </rPh>
    <rPh sb="1" eb="3">
      <t>ホイク</t>
    </rPh>
    <rPh sb="3" eb="4">
      <t>キョウ</t>
    </rPh>
    <rPh sb="4" eb="5">
      <t>サトシ</t>
    </rPh>
    <phoneticPr fontId="16"/>
  </si>
  <si>
    <t>主幹養護教諭</t>
    <rPh sb="0" eb="2">
      <t>シュカン</t>
    </rPh>
    <rPh sb="2" eb="3">
      <t>オサム</t>
    </rPh>
    <rPh sb="3" eb="4">
      <t>ユズル</t>
    </rPh>
    <rPh sb="4" eb="5">
      <t>キョウ</t>
    </rPh>
    <rPh sb="5" eb="6">
      <t>サトシ</t>
    </rPh>
    <phoneticPr fontId="16"/>
  </si>
  <si>
    <t>主幹栄養教諭</t>
    <rPh sb="0" eb="2">
      <t>シュカン</t>
    </rPh>
    <rPh sb="2" eb="3">
      <t>エイ</t>
    </rPh>
    <rPh sb="3" eb="4">
      <t>オサム</t>
    </rPh>
    <rPh sb="4" eb="5">
      <t>キョウ</t>
    </rPh>
    <rPh sb="5" eb="6">
      <t>サトシ</t>
    </rPh>
    <phoneticPr fontId="16"/>
  </si>
  <si>
    <t>Integrated Centers for Early Childhood Education and Care</t>
    <phoneticPr fontId="1"/>
  </si>
  <si>
    <r>
      <t>栄養教員</t>
    </r>
    <r>
      <rPr>
        <sz val="11"/>
        <rFont val="ＭＳ 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Diet and nutrition teacher</t>
    </r>
    <rPh sb="0" eb="2">
      <t>エイヨウ</t>
    </rPh>
    <rPh sb="2" eb="4">
      <t>キョウイン</t>
    </rPh>
    <phoneticPr fontId="1"/>
  </si>
  <si>
    <t>Cook</t>
    <phoneticPr fontId="11"/>
  </si>
  <si>
    <t>Percentage 
of female</t>
    <phoneticPr fontId="11"/>
  </si>
  <si>
    <r>
      <t xml:space="preserve">主幹保育教諭
</t>
    </r>
    <r>
      <rPr>
        <sz val="10"/>
        <rFont val="ＭＳ Ｐ明朝"/>
        <family val="1"/>
        <charset val="128"/>
      </rPr>
      <t>Senior teacher for early childhood education and care</t>
    </r>
    <rPh sb="0" eb="2">
      <t>シュカン</t>
    </rPh>
    <rPh sb="2" eb="4">
      <t>ホイク</t>
    </rPh>
    <rPh sb="4" eb="6">
      <t>キョウユ</t>
    </rPh>
    <phoneticPr fontId="1"/>
  </si>
  <si>
    <r>
      <t xml:space="preserve">指導保育教諭
</t>
    </r>
    <r>
      <rPr>
        <sz val="10"/>
        <rFont val="ＭＳ Ｐ明朝"/>
        <family val="1"/>
        <charset val="128"/>
      </rPr>
      <t>Advanced skill teacher for early childhood education and care</t>
    </r>
    <rPh sb="0" eb="2">
      <t>シドウ</t>
    </rPh>
    <rPh sb="2" eb="4">
      <t>ホイク</t>
    </rPh>
    <rPh sb="4" eb="6">
      <t>キョウユ</t>
    </rPh>
    <phoneticPr fontId="1"/>
  </si>
  <si>
    <r>
      <t xml:space="preserve">保育教諭
</t>
    </r>
    <r>
      <rPr>
        <sz val="10"/>
        <rFont val="ＭＳ Ｐ明朝"/>
        <family val="1"/>
        <charset val="128"/>
      </rPr>
      <t>Teacher for early childhood education and care</t>
    </r>
    <rPh sb="0" eb="2">
      <t>ホイク</t>
    </rPh>
    <phoneticPr fontId="1"/>
  </si>
  <si>
    <r>
      <t xml:space="preserve">助保育教諭
</t>
    </r>
    <r>
      <rPr>
        <sz val="10"/>
        <rFont val="ＭＳ Ｐ明朝"/>
        <family val="1"/>
        <charset val="128"/>
      </rPr>
      <t>Assistant teacher for early childhood education and care</t>
    </r>
    <rPh sb="1" eb="3">
      <t>ホイク</t>
    </rPh>
    <phoneticPr fontId="1"/>
  </si>
  <si>
    <t xml:space="preserve">     28('16)</t>
    <phoneticPr fontId="1"/>
  </si>
  <si>
    <t xml:space="preserve">        28('16)</t>
    <phoneticPr fontId="1"/>
  </si>
  <si>
    <t xml:space="preserve">  　　   28('16)</t>
    <phoneticPr fontId="11"/>
  </si>
  <si>
    <t xml:space="preserve">      28('16)</t>
    <phoneticPr fontId="11"/>
  </si>
  <si>
    <t xml:space="preserve">       28('16)</t>
    <phoneticPr fontId="11"/>
  </si>
  <si>
    <t xml:space="preserve">     29('17)</t>
    <phoneticPr fontId="1"/>
  </si>
  <si>
    <t xml:space="preserve">        29('17)</t>
    <phoneticPr fontId="1"/>
  </si>
  <si>
    <t xml:space="preserve">  　　   29('17)</t>
    <phoneticPr fontId="11"/>
  </si>
  <si>
    <t xml:space="preserve">      29('17)</t>
    <phoneticPr fontId="11"/>
  </si>
  <si>
    <t xml:space="preserve">       29('17)</t>
    <phoneticPr fontId="11"/>
  </si>
  <si>
    <t>Integrated Center for Early Childhood Education and Care　65</t>
    <phoneticPr fontId="11"/>
  </si>
  <si>
    <t>66　幼保連携型認定こども園／Integrated Center for Early Childhood Education and Care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"/>
  </si>
  <si>
    <t xml:space="preserve">     30('18)</t>
    <phoneticPr fontId="1"/>
  </si>
  <si>
    <t xml:space="preserve">        30('18)</t>
    <phoneticPr fontId="1"/>
  </si>
  <si>
    <t xml:space="preserve">  　　   30('18)</t>
    <phoneticPr fontId="11"/>
  </si>
  <si>
    <t xml:space="preserve">      30('18)</t>
    <phoneticPr fontId="11"/>
  </si>
  <si>
    <t xml:space="preserve">       30('18)</t>
    <phoneticPr fontId="11"/>
  </si>
  <si>
    <r>
      <t xml:space="preserve">園　　長 </t>
    </r>
    <r>
      <rPr>
        <sz val="11"/>
        <rFont val="ＭＳ Ｐ明朝"/>
        <family val="1"/>
        <charset val="128"/>
      </rPr>
      <t>Principal</t>
    </r>
    <phoneticPr fontId="1"/>
  </si>
  <si>
    <r>
      <t xml:space="preserve">教　　頭 </t>
    </r>
    <r>
      <rPr>
        <sz val="11"/>
        <rFont val="ＭＳ Ｐ明朝"/>
        <family val="1"/>
        <charset val="128"/>
      </rPr>
      <t>Vice-Principal</t>
    </r>
    <phoneticPr fontId="1"/>
  </si>
  <si>
    <r>
      <t xml:space="preserve">養護教員 </t>
    </r>
    <r>
      <rPr>
        <sz val="11"/>
        <rFont val="ＭＳ Ｐ明朝"/>
        <family val="1"/>
        <charset val="128"/>
      </rPr>
      <t>Nursing teacher</t>
    </r>
    <phoneticPr fontId="1"/>
  </si>
  <si>
    <r>
      <t xml:space="preserve">講　　師 </t>
    </r>
    <r>
      <rPr>
        <sz val="11"/>
        <rFont val="ＭＳ Ｐ明朝"/>
        <family val="1"/>
        <charset val="128"/>
      </rPr>
      <t>Temporary instructor</t>
    </r>
    <phoneticPr fontId="1"/>
  </si>
  <si>
    <r>
      <t>兼 務 者</t>
    </r>
    <r>
      <rPr>
        <sz val="11"/>
        <rFont val="ＭＳ 明朝"/>
        <family val="1"/>
        <charset val="128"/>
      </rPr>
      <t xml:space="preserve"> Part-time</t>
    </r>
    <phoneticPr fontId="1"/>
  </si>
  <si>
    <t xml:space="preserve">    令和元('19)</t>
    <rPh sb="4" eb="5">
      <t>レイ</t>
    </rPh>
    <rPh sb="5" eb="6">
      <t>ワ</t>
    </rPh>
    <rPh sb="6" eb="7">
      <t>ガン</t>
    </rPh>
    <phoneticPr fontId="1"/>
  </si>
  <si>
    <t xml:space="preserve"> 令和元('19)</t>
    <phoneticPr fontId="1"/>
  </si>
  <si>
    <t xml:space="preserve">   　令和元('19)</t>
    <rPh sb="4" eb="5">
      <t>レイ</t>
    </rPh>
    <rPh sb="5" eb="6">
      <t>ワ</t>
    </rPh>
    <rPh sb="6" eb="7">
      <t>ガン</t>
    </rPh>
    <phoneticPr fontId="11"/>
  </si>
  <si>
    <t xml:space="preserve">   令和元('19)</t>
    <rPh sb="3" eb="4">
      <t>レイ</t>
    </rPh>
    <rPh sb="4" eb="5">
      <t>ワ</t>
    </rPh>
    <rPh sb="5" eb="6">
      <t>ガン</t>
    </rPh>
    <phoneticPr fontId="11"/>
  </si>
  <si>
    <t xml:space="preserve">  令和元('19)</t>
    <rPh sb="2" eb="3">
      <t>レイ</t>
    </rPh>
    <rPh sb="3" eb="4">
      <t>ワ</t>
    </rPh>
    <rPh sb="4" eb="5">
      <t>ガン</t>
    </rPh>
    <phoneticPr fontId="11"/>
  </si>
  <si>
    <t xml:space="preserve">      2('20)</t>
    <phoneticPr fontId="1"/>
  </si>
  <si>
    <t xml:space="preserve">         2('20)</t>
    <phoneticPr fontId="1"/>
  </si>
  <si>
    <t xml:space="preserve">        　2('20)</t>
    <phoneticPr fontId="11"/>
  </si>
  <si>
    <t xml:space="preserve">       2('20)</t>
    <phoneticPr fontId="11"/>
  </si>
  <si>
    <t xml:space="preserve">        2('20)</t>
    <phoneticPr fontId="11"/>
  </si>
  <si>
    <t xml:space="preserve">教員の年齢構成  Percentage of Full-time Teachers by Age </t>
    <phoneticPr fontId="1"/>
  </si>
  <si>
    <t>（単位：％）</t>
  </si>
  <si>
    <t>計 Total</t>
    <rPh sb="0" eb="1">
      <t>ケイ</t>
    </rPh>
    <phoneticPr fontId="1"/>
  </si>
  <si>
    <t>男 Male</t>
    <rPh sb="0" eb="1">
      <t>オトコ</t>
    </rPh>
    <phoneticPr fontId="1"/>
  </si>
  <si>
    <t>女 Female</t>
    <rPh sb="0" eb="1">
      <t>オンナ</t>
    </rPh>
    <phoneticPr fontId="1"/>
  </si>
  <si>
    <t>平成</t>
    <rPh sb="0" eb="2">
      <t>ヘイセイ</t>
    </rPh>
    <phoneticPr fontId="1"/>
  </si>
  <si>
    <t xml:space="preserve">計 </t>
    <phoneticPr fontId="1"/>
  </si>
  <si>
    <t>Age at 1 Oct.</t>
  </si>
  <si>
    <t>25  歳  未  満</t>
    <phoneticPr fontId="11"/>
  </si>
  <si>
    <t xml:space="preserve"> Under 25</t>
  </si>
  <si>
    <t>25～30歳未満</t>
    <phoneticPr fontId="11"/>
  </si>
  <si>
    <t>25 ～ 29</t>
    <phoneticPr fontId="1"/>
  </si>
  <si>
    <t>30～35歳未満</t>
    <phoneticPr fontId="11"/>
  </si>
  <si>
    <t>30 ～ 34</t>
    <phoneticPr fontId="1"/>
  </si>
  <si>
    <t>35～40歳未満</t>
    <phoneticPr fontId="11"/>
  </si>
  <si>
    <t>35 ～ 39</t>
  </si>
  <si>
    <t>40～45歳未満</t>
    <phoneticPr fontId="11"/>
  </si>
  <si>
    <t>40 ～ 44</t>
  </si>
  <si>
    <t>45～50歳未満</t>
    <phoneticPr fontId="11"/>
  </si>
  <si>
    <t>45 ～ 49</t>
    <phoneticPr fontId="1"/>
  </si>
  <si>
    <t>50～55歳未満</t>
    <phoneticPr fontId="11"/>
  </si>
  <si>
    <t>50 ～ 54</t>
    <phoneticPr fontId="1"/>
  </si>
  <si>
    <t>55～60歳未満</t>
    <phoneticPr fontId="11"/>
  </si>
  <si>
    <t>55 ～ 59</t>
  </si>
  <si>
    <t>60  歳  以  上</t>
    <phoneticPr fontId="11"/>
  </si>
  <si>
    <t>60 and over</t>
    <phoneticPr fontId="1"/>
  </si>
  <si>
    <t>平均年齢（歳）</t>
    <rPh sb="0" eb="2">
      <t>ヘイキン</t>
    </rPh>
    <rPh sb="2" eb="4">
      <t>ネンレイ</t>
    </rPh>
    <rPh sb="5" eb="6">
      <t>サイ</t>
    </rPh>
    <phoneticPr fontId="1"/>
  </si>
  <si>
    <t>Average Age</t>
    <phoneticPr fontId="1"/>
  </si>
  <si>
    <t xml:space="preserve"> (注)  各年10月1日現在の本務教員数を構成比で示した。</t>
    <phoneticPr fontId="1"/>
  </si>
  <si>
    <t xml:space="preserve"> 資料　文部科学省「学校教員統計（学校教員統計調査報告書）」</t>
    <rPh sb="6" eb="8">
      <t>カガク</t>
    </rPh>
    <rPh sb="10" eb="12">
      <t>ガッコウ</t>
    </rPh>
    <rPh sb="12" eb="14">
      <t>キョウイン</t>
    </rPh>
    <rPh sb="14" eb="16">
      <t>トウケイ</t>
    </rPh>
    <rPh sb="25" eb="28">
      <t>ホウコクショ</t>
    </rPh>
    <phoneticPr fontId="1"/>
  </si>
  <si>
    <t xml:space="preserve">      3('21)</t>
    <phoneticPr fontId="1"/>
  </si>
  <si>
    <t xml:space="preserve">         3('21)</t>
    <phoneticPr fontId="1"/>
  </si>
  <si>
    <t xml:space="preserve">        　3('21)</t>
    <phoneticPr fontId="11"/>
  </si>
  <si>
    <t xml:space="preserve">       3('21)</t>
    <phoneticPr fontId="11"/>
  </si>
  <si>
    <t xml:space="preserve">        3('21)</t>
    <phoneticPr fontId="11"/>
  </si>
  <si>
    <t xml:space="preserve">      4('22)</t>
    <phoneticPr fontId="1"/>
  </si>
  <si>
    <t xml:space="preserve">         4('22)</t>
    <phoneticPr fontId="11"/>
  </si>
  <si>
    <t xml:space="preserve">        　4('22)</t>
    <phoneticPr fontId="11"/>
  </si>
  <si>
    <t xml:space="preserve">       4('22)</t>
    <phoneticPr fontId="11"/>
  </si>
  <si>
    <t xml:space="preserve">        4('22)</t>
    <phoneticPr fontId="11"/>
  </si>
  <si>
    <t>令和</t>
    <rPh sb="0" eb="2">
      <t>レイワ</t>
    </rPh>
    <phoneticPr fontId="1"/>
  </si>
  <si>
    <t>28年</t>
  </si>
  <si>
    <t>元年</t>
    <rPh sb="0" eb="1">
      <t>ガン</t>
    </rPh>
    <phoneticPr fontId="1"/>
  </si>
  <si>
    <t>(2016)</t>
  </si>
  <si>
    <t>(2019)</t>
    <phoneticPr fontId="1"/>
  </si>
  <si>
    <t>(2019)</t>
  </si>
  <si>
    <t>65　幼保連携型認定こども園</t>
    <rPh sb="3" eb="10">
      <t>ヨウホレンケイガタニンテイ</t>
    </rPh>
    <rPh sb="13" eb="1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</si>
</sst>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;0;&quot;－&quot;"/>
    <numFmt numFmtId="178" formatCode="0.0\ "/>
    <numFmt numFmtId="179" formatCode="0.0%"/>
    <numFmt numFmtId="180" formatCode="0.0_ "/>
    <numFmt numFmtId="181" formatCode="#,##0.0;\-#,##0.0"/>
  </numFmts>
  <fonts count="26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i/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i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double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 style="thin">
        <color indexed="12"/>
      </right>
      <top/>
      <bottom/>
      <diagonal/>
    </border>
  </borders>
  <cellStyleXfs count="8">
    <xf numFmtId="0" fontId="0" fillId="2" borderId="0"/>
    <xf numFmtId="0" fontId="9" fillId="3" borderId="0"/>
    <xf numFmtId="0" fontId="9" fillId="3" borderId="0"/>
    <xf numFmtId="0" fontId="9" fillId="3" borderId="0"/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3" borderId="0"/>
    <xf numFmtId="0" fontId="9" fillId="3" borderId="0"/>
  </cellStyleXfs>
  <cellXfs count="293">
    <xf numFmtId="0" fontId="0" fillId="2" borderId="0" xfId="0"/>
    <xf numFmtId="0" fontId="2" fillId="0" borderId="0" xfId="0" applyFont="1" applyFill="1"/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177" fontId="2" fillId="0" borderId="0" xfId="0" applyNumberFormat="1" applyFont="1" applyFill="1"/>
    <xf numFmtId="0" fontId="2" fillId="0" borderId="4" xfId="0" applyFont="1" applyFill="1" applyBorder="1"/>
    <xf numFmtId="177" fontId="2" fillId="0" borderId="5" xfId="0" applyNumberFormat="1" applyFont="1" applyFill="1" applyBorder="1"/>
    <xf numFmtId="0" fontId="2" fillId="0" borderId="6" xfId="0" applyFont="1" applyFill="1" applyBorder="1" applyAlignment="1">
      <alignment horizontal="center"/>
    </xf>
    <xf numFmtId="49" fontId="2" fillId="0" borderId="6" xfId="0" quotePrefix="1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0" quotePrefix="1" applyFont="1" applyFill="1" applyAlignment="1">
      <alignment horizontal="left"/>
    </xf>
    <xf numFmtId="178" fontId="7" fillId="0" borderId="0" xfId="0" applyNumberFormat="1" applyFont="1" applyFill="1" applyAlignment="1">
      <alignment horizontal="right"/>
    </xf>
    <xf numFmtId="0" fontId="6" fillId="0" borderId="0" xfId="0" applyFont="1" applyFill="1"/>
    <xf numFmtId="0" fontId="2" fillId="0" borderId="8" xfId="0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wrapText="1"/>
    </xf>
    <xf numFmtId="0" fontId="2" fillId="0" borderId="2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quotePrefix="1" applyFont="1" applyFill="1" applyBorder="1" applyAlignment="1">
      <alignment horizontal="center" wrapText="1"/>
    </xf>
    <xf numFmtId="0" fontId="10" fillId="0" borderId="14" xfId="0" quotePrefix="1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2" fillId="0" borderId="0" xfId="1" applyFont="1" applyFill="1"/>
    <xf numFmtId="0" fontId="5" fillId="0" borderId="0" xfId="1" applyFont="1" applyFill="1"/>
    <xf numFmtId="0" fontId="2" fillId="0" borderId="0" xfId="1" applyFont="1" applyFill="1" applyAlignment="1">
      <alignment horizontal="right" vertical="top"/>
    </xf>
    <xf numFmtId="0" fontId="2" fillId="0" borderId="0" xfId="1" quotePrefix="1" applyFont="1" applyFill="1" applyAlignment="1">
      <alignment horizontal="left" vertical="top"/>
    </xf>
    <xf numFmtId="0" fontId="2" fillId="0" borderId="18" xfId="1" applyFont="1" applyFill="1" applyBorder="1" applyAlignment="1">
      <alignment horizontal="distributed" vertical="center"/>
    </xf>
    <xf numFmtId="0" fontId="2" fillId="0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 vertical="center"/>
    </xf>
    <xf numFmtId="177" fontId="6" fillId="0" borderId="0" xfId="1" applyNumberFormat="1" applyFont="1" applyFill="1" applyAlignment="1">
      <alignment horizontal="right"/>
    </xf>
    <xf numFmtId="177" fontId="6" fillId="0" borderId="0" xfId="1" applyNumberFormat="1" applyFont="1" applyFill="1"/>
    <xf numFmtId="0" fontId="6" fillId="0" borderId="0" xfId="1" applyFont="1" applyFill="1"/>
    <xf numFmtId="0" fontId="4" fillId="0" borderId="0" xfId="1" applyFont="1" applyFill="1"/>
    <xf numFmtId="0" fontId="2" fillId="0" borderId="3" xfId="1" applyFont="1" applyFill="1" applyBorder="1" applyAlignment="1">
      <alignment horizontal="center"/>
    </xf>
    <xf numFmtId="177" fontId="2" fillId="0" borderId="0" xfId="1" applyNumberFormat="1" applyFont="1" applyFill="1"/>
    <xf numFmtId="0" fontId="6" fillId="0" borderId="3" xfId="1" applyFont="1" applyFill="1" applyBorder="1"/>
    <xf numFmtId="0" fontId="6" fillId="0" borderId="2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left"/>
    </xf>
    <xf numFmtId="0" fontId="2" fillId="0" borderId="0" xfId="1" quotePrefix="1" applyFont="1" applyFill="1" applyAlignment="1">
      <alignment horizontal="center"/>
    </xf>
    <xf numFmtId="0" fontId="10" fillId="0" borderId="0" xfId="1" quotePrefix="1" applyFont="1" applyFill="1" applyAlignment="1">
      <alignment horizontal="left"/>
    </xf>
    <xf numFmtId="0" fontId="14" fillId="0" borderId="0" xfId="1" applyFont="1" applyFill="1"/>
    <xf numFmtId="0" fontId="2" fillId="0" borderId="0" xfId="2" applyFont="1" applyFill="1"/>
    <xf numFmtId="0" fontId="2" fillId="0" borderId="0" xfId="2" quotePrefix="1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/>
    </xf>
    <xf numFmtId="0" fontId="2" fillId="0" borderId="18" xfId="2" applyFont="1" applyFill="1" applyBorder="1" applyAlignment="1">
      <alignment horizontal="distributed"/>
    </xf>
    <xf numFmtId="0" fontId="2" fillId="0" borderId="19" xfId="2" applyFont="1" applyFill="1" applyBorder="1" applyAlignment="1">
      <alignment horizontal="center"/>
    </xf>
    <xf numFmtId="0" fontId="2" fillId="0" borderId="20" xfId="2" applyFont="1" applyFill="1" applyBorder="1" applyAlignment="1">
      <alignment horizontal="center"/>
    </xf>
    <xf numFmtId="0" fontId="2" fillId="0" borderId="21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11" xfId="2" quotePrefix="1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wrapText="1"/>
    </xf>
    <xf numFmtId="0" fontId="4" fillId="0" borderId="0" xfId="2" applyFont="1" applyFill="1"/>
    <xf numFmtId="0" fontId="2" fillId="0" borderId="3" xfId="2" applyFont="1" applyFill="1" applyBorder="1" applyAlignment="1">
      <alignment horizontal="center"/>
    </xf>
    <xf numFmtId="0" fontId="2" fillId="0" borderId="3" xfId="2" quotePrefix="1" applyFont="1" applyFill="1" applyBorder="1" applyAlignment="1">
      <alignment horizontal="center"/>
    </xf>
    <xf numFmtId="0" fontId="2" fillId="0" borderId="0" xfId="2" quotePrefix="1" applyFont="1" applyFill="1" applyAlignment="1">
      <alignment horizontal="center"/>
    </xf>
    <xf numFmtId="177" fontId="2" fillId="0" borderId="7" xfId="2" applyNumberFormat="1" applyFont="1" applyFill="1" applyBorder="1"/>
    <xf numFmtId="177" fontId="2" fillId="0" borderId="0" xfId="2" applyNumberFormat="1" applyFont="1" applyFill="1"/>
    <xf numFmtId="176" fontId="3" fillId="0" borderId="0" xfId="2" applyNumberFormat="1" applyFont="1" applyFill="1"/>
    <xf numFmtId="0" fontId="10" fillId="0" borderId="0" xfId="2" quotePrefix="1" applyFont="1" applyFill="1" applyAlignment="1">
      <alignment horizontal="left"/>
    </xf>
    <xf numFmtId="0" fontId="14" fillId="0" borderId="0" xfId="2" applyFont="1" applyFill="1"/>
    <xf numFmtId="0" fontId="2" fillId="0" borderId="0" xfId="1" quotePrefix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 vertical="center"/>
    </xf>
    <xf numFmtId="0" fontId="2" fillId="0" borderId="1" xfId="1" applyFont="1" applyFill="1" applyBorder="1" applyAlignment="1">
      <alignment horizontal="distributed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4" xfId="1" applyFont="1" applyFill="1" applyBorder="1"/>
    <xf numFmtId="0" fontId="0" fillId="0" borderId="0" xfId="1" applyFont="1" applyFill="1"/>
    <xf numFmtId="0" fontId="0" fillId="0" borderId="0" xfId="0" applyFill="1"/>
    <xf numFmtId="177" fontId="6" fillId="0" borderId="0" xfId="4" applyNumberFormat="1" applyFont="1" applyAlignment="1">
      <alignment horizontal="right"/>
    </xf>
    <xf numFmtId="177" fontId="4" fillId="0" borderId="0" xfId="2" applyNumberFormat="1" applyFont="1" applyFill="1" applyAlignment="1">
      <alignment horizontal="right"/>
    </xf>
    <xf numFmtId="177" fontId="7" fillId="0" borderId="0" xfId="2" applyNumberFormat="1" applyFont="1" applyFill="1" applyAlignment="1">
      <alignment horizontal="right"/>
    </xf>
    <xf numFmtId="177" fontId="6" fillId="0" borderId="0" xfId="2" applyNumberFormat="1" applyFont="1" applyFill="1" applyAlignment="1">
      <alignment horizontal="right"/>
    </xf>
    <xf numFmtId="0" fontId="10" fillId="0" borderId="0" xfId="1" applyFont="1" applyFill="1"/>
    <xf numFmtId="0" fontId="9" fillId="0" borderId="0" xfId="1" applyFill="1"/>
    <xf numFmtId="0" fontId="9" fillId="4" borderId="0" xfId="1" applyFill="1"/>
    <xf numFmtId="177" fontId="15" fillId="4" borderId="0" xfId="1" applyNumberFormat="1" applyFont="1" applyFill="1" applyProtection="1">
      <protection locked="0"/>
    </xf>
    <xf numFmtId="177" fontId="9" fillId="0" borderId="0" xfId="1" applyNumberFormat="1" applyFill="1"/>
    <xf numFmtId="0" fontId="9" fillId="5" borderId="0" xfId="1" applyFill="1"/>
    <xf numFmtId="177" fontId="9" fillId="5" borderId="0" xfId="1" applyNumberFormat="1" applyFill="1"/>
    <xf numFmtId="178" fontId="7" fillId="0" borderId="0" xfId="1" applyNumberFormat="1" applyFont="1" applyFill="1" applyAlignment="1">
      <alignment horizontal="right"/>
    </xf>
    <xf numFmtId="177" fontId="7" fillId="0" borderId="0" xfId="0" applyNumberFormat="1" applyFont="1" applyFill="1" applyAlignment="1">
      <alignment horizontal="right"/>
    </xf>
    <xf numFmtId="177" fontId="6" fillId="0" borderId="6" xfId="0" applyNumberFormat="1" applyFont="1" applyFill="1" applyBorder="1" applyAlignment="1">
      <alignment horizontal="right"/>
    </xf>
    <xf numFmtId="177" fontId="6" fillId="0" borderId="6" xfId="0" applyNumberFormat="1" applyFont="1" applyFill="1" applyBorder="1"/>
    <xf numFmtId="177" fontId="4" fillId="0" borderId="0" xfId="0" applyNumberFormat="1" applyFont="1" applyFill="1"/>
    <xf numFmtId="0" fontId="6" fillId="0" borderId="0" xfId="2" applyFont="1" applyFill="1"/>
    <xf numFmtId="178" fontId="7" fillId="0" borderId="35" xfId="0" applyNumberFormat="1" applyFont="1" applyFill="1" applyBorder="1" applyAlignment="1">
      <alignment horizontal="right"/>
    </xf>
    <xf numFmtId="49" fontId="6" fillId="0" borderId="3" xfId="1" quotePrefix="1" applyNumberFormat="1" applyFont="1" applyFill="1" applyBorder="1"/>
    <xf numFmtId="49" fontId="6" fillId="0" borderId="3" xfId="2" quotePrefix="1" applyNumberFormat="1" applyFont="1" applyFill="1" applyBorder="1"/>
    <xf numFmtId="49" fontId="6" fillId="0" borderId="3" xfId="1" quotePrefix="1" applyNumberFormat="1" applyFont="1" applyFill="1" applyBorder="1" applyAlignment="1">
      <alignment horizontal="left"/>
    </xf>
    <xf numFmtId="177" fontId="6" fillId="0" borderId="0" xfId="0" applyNumberFormat="1" applyFont="1" applyFill="1"/>
    <xf numFmtId="177" fontId="6" fillId="0" borderId="5" xfId="0" applyNumberFormat="1" applyFont="1" applyFill="1" applyBorder="1"/>
    <xf numFmtId="177" fontId="6" fillId="0" borderId="7" xfId="0" applyNumberFormat="1" applyFont="1" applyFill="1" applyBorder="1" applyAlignment="1">
      <alignment horizontal="right"/>
    </xf>
    <xf numFmtId="178" fontId="7" fillId="0" borderId="6" xfId="0" applyNumberFormat="1" applyFont="1" applyFill="1" applyBorder="1" applyAlignment="1">
      <alignment horizontal="right"/>
    </xf>
    <xf numFmtId="177" fontId="2" fillId="0" borderId="7" xfId="0" applyNumberFormat="1" applyFont="1" applyFill="1" applyBorder="1"/>
    <xf numFmtId="177" fontId="2" fillId="0" borderId="6" xfId="0" applyNumberFormat="1" applyFont="1" applyFill="1" applyBorder="1"/>
    <xf numFmtId="178" fontId="3" fillId="0" borderId="6" xfId="0" applyNumberFormat="1" applyFont="1" applyFill="1" applyBorder="1"/>
    <xf numFmtId="177" fontId="0" fillId="0" borderId="0" xfId="0" applyNumberFormat="1" applyFill="1"/>
    <xf numFmtId="0" fontId="2" fillId="0" borderId="2" xfId="0" quotePrefix="1" applyFont="1" applyFill="1" applyBorder="1" applyAlignment="1">
      <alignment horizontal="distributed"/>
    </xf>
    <xf numFmtId="0" fontId="2" fillId="0" borderId="0" xfId="0" quotePrefix="1" applyFont="1" applyFill="1" applyAlignment="1">
      <alignment horizontal="distributed" vertical="center" wrapText="1"/>
    </xf>
    <xf numFmtId="0" fontId="0" fillId="0" borderId="0" xfId="2" applyFont="1" applyFill="1"/>
    <xf numFmtId="177" fontId="4" fillId="0" borderId="0" xfId="2" applyNumberFormat="1" applyFont="1" applyFill="1"/>
    <xf numFmtId="177" fontId="4" fillId="0" borderId="0" xfId="1" applyNumberFormat="1" applyFont="1" applyFill="1"/>
    <xf numFmtId="177" fontId="6" fillId="0" borderId="9" xfId="2" applyNumberFormat="1" applyFont="1" applyFill="1" applyBorder="1" applyAlignment="1">
      <alignment horizontal="right"/>
    </xf>
    <xf numFmtId="0" fontId="6" fillId="0" borderId="3" xfId="1" applyFont="1" applyFill="1" applyBorder="1" applyAlignment="1">
      <alignment wrapText="1"/>
    </xf>
    <xf numFmtId="0" fontId="8" fillId="0" borderId="6" xfId="0" applyFont="1" applyFill="1" applyBorder="1"/>
    <xf numFmtId="177" fontId="6" fillId="0" borderId="0" xfId="2" applyNumberFormat="1" applyFont="1" applyFill="1"/>
    <xf numFmtId="177" fontId="0" fillId="0" borderId="0" xfId="1" applyNumberFormat="1" applyFont="1" applyFill="1"/>
    <xf numFmtId="179" fontId="2" fillId="0" borderId="0" xfId="5" applyNumberFormat="1" applyFont="1" applyFill="1" applyAlignment="1"/>
    <xf numFmtId="179" fontId="6" fillId="0" borderId="0" xfId="5" applyNumberFormat="1" applyFont="1" applyFill="1" applyAlignment="1"/>
    <xf numFmtId="177" fontId="2" fillId="0" borderId="7" xfId="1" applyNumberFormat="1" applyFont="1" applyFill="1" applyBorder="1"/>
    <xf numFmtId="176" fontId="3" fillId="0" borderId="0" xfId="1" applyNumberFormat="1" applyFont="1" applyFill="1"/>
    <xf numFmtId="177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180" fontId="7" fillId="0" borderId="0" xfId="5" applyNumberFormat="1" applyFont="1" applyFill="1" applyBorder="1" applyAlignment="1">
      <alignment horizontal="right"/>
    </xf>
    <xf numFmtId="0" fontId="8" fillId="0" borderId="0" xfId="2" applyFont="1" applyFill="1"/>
    <xf numFmtId="0" fontId="8" fillId="0" borderId="0" xfId="0" applyFont="1" applyFill="1"/>
    <xf numFmtId="0" fontId="2" fillId="0" borderId="0" xfId="2" quotePrefix="1" applyFont="1" applyFill="1" applyAlignment="1">
      <alignment horizontal="left"/>
    </xf>
    <xf numFmtId="49" fontId="4" fillId="0" borderId="3" xfId="2" quotePrefix="1" applyNumberFormat="1" applyFont="1" applyFill="1" applyBorder="1"/>
    <xf numFmtId="177" fontId="4" fillId="0" borderId="0" xfId="1" applyNumberFormat="1" applyFont="1" applyFill="1" applyAlignment="1">
      <alignment horizontal="right"/>
    </xf>
    <xf numFmtId="176" fontId="7" fillId="0" borderId="0" xfId="2" applyNumberFormat="1" applyFont="1" applyFill="1" applyAlignment="1">
      <alignment horizontal="right"/>
    </xf>
    <xf numFmtId="0" fontId="0" fillId="0" borderId="4" xfId="2" applyFont="1" applyFill="1" applyBorder="1"/>
    <xf numFmtId="177" fontId="0" fillId="0" borderId="0" xfId="2" applyNumberFormat="1" applyFont="1" applyFill="1"/>
    <xf numFmtId="0" fontId="2" fillId="0" borderId="0" xfId="1" quotePrefix="1" applyFont="1" applyFill="1" applyAlignment="1">
      <alignment horizontal="left"/>
    </xf>
    <xf numFmtId="0" fontId="0" fillId="0" borderId="15" xfId="1" applyFont="1" applyFill="1" applyBorder="1" applyAlignment="1">
      <alignment horizontal="distributed" vertical="center"/>
    </xf>
    <xf numFmtId="0" fontId="0" fillId="0" borderId="16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49" fontId="4" fillId="0" borderId="3" xfId="1" quotePrefix="1" applyNumberFormat="1" applyFont="1" applyFill="1" applyBorder="1" applyAlignment="1">
      <alignment horizontal="left"/>
    </xf>
    <xf numFmtId="0" fontId="0" fillId="0" borderId="21" xfId="1" applyFont="1" applyFill="1" applyBorder="1" applyAlignment="1">
      <alignment horizontal="center"/>
    </xf>
    <xf numFmtId="0" fontId="0" fillId="0" borderId="12" xfId="1" applyFont="1" applyFill="1" applyBorder="1" applyAlignment="1">
      <alignment horizontal="center" vertical="center"/>
    </xf>
    <xf numFmtId="0" fontId="0" fillId="0" borderId="12" xfId="1" quotePrefix="1" applyFont="1" applyFill="1" applyBorder="1" applyAlignment="1">
      <alignment horizontal="center" vertical="center"/>
    </xf>
    <xf numFmtId="0" fontId="0" fillId="0" borderId="13" xfId="1" quotePrefix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 wrapText="1"/>
    </xf>
    <xf numFmtId="49" fontId="4" fillId="0" borderId="3" xfId="1" quotePrefix="1" applyNumberFormat="1" applyFont="1" applyFill="1" applyBorder="1"/>
    <xf numFmtId="180" fontId="22" fillId="0" borderId="0" xfId="5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 vertical="top"/>
    </xf>
    <xf numFmtId="177" fontId="6" fillId="0" borderId="46" xfId="1" applyNumberFormat="1" applyFont="1" applyFill="1" applyBorder="1" applyAlignment="1">
      <alignment horizontal="right"/>
    </xf>
    <xf numFmtId="0" fontId="0" fillId="0" borderId="4" xfId="1" applyFont="1" applyFill="1" applyBorder="1"/>
    <xf numFmtId="179" fontId="0" fillId="0" borderId="0" xfId="5" applyNumberFormat="1" applyFont="1" applyFill="1" applyAlignment="1"/>
    <xf numFmtId="177" fontId="4" fillId="0" borderId="5" xfId="0" applyNumberFormat="1" applyFont="1" applyFill="1" applyBorder="1"/>
    <xf numFmtId="178" fontId="22" fillId="0" borderId="0" xfId="0" applyNumberFormat="1" applyFont="1" applyFill="1" applyAlignment="1">
      <alignment horizontal="right"/>
    </xf>
    <xf numFmtId="177" fontId="15" fillId="0" borderId="0" xfId="1" applyNumberFormat="1" applyFont="1" applyFill="1" applyProtection="1">
      <protection locked="0"/>
    </xf>
    <xf numFmtId="177" fontId="6" fillId="0" borderId="35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 vertical="center"/>
    </xf>
    <xf numFmtId="49" fontId="6" fillId="0" borderId="3" xfId="0" quotePrefix="1" applyNumberFormat="1" applyFont="1" applyFill="1" applyBorder="1"/>
    <xf numFmtId="178" fontId="24" fillId="0" borderId="0" xfId="0" applyNumberFormat="1" applyFont="1" applyFill="1" applyAlignment="1">
      <alignment horizontal="right"/>
    </xf>
    <xf numFmtId="49" fontId="25" fillId="0" borderId="0" xfId="0" quotePrefix="1" applyNumberFormat="1" applyFont="1" applyFill="1" applyAlignment="1">
      <alignment horizontal="center"/>
    </xf>
    <xf numFmtId="0" fontId="25" fillId="0" borderId="0" xfId="0" applyFont="1" applyFill="1" applyAlignment="1">
      <alignment horizontal="right"/>
    </xf>
    <xf numFmtId="177" fontId="4" fillId="0" borderId="0" xfId="0" applyNumberFormat="1" applyFont="1" applyFill="1" applyAlignment="1">
      <alignment horizontal="right"/>
    </xf>
    <xf numFmtId="177" fontId="23" fillId="0" borderId="9" xfId="0" applyNumberFormat="1" applyFont="1" applyFill="1" applyBorder="1" applyAlignment="1">
      <alignment horizontal="right"/>
    </xf>
    <xf numFmtId="177" fontId="23" fillId="0" borderId="0" xfId="0" applyNumberFormat="1" applyFont="1" applyFill="1" applyAlignment="1">
      <alignment horizontal="right"/>
    </xf>
    <xf numFmtId="0" fontId="6" fillId="0" borderId="0" xfId="5" applyNumberFormat="1" applyFont="1" applyFill="1" applyAlignment="1"/>
    <xf numFmtId="0" fontId="2" fillId="0" borderId="0" xfId="5" applyNumberFormat="1" applyFont="1" applyFill="1" applyAlignment="1"/>
    <xf numFmtId="0" fontId="0" fillId="0" borderId="0" xfId="5" applyNumberFormat="1" applyFont="1" applyFill="1" applyAlignment="1"/>
    <xf numFmtId="0" fontId="14" fillId="0" borderId="0" xfId="5" applyNumberFormat="1" applyFont="1" applyFill="1" applyAlignment="1"/>
    <xf numFmtId="177" fontId="6" fillId="0" borderId="9" xfId="0" applyNumberFormat="1" applyFont="1" applyFill="1" applyBorder="1" applyAlignment="1">
      <alignment horizontal="right"/>
    </xf>
    <xf numFmtId="49" fontId="4" fillId="0" borderId="3" xfId="0" quotePrefix="1" applyNumberFormat="1" applyFont="1" applyFill="1" applyBorder="1"/>
    <xf numFmtId="49" fontId="6" fillId="0" borderId="3" xfId="0" quotePrefix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177" fontId="6" fillId="0" borderId="0" xfId="1" applyNumberFormat="1" applyFont="1" applyFill="1" applyAlignment="1">
      <alignment horizontal="right" vertical="top"/>
    </xf>
    <xf numFmtId="177" fontId="6" fillId="0" borderId="25" xfId="1" applyNumberFormat="1" applyFont="1" applyFill="1" applyBorder="1" applyAlignment="1">
      <alignment horizontal="right"/>
    </xf>
    <xf numFmtId="177" fontId="6" fillId="0" borderId="26" xfId="1" applyNumberFormat="1" applyFont="1" applyFill="1" applyBorder="1" applyAlignment="1">
      <alignment horizontal="right"/>
    </xf>
    <xf numFmtId="178" fontId="22" fillId="0" borderId="0" xfId="1" applyNumberFormat="1" applyFont="1" applyFill="1" applyAlignment="1">
      <alignment horizontal="right"/>
    </xf>
    <xf numFmtId="0" fontId="9" fillId="0" borderId="3" xfId="2" applyFill="1" applyBorder="1" applyAlignment="1">
      <alignment horizontal="center" wrapText="1"/>
    </xf>
    <xf numFmtId="177" fontId="6" fillId="0" borderId="0" xfId="0" applyNumberFormat="1" applyFont="1" applyFill="1" applyProtection="1">
      <protection locked="0"/>
    </xf>
    <xf numFmtId="0" fontId="6" fillId="0" borderId="0" xfId="7" applyFont="1" applyFill="1"/>
    <xf numFmtId="0" fontId="4" fillId="0" borderId="0" xfId="7" applyFont="1" applyFill="1"/>
    <xf numFmtId="0" fontId="6" fillId="0" borderId="0" xfId="7" quotePrefix="1" applyFont="1" applyFill="1" applyAlignment="1">
      <alignment horizontal="left" vertical="top"/>
    </xf>
    <xf numFmtId="0" fontId="6" fillId="0" borderId="0" xfId="7" applyFont="1" applyFill="1" applyAlignment="1">
      <alignment horizontal="right"/>
    </xf>
    <xf numFmtId="0" fontId="6" fillId="0" borderId="0" xfId="7" applyFont="1" applyFill="1" applyAlignment="1">
      <alignment vertical="center"/>
    </xf>
    <xf numFmtId="0" fontId="4" fillId="0" borderId="34" xfId="7" applyFont="1" applyFill="1" applyBorder="1" applyAlignment="1">
      <alignment horizontal="center" vertical="center"/>
    </xf>
    <xf numFmtId="0" fontId="6" fillId="0" borderId="35" xfId="7" applyFont="1" applyFill="1" applyBorder="1" applyAlignment="1">
      <alignment horizontal="center" vertical="center"/>
    </xf>
    <xf numFmtId="0" fontId="4" fillId="0" borderId="50" xfId="7" applyFont="1" applyFill="1" applyBorder="1" applyAlignment="1">
      <alignment horizontal="center" vertical="center"/>
    </xf>
    <xf numFmtId="0" fontId="4" fillId="0" borderId="9" xfId="7" applyFont="1" applyFill="1" applyBorder="1" applyAlignment="1">
      <alignment horizontal="center" vertical="center"/>
    </xf>
    <xf numFmtId="0" fontId="6" fillId="0" borderId="0" xfId="7" applyFont="1" applyFill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17" fillId="0" borderId="11" xfId="7" quotePrefix="1" applyFont="1" applyFill="1" applyBorder="1" applyAlignment="1">
      <alignment horizontal="center" vertical="center"/>
    </xf>
    <xf numFmtId="0" fontId="19" fillId="0" borderId="14" xfId="7" quotePrefix="1" applyFont="1" applyFill="1" applyBorder="1" applyAlignment="1">
      <alignment horizontal="center" vertical="center"/>
    </xf>
    <xf numFmtId="0" fontId="17" fillId="0" borderId="27" xfId="7" quotePrefix="1" applyFont="1" applyFill="1" applyBorder="1" applyAlignment="1">
      <alignment horizontal="center" vertical="center"/>
    </xf>
    <xf numFmtId="0" fontId="6" fillId="0" borderId="35" xfId="7" applyFont="1" applyFill="1" applyBorder="1" applyAlignment="1">
      <alignment horizontal="center"/>
    </xf>
    <xf numFmtId="176" fontId="4" fillId="0" borderId="34" xfId="7" applyNumberFormat="1" applyFont="1" applyFill="1" applyBorder="1" applyAlignment="1">
      <alignment horizontal="right"/>
    </xf>
    <xf numFmtId="176" fontId="6" fillId="0" borderId="35" xfId="7" applyNumberFormat="1" applyFont="1" applyFill="1" applyBorder="1" applyAlignment="1">
      <alignment horizontal="right"/>
    </xf>
    <xf numFmtId="176" fontId="4" fillId="0" borderId="35" xfId="7" applyNumberFormat="1" applyFont="1" applyFill="1" applyBorder="1" applyAlignment="1">
      <alignment horizontal="right"/>
    </xf>
    <xf numFmtId="0" fontId="6" fillId="0" borderId="34" xfId="7" applyFont="1" applyFill="1" applyBorder="1" applyAlignment="1">
      <alignment horizontal="center"/>
    </xf>
    <xf numFmtId="0" fontId="6" fillId="0" borderId="0" xfId="7" applyFont="1" applyFill="1" applyAlignment="1">
      <alignment horizontal="center"/>
    </xf>
    <xf numFmtId="176" fontId="4" fillId="0" borderId="9" xfId="7" applyNumberFormat="1" applyFont="1" applyFill="1" applyBorder="1" applyAlignment="1">
      <alignment horizontal="right"/>
    </xf>
    <xf numFmtId="176" fontId="6" fillId="0" borderId="0" xfId="7" applyNumberFormat="1" applyFont="1" applyFill="1" applyAlignment="1">
      <alignment horizontal="right"/>
    </xf>
    <xf numFmtId="176" fontId="4" fillId="0" borderId="0" xfId="7" applyNumberFormat="1" applyFont="1" applyFill="1" applyAlignment="1">
      <alignment horizontal="right"/>
    </xf>
    <xf numFmtId="0" fontId="6" fillId="0" borderId="9" xfId="7" applyFont="1" applyFill="1" applyBorder="1" applyAlignment="1">
      <alignment horizontal="center"/>
    </xf>
    <xf numFmtId="181" fontId="6" fillId="0" borderId="0" xfId="7" applyNumberFormat="1" applyFont="1" applyFill="1" applyAlignment="1" applyProtection="1">
      <alignment horizontal="center" vertical="center" shrinkToFit="1"/>
      <protection locked="0"/>
    </xf>
    <xf numFmtId="176" fontId="4" fillId="0" borderId="9" xfId="7" applyNumberFormat="1" applyFont="1" applyFill="1" applyBorder="1" applyAlignment="1">
      <alignment horizontal="right" vertical="center"/>
    </xf>
    <xf numFmtId="176" fontId="6" fillId="0" borderId="0" xfId="7" applyNumberFormat="1" applyFont="1" applyFill="1" applyAlignment="1">
      <alignment horizontal="right" vertical="center"/>
    </xf>
    <xf numFmtId="176" fontId="4" fillId="0" borderId="0" xfId="7" applyNumberFormat="1" applyFont="1" applyFill="1" applyAlignment="1">
      <alignment horizontal="right" vertical="center"/>
    </xf>
    <xf numFmtId="181" fontId="6" fillId="0" borderId="9" xfId="7" applyNumberFormat="1" applyFont="1" applyFill="1" applyBorder="1" applyAlignment="1" applyProtection="1">
      <alignment horizontal="center" vertical="center" shrinkToFit="1"/>
      <protection locked="0"/>
    </xf>
    <xf numFmtId="181" fontId="6" fillId="0" borderId="33" xfId="7" applyNumberFormat="1" applyFont="1" applyFill="1" applyBorder="1" applyAlignment="1" applyProtection="1">
      <alignment horizontal="center" vertical="center" shrinkToFit="1"/>
      <protection locked="0"/>
    </xf>
    <xf numFmtId="181" fontId="6" fillId="0" borderId="3" xfId="7" applyNumberFormat="1" applyFont="1" applyFill="1" applyBorder="1" applyAlignment="1" applyProtection="1">
      <alignment horizontal="center" vertical="center" shrinkToFit="1"/>
      <protection locked="0"/>
    </xf>
    <xf numFmtId="181" fontId="6" fillId="0" borderId="51" xfId="7" applyNumberFormat="1" applyFont="1" applyFill="1" applyBorder="1" applyAlignment="1" applyProtection="1">
      <alignment horizontal="center" vertical="center" shrinkToFit="1"/>
      <protection locked="0"/>
    </xf>
    <xf numFmtId="176" fontId="4" fillId="0" borderId="26" xfId="7" applyNumberFormat="1" applyFont="1" applyFill="1" applyBorder="1" applyAlignment="1">
      <alignment horizontal="right"/>
    </xf>
    <xf numFmtId="176" fontId="6" fillId="0" borderId="26" xfId="7" applyNumberFormat="1" applyFont="1" applyFill="1" applyBorder="1" applyAlignment="1">
      <alignment horizontal="right"/>
    </xf>
    <xf numFmtId="181" fontId="6" fillId="0" borderId="25" xfId="7" applyNumberFormat="1" applyFont="1" applyFill="1" applyBorder="1" applyAlignment="1" applyProtection="1">
      <alignment horizontal="center" vertical="center" shrinkToFit="1"/>
      <protection locked="0"/>
    </xf>
    <xf numFmtId="181" fontId="6" fillId="0" borderId="3" xfId="7" applyNumberFormat="1" applyFont="1" applyFill="1" applyBorder="1" applyAlignment="1" applyProtection="1">
      <alignment horizontal="center" vertical="center" wrapText="1" shrinkToFit="1"/>
      <protection locked="0"/>
    </xf>
    <xf numFmtId="181" fontId="6" fillId="0" borderId="9" xfId="7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52" xfId="7" applyFont="1" applyFill="1" applyBorder="1"/>
    <xf numFmtId="176" fontId="6" fillId="0" borderId="6" xfId="7" applyNumberFormat="1" applyFont="1" applyFill="1" applyBorder="1"/>
    <xf numFmtId="176" fontId="4" fillId="0" borderId="6" xfId="7" applyNumberFormat="1" applyFont="1" applyFill="1" applyBorder="1"/>
    <xf numFmtId="0" fontId="6" fillId="0" borderId="7" xfId="7" applyFont="1" applyFill="1" applyBorder="1"/>
    <xf numFmtId="0" fontId="8" fillId="0" borderId="0" xfId="7" applyFont="1" applyFill="1"/>
    <xf numFmtId="0" fontId="18" fillId="0" borderId="0" xfId="7" applyFont="1" applyFill="1"/>
    <xf numFmtId="0" fontId="19" fillId="0" borderId="0" xfId="7" quotePrefix="1" applyFont="1" applyFill="1" applyAlignment="1">
      <alignment horizontal="left" vertical="center"/>
    </xf>
    <xf numFmtId="0" fontId="8" fillId="0" borderId="0" xfId="7" applyFont="1" applyFill="1" applyAlignment="1">
      <alignment vertical="center"/>
    </xf>
    <xf numFmtId="0" fontId="18" fillId="0" borderId="0" xfId="7" applyFont="1" applyFill="1" applyAlignment="1">
      <alignment vertical="center"/>
    </xf>
    <xf numFmtId="0" fontId="20" fillId="0" borderId="0" xfId="7" applyFont="1" applyFill="1" applyAlignment="1">
      <alignment vertical="center"/>
    </xf>
    <xf numFmtId="0" fontId="21" fillId="0" borderId="0" xfId="7" applyFont="1" applyFill="1" applyAlignment="1">
      <alignment vertical="center"/>
    </xf>
    <xf numFmtId="0" fontId="6" fillId="0" borderId="0" xfId="7" quotePrefix="1" applyFont="1" applyFill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77" fontId="6" fillId="0" borderId="9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2" fillId="0" borderId="3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6" fillId="0" borderId="34" xfId="0" applyNumberFormat="1" applyFont="1" applyFill="1" applyBorder="1" applyAlignment="1">
      <alignment horizontal="right"/>
    </xf>
    <xf numFmtId="177" fontId="6" fillId="0" borderId="35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7" fontId="4" fillId="0" borderId="0" xfId="0" applyNumberFormat="1" applyFont="1" applyFill="1" applyAlignment="1">
      <alignment horizontal="right"/>
    </xf>
    <xf numFmtId="0" fontId="10" fillId="0" borderId="1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4" fillId="0" borderId="3" xfId="0" quotePrefix="1" applyNumberFormat="1" applyFont="1" applyFill="1" applyBorder="1"/>
    <xf numFmtId="49" fontId="4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3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left"/>
    </xf>
    <xf numFmtId="49" fontId="6" fillId="0" borderId="3" xfId="0" quotePrefix="1" applyNumberFormat="1" applyFont="1" applyFill="1" applyBorder="1"/>
    <xf numFmtId="49" fontId="6" fillId="0" borderId="0" xfId="0" applyNumberFormat="1" applyFont="1" applyFill="1"/>
    <xf numFmtId="0" fontId="2" fillId="0" borderId="1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0" borderId="1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7" xfId="1" quotePrefix="1" applyFont="1" applyFill="1" applyBorder="1" applyAlignment="1">
      <alignment horizontal="center" vertical="center"/>
    </xf>
    <xf numFmtId="0" fontId="2" fillId="0" borderId="38" xfId="1" quotePrefix="1" applyFont="1" applyFill="1" applyBorder="1" applyAlignment="1">
      <alignment horizontal="center" vertical="center"/>
    </xf>
    <xf numFmtId="0" fontId="2" fillId="0" borderId="39" xfId="1" quotePrefix="1" applyFont="1" applyFill="1" applyBorder="1" applyAlignment="1">
      <alignment horizontal="center" vertical="center"/>
    </xf>
    <xf numFmtId="0" fontId="2" fillId="0" borderId="40" xfId="1" quotePrefix="1" applyFont="1" applyFill="1" applyBorder="1" applyAlignment="1">
      <alignment horizontal="center" vertical="center"/>
    </xf>
    <xf numFmtId="0" fontId="12" fillId="3" borderId="42" xfId="1" applyFont="1" applyBorder="1" applyAlignment="1">
      <alignment horizontal="distributed" vertical="center" justifyLastLine="1"/>
    </xf>
    <xf numFmtId="0" fontId="12" fillId="3" borderId="43" xfId="1" applyFont="1" applyBorder="1" applyAlignment="1">
      <alignment horizontal="distributed" vertical="center" justifyLastLine="1"/>
    </xf>
    <xf numFmtId="0" fontId="12" fillId="3" borderId="44" xfId="1" applyFont="1" applyBorder="1" applyAlignment="1">
      <alignment horizontal="distributed" vertical="center" justifyLastLine="1"/>
    </xf>
    <xf numFmtId="0" fontId="12" fillId="3" borderId="45" xfId="1" applyFont="1" applyBorder="1" applyAlignment="1">
      <alignment horizontal="distributed" vertical="center" justifyLastLine="1"/>
    </xf>
    <xf numFmtId="0" fontId="6" fillId="0" borderId="36" xfId="7" applyFont="1" applyFill="1" applyBorder="1" applyAlignment="1">
      <alignment horizontal="center" vertical="center"/>
    </xf>
    <xf numFmtId="0" fontId="6" fillId="0" borderId="9" xfId="7" applyFont="1" applyFill="1" applyBorder="1" applyAlignment="1">
      <alignment horizontal="center" vertical="center"/>
    </xf>
    <xf numFmtId="0" fontId="6" fillId="0" borderId="11" xfId="7" applyFont="1" applyFill="1" applyBorder="1" applyAlignment="1">
      <alignment horizontal="center" vertical="center"/>
    </xf>
    <xf numFmtId="0" fontId="6" fillId="0" borderId="0" xfId="7" applyFont="1" applyFill="1" applyAlignment="1">
      <alignment horizontal="center"/>
    </xf>
    <xf numFmtId="181" fontId="6" fillId="0" borderId="0" xfId="7" applyNumberFormat="1" applyFont="1" applyFill="1" applyAlignment="1" applyProtection="1">
      <alignment horizontal="center" vertical="center" shrinkToFit="1"/>
      <protection locked="0"/>
    </xf>
    <xf numFmtId="0" fontId="6" fillId="0" borderId="18" xfId="7" applyFont="1" applyFill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/>
    </xf>
    <xf numFmtId="0" fontId="6" fillId="0" borderId="27" xfId="7" applyFont="1" applyFill="1" applyBorder="1" applyAlignment="1">
      <alignment horizontal="center" vertical="center"/>
    </xf>
    <xf numFmtId="0" fontId="6" fillId="0" borderId="47" xfId="7" applyFont="1" applyFill="1" applyBorder="1" applyAlignment="1">
      <alignment horizontal="center" vertical="center"/>
    </xf>
    <xf numFmtId="0" fontId="6" fillId="0" borderId="48" xfId="7" applyFont="1" applyFill="1" applyBorder="1" applyAlignment="1">
      <alignment horizontal="center" vertical="center"/>
    </xf>
    <xf numFmtId="0" fontId="6" fillId="0" borderId="49" xfId="7" applyFont="1" applyFill="1" applyBorder="1" applyAlignment="1">
      <alignment horizontal="center" vertical="center"/>
    </xf>
    <xf numFmtId="0" fontId="6" fillId="0" borderId="53" xfId="7" applyFont="1" applyFill="1" applyBorder="1" applyAlignment="1">
      <alignment horizontal="center"/>
    </xf>
    <xf numFmtId="0" fontId="8" fillId="0" borderId="0" xfId="7" applyFont="1" applyFill="1" applyAlignment="1">
      <alignment horizontal="center"/>
    </xf>
    <xf numFmtId="0" fontId="5" fillId="0" borderId="0" xfId="2" quotePrefix="1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18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37" xfId="2" quotePrefix="1" applyFont="1" applyFill="1" applyBorder="1" applyAlignment="1">
      <alignment horizontal="center" vertical="center"/>
    </xf>
    <xf numFmtId="0" fontId="2" fillId="0" borderId="38" xfId="2" quotePrefix="1" applyFont="1" applyFill="1" applyBorder="1" applyAlignment="1">
      <alignment horizontal="center" vertical="center"/>
    </xf>
    <xf numFmtId="0" fontId="2" fillId="0" borderId="39" xfId="2" quotePrefix="1" applyFont="1" applyFill="1" applyBorder="1" applyAlignment="1">
      <alignment horizontal="center" vertical="center"/>
    </xf>
    <xf numFmtId="0" fontId="2" fillId="0" borderId="40" xfId="2" quotePrefix="1" applyFont="1" applyFill="1" applyBorder="1" applyAlignment="1">
      <alignment horizontal="center" vertical="center"/>
    </xf>
    <xf numFmtId="0" fontId="5" fillId="0" borderId="0" xfId="1" quotePrefix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</cellXfs>
  <cellStyles count="8">
    <cellStyle name="パーセント" xfId="5" builtinId="5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6" xr:uid="{00000000-0005-0000-0000-000005000000}"/>
    <cellStyle name="標準 6" xfId="7" xr:uid="{3952E40E-B77D-430D-B531-169B12BEFF67}"/>
    <cellStyle name="標準_RP-29-35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57150</xdr:rowOff>
    </xdr:from>
    <xdr:to>
      <xdr:col>0</xdr:col>
      <xdr:colOff>114300</xdr:colOff>
      <xdr:row>17</xdr:row>
      <xdr:rowOff>190500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GrpSpPr>
          <a:grpSpLocks/>
        </xdr:cNvGrpSpPr>
      </xdr:nvGrpSpPr>
      <xdr:grpSpPr bwMode="auto">
        <a:xfrm>
          <a:off x="47625" y="3971925"/>
          <a:ext cx="66675" cy="342900"/>
          <a:chOff x="-74" y="-544000"/>
          <a:chExt cx="7" cy="288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000-000075070000}"/>
              </a:ext>
            </a:extLst>
          </xdr:cNvPr>
          <xdr:cNvSpPr>
            <a:spLocks noChangeShapeType="1"/>
          </xdr:cNvSpPr>
        </xdr:nvSpPr>
        <xdr:spPr bwMode="auto">
          <a:xfrm>
            <a:off x="-74" y="-543973"/>
            <a:ext cx="0" cy="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000-000076070000}"/>
              </a:ext>
            </a:extLst>
          </xdr:cNvPr>
          <xdr:cNvGrpSpPr>
            <a:grpSpLocks/>
          </xdr:cNvGrpSpPr>
        </xdr:nvGrpSpPr>
        <xdr:grpSpPr bwMode="auto">
          <a:xfrm>
            <a:off x="-74" y="-544000"/>
            <a:ext cx="7" cy="288"/>
            <a:chOff x="720000" y="16440000"/>
            <a:chExt cx="140000" cy="640000"/>
          </a:xfrm>
        </xdr:grpSpPr>
        <xdr:sp macro="" textlink="">
          <xdr:nvSpPr>
            <xdr:cNvPr id="5" name="Arc 4">
              <a:extLs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644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" name="Arc 5">
              <a:extLs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700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47625</xdr:colOff>
      <xdr:row>19</xdr:row>
      <xdr:rowOff>11905</xdr:rowOff>
    </xdr:from>
    <xdr:to>
      <xdr:col>0</xdr:col>
      <xdr:colOff>130968</xdr:colOff>
      <xdr:row>25</xdr:row>
      <xdr:rowOff>21431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GrpSpPr>
          <a:grpSpLocks/>
        </xdr:cNvGrpSpPr>
      </xdr:nvGrpSpPr>
      <xdr:grpSpPr bwMode="auto">
        <a:xfrm>
          <a:off x="47625" y="4555330"/>
          <a:ext cx="83343" cy="1266826"/>
          <a:chOff x="-74" y="-328561"/>
          <a:chExt cx="8" cy="250"/>
        </a:xfrm>
      </xdr:grpSpPr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000-000071070000}"/>
              </a:ext>
            </a:extLst>
          </xdr:cNvPr>
          <xdr:cNvSpPr>
            <a:spLocks noChangeShapeType="1"/>
          </xdr:cNvSpPr>
        </xdr:nvSpPr>
        <xdr:spPr bwMode="auto">
          <a:xfrm>
            <a:off x="-74" y="-328536"/>
            <a:ext cx="0" cy="2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0000000-0008-0000-0000-000072070000}"/>
              </a:ext>
            </a:extLst>
          </xdr:cNvPr>
          <xdr:cNvGrpSpPr>
            <a:grpSpLocks/>
          </xdr:cNvGrpSpPr>
        </xdr:nvGrpSpPr>
        <xdr:grpSpPr bwMode="auto">
          <a:xfrm>
            <a:off x="-74" y="-328561"/>
            <a:ext cx="8" cy="250"/>
            <a:chOff x="720000" y="17520000"/>
            <a:chExt cx="160000" cy="1000000"/>
          </a:xfrm>
        </xdr:grpSpPr>
        <xdr:sp macro="" textlink="">
          <xdr:nvSpPr>
            <xdr:cNvPr id="10" name="Arc 9">
              <a:extLs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75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" name="Arc 10">
              <a:extLs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84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57150</xdr:rowOff>
    </xdr:from>
    <xdr:to>
      <xdr:col>0</xdr:col>
      <xdr:colOff>180975</xdr:colOff>
      <xdr:row>18</xdr:row>
      <xdr:rowOff>19050</xdr:rowOff>
    </xdr:to>
    <xdr:grpSp>
      <xdr:nvGrpSpPr>
        <xdr:cNvPr id="5811" name="Group 1">
          <a:extLst>
            <a:ext uri="{FF2B5EF4-FFF2-40B4-BE49-F238E27FC236}">
              <a16:creationId xmlns:a16="http://schemas.microsoft.com/office/drawing/2014/main" id="{00000000-0008-0000-0400-0000B3160000}"/>
            </a:ext>
          </a:extLst>
        </xdr:cNvPr>
        <xdr:cNvGrpSpPr>
          <a:grpSpLocks/>
        </xdr:cNvGrpSpPr>
      </xdr:nvGrpSpPr>
      <xdr:grpSpPr bwMode="auto">
        <a:xfrm>
          <a:off x="104775" y="3362325"/>
          <a:ext cx="76200" cy="381000"/>
          <a:chOff x="-78" y="-573656"/>
          <a:chExt cx="8" cy="306"/>
        </a:xfrm>
      </xdr:grpSpPr>
      <xdr:sp macro="" textlink="">
        <xdr:nvSpPr>
          <xdr:cNvPr id="5817" name="Line 2">
            <a:extLst>
              <a:ext uri="{FF2B5EF4-FFF2-40B4-BE49-F238E27FC236}">
                <a16:creationId xmlns:a16="http://schemas.microsoft.com/office/drawing/2014/main" id="{00000000-0008-0000-0400-0000B9160000}"/>
              </a:ext>
            </a:extLst>
          </xdr:cNvPr>
          <xdr:cNvSpPr>
            <a:spLocks noChangeShapeType="1"/>
          </xdr:cNvSpPr>
        </xdr:nvSpPr>
        <xdr:spPr bwMode="auto">
          <a:xfrm>
            <a:off x="-78" y="-573620"/>
            <a:ext cx="0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818" name="Group 3">
            <a:extLst>
              <a:ext uri="{FF2B5EF4-FFF2-40B4-BE49-F238E27FC236}">
                <a16:creationId xmlns:a16="http://schemas.microsoft.com/office/drawing/2014/main" id="{00000000-0008-0000-0400-0000BA160000}"/>
              </a:ext>
            </a:extLst>
          </xdr:cNvPr>
          <xdr:cNvGrpSpPr>
            <a:grpSpLocks/>
          </xdr:cNvGrpSpPr>
        </xdr:nvGrpSpPr>
        <xdr:grpSpPr bwMode="auto">
          <a:xfrm>
            <a:off x="-78" y="-573656"/>
            <a:ext cx="8" cy="306"/>
            <a:chOff x="760000" y="17220000"/>
            <a:chExt cx="160000" cy="680000"/>
          </a:xfrm>
        </xdr:grpSpPr>
        <xdr:sp macro="" textlink="">
          <xdr:nvSpPr>
            <xdr:cNvPr id="5819" name="Arc 4">
              <a:extLst>
                <a:ext uri="{FF2B5EF4-FFF2-40B4-BE49-F238E27FC236}">
                  <a16:creationId xmlns:a16="http://schemas.microsoft.com/office/drawing/2014/main" id="{00000000-0008-0000-0400-0000BB16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60000" y="172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820" name="Arc 5">
              <a:extLst>
                <a:ext uri="{FF2B5EF4-FFF2-40B4-BE49-F238E27FC236}">
                  <a16:creationId xmlns:a16="http://schemas.microsoft.com/office/drawing/2014/main" id="{00000000-0008-0000-0400-0000BC16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60000" y="17820000"/>
              <a:ext cx="160000" cy="8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104774</xdr:colOff>
      <xdr:row>19</xdr:row>
      <xdr:rowOff>0</xdr:rowOff>
    </xdr:from>
    <xdr:to>
      <xdr:col>0</xdr:col>
      <xdr:colOff>190499</xdr:colOff>
      <xdr:row>21</xdr:row>
      <xdr:rowOff>190500</xdr:rowOff>
    </xdr:to>
    <xdr:grpSp>
      <xdr:nvGrpSpPr>
        <xdr:cNvPr id="5812" name="Group 6">
          <a:extLst>
            <a:ext uri="{FF2B5EF4-FFF2-40B4-BE49-F238E27FC236}">
              <a16:creationId xmlns:a16="http://schemas.microsoft.com/office/drawing/2014/main" id="{00000000-0008-0000-0400-0000B4160000}"/>
            </a:ext>
          </a:extLst>
        </xdr:cNvPr>
        <xdr:cNvGrpSpPr>
          <a:grpSpLocks/>
        </xdr:cNvGrpSpPr>
      </xdr:nvGrpSpPr>
      <xdr:grpSpPr bwMode="auto">
        <a:xfrm>
          <a:off x="104774" y="3933825"/>
          <a:ext cx="85725" cy="609600"/>
          <a:chOff x="-78" y="-347374"/>
          <a:chExt cx="8" cy="245"/>
        </a:xfrm>
      </xdr:grpSpPr>
      <xdr:sp macro="" textlink="">
        <xdr:nvSpPr>
          <xdr:cNvPr id="5813" name="Line 7">
            <a:extLst>
              <a:ext uri="{FF2B5EF4-FFF2-40B4-BE49-F238E27FC236}">
                <a16:creationId xmlns:a16="http://schemas.microsoft.com/office/drawing/2014/main" id="{00000000-0008-0000-0400-0000B5160000}"/>
              </a:ext>
            </a:extLst>
          </xdr:cNvPr>
          <xdr:cNvSpPr>
            <a:spLocks noChangeShapeType="1"/>
          </xdr:cNvSpPr>
        </xdr:nvSpPr>
        <xdr:spPr bwMode="auto">
          <a:xfrm>
            <a:off x="-78" y="-347339"/>
            <a:ext cx="0" cy="1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814" name="Group 8">
            <a:extLst>
              <a:ext uri="{FF2B5EF4-FFF2-40B4-BE49-F238E27FC236}">
                <a16:creationId xmlns:a16="http://schemas.microsoft.com/office/drawing/2014/main" id="{00000000-0008-0000-0400-0000B6160000}"/>
              </a:ext>
            </a:extLst>
          </xdr:cNvPr>
          <xdr:cNvGrpSpPr>
            <a:grpSpLocks/>
          </xdr:cNvGrpSpPr>
        </xdr:nvGrpSpPr>
        <xdr:grpSpPr bwMode="auto">
          <a:xfrm>
            <a:off x="-78" y="-347374"/>
            <a:ext cx="8" cy="245"/>
            <a:chOff x="760000" y="18300000"/>
            <a:chExt cx="160000" cy="980000"/>
          </a:xfrm>
        </xdr:grpSpPr>
        <xdr:sp macro="" textlink="">
          <xdr:nvSpPr>
            <xdr:cNvPr id="5815" name="Arc 9">
              <a:extLst>
                <a:ext uri="{FF2B5EF4-FFF2-40B4-BE49-F238E27FC236}">
                  <a16:creationId xmlns:a16="http://schemas.microsoft.com/office/drawing/2014/main" id="{00000000-0008-0000-0400-0000B716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60000" y="183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816" name="Arc 10">
              <a:extLst>
                <a:ext uri="{FF2B5EF4-FFF2-40B4-BE49-F238E27FC236}">
                  <a16:creationId xmlns:a16="http://schemas.microsoft.com/office/drawing/2014/main" id="{00000000-0008-0000-0400-0000B816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60000" y="1918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showOutlineSymbols="0" zoomScaleNormal="100" zoomScaleSheetLayoutView="80" workbookViewId="0"/>
  </sheetViews>
  <sheetFormatPr defaultColWidth="10.75" defaultRowHeight="13.5"/>
  <cols>
    <col min="1" max="1" width="15.625" style="73" customWidth="1"/>
    <col min="2" max="3" width="6.875" style="73" customWidth="1"/>
    <col min="4" max="4" width="14.125" style="73" customWidth="1"/>
    <col min="5" max="6" width="11.75" style="73" customWidth="1"/>
    <col min="7" max="7" width="14.125" style="73" customWidth="1"/>
    <col min="8" max="8" width="11.625" style="73" customWidth="1"/>
    <col min="9" max="16384" width="10.75" style="73"/>
  </cols>
  <sheetData>
    <row r="1" spans="1:11" s="1" customFormat="1" ht="14.25" customHeight="1">
      <c r="A1" s="12" t="s">
        <v>79</v>
      </c>
      <c r="B1" s="12"/>
      <c r="H1" s="27"/>
    </row>
    <row r="2" spans="1:11" s="1" customFormat="1" ht="14.25" customHeight="1">
      <c r="A2" s="12"/>
      <c r="B2" s="12"/>
    </row>
    <row r="3" spans="1:11" s="1" customFormat="1" ht="14.25" customHeight="1">
      <c r="A3" s="219" t="s">
        <v>0</v>
      </c>
      <c r="B3" s="219"/>
      <c r="C3" s="219"/>
      <c r="D3" s="219"/>
      <c r="E3" s="219"/>
      <c r="F3" s="219"/>
      <c r="G3" s="219"/>
      <c r="H3" s="219"/>
    </row>
    <row r="4" spans="1:11" s="1" customFormat="1" ht="14.25" customHeight="1">
      <c r="A4" s="220" t="s">
        <v>112</v>
      </c>
      <c r="B4" s="220"/>
      <c r="C4" s="220"/>
      <c r="D4" s="220"/>
      <c r="E4" s="220"/>
      <c r="F4" s="220"/>
      <c r="G4" s="220"/>
      <c r="H4" s="220"/>
    </row>
    <row r="5" spans="1:11" s="1" customFormat="1" ht="14.25" customHeight="1" thickBot="1">
      <c r="A5" s="2"/>
      <c r="B5" s="2"/>
      <c r="C5" s="3"/>
      <c r="D5" s="3"/>
      <c r="E5" s="3"/>
      <c r="F5" s="3"/>
      <c r="G5" s="3"/>
      <c r="H5" s="3"/>
    </row>
    <row r="6" spans="1:11" s="1" customFormat="1" ht="15.75" customHeight="1">
      <c r="A6" s="223" t="s">
        <v>8</v>
      </c>
      <c r="B6" s="232" t="s">
        <v>2</v>
      </c>
      <c r="C6" s="228"/>
      <c r="D6" s="230" t="s">
        <v>9</v>
      </c>
      <c r="E6" s="230" t="s">
        <v>10</v>
      </c>
      <c r="F6" s="228" t="s">
        <v>11</v>
      </c>
      <c r="G6" s="4"/>
      <c r="H6" s="103" t="s">
        <v>1</v>
      </c>
    </row>
    <row r="7" spans="1:11" s="1" customFormat="1" ht="27.75" customHeight="1">
      <c r="A7" s="224"/>
      <c r="B7" s="233"/>
      <c r="C7" s="229"/>
      <c r="D7" s="231"/>
      <c r="E7" s="231"/>
      <c r="F7" s="229"/>
      <c r="G7" s="16" t="s">
        <v>13</v>
      </c>
      <c r="H7" s="104" t="s">
        <v>6</v>
      </c>
    </row>
    <row r="8" spans="1:11" s="1" customFormat="1" ht="29.25" customHeight="1">
      <c r="A8" s="225"/>
      <c r="B8" s="238" t="s">
        <v>16</v>
      </c>
      <c r="C8" s="239"/>
      <c r="D8" s="18" t="s">
        <v>18</v>
      </c>
      <c r="E8" s="18" t="s">
        <v>20</v>
      </c>
      <c r="F8" s="148" t="s">
        <v>22</v>
      </c>
      <c r="G8" s="19" t="s">
        <v>23</v>
      </c>
      <c r="H8" s="20" t="s">
        <v>24</v>
      </c>
    </row>
    <row r="9" spans="1:11" s="14" customFormat="1" ht="16.5" customHeight="1">
      <c r="A9" s="149" t="s">
        <v>75</v>
      </c>
      <c r="B9" s="234">
        <f t="shared" ref="B9" si="0">SUM(D9:F9)</f>
        <v>1943</v>
      </c>
      <c r="C9" s="235"/>
      <c r="D9" s="147" t="s">
        <v>80</v>
      </c>
      <c r="E9" s="147">
        <v>374</v>
      </c>
      <c r="F9" s="147">
        <v>1569</v>
      </c>
      <c r="G9" s="147">
        <v>772</v>
      </c>
      <c r="H9" s="91">
        <f t="shared" ref="H9:H12" si="1">F9/B9*100</f>
        <v>80.751415337107574</v>
      </c>
    </row>
    <row r="10" spans="1:11" s="14" customFormat="1" ht="16.5" customHeight="1">
      <c r="A10" s="149" t="s">
        <v>120</v>
      </c>
      <c r="B10" s="221">
        <f t="shared" ref="B10" si="2">SUM(D10:F10)</f>
        <v>2822</v>
      </c>
      <c r="C10" s="222"/>
      <c r="D10" s="117" t="s">
        <v>80</v>
      </c>
      <c r="E10" s="117">
        <v>452</v>
      </c>
      <c r="F10" s="117">
        <v>2370</v>
      </c>
      <c r="G10" s="117">
        <v>972</v>
      </c>
      <c r="H10" s="13">
        <f t="shared" si="1"/>
        <v>83.982990786676112</v>
      </c>
    </row>
    <row r="11" spans="1:11" s="14" customFormat="1" ht="16.5" customHeight="1">
      <c r="A11" s="149" t="s">
        <v>125</v>
      </c>
      <c r="B11" s="221">
        <f t="shared" ref="B11" si="3">SUM(D11:F11)</f>
        <v>3673</v>
      </c>
      <c r="C11" s="222"/>
      <c r="D11" s="117">
        <v>0</v>
      </c>
      <c r="E11" s="117">
        <v>552</v>
      </c>
      <c r="F11" s="117">
        <v>3121</v>
      </c>
      <c r="G11" s="117">
        <v>1173</v>
      </c>
      <c r="H11" s="13">
        <f t="shared" si="1"/>
        <v>84.971413013885112</v>
      </c>
    </row>
    <row r="12" spans="1:11" s="14" customFormat="1" ht="16.5" customHeight="1">
      <c r="A12" s="149" t="s">
        <v>132</v>
      </c>
      <c r="B12" s="221">
        <f t="shared" ref="B12" si="4">SUM(D12:F12)</f>
        <v>4521</v>
      </c>
      <c r="C12" s="222"/>
      <c r="D12" s="117">
        <v>0</v>
      </c>
      <c r="E12" s="117">
        <v>650</v>
      </c>
      <c r="F12" s="117">
        <v>3871</v>
      </c>
      <c r="G12" s="117">
        <f>1359+7</f>
        <v>1366</v>
      </c>
      <c r="H12" s="13">
        <f t="shared" si="1"/>
        <v>85.622649856226502</v>
      </c>
    </row>
    <row r="13" spans="1:11" s="11" customFormat="1" ht="16.5" customHeight="1">
      <c r="A13" s="149" t="s">
        <v>143</v>
      </c>
      <c r="B13" s="221">
        <v>5276</v>
      </c>
      <c r="C13" s="222"/>
      <c r="D13" s="117">
        <v>0</v>
      </c>
      <c r="E13" s="117">
        <v>743</v>
      </c>
      <c r="F13" s="117">
        <v>4533</v>
      </c>
      <c r="G13" s="117">
        <v>1513</v>
      </c>
      <c r="H13" s="13">
        <v>85.917361637604245</v>
      </c>
      <c r="I13" s="89"/>
      <c r="J13" s="89"/>
      <c r="K13" s="89"/>
    </row>
    <row r="14" spans="1:11" s="11" customFormat="1" ht="16.5" customHeight="1">
      <c r="A14" s="149" t="s">
        <v>147</v>
      </c>
      <c r="B14" s="221">
        <v>5847</v>
      </c>
      <c r="C14" s="222"/>
      <c r="D14" s="117">
        <v>0</v>
      </c>
      <c r="E14" s="117">
        <v>834</v>
      </c>
      <c r="F14" s="117">
        <v>5013</v>
      </c>
      <c r="G14" s="117">
        <v>1642</v>
      </c>
      <c r="H14" s="13">
        <v>85.736275012827093</v>
      </c>
      <c r="I14" s="89"/>
      <c r="J14" s="89"/>
      <c r="K14" s="89"/>
    </row>
    <row r="15" spans="1:11" s="11" customFormat="1" ht="16.5" customHeight="1">
      <c r="A15" s="149" t="s">
        <v>182</v>
      </c>
      <c r="B15" s="221">
        <v>6269</v>
      </c>
      <c r="C15" s="222"/>
      <c r="D15" s="117">
        <v>0</v>
      </c>
      <c r="E15" s="117">
        <v>862</v>
      </c>
      <c r="F15" s="117">
        <v>5407</v>
      </c>
      <c r="G15" s="117">
        <v>1764</v>
      </c>
      <c r="H15" s="13">
        <v>86.24980060615728</v>
      </c>
      <c r="I15" s="89"/>
      <c r="J15" s="89"/>
      <c r="K15" s="89"/>
    </row>
    <row r="16" spans="1:11" s="11" customFormat="1" ht="16.5" customHeight="1">
      <c r="A16" s="161" t="s">
        <v>187</v>
      </c>
      <c r="B16" s="236">
        <v>6657</v>
      </c>
      <c r="C16" s="237"/>
      <c r="D16" s="153">
        <v>0</v>
      </c>
      <c r="E16" s="153">
        <v>913</v>
      </c>
      <c r="F16" s="153">
        <v>5744</v>
      </c>
      <c r="G16" s="153">
        <v>1862</v>
      </c>
      <c r="H16" s="145">
        <v>86.285113414450947</v>
      </c>
      <c r="I16" s="89"/>
      <c r="J16" s="89"/>
      <c r="K16" s="89"/>
    </row>
    <row r="17" spans="1:14" s="1" customFormat="1" ht="16.5" customHeight="1">
      <c r="A17" s="5"/>
      <c r="B17" s="226"/>
      <c r="C17" s="227"/>
      <c r="D17" s="117"/>
      <c r="E17" s="86"/>
      <c r="F17" s="86"/>
      <c r="G17" s="86"/>
      <c r="H17" s="13"/>
    </row>
    <row r="18" spans="1:14" s="14" customFormat="1" ht="16.5" customHeight="1">
      <c r="A18" s="162" t="s">
        <v>3</v>
      </c>
      <c r="B18" s="221">
        <v>6479</v>
      </c>
      <c r="C18" s="222"/>
      <c r="D18" s="117">
        <v>0</v>
      </c>
      <c r="E18" s="117">
        <v>913</v>
      </c>
      <c r="F18" s="117">
        <v>5566</v>
      </c>
      <c r="G18" s="117">
        <v>1841</v>
      </c>
      <c r="H18" s="13">
        <v>85.908319185059426</v>
      </c>
    </row>
    <row r="19" spans="1:14" s="14" customFormat="1" ht="16.5" customHeight="1">
      <c r="A19" s="162" t="s">
        <v>27</v>
      </c>
      <c r="B19" s="160"/>
      <c r="C19" s="163"/>
      <c r="D19" s="117"/>
      <c r="E19" s="117"/>
      <c r="F19" s="117"/>
      <c r="G19" s="117"/>
      <c r="H19" s="13"/>
    </row>
    <row r="20" spans="1:14" s="14" customFormat="1" ht="16.5" customHeight="1">
      <c r="A20" s="162" t="s">
        <v>4</v>
      </c>
      <c r="B20" s="221">
        <v>178</v>
      </c>
      <c r="C20" s="222"/>
      <c r="D20" s="117">
        <v>0</v>
      </c>
      <c r="E20" s="117">
        <v>0</v>
      </c>
      <c r="F20" s="117">
        <v>178</v>
      </c>
      <c r="G20" s="117">
        <v>21</v>
      </c>
      <c r="H20" s="13">
        <v>100</v>
      </c>
      <c r="I20" s="89"/>
      <c r="J20" s="89"/>
      <c r="K20" s="89"/>
      <c r="L20" s="89"/>
    </row>
    <row r="21" spans="1:14" s="14" customFormat="1" ht="16.5" customHeight="1">
      <c r="A21" s="151" t="s">
        <v>25</v>
      </c>
      <c r="B21" s="154"/>
      <c r="C21" s="152"/>
      <c r="D21" s="155"/>
      <c r="E21" s="155"/>
      <c r="F21" s="155"/>
      <c r="G21" s="155"/>
      <c r="H21" s="150"/>
    </row>
    <row r="22" spans="1:14" s="1" customFormat="1" ht="6" customHeight="1" thickBot="1">
      <c r="A22" s="10"/>
      <c r="B22" s="97"/>
      <c r="C22" s="110"/>
      <c r="D22" s="87"/>
      <c r="E22" s="88"/>
      <c r="F22" s="88"/>
      <c r="G22" s="88"/>
      <c r="H22" s="98"/>
    </row>
    <row r="23" spans="1:14" s="1" customFormat="1" ht="14.25" customHeight="1">
      <c r="A23" s="7"/>
      <c r="B23" s="7"/>
      <c r="C23" s="7"/>
      <c r="D23" s="7"/>
      <c r="E23" s="7"/>
      <c r="F23" s="7"/>
      <c r="G23" s="7"/>
      <c r="H23" s="7"/>
    </row>
    <row r="24" spans="1:14" s="1" customFormat="1" ht="14.25" customHeight="1"/>
    <row r="25" spans="1:14" s="1" customFormat="1" ht="14.25" customHeight="1"/>
    <row r="30" spans="1:14">
      <c r="N30" s="121"/>
    </row>
  </sheetData>
  <mergeCells count="19">
    <mergeCell ref="B16:C16"/>
    <mergeCell ref="B8:C8"/>
    <mergeCell ref="B12:C12"/>
    <mergeCell ref="A3:H3"/>
    <mergeCell ref="A4:H4"/>
    <mergeCell ref="B13:C13"/>
    <mergeCell ref="A6:A8"/>
    <mergeCell ref="B20:C20"/>
    <mergeCell ref="B17:C17"/>
    <mergeCell ref="F6:F7"/>
    <mergeCell ref="E6:E7"/>
    <mergeCell ref="B6:C7"/>
    <mergeCell ref="B9:C9"/>
    <mergeCell ref="B18:C18"/>
    <mergeCell ref="D6:D7"/>
    <mergeCell ref="B10:C10"/>
    <mergeCell ref="B11:C11"/>
    <mergeCell ref="B15:C15"/>
    <mergeCell ref="B14:C14"/>
  </mergeCells>
  <phoneticPr fontId="1"/>
  <printOptions horizontalCentered="1"/>
  <pageMargins left="0" right="0" top="0" bottom="0" header="0" footer="0"/>
  <pageSetup paperSize="9" scale="81" orientation="portrait" blackAndWhite="1" r:id="rId1"/>
  <headerFooter alignWithMargins="0"/>
  <ignoredErrors>
    <ignoredError sqref="B11" formulaRange="1"/>
    <ignoredError sqref="B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showOutlineSymbols="0" zoomScaleNormal="100" zoomScaleSheetLayoutView="80" workbookViewId="0"/>
  </sheetViews>
  <sheetFormatPr defaultColWidth="10.75" defaultRowHeight="13.5"/>
  <cols>
    <col min="1" max="1" width="15.625" style="73" customWidth="1"/>
    <col min="2" max="2" width="8.25" style="73" customWidth="1"/>
    <col min="3" max="3" width="6.875" style="73" customWidth="1"/>
    <col min="4" max="4" width="14.125" style="73" customWidth="1"/>
    <col min="5" max="6" width="11.75" style="73" customWidth="1"/>
    <col min="7" max="7" width="14.125" style="73" customWidth="1"/>
    <col min="8" max="8" width="11.625" style="73" customWidth="1"/>
    <col min="9" max="16384" width="10.75" style="73"/>
  </cols>
  <sheetData>
    <row r="1" spans="1:10" s="1" customFormat="1" ht="14.25" customHeight="1">
      <c r="A1" s="12" t="s">
        <v>79</v>
      </c>
      <c r="B1" s="12"/>
      <c r="H1" s="27"/>
    </row>
    <row r="2" spans="1:10" s="1" customFormat="1" ht="14.25" customHeight="1">
      <c r="A2" s="12"/>
      <c r="B2" s="12"/>
    </row>
    <row r="3" spans="1:10" s="1" customFormat="1" ht="14.25" customHeight="1">
      <c r="A3" s="219" t="s">
        <v>14</v>
      </c>
      <c r="B3" s="219"/>
      <c r="C3" s="219"/>
      <c r="D3" s="219"/>
      <c r="E3" s="219"/>
      <c r="F3" s="219"/>
      <c r="G3" s="219"/>
      <c r="H3" s="219"/>
    </row>
    <row r="4" spans="1:10" s="1" customFormat="1" ht="14.25" customHeight="1">
      <c r="A4" s="220" t="s">
        <v>12</v>
      </c>
      <c r="B4" s="220"/>
      <c r="C4" s="220"/>
      <c r="D4" s="220"/>
      <c r="E4" s="220"/>
      <c r="F4" s="220"/>
      <c r="G4" s="220"/>
      <c r="H4" s="220"/>
    </row>
    <row r="5" spans="1:10" s="1" customFormat="1" ht="14.25" customHeight="1" thickBot="1">
      <c r="A5" s="2"/>
      <c r="B5" s="2"/>
      <c r="C5" s="3"/>
      <c r="D5" s="3"/>
      <c r="E5" s="3"/>
      <c r="F5" s="3"/>
      <c r="G5" s="3"/>
      <c r="H5" s="3"/>
    </row>
    <row r="6" spans="1:10" s="1" customFormat="1" ht="33" customHeight="1">
      <c r="A6" s="228" t="s">
        <v>5</v>
      </c>
      <c r="B6" s="228"/>
      <c r="C6" s="232" t="s">
        <v>2</v>
      </c>
      <c r="D6" s="223"/>
      <c r="E6" s="15" t="s">
        <v>9</v>
      </c>
      <c r="F6" s="15" t="s">
        <v>10</v>
      </c>
      <c r="G6" s="15" t="s">
        <v>11</v>
      </c>
      <c r="H6" s="17" t="s">
        <v>7</v>
      </c>
    </row>
    <row r="7" spans="1:10" s="1" customFormat="1" ht="55.5" customHeight="1">
      <c r="A7" s="248"/>
      <c r="B7" s="248"/>
      <c r="C7" s="249" t="s">
        <v>15</v>
      </c>
      <c r="D7" s="250"/>
      <c r="E7" s="21" t="s">
        <v>17</v>
      </c>
      <c r="F7" s="22" t="s">
        <v>19</v>
      </c>
      <c r="G7" s="23" t="s">
        <v>21</v>
      </c>
      <c r="H7" s="24" t="s">
        <v>26</v>
      </c>
    </row>
    <row r="8" spans="1:10" s="14" customFormat="1" ht="16.5" customHeight="1">
      <c r="A8" s="246" t="s">
        <v>76</v>
      </c>
      <c r="B8" s="247"/>
      <c r="C8" s="96"/>
      <c r="D8" s="117">
        <f>SUM(E8:G8)</f>
        <v>281136</v>
      </c>
      <c r="E8" s="117" t="s">
        <v>80</v>
      </c>
      <c r="F8" s="117">
        <v>43928</v>
      </c>
      <c r="G8" s="117">
        <v>237208</v>
      </c>
      <c r="H8" s="13">
        <f t="shared" ref="H8:H13" si="0">G8/D8*100</f>
        <v>84.374822150133738</v>
      </c>
    </row>
    <row r="9" spans="1:10" s="14" customFormat="1" ht="16.5" customHeight="1">
      <c r="A9" s="246" t="s">
        <v>121</v>
      </c>
      <c r="B9" s="247"/>
      <c r="C9" s="96"/>
      <c r="D9" s="117">
        <f>SUM(E9:G9)</f>
        <v>397587</v>
      </c>
      <c r="E9" s="117" t="s">
        <v>80</v>
      </c>
      <c r="F9" s="117">
        <v>52012</v>
      </c>
      <c r="G9" s="117">
        <v>345575</v>
      </c>
      <c r="H9" s="13">
        <f t="shared" si="0"/>
        <v>86.918083337734885</v>
      </c>
    </row>
    <row r="10" spans="1:10" s="14" customFormat="1" ht="16.5" customHeight="1">
      <c r="A10" s="246" t="s">
        <v>126</v>
      </c>
      <c r="B10" s="247"/>
      <c r="C10" s="96"/>
      <c r="D10" s="117">
        <f>SUM(E10:G10)</f>
        <v>505740</v>
      </c>
      <c r="E10" s="117">
        <v>0</v>
      </c>
      <c r="F10" s="117">
        <v>63803</v>
      </c>
      <c r="G10" s="117">
        <v>441937</v>
      </c>
      <c r="H10" s="13">
        <f t="shared" si="0"/>
        <v>87.384229050500267</v>
      </c>
    </row>
    <row r="11" spans="1:10" s="14" customFormat="1" ht="16.5" customHeight="1">
      <c r="A11" s="246" t="s">
        <v>133</v>
      </c>
      <c r="B11" s="247"/>
      <c r="C11" s="96"/>
      <c r="D11" s="117">
        <f>SUM(E11:G11)</f>
        <v>603954</v>
      </c>
      <c r="E11" s="117">
        <v>0</v>
      </c>
      <c r="F11" s="117">
        <v>75071</v>
      </c>
      <c r="G11" s="117">
        <v>528883</v>
      </c>
      <c r="H11" s="13">
        <f t="shared" si="0"/>
        <v>87.57007984051765</v>
      </c>
      <c r="J11" s="95"/>
    </row>
    <row r="12" spans="1:10" s="11" customFormat="1" ht="16.5" customHeight="1">
      <c r="A12" s="246" t="s">
        <v>142</v>
      </c>
      <c r="B12" s="247"/>
      <c r="C12" s="96"/>
      <c r="D12" s="117">
        <v>695214</v>
      </c>
      <c r="E12" s="117">
        <v>0</v>
      </c>
      <c r="F12" s="117">
        <v>85063</v>
      </c>
      <c r="G12" s="117">
        <v>610151</v>
      </c>
      <c r="H12" s="13">
        <f t="shared" si="0"/>
        <v>87.764486906190029</v>
      </c>
      <c r="J12" s="89"/>
    </row>
    <row r="13" spans="1:10" s="11" customFormat="1" ht="16.5" customHeight="1">
      <c r="A13" s="246" t="s">
        <v>148</v>
      </c>
      <c r="B13" s="247"/>
      <c r="C13" s="96"/>
      <c r="D13" s="117">
        <v>759013</v>
      </c>
      <c r="E13" s="117">
        <v>0</v>
      </c>
      <c r="F13" s="117">
        <v>94721</v>
      </c>
      <c r="G13" s="117">
        <v>664292</v>
      </c>
      <c r="H13" s="13">
        <f t="shared" si="0"/>
        <v>87.520503601387588</v>
      </c>
      <c r="J13" s="89"/>
    </row>
    <row r="14" spans="1:10" s="11" customFormat="1" ht="16.5" customHeight="1">
      <c r="A14" s="246" t="s">
        <v>183</v>
      </c>
      <c r="B14" s="247"/>
      <c r="C14" s="96"/>
      <c r="D14" s="117">
        <v>796882</v>
      </c>
      <c r="E14" s="117">
        <v>0</v>
      </c>
      <c r="F14" s="117">
        <v>96451</v>
      </c>
      <c r="G14" s="117">
        <v>700431</v>
      </c>
      <c r="H14" s="13">
        <v>87.896451419407143</v>
      </c>
      <c r="J14" s="89"/>
    </row>
    <row r="15" spans="1:10" s="11" customFormat="1" ht="16.5" customHeight="1">
      <c r="A15" s="240" t="s">
        <v>188</v>
      </c>
      <c r="B15" s="241"/>
      <c r="C15" s="144"/>
      <c r="D15" s="153">
        <v>821411</v>
      </c>
      <c r="E15" s="153">
        <v>0</v>
      </c>
      <c r="F15" s="153">
        <v>97787</v>
      </c>
      <c r="G15" s="153">
        <v>723624</v>
      </c>
      <c r="H15" s="145">
        <v>88.095240993850823</v>
      </c>
      <c r="J15" s="89"/>
    </row>
    <row r="16" spans="1:10" s="1" customFormat="1" ht="16.5" customHeight="1">
      <c r="A16" s="220"/>
      <c r="B16" s="244"/>
      <c r="C16" s="8"/>
      <c r="D16" s="117"/>
      <c r="E16" s="117"/>
      <c r="F16" s="117"/>
      <c r="G16" s="117"/>
      <c r="H16" s="13"/>
    </row>
    <row r="17" spans="1:14" s="1" customFormat="1" ht="16.5" customHeight="1">
      <c r="A17" s="242" t="s">
        <v>67</v>
      </c>
      <c r="B17" s="245"/>
      <c r="C17" s="96"/>
      <c r="D17" s="117">
        <v>420327</v>
      </c>
      <c r="E17" s="117">
        <v>0</v>
      </c>
      <c r="F17" s="74">
        <v>50640</v>
      </c>
      <c r="G17" s="74">
        <v>369687</v>
      </c>
      <c r="H17" s="13">
        <v>87.952237186761735</v>
      </c>
      <c r="J17" s="89"/>
    </row>
    <row r="18" spans="1:14" s="1" customFormat="1" ht="16.5" customHeight="1">
      <c r="A18" s="242" t="s">
        <v>68</v>
      </c>
      <c r="B18" s="245"/>
      <c r="C18" s="96"/>
      <c r="D18" s="117">
        <v>401084</v>
      </c>
      <c r="E18" s="117">
        <v>0</v>
      </c>
      <c r="F18" s="74">
        <v>47147</v>
      </c>
      <c r="G18" s="74">
        <v>353937</v>
      </c>
      <c r="H18" s="13">
        <v>88.245105763381233</v>
      </c>
      <c r="I18" s="89"/>
      <c r="J18" s="89"/>
      <c r="K18" s="89"/>
    </row>
    <row r="19" spans="1:14" s="1" customFormat="1" ht="16.5" customHeight="1">
      <c r="A19" s="118"/>
      <c r="B19" s="118"/>
      <c r="C19" s="96"/>
      <c r="D19" s="117"/>
      <c r="E19" s="117"/>
      <c r="F19" s="74"/>
      <c r="G19" s="74"/>
      <c r="H19" s="13"/>
    </row>
    <row r="20" spans="1:14" s="1" customFormat="1" ht="16.5" customHeight="1">
      <c r="A20" s="242" t="s">
        <v>82</v>
      </c>
      <c r="B20" s="242"/>
      <c r="C20" s="96"/>
      <c r="D20" s="117">
        <v>30248</v>
      </c>
      <c r="E20" s="117">
        <v>0</v>
      </c>
      <c r="F20" s="74">
        <v>2550</v>
      </c>
      <c r="G20" s="74">
        <v>27698</v>
      </c>
      <c r="H20" s="13">
        <v>91.569690558053424</v>
      </c>
      <c r="J20" s="89"/>
    </row>
    <row r="21" spans="1:14" s="1" customFormat="1" ht="16.5" customHeight="1">
      <c r="A21" s="242" t="s">
        <v>81</v>
      </c>
      <c r="B21" s="242"/>
      <c r="C21" s="96"/>
      <c r="D21" s="117">
        <v>92541</v>
      </c>
      <c r="E21" s="117">
        <v>0</v>
      </c>
      <c r="F21" s="74">
        <v>9329</v>
      </c>
      <c r="G21" s="74">
        <v>83212</v>
      </c>
      <c r="H21" s="13">
        <v>89.919062901848918</v>
      </c>
      <c r="J21" s="89"/>
    </row>
    <row r="22" spans="1:14" s="1" customFormat="1" ht="16.5" customHeight="1">
      <c r="A22" s="242" t="s">
        <v>83</v>
      </c>
      <c r="B22" s="242"/>
      <c r="C22" s="96"/>
      <c r="D22" s="117">
        <v>108754</v>
      </c>
      <c r="E22" s="117">
        <v>0</v>
      </c>
      <c r="F22" s="117">
        <v>11971</v>
      </c>
      <c r="G22" s="117">
        <v>96783</v>
      </c>
      <c r="H22" s="13">
        <v>88.992588778343787</v>
      </c>
      <c r="J22" s="89"/>
    </row>
    <row r="23" spans="1:14" s="1" customFormat="1" ht="16.5" customHeight="1">
      <c r="A23" s="242" t="s">
        <v>69</v>
      </c>
      <c r="B23" s="242"/>
      <c r="C23" s="96"/>
      <c r="D23" s="117">
        <v>191298</v>
      </c>
      <c r="E23" s="117">
        <v>0</v>
      </c>
      <c r="F23" s="117">
        <v>22398</v>
      </c>
      <c r="G23" s="117">
        <v>168900</v>
      </c>
      <c r="H23" s="13">
        <v>88.291566038327645</v>
      </c>
      <c r="J23" s="89"/>
    </row>
    <row r="24" spans="1:14" s="1" customFormat="1" ht="16.5" customHeight="1">
      <c r="A24" s="243" t="s">
        <v>70</v>
      </c>
      <c r="B24" s="242"/>
      <c r="C24" s="96"/>
      <c r="D24" s="117">
        <v>196387</v>
      </c>
      <c r="E24" s="117">
        <v>0</v>
      </c>
      <c r="F24" s="117">
        <v>24908</v>
      </c>
      <c r="G24" s="117">
        <v>171479</v>
      </c>
      <c r="H24" s="13">
        <v>87.316879426845972</v>
      </c>
      <c r="J24" s="89"/>
    </row>
    <row r="25" spans="1:14" s="1" customFormat="1" ht="16.5" customHeight="1">
      <c r="A25" s="242" t="s">
        <v>71</v>
      </c>
      <c r="B25" s="242"/>
      <c r="C25" s="96"/>
      <c r="D25" s="117">
        <v>202183</v>
      </c>
      <c r="E25" s="117">
        <v>0</v>
      </c>
      <c r="F25" s="117">
        <v>26631</v>
      </c>
      <c r="G25" s="117">
        <v>175552</v>
      </c>
      <c r="H25" s="13">
        <v>86.828269439072528</v>
      </c>
      <c r="I25" s="89"/>
      <c r="J25" s="89"/>
      <c r="K25" s="89"/>
    </row>
    <row r="26" spans="1:14" s="1" customFormat="1" ht="6" customHeight="1" thickBot="1">
      <c r="A26" s="9"/>
      <c r="B26" s="9"/>
      <c r="C26" s="99"/>
      <c r="D26" s="100"/>
      <c r="E26" s="100"/>
      <c r="F26" s="100"/>
      <c r="G26" s="100"/>
      <c r="H26" s="101"/>
    </row>
    <row r="27" spans="1:14" s="1" customFormat="1" ht="14.25">
      <c r="A27" s="73"/>
      <c r="D27" s="6"/>
    </row>
    <row r="28" spans="1:14">
      <c r="D28" s="102"/>
      <c r="F28" s="102"/>
      <c r="G28" s="102"/>
    </row>
    <row r="29" spans="1:14">
      <c r="D29" s="102"/>
      <c r="F29" s="102"/>
      <c r="G29" s="102"/>
    </row>
    <row r="30" spans="1:14">
      <c r="D30" s="102"/>
      <c r="F30" s="102"/>
      <c r="G30" s="102"/>
      <c r="N30" s="121"/>
    </row>
    <row r="31" spans="1:14">
      <c r="F31" s="102"/>
      <c r="G31" s="102"/>
    </row>
  </sheetData>
  <mergeCells count="22">
    <mergeCell ref="A14:B14"/>
    <mergeCell ref="A13:B13"/>
    <mergeCell ref="A3:H3"/>
    <mergeCell ref="A4:H4"/>
    <mergeCell ref="A6:B7"/>
    <mergeCell ref="C6:D6"/>
    <mergeCell ref="C7:D7"/>
    <mergeCell ref="A8:B8"/>
    <mergeCell ref="A9:B9"/>
    <mergeCell ref="A10:B10"/>
    <mergeCell ref="A11:B11"/>
    <mergeCell ref="A12:B12"/>
    <mergeCell ref="A15:B15"/>
    <mergeCell ref="A23:B23"/>
    <mergeCell ref="A24:B24"/>
    <mergeCell ref="A25:B25"/>
    <mergeCell ref="A16:B16"/>
    <mergeCell ref="A17:B17"/>
    <mergeCell ref="A18:B18"/>
    <mergeCell ref="A20:B20"/>
    <mergeCell ref="A21:B21"/>
    <mergeCell ref="A22:B22"/>
  </mergeCells>
  <phoneticPr fontId="11"/>
  <printOptions horizontalCentered="1"/>
  <pageMargins left="0" right="0" top="0" bottom="0" header="0" footer="0"/>
  <pageSetup paperSize="9" scale="81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zoomScaleNormal="100" zoomScaleSheetLayoutView="80" workbookViewId="0"/>
  </sheetViews>
  <sheetFormatPr defaultColWidth="10.75" defaultRowHeight="13.5"/>
  <cols>
    <col min="1" max="1" width="60.125" style="72" customWidth="1"/>
    <col min="2" max="2" width="10.25" style="72" customWidth="1"/>
    <col min="3" max="3" width="9.125" style="72" customWidth="1"/>
    <col min="4" max="5" width="8.625" style="72" customWidth="1"/>
    <col min="6" max="6" width="9.5" style="72" customWidth="1"/>
    <col min="7" max="7" width="10.625" style="72" customWidth="1"/>
    <col min="8" max="8" width="10.75" style="143" customWidth="1"/>
    <col min="9" max="16384" width="10.75" style="72"/>
  </cols>
  <sheetData>
    <row r="1" spans="1:8" s="25" customFormat="1" ht="14.25" customHeight="1">
      <c r="A1" s="12"/>
      <c r="C1" s="26"/>
      <c r="G1" s="27" t="s">
        <v>130</v>
      </c>
      <c r="H1" s="113"/>
    </row>
    <row r="2" spans="1:8" s="25" customFormat="1" ht="14.25" customHeight="1">
      <c r="C2" s="26"/>
      <c r="H2" s="113"/>
    </row>
    <row r="3" spans="1:8" s="25" customFormat="1" ht="14.25" customHeight="1">
      <c r="A3" s="251" t="s">
        <v>28</v>
      </c>
      <c r="B3" s="251"/>
      <c r="C3" s="251"/>
      <c r="D3" s="251"/>
      <c r="E3" s="251"/>
      <c r="F3" s="251"/>
      <c r="G3" s="251"/>
      <c r="H3" s="113"/>
    </row>
    <row r="4" spans="1:8" s="25" customFormat="1" ht="14.25" customHeight="1">
      <c r="A4" s="252" t="s">
        <v>29</v>
      </c>
      <c r="B4" s="252"/>
      <c r="C4" s="252"/>
      <c r="D4" s="252"/>
      <c r="E4" s="252"/>
      <c r="F4" s="252"/>
      <c r="G4" s="252"/>
      <c r="H4" s="113"/>
    </row>
    <row r="5" spans="1:8" s="25" customFormat="1" ht="18" customHeight="1" thickBot="1">
      <c r="A5" s="28"/>
      <c r="H5" s="113"/>
    </row>
    <row r="6" spans="1:8" s="25" customFormat="1" ht="21" customHeight="1">
      <c r="A6" s="253" t="s">
        <v>30</v>
      </c>
      <c r="B6" s="256" t="s">
        <v>2</v>
      </c>
      <c r="C6" s="29"/>
      <c r="D6" s="258" t="s">
        <v>31</v>
      </c>
      <c r="E6" s="258" t="s">
        <v>32</v>
      </c>
      <c r="F6" s="260" t="s">
        <v>11</v>
      </c>
      <c r="G6" s="30" t="s">
        <v>33</v>
      </c>
      <c r="H6" s="113"/>
    </row>
    <row r="7" spans="1:8" s="25" customFormat="1" ht="14.25">
      <c r="A7" s="254"/>
      <c r="B7" s="257"/>
      <c r="C7" s="31" t="s">
        <v>34</v>
      </c>
      <c r="D7" s="259"/>
      <c r="E7" s="259"/>
      <c r="F7" s="261"/>
      <c r="G7" s="133" t="s">
        <v>35</v>
      </c>
      <c r="H7" s="113"/>
    </row>
    <row r="8" spans="1:8" s="25" customFormat="1" ht="27">
      <c r="A8" s="255"/>
      <c r="B8" s="134" t="s">
        <v>15</v>
      </c>
      <c r="C8" s="134" t="s">
        <v>36</v>
      </c>
      <c r="D8" s="135" t="s">
        <v>17</v>
      </c>
      <c r="E8" s="135" t="s">
        <v>19</v>
      </c>
      <c r="F8" s="136" t="s">
        <v>21</v>
      </c>
      <c r="G8" s="137" t="s">
        <v>115</v>
      </c>
      <c r="H8" s="113"/>
    </row>
    <row r="9" spans="1:8" s="34" customFormat="1" ht="16.5" customHeight="1">
      <c r="A9" s="92" t="s">
        <v>74</v>
      </c>
      <c r="B9" s="32">
        <v>37461</v>
      </c>
      <c r="C9" s="32">
        <v>35337</v>
      </c>
      <c r="D9" s="32" t="s">
        <v>85</v>
      </c>
      <c r="E9" s="32">
        <v>5644</v>
      </c>
      <c r="F9" s="32">
        <v>31817</v>
      </c>
      <c r="G9" s="119">
        <f>C9/B9*100</f>
        <v>94.330103307439742</v>
      </c>
      <c r="H9" s="114"/>
    </row>
    <row r="10" spans="1:8" s="34" customFormat="1" ht="16.5" customHeight="1">
      <c r="A10" s="92" t="s">
        <v>122</v>
      </c>
      <c r="B10" s="32">
        <v>57118</v>
      </c>
      <c r="C10" s="32">
        <v>53992</v>
      </c>
      <c r="D10" s="117" t="s">
        <v>80</v>
      </c>
      <c r="E10" s="32">
        <v>7014</v>
      </c>
      <c r="F10" s="32">
        <v>50104</v>
      </c>
      <c r="G10" s="119">
        <f t="shared" ref="G10:G13" si="0">C10/B10*100</f>
        <v>94.527119296894142</v>
      </c>
      <c r="H10" s="114"/>
    </row>
    <row r="11" spans="1:8" s="34" customFormat="1" ht="16.5" customHeight="1">
      <c r="A11" s="92" t="s">
        <v>127</v>
      </c>
      <c r="B11" s="32">
        <v>75615</v>
      </c>
      <c r="C11" s="32">
        <v>71600</v>
      </c>
      <c r="D11" s="117">
        <v>0</v>
      </c>
      <c r="E11" s="32">
        <v>8948</v>
      </c>
      <c r="F11" s="32">
        <v>66667</v>
      </c>
      <c r="G11" s="119">
        <f t="shared" si="0"/>
        <v>94.690206969516638</v>
      </c>
      <c r="H11" s="114"/>
    </row>
    <row r="12" spans="1:8" s="34" customFormat="1" ht="16.5" customHeight="1">
      <c r="A12" s="92" t="s">
        <v>134</v>
      </c>
      <c r="B12" s="32">
        <v>92883</v>
      </c>
      <c r="C12" s="32">
        <v>87969</v>
      </c>
      <c r="D12" s="117">
        <v>0</v>
      </c>
      <c r="E12" s="32">
        <v>10846</v>
      </c>
      <c r="F12" s="32">
        <v>82037</v>
      </c>
      <c r="G12" s="119">
        <f t="shared" si="0"/>
        <v>94.70947320822971</v>
      </c>
      <c r="H12" s="114"/>
    </row>
    <row r="13" spans="1:8" s="35" customFormat="1" ht="16.5" customHeight="1">
      <c r="A13" s="92" t="s">
        <v>144</v>
      </c>
      <c r="B13" s="32">
        <v>109515</v>
      </c>
      <c r="C13" s="32">
        <v>103728</v>
      </c>
      <c r="D13" s="117">
        <v>0</v>
      </c>
      <c r="E13" s="32">
        <v>12473</v>
      </c>
      <c r="F13" s="32">
        <v>97042</v>
      </c>
      <c r="G13" s="119">
        <f t="shared" si="0"/>
        <v>94.715792357211342</v>
      </c>
      <c r="H13" s="114"/>
    </row>
    <row r="14" spans="1:8" s="35" customFormat="1" ht="16.5" customHeight="1">
      <c r="A14" s="92" t="s">
        <v>149</v>
      </c>
      <c r="B14" s="32">
        <v>120785</v>
      </c>
      <c r="C14" s="32">
        <v>114540</v>
      </c>
      <c r="D14" s="117">
        <v>0</v>
      </c>
      <c r="E14" s="32">
        <v>13914</v>
      </c>
      <c r="F14" s="32">
        <v>106871</v>
      </c>
      <c r="G14" s="119">
        <f>C14/B14*100</f>
        <v>94.82965600033117</v>
      </c>
      <c r="H14" s="114"/>
    </row>
    <row r="15" spans="1:8" s="35" customFormat="1" ht="16.5" customHeight="1">
      <c r="A15" s="92" t="s">
        <v>184</v>
      </c>
      <c r="B15" s="32">
        <v>129100</v>
      </c>
      <c r="C15" s="32">
        <v>122305</v>
      </c>
      <c r="D15" s="117">
        <v>0</v>
      </c>
      <c r="E15" s="32">
        <v>13896</v>
      </c>
      <c r="F15" s="32">
        <v>115204</v>
      </c>
      <c r="G15" s="119">
        <v>94.736638264910923</v>
      </c>
      <c r="H15" s="114"/>
    </row>
    <row r="16" spans="1:8" s="35" customFormat="1" ht="16.5" customHeight="1">
      <c r="A16" s="138" t="s">
        <v>189</v>
      </c>
      <c r="B16" s="124">
        <v>136543</v>
      </c>
      <c r="C16" s="124">
        <v>129405</v>
      </c>
      <c r="D16" s="153">
        <v>0</v>
      </c>
      <c r="E16" s="124">
        <v>15142</v>
      </c>
      <c r="F16" s="124">
        <v>121401</v>
      </c>
      <c r="G16" s="139">
        <v>94.772342778465386</v>
      </c>
      <c r="H16" s="114"/>
    </row>
    <row r="17" spans="1:8" s="25" customFormat="1" ht="16.5" customHeight="1">
      <c r="A17" s="36"/>
      <c r="B17" s="32"/>
      <c r="C17" s="32"/>
      <c r="D17" s="32"/>
      <c r="E17" s="32"/>
      <c r="F17" s="32"/>
      <c r="G17" s="119"/>
      <c r="H17" s="114"/>
    </row>
    <row r="18" spans="1:8" s="34" customFormat="1" ht="16.5" customHeight="1">
      <c r="A18" s="38" t="s">
        <v>137</v>
      </c>
      <c r="B18" s="32">
        <v>6333</v>
      </c>
      <c r="C18" s="32">
        <v>3924</v>
      </c>
      <c r="D18" s="117">
        <v>0</v>
      </c>
      <c r="E18" s="32">
        <v>890</v>
      </c>
      <c r="F18" s="32">
        <v>5443</v>
      </c>
      <c r="G18" s="119">
        <v>61.961155850307911</v>
      </c>
      <c r="H18" s="114"/>
    </row>
    <row r="19" spans="1:8" s="34" customFormat="1" ht="16.5" customHeight="1">
      <c r="A19" s="38" t="s">
        <v>66</v>
      </c>
      <c r="B19" s="32">
        <v>3987</v>
      </c>
      <c r="C19" s="32">
        <v>3182</v>
      </c>
      <c r="D19" s="117">
        <v>0</v>
      </c>
      <c r="E19" s="32">
        <v>635</v>
      </c>
      <c r="F19" s="32">
        <v>3352</v>
      </c>
      <c r="G19" s="119">
        <v>79.809380486581389</v>
      </c>
      <c r="H19" s="114"/>
    </row>
    <row r="20" spans="1:8" s="34" customFormat="1" ht="16.5" customHeight="1">
      <c r="A20" s="38" t="s">
        <v>138</v>
      </c>
      <c r="B20" s="32">
        <v>615</v>
      </c>
      <c r="C20" s="32">
        <v>552</v>
      </c>
      <c r="D20" s="117">
        <v>0</v>
      </c>
      <c r="E20" s="32">
        <v>80</v>
      </c>
      <c r="F20" s="32">
        <v>535</v>
      </c>
      <c r="G20" s="119">
        <v>89.756097560975618</v>
      </c>
      <c r="H20" s="114"/>
    </row>
    <row r="21" spans="1:8" s="34" customFormat="1" ht="27" customHeight="1">
      <c r="A21" s="109" t="s">
        <v>116</v>
      </c>
      <c r="B21" s="164">
        <v>9385</v>
      </c>
      <c r="C21" s="164">
        <v>9040</v>
      </c>
      <c r="D21" s="140">
        <v>0</v>
      </c>
      <c r="E21" s="164">
        <v>767</v>
      </c>
      <c r="F21" s="164">
        <v>8618</v>
      </c>
      <c r="G21" s="119">
        <v>96.323921150772506</v>
      </c>
      <c r="H21" s="114"/>
    </row>
    <row r="22" spans="1:8" s="34" customFormat="1" ht="28.5" customHeight="1">
      <c r="A22" s="109" t="s">
        <v>117</v>
      </c>
      <c r="B22" s="164">
        <v>3560</v>
      </c>
      <c r="C22" s="164">
        <v>3421</v>
      </c>
      <c r="D22" s="140">
        <v>0</v>
      </c>
      <c r="E22" s="164">
        <v>415</v>
      </c>
      <c r="F22" s="164">
        <v>3145</v>
      </c>
      <c r="G22" s="119">
        <v>96.095505617977523</v>
      </c>
      <c r="H22" s="114"/>
    </row>
    <row r="23" spans="1:8" s="34" customFormat="1" ht="27.75" customHeight="1">
      <c r="A23" s="109" t="s">
        <v>118</v>
      </c>
      <c r="B23" s="164">
        <v>106926</v>
      </c>
      <c r="C23" s="164">
        <v>103704</v>
      </c>
      <c r="D23" s="140">
        <v>0</v>
      </c>
      <c r="E23" s="164">
        <v>11251</v>
      </c>
      <c r="F23" s="164">
        <v>95675</v>
      </c>
      <c r="G23" s="119">
        <v>96.986701082991971</v>
      </c>
      <c r="H23" s="114"/>
    </row>
    <row r="24" spans="1:8" s="34" customFormat="1" ht="26.25" customHeight="1">
      <c r="A24" s="109" t="s">
        <v>119</v>
      </c>
      <c r="B24" s="164">
        <v>1997</v>
      </c>
      <c r="C24" s="164">
        <v>1967</v>
      </c>
      <c r="D24" s="140">
        <v>0</v>
      </c>
      <c r="E24" s="164">
        <v>475</v>
      </c>
      <c r="F24" s="164">
        <v>1522</v>
      </c>
      <c r="G24" s="119">
        <v>98.497746619929899</v>
      </c>
      <c r="H24" s="114"/>
    </row>
    <row r="25" spans="1:8" s="34" customFormat="1" ht="16.5" customHeight="1">
      <c r="A25" s="38" t="s">
        <v>139</v>
      </c>
      <c r="B25" s="32">
        <v>287</v>
      </c>
      <c r="C25" s="32">
        <v>285</v>
      </c>
      <c r="D25" s="117">
        <v>0</v>
      </c>
      <c r="E25" s="32">
        <v>47</v>
      </c>
      <c r="F25" s="32">
        <v>240</v>
      </c>
      <c r="G25" s="119">
        <v>99.303135888501743</v>
      </c>
      <c r="H25" s="114"/>
    </row>
    <row r="26" spans="1:8" s="34" customFormat="1" ht="16.5" customHeight="1">
      <c r="A26" s="38" t="s">
        <v>113</v>
      </c>
      <c r="B26" s="32">
        <v>1946</v>
      </c>
      <c r="C26" s="32">
        <v>1924</v>
      </c>
      <c r="D26" s="117">
        <v>0</v>
      </c>
      <c r="E26" s="32">
        <v>43</v>
      </c>
      <c r="F26" s="32">
        <v>1903</v>
      </c>
      <c r="G26" s="119">
        <v>98.869475847893113</v>
      </c>
      <c r="H26" s="114"/>
    </row>
    <row r="27" spans="1:8" s="34" customFormat="1" ht="16.5" customHeight="1">
      <c r="A27" s="38" t="s">
        <v>140</v>
      </c>
      <c r="B27" s="165">
        <v>1507</v>
      </c>
      <c r="C27" s="166">
        <v>1406</v>
      </c>
      <c r="D27" s="117">
        <v>0</v>
      </c>
      <c r="E27" s="166">
        <v>539</v>
      </c>
      <c r="F27" s="166">
        <v>968</v>
      </c>
      <c r="G27" s="119">
        <v>93.297942932979424</v>
      </c>
      <c r="H27" s="114"/>
    </row>
    <row r="28" spans="1:8" s="34" customFormat="1" ht="16.5" customHeight="1">
      <c r="A28" s="39" t="s">
        <v>37</v>
      </c>
      <c r="B28" s="32"/>
      <c r="C28" s="32"/>
      <c r="D28" s="141"/>
      <c r="E28" s="32"/>
      <c r="F28" s="32"/>
      <c r="G28" s="119"/>
      <c r="H28" s="156"/>
    </row>
    <row r="29" spans="1:8" s="34" customFormat="1" ht="16.5" customHeight="1">
      <c r="A29" s="40" t="s">
        <v>141</v>
      </c>
      <c r="B29" s="32">
        <v>25789</v>
      </c>
      <c r="C29" s="32">
        <v>25122</v>
      </c>
      <c r="D29" s="117">
        <v>0</v>
      </c>
      <c r="E29" s="32">
        <v>5346</v>
      </c>
      <c r="F29" s="32">
        <v>20443</v>
      </c>
      <c r="G29" s="119">
        <v>97.413625964558534</v>
      </c>
      <c r="H29" s="156"/>
    </row>
    <row r="30" spans="1:8" s="25" customFormat="1" ht="6" customHeight="1" thickBot="1">
      <c r="A30" s="41"/>
      <c r="B30" s="115"/>
      <c r="C30" s="37"/>
      <c r="D30" s="37"/>
      <c r="E30" s="37"/>
      <c r="F30" s="37"/>
      <c r="G30" s="116"/>
      <c r="H30" s="157"/>
    </row>
    <row r="31" spans="1:8" ht="3.75" customHeight="1">
      <c r="A31" s="142"/>
      <c r="B31" s="142"/>
      <c r="C31" s="142"/>
      <c r="D31" s="142"/>
      <c r="E31" s="142"/>
      <c r="F31" s="142"/>
      <c r="G31" s="142"/>
      <c r="H31" s="158"/>
    </row>
    <row r="32" spans="1:8" s="43" customFormat="1" ht="12.75" customHeight="1">
      <c r="A32" s="42" t="s">
        <v>38</v>
      </c>
      <c r="H32" s="159"/>
    </row>
    <row r="33" spans="2:8" s="25" customFormat="1" ht="14.25" customHeight="1">
      <c r="H33" s="157"/>
    </row>
    <row r="34" spans="2:8">
      <c r="H34" s="158"/>
    </row>
    <row r="35" spans="2:8">
      <c r="H35" s="158"/>
    </row>
    <row r="36" spans="2:8">
      <c r="B36" s="112"/>
      <c r="C36" s="112"/>
      <c r="D36" s="112"/>
      <c r="E36" s="112"/>
      <c r="F36" s="112"/>
      <c r="H36" s="158"/>
    </row>
    <row r="37" spans="2:8">
      <c r="B37" s="112"/>
      <c r="C37" s="112"/>
      <c r="D37" s="112"/>
      <c r="E37" s="112"/>
      <c r="F37" s="112"/>
      <c r="H37" s="158"/>
    </row>
    <row r="38" spans="2:8">
      <c r="B38" s="146"/>
      <c r="H38" s="158"/>
    </row>
    <row r="39" spans="2:8">
      <c r="B39" s="146"/>
    </row>
    <row r="40" spans="2:8">
      <c r="B40" s="146"/>
    </row>
    <row r="41" spans="2:8">
      <c r="B41" s="146"/>
    </row>
    <row r="42" spans="2:8">
      <c r="B42" s="146"/>
    </row>
  </sheetData>
  <mergeCells count="7">
    <mergeCell ref="A3:G3"/>
    <mergeCell ref="A4:G4"/>
    <mergeCell ref="A6:A8"/>
    <mergeCell ref="B6:B7"/>
    <mergeCell ref="D6:D7"/>
    <mergeCell ref="E6:E7"/>
    <mergeCell ref="F6:F7"/>
  </mergeCells>
  <phoneticPr fontId="11"/>
  <printOptions horizontalCentered="1"/>
  <pageMargins left="0" right="0" top="0" bottom="0" header="0" footer="0"/>
  <pageSetup paperSize="9" scale="8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3:BO20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1" width="11" style="79" customWidth="1"/>
    <col min="2" max="12" width="5.75" style="79" customWidth="1"/>
    <col min="13" max="13" width="8.375" style="79" customWidth="1"/>
    <col min="14" max="27" width="5.75" style="79" customWidth="1"/>
    <col min="28" max="260" width="9" style="79"/>
    <col min="261" max="261" width="11" style="79" customWidth="1"/>
    <col min="262" max="272" width="5.75" style="79" customWidth="1"/>
    <col min="273" max="273" width="8.375" style="79" customWidth="1"/>
    <col min="274" max="283" width="5.75" style="79" customWidth="1"/>
    <col min="284" max="516" width="9" style="79"/>
    <col min="517" max="517" width="11" style="79" customWidth="1"/>
    <col min="518" max="528" width="5.75" style="79" customWidth="1"/>
    <col min="529" max="529" width="8.375" style="79" customWidth="1"/>
    <col min="530" max="539" width="5.75" style="79" customWidth="1"/>
    <col min="540" max="772" width="9" style="79"/>
    <col min="773" max="773" width="11" style="79" customWidth="1"/>
    <col min="774" max="784" width="5.75" style="79" customWidth="1"/>
    <col min="785" max="785" width="8.375" style="79" customWidth="1"/>
    <col min="786" max="795" width="5.75" style="79" customWidth="1"/>
    <col min="796" max="1028" width="9" style="79"/>
    <col min="1029" max="1029" width="11" style="79" customWidth="1"/>
    <col min="1030" max="1040" width="5.75" style="79" customWidth="1"/>
    <col min="1041" max="1041" width="8.375" style="79" customWidth="1"/>
    <col min="1042" max="1051" width="5.75" style="79" customWidth="1"/>
    <col min="1052" max="1284" width="9" style="79"/>
    <col min="1285" max="1285" width="11" style="79" customWidth="1"/>
    <col min="1286" max="1296" width="5.75" style="79" customWidth="1"/>
    <col min="1297" max="1297" width="8.375" style="79" customWidth="1"/>
    <col min="1298" max="1307" width="5.75" style="79" customWidth="1"/>
    <col min="1308" max="1540" width="9" style="79"/>
    <col min="1541" max="1541" width="11" style="79" customWidth="1"/>
    <col min="1542" max="1552" width="5.75" style="79" customWidth="1"/>
    <col min="1553" max="1553" width="8.375" style="79" customWidth="1"/>
    <col min="1554" max="1563" width="5.75" style="79" customWidth="1"/>
    <col min="1564" max="1796" width="9" style="79"/>
    <col min="1797" max="1797" width="11" style="79" customWidth="1"/>
    <col min="1798" max="1808" width="5.75" style="79" customWidth="1"/>
    <col min="1809" max="1809" width="8.375" style="79" customWidth="1"/>
    <col min="1810" max="1819" width="5.75" style="79" customWidth="1"/>
    <col min="1820" max="2052" width="9" style="79"/>
    <col min="2053" max="2053" width="11" style="79" customWidth="1"/>
    <col min="2054" max="2064" width="5.75" style="79" customWidth="1"/>
    <col min="2065" max="2065" width="8.375" style="79" customWidth="1"/>
    <col min="2066" max="2075" width="5.75" style="79" customWidth="1"/>
    <col min="2076" max="2308" width="9" style="79"/>
    <col min="2309" max="2309" width="11" style="79" customWidth="1"/>
    <col min="2310" max="2320" width="5.75" style="79" customWidth="1"/>
    <col min="2321" max="2321" width="8.375" style="79" customWidth="1"/>
    <col min="2322" max="2331" width="5.75" style="79" customWidth="1"/>
    <col min="2332" max="2564" width="9" style="79"/>
    <col min="2565" max="2565" width="11" style="79" customWidth="1"/>
    <col min="2566" max="2576" width="5.75" style="79" customWidth="1"/>
    <col min="2577" max="2577" width="8.375" style="79" customWidth="1"/>
    <col min="2578" max="2587" width="5.75" style="79" customWidth="1"/>
    <col min="2588" max="2820" width="9" style="79"/>
    <col min="2821" max="2821" width="11" style="79" customWidth="1"/>
    <col min="2822" max="2832" width="5.75" style="79" customWidth="1"/>
    <col min="2833" max="2833" width="8.375" style="79" customWidth="1"/>
    <col min="2834" max="2843" width="5.75" style="79" customWidth="1"/>
    <col min="2844" max="3076" width="9" style="79"/>
    <col min="3077" max="3077" width="11" style="79" customWidth="1"/>
    <col min="3078" max="3088" width="5.75" style="79" customWidth="1"/>
    <col min="3089" max="3089" width="8.375" style="79" customWidth="1"/>
    <col min="3090" max="3099" width="5.75" style="79" customWidth="1"/>
    <col min="3100" max="3332" width="9" style="79"/>
    <col min="3333" max="3333" width="11" style="79" customWidth="1"/>
    <col min="3334" max="3344" width="5.75" style="79" customWidth="1"/>
    <col min="3345" max="3345" width="8.375" style="79" customWidth="1"/>
    <col min="3346" max="3355" width="5.75" style="79" customWidth="1"/>
    <col min="3356" max="3588" width="9" style="79"/>
    <col min="3589" max="3589" width="11" style="79" customWidth="1"/>
    <col min="3590" max="3600" width="5.75" style="79" customWidth="1"/>
    <col min="3601" max="3601" width="8.375" style="79" customWidth="1"/>
    <col min="3602" max="3611" width="5.75" style="79" customWidth="1"/>
    <col min="3612" max="3844" width="9" style="79"/>
    <col min="3845" max="3845" width="11" style="79" customWidth="1"/>
    <col min="3846" max="3856" width="5.75" style="79" customWidth="1"/>
    <col min="3857" max="3857" width="8.375" style="79" customWidth="1"/>
    <col min="3858" max="3867" width="5.75" style="79" customWidth="1"/>
    <col min="3868" max="4100" width="9" style="79"/>
    <col min="4101" max="4101" width="11" style="79" customWidth="1"/>
    <col min="4102" max="4112" width="5.75" style="79" customWidth="1"/>
    <col min="4113" max="4113" width="8.375" style="79" customWidth="1"/>
    <col min="4114" max="4123" width="5.75" style="79" customWidth="1"/>
    <col min="4124" max="4356" width="9" style="79"/>
    <col min="4357" max="4357" width="11" style="79" customWidth="1"/>
    <col min="4358" max="4368" width="5.75" style="79" customWidth="1"/>
    <col min="4369" max="4369" width="8.375" style="79" customWidth="1"/>
    <col min="4370" max="4379" width="5.75" style="79" customWidth="1"/>
    <col min="4380" max="4612" width="9" style="79"/>
    <col min="4613" max="4613" width="11" style="79" customWidth="1"/>
    <col min="4614" max="4624" width="5.75" style="79" customWidth="1"/>
    <col min="4625" max="4625" width="8.375" style="79" customWidth="1"/>
    <col min="4626" max="4635" width="5.75" style="79" customWidth="1"/>
    <col min="4636" max="4868" width="9" style="79"/>
    <col min="4869" max="4869" width="11" style="79" customWidth="1"/>
    <col min="4870" max="4880" width="5.75" style="79" customWidth="1"/>
    <col min="4881" max="4881" width="8.375" style="79" customWidth="1"/>
    <col min="4882" max="4891" width="5.75" style="79" customWidth="1"/>
    <col min="4892" max="5124" width="9" style="79"/>
    <col min="5125" max="5125" width="11" style="79" customWidth="1"/>
    <col min="5126" max="5136" width="5.75" style="79" customWidth="1"/>
    <col min="5137" max="5137" width="8.375" style="79" customWidth="1"/>
    <col min="5138" max="5147" width="5.75" style="79" customWidth="1"/>
    <col min="5148" max="5380" width="9" style="79"/>
    <col min="5381" max="5381" width="11" style="79" customWidth="1"/>
    <col min="5382" max="5392" width="5.75" style="79" customWidth="1"/>
    <col min="5393" max="5393" width="8.375" style="79" customWidth="1"/>
    <col min="5394" max="5403" width="5.75" style="79" customWidth="1"/>
    <col min="5404" max="5636" width="9" style="79"/>
    <col min="5637" max="5637" width="11" style="79" customWidth="1"/>
    <col min="5638" max="5648" width="5.75" style="79" customWidth="1"/>
    <col min="5649" max="5649" width="8.375" style="79" customWidth="1"/>
    <col min="5650" max="5659" width="5.75" style="79" customWidth="1"/>
    <col min="5660" max="5892" width="9" style="79"/>
    <col min="5893" max="5893" width="11" style="79" customWidth="1"/>
    <col min="5894" max="5904" width="5.75" style="79" customWidth="1"/>
    <col min="5905" max="5905" width="8.375" style="79" customWidth="1"/>
    <col min="5906" max="5915" width="5.75" style="79" customWidth="1"/>
    <col min="5916" max="6148" width="9" style="79"/>
    <col min="6149" max="6149" width="11" style="79" customWidth="1"/>
    <col min="6150" max="6160" width="5.75" style="79" customWidth="1"/>
    <col min="6161" max="6161" width="8.375" style="79" customWidth="1"/>
    <col min="6162" max="6171" width="5.75" style="79" customWidth="1"/>
    <col min="6172" max="6404" width="9" style="79"/>
    <col min="6405" max="6405" width="11" style="79" customWidth="1"/>
    <col min="6406" max="6416" width="5.75" style="79" customWidth="1"/>
    <col min="6417" max="6417" width="8.375" style="79" customWidth="1"/>
    <col min="6418" max="6427" width="5.75" style="79" customWidth="1"/>
    <col min="6428" max="6660" width="9" style="79"/>
    <col min="6661" max="6661" width="11" style="79" customWidth="1"/>
    <col min="6662" max="6672" width="5.75" style="79" customWidth="1"/>
    <col min="6673" max="6673" width="8.375" style="79" customWidth="1"/>
    <col min="6674" max="6683" width="5.75" style="79" customWidth="1"/>
    <col min="6684" max="6916" width="9" style="79"/>
    <col min="6917" max="6917" width="11" style="79" customWidth="1"/>
    <col min="6918" max="6928" width="5.75" style="79" customWidth="1"/>
    <col min="6929" max="6929" width="8.375" style="79" customWidth="1"/>
    <col min="6930" max="6939" width="5.75" style="79" customWidth="1"/>
    <col min="6940" max="7172" width="9" style="79"/>
    <col min="7173" max="7173" width="11" style="79" customWidth="1"/>
    <col min="7174" max="7184" width="5.75" style="79" customWidth="1"/>
    <col min="7185" max="7185" width="8.375" style="79" customWidth="1"/>
    <col min="7186" max="7195" width="5.75" style="79" customWidth="1"/>
    <col min="7196" max="7428" width="9" style="79"/>
    <col min="7429" max="7429" width="11" style="79" customWidth="1"/>
    <col min="7430" max="7440" width="5.75" style="79" customWidth="1"/>
    <col min="7441" max="7441" width="8.375" style="79" customWidth="1"/>
    <col min="7442" max="7451" width="5.75" style="79" customWidth="1"/>
    <col min="7452" max="7684" width="9" style="79"/>
    <col min="7685" max="7685" width="11" style="79" customWidth="1"/>
    <col min="7686" max="7696" width="5.75" style="79" customWidth="1"/>
    <col min="7697" max="7697" width="8.375" style="79" customWidth="1"/>
    <col min="7698" max="7707" width="5.75" style="79" customWidth="1"/>
    <col min="7708" max="7940" width="9" style="79"/>
    <col min="7941" max="7941" width="11" style="79" customWidth="1"/>
    <col min="7942" max="7952" width="5.75" style="79" customWidth="1"/>
    <col min="7953" max="7953" width="8.375" style="79" customWidth="1"/>
    <col min="7954" max="7963" width="5.75" style="79" customWidth="1"/>
    <col min="7964" max="8196" width="9" style="79"/>
    <col min="8197" max="8197" width="11" style="79" customWidth="1"/>
    <col min="8198" max="8208" width="5.75" style="79" customWidth="1"/>
    <col min="8209" max="8209" width="8.375" style="79" customWidth="1"/>
    <col min="8210" max="8219" width="5.75" style="79" customWidth="1"/>
    <col min="8220" max="8452" width="9" style="79"/>
    <col min="8453" max="8453" width="11" style="79" customWidth="1"/>
    <col min="8454" max="8464" width="5.75" style="79" customWidth="1"/>
    <col min="8465" max="8465" width="8.375" style="79" customWidth="1"/>
    <col min="8466" max="8475" width="5.75" style="79" customWidth="1"/>
    <col min="8476" max="8708" width="9" style="79"/>
    <col min="8709" max="8709" width="11" style="79" customWidth="1"/>
    <col min="8710" max="8720" width="5.75" style="79" customWidth="1"/>
    <col min="8721" max="8721" width="8.375" style="79" customWidth="1"/>
    <col min="8722" max="8731" width="5.75" style="79" customWidth="1"/>
    <col min="8732" max="8964" width="9" style="79"/>
    <col min="8965" max="8965" width="11" style="79" customWidth="1"/>
    <col min="8966" max="8976" width="5.75" style="79" customWidth="1"/>
    <col min="8977" max="8977" width="8.375" style="79" customWidth="1"/>
    <col min="8978" max="8987" width="5.75" style="79" customWidth="1"/>
    <col min="8988" max="9220" width="9" style="79"/>
    <col min="9221" max="9221" width="11" style="79" customWidth="1"/>
    <col min="9222" max="9232" width="5.75" style="79" customWidth="1"/>
    <col min="9233" max="9233" width="8.375" style="79" customWidth="1"/>
    <col min="9234" max="9243" width="5.75" style="79" customWidth="1"/>
    <col min="9244" max="9476" width="9" style="79"/>
    <col min="9477" max="9477" width="11" style="79" customWidth="1"/>
    <col min="9478" max="9488" width="5.75" style="79" customWidth="1"/>
    <col min="9489" max="9489" width="8.375" style="79" customWidth="1"/>
    <col min="9490" max="9499" width="5.75" style="79" customWidth="1"/>
    <col min="9500" max="9732" width="9" style="79"/>
    <col min="9733" max="9733" width="11" style="79" customWidth="1"/>
    <col min="9734" max="9744" width="5.75" style="79" customWidth="1"/>
    <col min="9745" max="9745" width="8.375" style="79" customWidth="1"/>
    <col min="9746" max="9755" width="5.75" style="79" customWidth="1"/>
    <col min="9756" max="9988" width="9" style="79"/>
    <col min="9989" max="9989" width="11" style="79" customWidth="1"/>
    <col min="9990" max="10000" width="5.75" style="79" customWidth="1"/>
    <col min="10001" max="10001" width="8.375" style="79" customWidth="1"/>
    <col min="10002" max="10011" width="5.75" style="79" customWidth="1"/>
    <col min="10012" max="10244" width="9" style="79"/>
    <col min="10245" max="10245" width="11" style="79" customWidth="1"/>
    <col min="10246" max="10256" width="5.75" style="79" customWidth="1"/>
    <col min="10257" max="10257" width="8.375" style="79" customWidth="1"/>
    <col min="10258" max="10267" width="5.75" style="79" customWidth="1"/>
    <col min="10268" max="10500" width="9" style="79"/>
    <col min="10501" max="10501" width="11" style="79" customWidth="1"/>
    <col min="10502" max="10512" width="5.75" style="79" customWidth="1"/>
    <col min="10513" max="10513" width="8.375" style="79" customWidth="1"/>
    <col min="10514" max="10523" width="5.75" style="79" customWidth="1"/>
    <col min="10524" max="10756" width="9" style="79"/>
    <col min="10757" max="10757" width="11" style="79" customWidth="1"/>
    <col min="10758" max="10768" width="5.75" style="79" customWidth="1"/>
    <col min="10769" max="10769" width="8.375" style="79" customWidth="1"/>
    <col min="10770" max="10779" width="5.75" style="79" customWidth="1"/>
    <col min="10780" max="11012" width="9" style="79"/>
    <col min="11013" max="11013" width="11" style="79" customWidth="1"/>
    <col min="11014" max="11024" width="5.75" style="79" customWidth="1"/>
    <col min="11025" max="11025" width="8.375" style="79" customWidth="1"/>
    <col min="11026" max="11035" width="5.75" style="79" customWidth="1"/>
    <col min="11036" max="11268" width="9" style="79"/>
    <col min="11269" max="11269" width="11" style="79" customWidth="1"/>
    <col min="11270" max="11280" width="5.75" style="79" customWidth="1"/>
    <col min="11281" max="11281" width="8.375" style="79" customWidth="1"/>
    <col min="11282" max="11291" width="5.75" style="79" customWidth="1"/>
    <col min="11292" max="11524" width="9" style="79"/>
    <col min="11525" max="11525" width="11" style="79" customWidth="1"/>
    <col min="11526" max="11536" width="5.75" style="79" customWidth="1"/>
    <col min="11537" max="11537" width="8.375" style="79" customWidth="1"/>
    <col min="11538" max="11547" width="5.75" style="79" customWidth="1"/>
    <col min="11548" max="11780" width="9" style="79"/>
    <col min="11781" max="11781" width="11" style="79" customWidth="1"/>
    <col min="11782" max="11792" width="5.75" style="79" customWidth="1"/>
    <col min="11793" max="11793" width="8.375" style="79" customWidth="1"/>
    <col min="11794" max="11803" width="5.75" style="79" customWidth="1"/>
    <col min="11804" max="12036" width="9" style="79"/>
    <col min="12037" max="12037" width="11" style="79" customWidth="1"/>
    <col min="12038" max="12048" width="5.75" style="79" customWidth="1"/>
    <col min="12049" max="12049" width="8.375" style="79" customWidth="1"/>
    <col min="12050" max="12059" width="5.75" style="79" customWidth="1"/>
    <col min="12060" max="12292" width="9" style="79"/>
    <col min="12293" max="12293" width="11" style="79" customWidth="1"/>
    <col min="12294" max="12304" width="5.75" style="79" customWidth="1"/>
    <col min="12305" max="12305" width="8.375" style="79" customWidth="1"/>
    <col min="12306" max="12315" width="5.75" style="79" customWidth="1"/>
    <col min="12316" max="12548" width="9" style="79"/>
    <col min="12549" max="12549" width="11" style="79" customWidth="1"/>
    <col min="12550" max="12560" width="5.75" style="79" customWidth="1"/>
    <col min="12561" max="12561" width="8.375" style="79" customWidth="1"/>
    <col min="12562" max="12571" width="5.75" style="79" customWidth="1"/>
    <col min="12572" max="12804" width="9" style="79"/>
    <col min="12805" max="12805" width="11" style="79" customWidth="1"/>
    <col min="12806" max="12816" width="5.75" style="79" customWidth="1"/>
    <col min="12817" max="12817" width="8.375" style="79" customWidth="1"/>
    <col min="12818" max="12827" width="5.75" style="79" customWidth="1"/>
    <col min="12828" max="13060" width="9" style="79"/>
    <col min="13061" max="13061" width="11" style="79" customWidth="1"/>
    <col min="13062" max="13072" width="5.75" style="79" customWidth="1"/>
    <col min="13073" max="13073" width="8.375" style="79" customWidth="1"/>
    <col min="13074" max="13083" width="5.75" style="79" customWidth="1"/>
    <col min="13084" max="13316" width="9" style="79"/>
    <col min="13317" max="13317" width="11" style="79" customWidth="1"/>
    <col min="13318" max="13328" width="5.75" style="79" customWidth="1"/>
    <col min="13329" max="13329" width="8.375" style="79" customWidth="1"/>
    <col min="13330" max="13339" width="5.75" style="79" customWidth="1"/>
    <col min="13340" max="13572" width="9" style="79"/>
    <col min="13573" max="13573" width="11" style="79" customWidth="1"/>
    <col min="13574" max="13584" width="5.75" style="79" customWidth="1"/>
    <col min="13585" max="13585" width="8.375" style="79" customWidth="1"/>
    <col min="13586" max="13595" width="5.75" style="79" customWidth="1"/>
    <col min="13596" max="13828" width="9" style="79"/>
    <col min="13829" max="13829" width="11" style="79" customWidth="1"/>
    <col min="13830" max="13840" width="5.75" style="79" customWidth="1"/>
    <col min="13841" max="13841" width="8.375" style="79" customWidth="1"/>
    <col min="13842" max="13851" width="5.75" style="79" customWidth="1"/>
    <col min="13852" max="14084" width="9" style="79"/>
    <col min="14085" max="14085" width="11" style="79" customWidth="1"/>
    <col min="14086" max="14096" width="5.75" style="79" customWidth="1"/>
    <col min="14097" max="14097" width="8.375" style="79" customWidth="1"/>
    <col min="14098" max="14107" width="5.75" style="79" customWidth="1"/>
    <col min="14108" max="14340" width="9" style="79"/>
    <col min="14341" max="14341" width="11" style="79" customWidth="1"/>
    <col min="14342" max="14352" width="5.75" style="79" customWidth="1"/>
    <col min="14353" max="14353" width="8.375" style="79" customWidth="1"/>
    <col min="14354" max="14363" width="5.75" style="79" customWidth="1"/>
    <col min="14364" max="14596" width="9" style="79"/>
    <col min="14597" max="14597" width="11" style="79" customWidth="1"/>
    <col min="14598" max="14608" width="5.75" style="79" customWidth="1"/>
    <col min="14609" max="14609" width="8.375" style="79" customWidth="1"/>
    <col min="14610" max="14619" width="5.75" style="79" customWidth="1"/>
    <col min="14620" max="14852" width="9" style="79"/>
    <col min="14853" max="14853" width="11" style="79" customWidth="1"/>
    <col min="14854" max="14864" width="5.75" style="79" customWidth="1"/>
    <col min="14865" max="14865" width="8.375" style="79" customWidth="1"/>
    <col min="14866" max="14875" width="5.75" style="79" customWidth="1"/>
    <col min="14876" max="15108" width="9" style="79"/>
    <col min="15109" max="15109" width="11" style="79" customWidth="1"/>
    <col min="15110" max="15120" width="5.75" style="79" customWidth="1"/>
    <col min="15121" max="15121" width="8.375" style="79" customWidth="1"/>
    <col min="15122" max="15131" width="5.75" style="79" customWidth="1"/>
    <col min="15132" max="15364" width="9" style="79"/>
    <col min="15365" max="15365" width="11" style="79" customWidth="1"/>
    <col min="15366" max="15376" width="5.75" style="79" customWidth="1"/>
    <col min="15377" max="15377" width="8.375" style="79" customWidth="1"/>
    <col min="15378" max="15387" width="5.75" style="79" customWidth="1"/>
    <col min="15388" max="15620" width="9" style="79"/>
    <col min="15621" max="15621" width="11" style="79" customWidth="1"/>
    <col min="15622" max="15632" width="5.75" style="79" customWidth="1"/>
    <col min="15633" max="15633" width="8.375" style="79" customWidth="1"/>
    <col min="15634" max="15643" width="5.75" style="79" customWidth="1"/>
    <col min="15644" max="15876" width="9" style="79"/>
    <col min="15877" max="15877" width="11" style="79" customWidth="1"/>
    <col min="15878" max="15888" width="5.75" style="79" customWidth="1"/>
    <col min="15889" max="15889" width="8.375" style="79" customWidth="1"/>
    <col min="15890" max="15899" width="5.75" style="79" customWidth="1"/>
    <col min="15900" max="16132" width="9" style="79"/>
    <col min="16133" max="16133" width="11" style="79" customWidth="1"/>
    <col min="16134" max="16144" width="5.75" style="79" customWidth="1"/>
    <col min="16145" max="16145" width="8.375" style="79" customWidth="1"/>
    <col min="16146" max="16155" width="5.75" style="79" customWidth="1"/>
    <col min="16156" max="16384" width="9" style="79"/>
  </cols>
  <sheetData>
    <row r="3" spans="1:67">
      <c r="B3" s="262" t="s">
        <v>88</v>
      </c>
      <c r="C3" s="263"/>
      <c r="D3" s="262" t="s">
        <v>89</v>
      </c>
      <c r="E3" s="263"/>
      <c r="F3" s="262" t="s">
        <v>90</v>
      </c>
      <c r="G3" s="263"/>
      <c r="H3" s="262" t="s">
        <v>106</v>
      </c>
      <c r="I3" s="263"/>
      <c r="J3" s="262" t="s">
        <v>107</v>
      </c>
      <c r="K3" s="263"/>
      <c r="L3" s="262" t="s">
        <v>108</v>
      </c>
      <c r="M3" s="263"/>
      <c r="N3" s="264" t="s">
        <v>109</v>
      </c>
      <c r="O3" s="263"/>
      <c r="P3" s="262" t="s">
        <v>110</v>
      </c>
      <c r="Q3" s="263"/>
      <c r="R3" s="262" t="s">
        <v>91</v>
      </c>
      <c r="S3" s="263"/>
      <c r="T3" s="262" t="s">
        <v>92</v>
      </c>
      <c r="U3" s="263"/>
      <c r="V3" s="262" t="s">
        <v>111</v>
      </c>
      <c r="W3" s="263"/>
      <c r="X3" s="262" t="s">
        <v>93</v>
      </c>
      <c r="Y3" s="263"/>
      <c r="Z3" s="262" t="s">
        <v>94</v>
      </c>
      <c r="AA3" s="265"/>
      <c r="AB3" s="79" t="s">
        <v>95</v>
      </c>
      <c r="AC3" s="79" t="s">
        <v>96</v>
      </c>
    </row>
    <row r="4" spans="1:67">
      <c r="B4" s="79" t="s">
        <v>97</v>
      </c>
      <c r="C4" s="79" t="s">
        <v>98</v>
      </c>
      <c r="D4" s="79" t="s">
        <v>97</v>
      </c>
      <c r="E4" s="79" t="s">
        <v>98</v>
      </c>
      <c r="F4" s="79" t="s">
        <v>97</v>
      </c>
      <c r="G4" s="79" t="s">
        <v>98</v>
      </c>
      <c r="H4" s="79" t="s">
        <v>97</v>
      </c>
      <c r="I4" s="79" t="s">
        <v>98</v>
      </c>
      <c r="J4" s="79" t="s">
        <v>97</v>
      </c>
      <c r="K4" s="79" t="s">
        <v>98</v>
      </c>
      <c r="L4" s="79" t="s">
        <v>97</v>
      </c>
      <c r="M4" s="79" t="s">
        <v>98</v>
      </c>
      <c r="N4" s="79" t="s">
        <v>97</v>
      </c>
      <c r="O4" s="79" t="s">
        <v>98</v>
      </c>
      <c r="P4" s="79" t="s">
        <v>97</v>
      </c>
      <c r="Q4" s="79" t="s">
        <v>98</v>
      </c>
      <c r="R4" s="79" t="s">
        <v>97</v>
      </c>
      <c r="S4" s="79" t="s">
        <v>98</v>
      </c>
      <c r="T4" s="79" t="s">
        <v>97</v>
      </c>
      <c r="U4" s="79" t="s">
        <v>98</v>
      </c>
      <c r="V4" s="79" t="s">
        <v>97</v>
      </c>
      <c r="W4" s="79" t="s">
        <v>98</v>
      </c>
      <c r="X4" s="79" t="s">
        <v>97</v>
      </c>
      <c r="Y4" s="79" t="s">
        <v>98</v>
      </c>
      <c r="Z4" s="79" t="s">
        <v>97</v>
      </c>
      <c r="AA4" s="79" t="s">
        <v>98</v>
      </c>
    </row>
    <row r="6" spans="1:67" s="80" customFormat="1">
      <c r="A6" s="80" t="s">
        <v>99</v>
      </c>
      <c r="B6" s="81">
        <v>0</v>
      </c>
      <c r="C6" s="81">
        <v>0</v>
      </c>
      <c r="D6" s="81">
        <v>0</v>
      </c>
      <c r="E6" s="81">
        <v>0</v>
      </c>
      <c r="F6" s="81">
        <v>0</v>
      </c>
      <c r="G6" s="81">
        <v>0</v>
      </c>
      <c r="H6" s="81">
        <v>0</v>
      </c>
      <c r="I6" s="81">
        <v>0</v>
      </c>
      <c r="J6" s="81">
        <v>0</v>
      </c>
      <c r="K6" s="81">
        <v>0</v>
      </c>
      <c r="L6" s="81">
        <v>0</v>
      </c>
      <c r="M6" s="81">
        <v>0</v>
      </c>
      <c r="N6" s="81">
        <v>0</v>
      </c>
      <c r="O6" s="81">
        <v>0</v>
      </c>
      <c r="P6" s="81">
        <v>0</v>
      </c>
      <c r="Q6" s="81">
        <v>0</v>
      </c>
      <c r="R6" s="81">
        <v>0</v>
      </c>
      <c r="S6" s="81">
        <v>0</v>
      </c>
      <c r="T6" s="81">
        <v>0</v>
      </c>
      <c r="U6" s="81">
        <v>0</v>
      </c>
      <c r="V6" s="81">
        <v>0</v>
      </c>
      <c r="W6" s="81">
        <v>0</v>
      </c>
      <c r="X6" s="81">
        <v>0</v>
      </c>
      <c r="Y6" s="81">
        <v>0</v>
      </c>
      <c r="Z6" s="81">
        <v>0</v>
      </c>
      <c r="AA6" s="81">
        <v>0</v>
      </c>
      <c r="AB6" s="82">
        <f>SUM(B6:AA6)</f>
        <v>0</v>
      </c>
      <c r="AC6" s="82">
        <f>C6+E6+G6+I6+K6+M6+O6+Q6+S6+U6+W6+Y6+AA6</f>
        <v>0</v>
      </c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</row>
    <row r="7" spans="1:67">
      <c r="A7" s="83" t="s">
        <v>100</v>
      </c>
      <c r="C7" s="83">
        <f>SUM(B6:C6)</f>
        <v>0</v>
      </c>
      <c r="E7" s="83">
        <f>SUM(D6:E6)</f>
        <v>0</v>
      </c>
      <c r="G7" s="83">
        <f>SUM(F6:G6)</f>
        <v>0</v>
      </c>
      <c r="I7" s="83">
        <f>SUM(H6:I6)</f>
        <v>0</v>
      </c>
      <c r="K7" s="83">
        <f>SUM(J6:K6)</f>
        <v>0</v>
      </c>
      <c r="M7" s="83">
        <f>SUM(L6:M6)</f>
        <v>0</v>
      </c>
      <c r="O7" s="83">
        <f>SUM(N6:O6)</f>
        <v>0</v>
      </c>
      <c r="Q7" s="84">
        <f>SUM(P6:Q6)</f>
        <v>0</v>
      </c>
      <c r="S7" s="84">
        <f>SUM(R6:S6)</f>
        <v>0</v>
      </c>
      <c r="U7" s="84">
        <f>SUM(T6:U6)</f>
        <v>0</v>
      </c>
      <c r="W7" s="83">
        <f>SUM(V6:W6)</f>
        <v>0</v>
      </c>
      <c r="Y7" s="83">
        <f>SUM(X6:Y6)</f>
        <v>0</v>
      </c>
      <c r="AA7" s="83">
        <f>SUM(Z6:AA6)</f>
        <v>0</v>
      </c>
      <c r="AB7" s="82"/>
      <c r="AC7" s="82"/>
    </row>
    <row r="8" spans="1:67" s="80" customFormat="1">
      <c r="A8" s="80" t="s">
        <v>101</v>
      </c>
      <c r="B8" s="81">
        <v>16</v>
      </c>
      <c r="C8" s="81">
        <v>344</v>
      </c>
      <c r="D8" s="81">
        <v>6</v>
      </c>
      <c r="E8" s="81">
        <v>303</v>
      </c>
      <c r="F8" s="81">
        <v>0</v>
      </c>
      <c r="G8" s="81">
        <v>14</v>
      </c>
      <c r="H8" s="81">
        <v>2</v>
      </c>
      <c r="I8" s="81">
        <v>304</v>
      </c>
      <c r="J8" s="81">
        <v>0</v>
      </c>
      <c r="K8" s="81">
        <v>78</v>
      </c>
      <c r="L8" s="81">
        <v>158</v>
      </c>
      <c r="M8" s="81">
        <v>3410</v>
      </c>
      <c r="N8" s="81">
        <v>7</v>
      </c>
      <c r="O8" s="81">
        <v>327</v>
      </c>
      <c r="P8" s="81">
        <v>0</v>
      </c>
      <c r="Q8" s="81">
        <v>1</v>
      </c>
      <c r="R8" s="81">
        <v>0</v>
      </c>
      <c r="S8" s="81">
        <v>41</v>
      </c>
      <c r="T8" s="81">
        <v>0</v>
      </c>
      <c r="U8" s="81">
        <v>2</v>
      </c>
      <c r="V8" s="81">
        <v>0</v>
      </c>
      <c r="W8" s="81">
        <v>0</v>
      </c>
      <c r="X8" s="81">
        <v>1</v>
      </c>
      <c r="Y8" s="81">
        <v>16</v>
      </c>
      <c r="Z8" s="81">
        <v>12</v>
      </c>
      <c r="AA8" s="81">
        <v>602</v>
      </c>
      <c r="AB8" s="82">
        <f>SUM(B8:AA8)</f>
        <v>5644</v>
      </c>
      <c r="AC8" s="82">
        <f>C8+E8+G8+I8+K8+M8+O8+Q8+S8+U8+W8+Y8+AA8</f>
        <v>5442</v>
      </c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</row>
    <row r="9" spans="1:67">
      <c r="A9" s="83" t="s">
        <v>102</v>
      </c>
      <c r="C9" s="83">
        <f>SUM(B8:C8)</f>
        <v>360</v>
      </c>
      <c r="E9" s="83">
        <f>SUM(D8:E8)</f>
        <v>309</v>
      </c>
      <c r="G9" s="83">
        <f>SUM(F8:G8)</f>
        <v>14</v>
      </c>
      <c r="I9" s="83">
        <f>SUM(H8:I8)</f>
        <v>306</v>
      </c>
      <c r="K9" s="83">
        <f>SUM(J8:K8)</f>
        <v>78</v>
      </c>
      <c r="M9" s="83">
        <f>SUM(L8:M8)</f>
        <v>3568</v>
      </c>
      <c r="O9" s="83">
        <f>SUM(N8:O8)</f>
        <v>334</v>
      </c>
      <c r="Q9" s="84">
        <f>SUM(P8:Q8)</f>
        <v>1</v>
      </c>
      <c r="S9" s="84">
        <f>SUM(R8:S8)</f>
        <v>41</v>
      </c>
      <c r="U9" s="84">
        <f>SUM(T8:U8)</f>
        <v>2</v>
      </c>
      <c r="W9" s="83">
        <f>SUM(V8:W8)</f>
        <v>0</v>
      </c>
      <c r="Y9" s="83">
        <f>SUM(X8:Y8)</f>
        <v>17</v>
      </c>
      <c r="AA9" s="83">
        <f>SUM(Z8:AA8)</f>
        <v>614</v>
      </c>
      <c r="AB9" s="82"/>
      <c r="AC9" s="82"/>
    </row>
    <row r="10" spans="1:67" s="80" customFormat="1">
      <c r="A10" s="80" t="s">
        <v>103</v>
      </c>
      <c r="B10" s="81">
        <v>715</v>
      </c>
      <c r="C10" s="81">
        <v>782</v>
      </c>
      <c r="D10" s="81">
        <v>230</v>
      </c>
      <c r="E10" s="81">
        <v>807</v>
      </c>
      <c r="F10" s="81">
        <v>32</v>
      </c>
      <c r="G10" s="81">
        <v>172</v>
      </c>
      <c r="H10" s="81">
        <v>59</v>
      </c>
      <c r="I10" s="81">
        <v>1820</v>
      </c>
      <c r="J10" s="81">
        <v>20</v>
      </c>
      <c r="K10" s="81">
        <v>691</v>
      </c>
      <c r="L10" s="81">
        <v>812</v>
      </c>
      <c r="M10" s="81">
        <v>24058</v>
      </c>
      <c r="N10" s="81">
        <v>21</v>
      </c>
      <c r="O10" s="81">
        <v>693</v>
      </c>
      <c r="P10" s="81">
        <v>0</v>
      </c>
      <c r="Q10" s="81">
        <v>11</v>
      </c>
      <c r="R10" s="81">
        <v>0</v>
      </c>
      <c r="S10" s="81">
        <v>37</v>
      </c>
      <c r="T10" s="81">
        <v>0</v>
      </c>
      <c r="U10" s="81">
        <v>6</v>
      </c>
      <c r="V10" s="81">
        <v>3</v>
      </c>
      <c r="W10" s="81">
        <v>63</v>
      </c>
      <c r="X10" s="81">
        <v>4</v>
      </c>
      <c r="Y10" s="81">
        <v>422</v>
      </c>
      <c r="Z10" s="81">
        <v>26</v>
      </c>
      <c r="AA10" s="81">
        <v>333</v>
      </c>
      <c r="AB10" s="82">
        <f>SUM(B10:AA10)</f>
        <v>31817</v>
      </c>
      <c r="AC10" s="82">
        <f>C10+E10+G10+I10+K10+M10+O10+Q10+S10+U10+W10+Y10+AA10</f>
        <v>29895</v>
      </c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</row>
    <row r="11" spans="1:67">
      <c r="A11" s="83" t="s">
        <v>104</v>
      </c>
      <c r="C11" s="83">
        <f>SUM(B10:C10)</f>
        <v>1497</v>
      </c>
      <c r="E11" s="83">
        <f>SUM(D10:E10)</f>
        <v>1037</v>
      </c>
      <c r="G11" s="83">
        <f>SUM(F10:G10)</f>
        <v>204</v>
      </c>
      <c r="I11" s="83">
        <f>SUM(H10:I10)</f>
        <v>1879</v>
      </c>
      <c r="K11" s="83">
        <f>SUM(J10:K10)</f>
        <v>711</v>
      </c>
      <c r="M11" s="83">
        <f>SUM(L10:M10)</f>
        <v>24870</v>
      </c>
      <c r="O11" s="83">
        <f>SUM(N10:O10)</f>
        <v>714</v>
      </c>
      <c r="Q11" s="84">
        <f>SUM(P10:Q10)</f>
        <v>11</v>
      </c>
      <c r="S11" s="84">
        <f>SUM(R10:S10)</f>
        <v>37</v>
      </c>
      <c r="U11" s="84">
        <f>SUM(T10:U10)</f>
        <v>6</v>
      </c>
      <c r="W11" s="83">
        <f>SUM(V10:W10)</f>
        <v>66</v>
      </c>
      <c r="Y11" s="83">
        <f>SUM(X10:Y10)</f>
        <v>426</v>
      </c>
      <c r="AA11" s="83">
        <f>SUM(Z10:AA10)</f>
        <v>359</v>
      </c>
      <c r="AB11" s="82"/>
    </row>
    <row r="13" spans="1:67">
      <c r="A13" s="83" t="s">
        <v>105</v>
      </c>
      <c r="C13" s="84">
        <f>C6+C8+C10</f>
        <v>1126</v>
      </c>
      <c r="D13" s="82"/>
      <c r="E13" s="84">
        <f>E6+E8+E10</f>
        <v>1110</v>
      </c>
      <c r="F13" s="82"/>
      <c r="G13" s="84">
        <f>G6+G8+G10</f>
        <v>186</v>
      </c>
      <c r="H13" s="82"/>
      <c r="I13" s="84">
        <f>I6+I8+I10</f>
        <v>2124</v>
      </c>
      <c r="J13" s="82"/>
      <c r="K13" s="84">
        <f>K6+K8+K10</f>
        <v>769</v>
      </c>
      <c r="L13" s="82"/>
      <c r="M13" s="84">
        <f>M6+M8+M10</f>
        <v>27468</v>
      </c>
      <c r="N13" s="82"/>
      <c r="O13" s="84">
        <f>O6+O8+O10</f>
        <v>1020</v>
      </c>
      <c r="P13" s="82"/>
      <c r="Q13" s="84">
        <f>Q6+Q8+Q10</f>
        <v>12</v>
      </c>
      <c r="R13" s="82"/>
      <c r="S13" s="84">
        <f>S6+S8+S10</f>
        <v>78</v>
      </c>
      <c r="T13" s="82"/>
      <c r="U13" s="84">
        <f>U6+U8+U10</f>
        <v>8</v>
      </c>
      <c r="V13" s="82"/>
      <c r="W13" s="84">
        <f>W6+W8+W10</f>
        <v>63</v>
      </c>
      <c r="X13" s="82"/>
      <c r="Y13" s="84">
        <f>Y6+Y8+Y10</f>
        <v>438</v>
      </c>
      <c r="Z13" s="82"/>
      <c r="AA13" s="84">
        <f>AA6+AA8+AA10</f>
        <v>935</v>
      </c>
      <c r="AC13" s="82">
        <f>AC6+AC8+AC10</f>
        <v>35337</v>
      </c>
      <c r="AD13" s="82">
        <f>SUM(C13:AA13)</f>
        <v>35337</v>
      </c>
    </row>
    <row r="14" spans="1:67">
      <c r="AB14" s="82"/>
    </row>
    <row r="20" spans="18:18">
      <c r="R20" s="82"/>
    </row>
  </sheetData>
  <mergeCells count="13">
    <mergeCell ref="N3:O3"/>
    <mergeCell ref="R3:S3"/>
    <mergeCell ref="T3:U3"/>
    <mergeCell ref="X3:Y3"/>
    <mergeCell ref="Z3:AA3"/>
    <mergeCell ref="P3:Q3"/>
    <mergeCell ref="V3:W3"/>
    <mergeCell ref="L3:M3"/>
    <mergeCell ref="B3:C3"/>
    <mergeCell ref="D3:E3"/>
    <mergeCell ref="F3:G3"/>
    <mergeCell ref="H3:I3"/>
    <mergeCell ref="J3:K3"/>
  </mergeCells>
  <phoneticPr fontId="11"/>
  <printOptions gridLinesSet="0"/>
  <pageMargins left="0.74803149606299213" right="0.74803149606299213" top="0.98425196850393704" bottom="0.98425196850393704" header="0.51181102362204722" footer="0.51181102362204722"/>
  <pageSetup paperSize="9" scale="70" orientation="landscape" horizontalDpi="300" verticalDpi="300" r:id="rId1"/>
  <headerFooter alignWithMargins="0">
    <oddHeader>&amp;A</oddHeader>
    <oddFooter>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0135C-A47C-4E73-AD5A-78B90917D411}">
  <dimension ref="B1:L41"/>
  <sheetViews>
    <sheetView zoomScaleNormal="100" zoomScaleSheetLayoutView="75" workbookViewId="0"/>
  </sheetViews>
  <sheetFormatPr defaultColWidth="10.75" defaultRowHeight="13.5"/>
  <cols>
    <col min="1" max="1" width="3.75" style="211" customWidth="1"/>
    <col min="2" max="2" width="16.375" style="211" customWidth="1"/>
    <col min="3" max="4" width="8.125" style="211" customWidth="1"/>
    <col min="5" max="5" width="8.125" style="212" customWidth="1"/>
    <col min="6" max="7" width="8.125" style="211" customWidth="1"/>
    <col min="8" max="8" width="8.125" style="212" customWidth="1"/>
    <col min="9" max="10" width="8.125" style="211" customWidth="1"/>
    <col min="11" max="11" width="8.125" style="212" customWidth="1"/>
    <col min="12" max="12" width="16.375" style="211" customWidth="1"/>
    <col min="13" max="18" width="7.75" style="211" customWidth="1"/>
    <col min="19" max="256" width="10.75" style="211"/>
    <col min="257" max="257" width="3.75" style="211" customWidth="1"/>
    <col min="258" max="258" width="16.375" style="211" customWidth="1"/>
    <col min="259" max="267" width="8.125" style="211" customWidth="1"/>
    <col min="268" max="268" width="16.375" style="211" customWidth="1"/>
    <col min="269" max="274" width="7.75" style="211" customWidth="1"/>
    <col min="275" max="512" width="10.75" style="211"/>
    <col min="513" max="513" width="3.75" style="211" customWidth="1"/>
    <col min="514" max="514" width="16.375" style="211" customWidth="1"/>
    <col min="515" max="523" width="8.125" style="211" customWidth="1"/>
    <col min="524" max="524" width="16.375" style="211" customWidth="1"/>
    <col min="525" max="530" width="7.75" style="211" customWidth="1"/>
    <col min="531" max="768" width="10.75" style="211"/>
    <col min="769" max="769" width="3.75" style="211" customWidth="1"/>
    <col min="770" max="770" width="16.375" style="211" customWidth="1"/>
    <col min="771" max="779" width="8.125" style="211" customWidth="1"/>
    <col min="780" max="780" width="16.375" style="211" customWidth="1"/>
    <col min="781" max="786" width="7.75" style="211" customWidth="1"/>
    <col min="787" max="1024" width="10.75" style="211"/>
    <col min="1025" max="1025" width="3.75" style="211" customWidth="1"/>
    <col min="1026" max="1026" width="16.375" style="211" customWidth="1"/>
    <col min="1027" max="1035" width="8.125" style="211" customWidth="1"/>
    <col min="1036" max="1036" width="16.375" style="211" customWidth="1"/>
    <col min="1037" max="1042" width="7.75" style="211" customWidth="1"/>
    <col min="1043" max="1280" width="10.75" style="211"/>
    <col min="1281" max="1281" width="3.75" style="211" customWidth="1"/>
    <col min="1282" max="1282" width="16.375" style="211" customWidth="1"/>
    <col min="1283" max="1291" width="8.125" style="211" customWidth="1"/>
    <col min="1292" max="1292" width="16.375" style="211" customWidth="1"/>
    <col min="1293" max="1298" width="7.75" style="211" customWidth="1"/>
    <col min="1299" max="1536" width="10.75" style="211"/>
    <col min="1537" max="1537" width="3.75" style="211" customWidth="1"/>
    <col min="1538" max="1538" width="16.375" style="211" customWidth="1"/>
    <col min="1539" max="1547" width="8.125" style="211" customWidth="1"/>
    <col min="1548" max="1548" width="16.375" style="211" customWidth="1"/>
    <col min="1549" max="1554" width="7.75" style="211" customWidth="1"/>
    <col min="1555" max="1792" width="10.75" style="211"/>
    <col min="1793" max="1793" width="3.75" style="211" customWidth="1"/>
    <col min="1794" max="1794" width="16.375" style="211" customWidth="1"/>
    <col min="1795" max="1803" width="8.125" style="211" customWidth="1"/>
    <col min="1804" max="1804" width="16.375" style="211" customWidth="1"/>
    <col min="1805" max="1810" width="7.75" style="211" customWidth="1"/>
    <col min="1811" max="2048" width="10.75" style="211"/>
    <col min="2049" max="2049" width="3.75" style="211" customWidth="1"/>
    <col min="2050" max="2050" width="16.375" style="211" customWidth="1"/>
    <col min="2051" max="2059" width="8.125" style="211" customWidth="1"/>
    <col min="2060" max="2060" width="16.375" style="211" customWidth="1"/>
    <col min="2061" max="2066" width="7.75" style="211" customWidth="1"/>
    <col min="2067" max="2304" width="10.75" style="211"/>
    <col min="2305" max="2305" width="3.75" style="211" customWidth="1"/>
    <col min="2306" max="2306" width="16.375" style="211" customWidth="1"/>
    <col min="2307" max="2315" width="8.125" style="211" customWidth="1"/>
    <col min="2316" max="2316" width="16.375" style="211" customWidth="1"/>
    <col min="2317" max="2322" width="7.75" style="211" customWidth="1"/>
    <col min="2323" max="2560" width="10.75" style="211"/>
    <col min="2561" max="2561" width="3.75" style="211" customWidth="1"/>
    <col min="2562" max="2562" width="16.375" style="211" customWidth="1"/>
    <col min="2563" max="2571" width="8.125" style="211" customWidth="1"/>
    <col min="2572" max="2572" width="16.375" style="211" customWidth="1"/>
    <col min="2573" max="2578" width="7.75" style="211" customWidth="1"/>
    <col min="2579" max="2816" width="10.75" style="211"/>
    <col min="2817" max="2817" width="3.75" style="211" customWidth="1"/>
    <col min="2818" max="2818" width="16.375" style="211" customWidth="1"/>
    <col min="2819" max="2827" width="8.125" style="211" customWidth="1"/>
    <col min="2828" max="2828" width="16.375" style="211" customWidth="1"/>
    <col min="2829" max="2834" width="7.75" style="211" customWidth="1"/>
    <col min="2835" max="3072" width="10.75" style="211"/>
    <col min="3073" max="3073" width="3.75" style="211" customWidth="1"/>
    <col min="3074" max="3074" width="16.375" style="211" customWidth="1"/>
    <col min="3075" max="3083" width="8.125" style="211" customWidth="1"/>
    <col min="3084" max="3084" width="16.375" style="211" customWidth="1"/>
    <col min="3085" max="3090" width="7.75" style="211" customWidth="1"/>
    <col min="3091" max="3328" width="10.75" style="211"/>
    <col min="3329" max="3329" width="3.75" style="211" customWidth="1"/>
    <col min="3330" max="3330" width="16.375" style="211" customWidth="1"/>
    <col min="3331" max="3339" width="8.125" style="211" customWidth="1"/>
    <col min="3340" max="3340" width="16.375" style="211" customWidth="1"/>
    <col min="3341" max="3346" width="7.75" style="211" customWidth="1"/>
    <col min="3347" max="3584" width="10.75" style="211"/>
    <col min="3585" max="3585" width="3.75" style="211" customWidth="1"/>
    <col min="3586" max="3586" width="16.375" style="211" customWidth="1"/>
    <col min="3587" max="3595" width="8.125" style="211" customWidth="1"/>
    <col min="3596" max="3596" width="16.375" style="211" customWidth="1"/>
    <col min="3597" max="3602" width="7.75" style="211" customWidth="1"/>
    <col min="3603" max="3840" width="10.75" style="211"/>
    <col min="3841" max="3841" width="3.75" style="211" customWidth="1"/>
    <col min="3842" max="3842" width="16.375" style="211" customWidth="1"/>
    <col min="3843" max="3851" width="8.125" style="211" customWidth="1"/>
    <col min="3852" max="3852" width="16.375" style="211" customWidth="1"/>
    <col min="3853" max="3858" width="7.75" style="211" customWidth="1"/>
    <col min="3859" max="4096" width="10.75" style="211"/>
    <col min="4097" max="4097" width="3.75" style="211" customWidth="1"/>
    <col min="4098" max="4098" width="16.375" style="211" customWidth="1"/>
    <col min="4099" max="4107" width="8.125" style="211" customWidth="1"/>
    <col min="4108" max="4108" width="16.375" style="211" customWidth="1"/>
    <col min="4109" max="4114" width="7.75" style="211" customWidth="1"/>
    <col min="4115" max="4352" width="10.75" style="211"/>
    <col min="4353" max="4353" width="3.75" style="211" customWidth="1"/>
    <col min="4354" max="4354" width="16.375" style="211" customWidth="1"/>
    <col min="4355" max="4363" width="8.125" style="211" customWidth="1"/>
    <col min="4364" max="4364" width="16.375" style="211" customWidth="1"/>
    <col min="4365" max="4370" width="7.75" style="211" customWidth="1"/>
    <col min="4371" max="4608" width="10.75" style="211"/>
    <col min="4609" max="4609" width="3.75" style="211" customWidth="1"/>
    <col min="4610" max="4610" width="16.375" style="211" customWidth="1"/>
    <col min="4611" max="4619" width="8.125" style="211" customWidth="1"/>
    <col min="4620" max="4620" width="16.375" style="211" customWidth="1"/>
    <col min="4621" max="4626" width="7.75" style="211" customWidth="1"/>
    <col min="4627" max="4864" width="10.75" style="211"/>
    <col min="4865" max="4865" width="3.75" style="211" customWidth="1"/>
    <col min="4866" max="4866" width="16.375" style="211" customWidth="1"/>
    <col min="4867" max="4875" width="8.125" style="211" customWidth="1"/>
    <col min="4876" max="4876" width="16.375" style="211" customWidth="1"/>
    <col min="4877" max="4882" width="7.75" style="211" customWidth="1"/>
    <col min="4883" max="5120" width="10.75" style="211"/>
    <col min="5121" max="5121" width="3.75" style="211" customWidth="1"/>
    <col min="5122" max="5122" width="16.375" style="211" customWidth="1"/>
    <col min="5123" max="5131" width="8.125" style="211" customWidth="1"/>
    <col min="5132" max="5132" width="16.375" style="211" customWidth="1"/>
    <col min="5133" max="5138" width="7.75" style="211" customWidth="1"/>
    <col min="5139" max="5376" width="10.75" style="211"/>
    <col min="5377" max="5377" width="3.75" style="211" customWidth="1"/>
    <col min="5378" max="5378" width="16.375" style="211" customWidth="1"/>
    <col min="5379" max="5387" width="8.125" style="211" customWidth="1"/>
    <col min="5388" max="5388" width="16.375" style="211" customWidth="1"/>
    <col min="5389" max="5394" width="7.75" style="211" customWidth="1"/>
    <col min="5395" max="5632" width="10.75" style="211"/>
    <col min="5633" max="5633" width="3.75" style="211" customWidth="1"/>
    <col min="5634" max="5634" width="16.375" style="211" customWidth="1"/>
    <col min="5635" max="5643" width="8.125" style="211" customWidth="1"/>
    <col min="5644" max="5644" width="16.375" style="211" customWidth="1"/>
    <col min="5645" max="5650" width="7.75" style="211" customWidth="1"/>
    <col min="5651" max="5888" width="10.75" style="211"/>
    <col min="5889" max="5889" width="3.75" style="211" customWidth="1"/>
    <col min="5890" max="5890" width="16.375" style="211" customWidth="1"/>
    <col min="5891" max="5899" width="8.125" style="211" customWidth="1"/>
    <col min="5900" max="5900" width="16.375" style="211" customWidth="1"/>
    <col min="5901" max="5906" width="7.75" style="211" customWidth="1"/>
    <col min="5907" max="6144" width="10.75" style="211"/>
    <col min="6145" max="6145" width="3.75" style="211" customWidth="1"/>
    <col min="6146" max="6146" width="16.375" style="211" customWidth="1"/>
    <col min="6147" max="6155" width="8.125" style="211" customWidth="1"/>
    <col min="6156" max="6156" width="16.375" style="211" customWidth="1"/>
    <col min="6157" max="6162" width="7.75" style="211" customWidth="1"/>
    <col min="6163" max="6400" width="10.75" style="211"/>
    <col min="6401" max="6401" width="3.75" style="211" customWidth="1"/>
    <col min="6402" max="6402" width="16.375" style="211" customWidth="1"/>
    <col min="6403" max="6411" width="8.125" style="211" customWidth="1"/>
    <col min="6412" max="6412" width="16.375" style="211" customWidth="1"/>
    <col min="6413" max="6418" width="7.75" style="211" customWidth="1"/>
    <col min="6419" max="6656" width="10.75" style="211"/>
    <col min="6657" max="6657" width="3.75" style="211" customWidth="1"/>
    <col min="6658" max="6658" width="16.375" style="211" customWidth="1"/>
    <col min="6659" max="6667" width="8.125" style="211" customWidth="1"/>
    <col min="6668" max="6668" width="16.375" style="211" customWidth="1"/>
    <col min="6669" max="6674" width="7.75" style="211" customWidth="1"/>
    <col min="6675" max="6912" width="10.75" style="211"/>
    <col min="6913" max="6913" width="3.75" style="211" customWidth="1"/>
    <col min="6914" max="6914" width="16.375" style="211" customWidth="1"/>
    <col min="6915" max="6923" width="8.125" style="211" customWidth="1"/>
    <col min="6924" max="6924" width="16.375" style="211" customWidth="1"/>
    <col min="6925" max="6930" width="7.75" style="211" customWidth="1"/>
    <col min="6931" max="7168" width="10.75" style="211"/>
    <col min="7169" max="7169" width="3.75" style="211" customWidth="1"/>
    <col min="7170" max="7170" width="16.375" style="211" customWidth="1"/>
    <col min="7171" max="7179" width="8.125" style="211" customWidth="1"/>
    <col min="7180" max="7180" width="16.375" style="211" customWidth="1"/>
    <col min="7181" max="7186" width="7.75" style="211" customWidth="1"/>
    <col min="7187" max="7424" width="10.75" style="211"/>
    <col min="7425" max="7425" width="3.75" style="211" customWidth="1"/>
    <col min="7426" max="7426" width="16.375" style="211" customWidth="1"/>
    <col min="7427" max="7435" width="8.125" style="211" customWidth="1"/>
    <col min="7436" max="7436" width="16.375" style="211" customWidth="1"/>
    <col min="7437" max="7442" width="7.75" style="211" customWidth="1"/>
    <col min="7443" max="7680" width="10.75" style="211"/>
    <col min="7681" max="7681" width="3.75" style="211" customWidth="1"/>
    <col min="7682" max="7682" width="16.375" style="211" customWidth="1"/>
    <col min="7683" max="7691" width="8.125" style="211" customWidth="1"/>
    <col min="7692" max="7692" width="16.375" style="211" customWidth="1"/>
    <col min="7693" max="7698" width="7.75" style="211" customWidth="1"/>
    <col min="7699" max="7936" width="10.75" style="211"/>
    <col min="7937" max="7937" width="3.75" style="211" customWidth="1"/>
    <col min="7938" max="7938" width="16.375" style="211" customWidth="1"/>
    <col min="7939" max="7947" width="8.125" style="211" customWidth="1"/>
    <col min="7948" max="7948" width="16.375" style="211" customWidth="1"/>
    <col min="7949" max="7954" width="7.75" style="211" customWidth="1"/>
    <col min="7955" max="8192" width="10.75" style="211"/>
    <col min="8193" max="8193" width="3.75" style="211" customWidth="1"/>
    <col min="8194" max="8194" width="16.375" style="211" customWidth="1"/>
    <col min="8195" max="8203" width="8.125" style="211" customWidth="1"/>
    <col min="8204" max="8204" width="16.375" style="211" customWidth="1"/>
    <col min="8205" max="8210" width="7.75" style="211" customWidth="1"/>
    <col min="8211" max="8448" width="10.75" style="211"/>
    <col min="8449" max="8449" width="3.75" style="211" customWidth="1"/>
    <col min="8450" max="8450" width="16.375" style="211" customWidth="1"/>
    <col min="8451" max="8459" width="8.125" style="211" customWidth="1"/>
    <col min="8460" max="8460" width="16.375" style="211" customWidth="1"/>
    <col min="8461" max="8466" width="7.75" style="211" customWidth="1"/>
    <col min="8467" max="8704" width="10.75" style="211"/>
    <col min="8705" max="8705" width="3.75" style="211" customWidth="1"/>
    <col min="8706" max="8706" width="16.375" style="211" customWidth="1"/>
    <col min="8707" max="8715" width="8.125" style="211" customWidth="1"/>
    <col min="8716" max="8716" width="16.375" style="211" customWidth="1"/>
    <col min="8717" max="8722" width="7.75" style="211" customWidth="1"/>
    <col min="8723" max="8960" width="10.75" style="211"/>
    <col min="8961" max="8961" width="3.75" style="211" customWidth="1"/>
    <col min="8962" max="8962" width="16.375" style="211" customWidth="1"/>
    <col min="8963" max="8971" width="8.125" style="211" customWidth="1"/>
    <col min="8972" max="8972" width="16.375" style="211" customWidth="1"/>
    <col min="8973" max="8978" width="7.75" style="211" customWidth="1"/>
    <col min="8979" max="9216" width="10.75" style="211"/>
    <col min="9217" max="9217" width="3.75" style="211" customWidth="1"/>
    <col min="9218" max="9218" width="16.375" style="211" customWidth="1"/>
    <col min="9219" max="9227" width="8.125" style="211" customWidth="1"/>
    <col min="9228" max="9228" width="16.375" style="211" customWidth="1"/>
    <col min="9229" max="9234" width="7.75" style="211" customWidth="1"/>
    <col min="9235" max="9472" width="10.75" style="211"/>
    <col min="9473" max="9473" width="3.75" style="211" customWidth="1"/>
    <col min="9474" max="9474" width="16.375" style="211" customWidth="1"/>
    <col min="9475" max="9483" width="8.125" style="211" customWidth="1"/>
    <col min="9484" max="9484" width="16.375" style="211" customWidth="1"/>
    <col min="9485" max="9490" width="7.75" style="211" customWidth="1"/>
    <col min="9491" max="9728" width="10.75" style="211"/>
    <col min="9729" max="9729" width="3.75" style="211" customWidth="1"/>
    <col min="9730" max="9730" width="16.375" style="211" customWidth="1"/>
    <col min="9731" max="9739" width="8.125" style="211" customWidth="1"/>
    <col min="9740" max="9740" width="16.375" style="211" customWidth="1"/>
    <col min="9741" max="9746" width="7.75" style="211" customWidth="1"/>
    <col min="9747" max="9984" width="10.75" style="211"/>
    <col min="9985" max="9985" width="3.75" style="211" customWidth="1"/>
    <col min="9986" max="9986" width="16.375" style="211" customWidth="1"/>
    <col min="9987" max="9995" width="8.125" style="211" customWidth="1"/>
    <col min="9996" max="9996" width="16.375" style="211" customWidth="1"/>
    <col min="9997" max="10002" width="7.75" style="211" customWidth="1"/>
    <col min="10003" max="10240" width="10.75" style="211"/>
    <col min="10241" max="10241" width="3.75" style="211" customWidth="1"/>
    <col min="10242" max="10242" width="16.375" style="211" customWidth="1"/>
    <col min="10243" max="10251" width="8.125" style="211" customWidth="1"/>
    <col min="10252" max="10252" width="16.375" style="211" customWidth="1"/>
    <col min="10253" max="10258" width="7.75" style="211" customWidth="1"/>
    <col min="10259" max="10496" width="10.75" style="211"/>
    <col min="10497" max="10497" width="3.75" style="211" customWidth="1"/>
    <col min="10498" max="10498" width="16.375" style="211" customWidth="1"/>
    <col min="10499" max="10507" width="8.125" style="211" customWidth="1"/>
    <col min="10508" max="10508" width="16.375" style="211" customWidth="1"/>
    <col min="10509" max="10514" width="7.75" style="211" customWidth="1"/>
    <col min="10515" max="10752" width="10.75" style="211"/>
    <col min="10753" max="10753" width="3.75" style="211" customWidth="1"/>
    <col min="10754" max="10754" width="16.375" style="211" customWidth="1"/>
    <col min="10755" max="10763" width="8.125" style="211" customWidth="1"/>
    <col min="10764" max="10764" width="16.375" style="211" customWidth="1"/>
    <col min="10765" max="10770" width="7.75" style="211" customWidth="1"/>
    <col min="10771" max="11008" width="10.75" style="211"/>
    <col min="11009" max="11009" width="3.75" style="211" customWidth="1"/>
    <col min="11010" max="11010" width="16.375" style="211" customWidth="1"/>
    <col min="11011" max="11019" width="8.125" style="211" customWidth="1"/>
    <col min="11020" max="11020" width="16.375" style="211" customWidth="1"/>
    <col min="11021" max="11026" width="7.75" style="211" customWidth="1"/>
    <col min="11027" max="11264" width="10.75" style="211"/>
    <col min="11265" max="11265" width="3.75" style="211" customWidth="1"/>
    <col min="11266" max="11266" width="16.375" style="211" customWidth="1"/>
    <col min="11267" max="11275" width="8.125" style="211" customWidth="1"/>
    <col min="11276" max="11276" width="16.375" style="211" customWidth="1"/>
    <col min="11277" max="11282" width="7.75" style="211" customWidth="1"/>
    <col min="11283" max="11520" width="10.75" style="211"/>
    <col min="11521" max="11521" width="3.75" style="211" customWidth="1"/>
    <col min="11522" max="11522" width="16.375" style="211" customWidth="1"/>
    <col min="11523" max="11531" width="8.125" style="211" customWidth="1"/>
    <col min="11532" max="11532" width="16.375" style="211" customWidth="1"/>
    <col min="11533" max="11538" width="7.75" style="211" customWidth="1"/>
    <col min="11539" max="11776" width="10.75" style="211"/>
    <col min="11777" max="11777" width="3.75" style="211" customWidth="1"/>
    <col min="11778" max="11778" width="16.375" style="211" customWidth="1"/>
    <col min="11779" max="11787" width="8.125" style="211" customWidth="1"/>
    <col min="11788" max="11788" width="16.375" style="211" customWidth="1"/>
    <col min="11789" max="11794" width="7.75" style="211" customWidth="1"/>
    <col min="11795" max="12032" width="10.75" style="211"/>
    <col min="12033" max="12033" width="3.75" style="211" customWidth="1"/>
    <col min="12034" max="12034" width="16.375" style="211" customWidth="1"/>
    <col min="12035" max="12043" width="8.125" style="211" customWidth="1"/>
    <col min="12044" max="12044" width="16.375" style="211" customWidth="1"/>
    <col min="12045" max="12050" width="7.75" style="211" customWidth="1"/>
    <col min="12051" max="12288" width="10.75" style="211"/>
    <col min="12289" max="12289" width="3.75" style="211" customWidth="1"/>
    <col min="12290" max="12290" width="16.375" style="211" customWidth="1"/>
    <col min="12291" max="12299" width="8.125" style="211" customWidth="1"/>
    <col min="12300" max="12300" width="16.375" style="211" customWidth="1"/>
    <col min="12301" max="12306" width="7.75" style="211" customWidth="1"/>
    <col min="12307" max="12544" width="10.75" style="211"/>
    <col min="12545" max="12545" width="3.75" style="211" customWidth="1"/>
    <col min="12546" max="12546" width="16.375" style="211" customWidth="1"/>
    <col min="12547" max="12555" width="8.125" style="211" customWidth="1"/>
    <col min="12556" max="12556" width="16.375" style="211" customWidth="1"/>
    <col min="12557" max="12562" width="7.75" style="211" customWidth="1"/>
    <col min="12563" max="12800" width="10.75" style="211"/>
    <col min="12801" max="12801" width="3.75" style="211" customWidth="1"/>
    <col min="12802" max="12802" width="16.375" style="211" customWidth="1"/>
    <col min="12803" max="12811" width="8.125" style="211" customWidth="1"/>
    <col min="12812" max="12812" width="16.375" style="211" customWidth="1"/>
    <col min="12813" max="12818" width="7.75" style="211" customWidth="1"/>
    <col min="12819" max="13056" width="10.75" style="211"/>
    <col min="13057" max="13057" width="3.75" style="211" customWidth="1"/>
    <col min="13058" max="13058" width="16.375" style="211" customWidth="1"/>
    <col min="13059" max="13067" width="8.125" style="211" customWidth="1"/>
    <col min="13068" max="13068" width="16.375" style="211" customWidth="1"/>
    <col min="13069" max="13074" width="7.75" style="211" customWidth="1"/>
    <col min="13075" max="13312" width="10.75" style="211"/>
    <col min="13313" max="13313" width="3.75" style="211" customWidth="1"/>
    <col min="13314" max="13314" width="16.375" style="211" customWidth="1"/>
    <col min="13315" max="13323" width="8.125" style="211" customWidth="1"/>
    <col min="13324" max="13324" width="16.375" style="211" customWidth="1"/>
    <col min="13325" max="13330" width="7.75" style="211" customWidth="1"/>
    <col min="13331" max="13568" width="10.75" style="211"/>
    <col min="13569" max="13569" width="3.75" style="211" customWidth="1"/>
    <col min="13570" max="13570" width="16.375" style="211" customWidth="1"/>
    <col min="13571" max="13579" width="8.125" style="211" customWidth="1"/>
    <col min="13580" max="13580" width="16.375" style="211" customWidth="1"/>
    <col min="13581" max="13586" width="7.75" style="211" customWidth="1"/>
    <col min="13587" max="13824" width="10.75" style="211"/>
    <col min="13825" max="13825" width="3.75" style="211" customWidth="1"/>
    <col min="13826" max="13826" width="16.375" style="211" customWidth="1"/>
    <col min="13827" max="13835" width="8.125" style="211" customWidth="1"/>
    <col min="13836" max="13836" width="16.375" style="211" customWidth="1"/>
    <col min="13837" max="13842" width="7.75" style="211" customWidth="1"/>
    <col min="13843" max="14080" width="10.75" style="211"/>
    <col min="14081" max="14081" width="3.75" style="211" customWidth="1"/>
    <col min="14082" max="14082" width="16.375" style="211" customWidth="1"/>
    <col min="14083" max="14091" width="8.125" style="211" customWidth="1"/>
    <col min="14092" max="14092" width="16.375" style="211" customWidth="1"/>
    <col min="14093" max="14098" width="7.75" style="211" customWidth="1"/>
    <col min="14099" max="14336" width="10.75" style="211"/>
    <col min="14337" max="14337" width="3.75" style="211" customWidth="1"/>
    <col min="14338" max="14338" width="16.375" style="211" customWidth="1"/>
    <col min="14339" max="14347" width="8.125" style="211" customWidth="1"/>
    <col min="14348" max="14348" width="16.375" style="211" customWidth="1"/>
    <col min="14349" max="14354" width="7.75" style="211" customWidth="1"/>
    <col min="14355" max="14592" width="10.75" style="211"/>
    <col min="14593" max="14593" width="3.75" style="211" customWidth="1"/>
    <col min="14594" max="14594" width="16.375" style="211" customWidth="1"/>
    <col min="14595" max="14603" width="8.125" style="211" customWidth="1"/>
    <col min="14604" max="14604" width="16.375" style="211" customWidth="1"/>
    <col min="14605" max="14610" width="7.75" style="211" customWidth="1"/>
    <col min="14611" max="14848" width="10.75" style="211"/>
    <col min="14849" max="14849" width="3.75" style="211" customWidth="1"/>
    <col min="14850" max="14850" width="16.375" style="211" customWidth="1"/>
    <col min="14851" max="14859" width="8.125" style="211" customWidth="1"/>
    <col min="14860" max="14860" width="16.375" style="211" customWidth="1"/>
    <col min="14861" max="14866" width="7.75" style="211" customWidth="1"/>
    <col min="14867" max="15104" width="10.75" style="211"/>
    <col min="15105" max="15105" width="3.75" style="211" customWidth="1"/>
    <col min="15106" max="15106" width="16.375" style="211" customWidth="1"/>
    <col min="15107" max="15115" width="8.125" style="211" customWidth="1"/>
    <col min="15116" max="15116" width="16.375" style="211" customWidth="1"/>
    <col min="15117" max="15122" width="7.75" style="211" customWidth="1"/>
    <col min="15123" max="15360" width="10.75" style="211"/>
    <col min="15361" max="15361" width="3.75" style="211" customWidth="1"/>
    <col min="15362" max="15362" width="16.375" style="211" customWidth="1"/>
    <col min="15363" max="15371" width="8.125" style="211" customWidth="1"/>
    <col min="15372" max="15372" width="16.375" style="211" customWidth="1"/>
    <col min="15373" max="15378" width="7.75" style="211" customWidth="1"/>
    <col min="15379" max="15616" width="10.75" style="211"/>
    <col min="15617" max="15617" width="3.75" style="211" customWidth="1"/>
    <col min="15618" max="15618" width="16.375" style="211" customWidth="1"/>
    <col min="15619" max="15627" width="8.125" style="211" customWidth="1"/>
    <col min="15628" max="15628" width="16.375" style="211" customWidth="1"/>
    <col min="15629" max="15634" width="7.75" style="211" customWidth="1"/>
    <col min="15635" max="15872" width="10.75" style="211"/>
    <col min="15873" max="15873" width="3.75" style="211" customWidth="1"/>
    <col min="15874" max="15874" width="16.375" style="211" customWidth="1"/>
    <col min="15875" max="15883" width="8.125" style="211" customWidth="1"/>
    <col min="15884" max="15884" width="16.375" style="211" customWidth="1"/>
    <col min="15885" max="15890" width="7.75" style="211" customWidth="1"/>
    <col min="15891" max="16128" width="10.75" style="211"/>
    <col min="16129" max="16129" width="3.75" style="211" customWidth="1"/>
    <col min="16130" max="16130" width="16.375" style="211" customWidth="1"/>
    <col min="16131" max="16139" width="8.125" style="211" customWidth="1"/>
    <col min="16140" max="16140" width="16.375" style="211" customWidth="1"/>
    <col min="16141" max="16146" width="7.75" style="211" customWidth="1"/>
    <col min="16147" max="16384" width="10.75" style="211"/>
  </cols>
  <sheetData>
    <row r="1" spans="2:12" s="170" customFormat="1" ht="14.25" customHeight="1">
      <c r="B1" s="218" t="s">
        <v>198</v>
      </c>
      <c r="E1" s="171"/>
      <c r="H1" s="171"/>
      <c r="K1" s="171"/>
    </row>
    <row r="2" spans="2:12" s="170" customFormat="1" ht="14.25" customHeight="1">
      <c r="E2" s="171"/>
      <c r="H2" s="171"/>
      <c r="K2" s="171"/>
    </row>
    <row r="3" spans="2:12" s="170" customFormat="1" ht="14.25" customHeight="1">
      <c r="E3" s="171"/>
      <c r="H3" s="171"/>
      <c r="K3" s="171"/>
    </row>
    <row r="4" spans="2:12" s="170" customFormat="1" ht="18" customHeight="1" thickBot="1">
      <c r="B4" s="172" t="s">
        <v>152</v>
      </c>
      <c r="E4" s="171"/>
      <c r="H4" s="171"/>
      <c r="I4" s="173"/>
      <c r="J4" s="173"/>
      <c r="K4" s="171"/>
      <c r="L4" s="173" t="s">
        <v>153</v>
      </c>
    </row>
    <row r="5" spans="2:12" s="174" customFormat="1" ht="16.5" customHeight="1">
      <c r="B5" s="271" t="s">
        <v>5</v>
      </c>
      <c r="C5" s="274" t="s">
        <v>154</v>
      </c>
      <c r="D5" s="275"/>
      <c r="E5" s="276"/>
      <c r="F5" s="274" t="s">
        <v>155</v>
      </c>
      <c r="G5" s="275"/>
      <c r="H5" s="276"/>
      <c r="I5" s="274" t="s">
        <v>156</v>
      </c>
      <c r="J5" s="275"/>
      <c r="K5" s="276"/>
      <c r="L5" s="266" t="s">
        <v>5</v>
      </c>
    </row>
    <row r="6" spans="2:12" s="170" customFormat="1" ht="16.5" customHeight="1">
      <c r="B6" s="272"/>
      <c r="C6" s="175"/>
      <c r="D6" s="176" t="s">
        <v>157</v>
      </c>
      <c r="E6" s="177" t="s">
        <v>192</v>
      </c>
      <c r="F6" s="175"/>
      <c r="G6" s="176" t="s">
        <v>157</v>
      </c>
      <c r="H6" s="177" t="s">
        <v>192</v>
      </c>
      <c r="I6" s="175"/>
      <c r="J6" s="176" t="s">
        <v>157</v>
      </c>
      <c r="K6" s="177" t="s">
        <v>192</v>
      </c>
      <c r="L6" s="267"/>
    </row>
    <row r="7" spans="2:12" s="170" customFormat="1" ht="16.5" customHeight="1">
      <c r="B7" s="272"/>
      <c r="C7" s="178"/>
      <c r="D7" s="179" t="s">
        <v>193</v>
      </c>
      <c r="E7" s="180" t="s">
        <v>194</v>
      </c>
      <c r="F7" s="178"/>
      <c r="G7" s="179" t="s">
        <v>193</v>
      </c>
      <c r="H7" s="180" t="s">
        <v>194</v>
      </c>
      <c r="I7" s="178"/>
      <c r="J7" s="179" t="s">
        <v>193</v>
      </c>
      <c r="K7" s="180" t="s">
        <v>194</v>
      </c>
      <c r="L7" s="267"/>
    </row>
    <row r="8" spans="2:12" s="170" customFormat="1" ht="16.5" customHeight="1">
      <c r="B8" s="273"/>
      <c r="C8" s="181"/>
      <c r="D8" s="182" t="s">
        <v>195</v>
      </c>
      <c r="E8" s="183" t="s">
        <v>196</v>
      </c>
      <c r="F8" s="181"/>
      <c r="G8" s="182" t="s">
        <v>195</v>
      </c>
      <c r="H8" s="183" t="s">
        <v>197</v>
      </c>
      <c r="I8" s="181"/>
      <c r="J8" s="182" t="s">
        <v>195</v>
      </c>
      <c r="K8" s="183" t="s">
        <v>197</v>
      </c>
      <c r="L8" s="268"/>
    </row>
    <row r="9" spans="2:12" s="170" customFormat="1" ht="19.5" customHeight="1">
      <c r="B9" s="184" t="s">
        <v>158</v>
      </c>
      <c r="C9" s="185"/>
      <c r="D9" s="186">
        <v>100</v>
      </c>
      <c r="E9" s="187">
        <v>100</v>
      </c>
      <c r="F9" s="187"/>
      <c r="G9" s="186">
        <v>100</v>
      </c>
      <c r="H9" s="187">
        <v>100</v>
      </c>
      <c r="I9" s="187"/>
      <c r="J9" s="186">
        <v>100</v>
      </c>
      <c r="K9" s="187">
        <v>100</v>
      </c>
      <c r="L9" s="188" t="s">
        <v>16</v>
      </c>
    </row>
    <row r="10" spans="2:12" s="170" customFormat="1" ht="6" customHeight="1">
      <c r="B10" s="189"/>
      <c r="C10" s="190"/>
      <c r="D10" s="191"/>
      <c r="E10" s="192"/>
      <c r="F10" s="192"/>
      <c r="G10" s="191"/>
      <c r="H10" s="192"/>
      <c r="I10" s="192"/>
      <c r="J10" s="191"/>
      <c r="K10" s="192"/>
      <c r="L10" s="193"/>
    </row>
    <row r="11" spans="2:12" s="170" customFormat="1" ht="17.25" customHeight="1">
      <c r="B11" s="189"/>
      <c r="C11" s="190"/>
      <c r="D11" s="191"/>
      <c r="E11" s="192"/>
      <c r="F11" s="192"/>
      <c r="G11" s="191"/>
      <c r="H11" s="192"/>
      <c r="I11" s="192"/>
      <c r="J11" s="191"/>
      <c r="K11" s="192"/>
      <c r="L11" s="193" t="s">
        <v>159</v>
      </c>
    </row>
    <row r="12" spans="2:12" s="170" customFormat="1" ht="20.25" customHeight="1">
      <c r="B12" s="194" t="s">
        <v>160</v>
      </c>
      <c r="C12" s="195"/>
      <c r="D12" s="196">
        <v>24.1</v>
      </c>
      <c r="E12" s="197">
        <v>21.1</v>
      </c>
      <c r="F12" s="197"/>
      <c r="G12" s="196">
        <v>15.5</v>
      </c>
      <c r="H12" s="197">
        <v>14.6</v>
      </c>
      <c r="I12" s="197"/>
      <c r="J12" s="196">
        <v>24.7</v>
      </c>
      <c r="K12" s="197">
        <v>21.5</v>
      </c>
      <c r="L12" s="198" t="s">
        <v>161</v>
      </c>
    </row>
    <row r="13" spans="2:12" s="170" customFormat="1" ht="20.25" customHeight="1">
      <c r="B13" s="194" t="s">
        <v>162</v>
      </c>
      <c r="C13" s="195"/>
      <c r="D13" s="196">
        <v>18.5</v>
      </c>
      <c r="E13" s="197">
        <v>17.5</v>
      </c>
      <c r="F13" s="197"/>
      <c r="G13" s="196">
        <v>15.3</v>
      </c>
      <c r="H13" s="197">
        <v>14.2</v>
      </c>
      <c r="I13" s="197"/>
      <c r="J13" s="196">
        <v>18.7</v>
      </c>
      <c r="K13" s="197">
        <v>17.7</v>
      </c>
      <c r="L13" s="198" t="s">
        <v>163</v>
      </c>
    </row>
    <row r="14" spans="2:12" s="170" customFormat="1" ht="20.25" customHeight="1">
      <c r="B14" s="199" t="s">
        <v>164</v>
      </c>
      <c r="C14" s="197"/>
      <c r="D14" s="196">
        <v>13</v>
      </c>
      <c r="E14" s="197">
        <v>13.1</v>
      </c>
      <c r="F14" s="197"/>
      <c r="G14" s="196">
        <v>14.5</v>
      </c>
      <c r="H14" s="197">
        <v>15</v>
      </c>
      <c r="I14" s="197"/>
      <c r="J14" s="196">
        <v>12.8</v>
      </c>
      <c r="K14" s="197">
        <v>12.9</v>
      </c>
      <c r="L14" s="198" t="s">
        <v>165</v>
      </c>
    </row>
    <row r="15" spans="2:12" s="170" customFormat="1" ht="20.25" customHeight="1">
      <c r="B15" s="199" t="s">
        <v>166</v>
      </c>
      <c r="C15" s="197"/>
      <c r="D15" s="196">
        <v>9.6999999999999993</v>
      </c>
      <c r="E15" s="197">
        <v>10.6</v>
      </c>
      <c r="F15" s="197"/>
      <c r="G15" s="196">
        <v>9.6999999999999993</v>
      </c>
      <c r="H15" s="197">
        <v>11.2</v>
      </c>
      <c r="I15" s="197"/>
      <c r="J15" s="196">
        <v>9.6999999999999993</v>
      </c>
      <c r="K15" s="197">
        <v>10.5</v>
      </c>
      <c r="L15" s="198" t="s">
        <v>167</v>
      </c>
    </row>
    <row r="16" spans="2:12" s="170" customFormat="1" ht="20.25" customHeight="1">
      <c r="B16" s="199" t="s">
        <v>168</v>
      </c>
      <c r="C16" s="197"/>
      <c r="D16" s="196">
        <v>9</v>
      </c>
      <c r="E16" s="197">
        <v>9.9</v>
      </c>
      <c r="F16" s="197"/>
      <c r="G16" s="196">
        <v>8.5</v>
      </c>
      <c r="H16" s="197">
        <v>9.1</v>
      </c>
      <c r="I16" s="197"/>
      <c r="J16" s="196">
        <v>9.1</v>
      </c>
      <c r="K16" s="197">
        <v>9.9</v>
      </c>
      <c r="L16" s="198" t="s">
        <v>169</v>
      </c>
    </row>
    <row r="17" spans="2:12" s="170" customFormat="1" ht="20.25" customHeight="1">
      <c r="B17" s="199" t="s">
        <v>170</v>
      </c>
      <c r="C17" s="197"/>
      <c r="D17" s="196">
        <v>7.7</v>
      </c>
      <c r="E17" s="197">
        <v>8.6999999999999993</v>
      </c>
      <c r="F17" s="197"/>
      <c r="G17" s="196">
        <v>5.8</v>
      </c>
      <c r="H17" s="197">
        <v>7.1</v>
      </c>
      <c r="I17" s="197"/>
      <c r="J17" s="196">
        <v>7.8</v>
      </c>
      <c r="K17" s="197">
        <v>8.8000000000000007</v>
      </c>
      <c r="L17" s="198" t="s">
        <v>171</v>
      </c>
    </row>
    <row r="18" spans="2:12" s="170" customFormat="1" ht="20.25" customHeight="1">
      <c r="B18" s="199" t="s">
        <v>172</v>
      </c>
      <c r="C18" s="197"/>
      <c r="D18" s="196">
        <v>6.9</v>
      </c>
      <c r="E18" s="197">
        <v>7</v>
      </c>
      <c r="F18" s="197"/>
      <c r="G18" s="196">
        <v>5.3</v>
      </c>
      <c r="H18" s="197">
        <v>5</v>
      </c>
      <c r="I18" s="197"/>
      <c r="J18" s="196">
        <v>7</v>
      </c>
      <c r="K18" s="197">
        <v>7.1</v>
      </c>
      <c r="L18" s="198" t="s">
        <v>173</v>
      </c>
    </row>
    <row r="19" spans="2:12" s="170" customFormat="1" ht="20.25" customHeight="1">
      <c r="B19" s="199" t="s">
        <v>174</v>
      </c>
      <c r="C19" s="197"/>
      <c r="D19" s="196">
        <v>6.1</v>
      </c>
      <c r="E19" s="197">
        <v>6.1</v>
      </c>
      <c r="F19" s="197"/>
      <c r="G19" s="196">
        <v>6.2</v>
      </c>
      <c r="H19" s="197">
        <v>5</v>
      </c>
      <c r="I19" s="197"/>
      <c r="J19" s="196">
        <v>6.1</v>
      </c>
      <c r="K19" s="197">
        <v>6.2</v>
      </c>
      <c r="L19" s="198" t="s">
        <v>175</v>
      </c>
    </row>
    <row r="20" spans="2:12" s="170" customFormat="1" ht="20.25" customHeight="1">
      <c r="B20" s="200" t="s">
        <v>176</v>
      </c>
      <c r="C20" s="197"/>
      <c r="D20" s="196">
        <v>5</v>
      </c>
      <c r="E20" s="197">
        <v>6.1</v>
      </c>
      <c r="F20" s="197"/>
      <c r="G20" s="196">
        <v>19.2</v>
      </c>
      <c r="H20" s="197">
        <v>19</v>
      </c>
      <c r="I20" s="197"/>
      <c r="J20" s="196">
        <v>4.0999999999999996</v>
      </c>
      <c r="K20" s="197">
        <v>5.3</v>
      </c>
      <c r="L20" s="198" t="s">
        <v>177</v>
      </c>
    </row>
    <row r="21" spans="2:12" s="170" customFormat="1" ht="7.5" customHeight="1">
      <c r="B21" s="201"/>
      <c r="C21" s="202"/>
      <c r="D21" s="203"/>
      <c r="E21" s="202"/>
      <c r="F21" s="202"/>
      <c r="G21" s="203"/>
      <c r="H21" s="202"/>
      <c r="I21" s="202"/>
      <c r="J21" s="203"/>
      <c r="K21" s="202"/>
      <c r="L21" s="204"/>
    </row>
    <row r="22" spans="2:12" s="170" customFormat="1" ht="7.5" customHeight="1">
      <c r="B22" s="200"/>
      <c r="C22" s="192"/>
      <c r="D22" s="191"/>
      <c r="E22" s="192"/>
      <c r="F22" s="192"/>
      <c r="G22" s="191"/>
      <c r="H22" s="192"/>
      <c r="I22" s="192"/>
      <c r="J22" s="191"/>
      <c r="K22" s="192"/>
      <c r="L22" s="198"/>
    </row>
    <row r="23" spans="2:12" s="174" customFormat="1" ht="19.5" customHeight="1">
      <c r="B23" s="205" t="s">
        <v>178</v>
      </c>
      <c r="C23" s="197"/>
      <c r="D23" s="196">
        <v>36.299999999999997</v>
      </c>
      <c r="E23" s="197">
        <v>37.299999999999997</v>
      </c>
      <c r="F23" s="197"/>
      <c r="G23" s="196">
        <v>41.8</v>
      </c>
      <c r="H23" s="197">
        <v>41.9</v>
      </c>
      <c r="I23" s="197"/>
      <c r="J23" s="196">
        <v>35.9</v>
      </c>
      <c r="K23" s="197">
        <v>37</v>
      </c>
      <c r="L23" s="206" t="s">
        <v>179</v>
      </c>
    </row>
    <row r="24" spans="2:12" s="170" customFormat="1" ht="6" customHeight="1" thickBot="1">
      <c r="B24" s="207"/>
      <c r="C24" s="208"/>
      <c r="D24" s="208"/>
      <c r="E24" s="209"/>
      <c r="F24" s="208"/>
      <c r="G24" s="208"/>
      <c r="H24" s="209"/>
      <c r="I24" s="208"/>
      <c r="J24" s="208"/>
      <c r="K24" s="209"/>
      <c r="L24" s="210"/>
    </row>
    <row r="25" spans="2:12" ht="3.75" customHeight="1"/>
    <row r="26" spans="2:12" s="216" customFormat="1">
      <c r="B26" s="213" t="s">
        <v>180</v>
      </c>
      <c r="C26" s="214"/>
      <c r="D26" s="214"/>
      <c r="E26" s="215"/>
      <c r="H26" s="217"/>
      <c r="K26" s="217"/>
    </row>
    <row r="27" spans="2:12" s="214" customFormat="1">
      <c r="B27" s="213" t="s">
        <v>181</v>
      </c>
      <c r="E27" s="215"/>
      <c r="H27" s="215"/>
      <c r="K27" s="215"/>
    </row>
    <row r="30" spans="2:12" ht="14.25">
      <c r="D30" s="269"/>
      <c r="E30" s="269"/>
    </row>
    <row r="31" spans="2:12" ht="14.25">
      <c r="D31" s="277"/>
      <c r="E31" s="269"/>
    </row>
    <row r="32" spans="2:12" ht="14.25">
      <c r="D32" s="270"/>
      <c r="E32" s="270"/>
    </row>
    <row r="33" spans="4:5" ht="14.25">
      <c r="D33" s="270"/>
      <c r="E33" s="270"/>
    </row>
    <row r="34" spans="4:5" ht="14.25">
      <c r="D34" s="270"/>
      <c r="E34" s="270"/>
    </row>
    <row r="35" spans="4:5" ht="14.25">
      <c r="D35" s="270"/>
      <c r="E35" s="270"/>
    </row>
    <row r="36" spans="4:5" ht="14.25">
      <c r="D36" s="270"/>
      <c r="E36" s="270"/>
    </row>
    <row r="37" spans="4:5" ht="14.25">
      <c r="D37" s="270"/>
      <c r="E37" s="270"/>
    </row>
    <row r="38" spans="4:5" ht="14.25">
      <c r="D38" s="270"/>
      <c r="E38" s="270"/>
    </row>
    <row r="39" spans="4:5" ht="14.25">
      <c r="D39" s="270"/>
      <c r="E39" s="270"/>
    </row>
    <row r="40" spans="4:5" ht="14.25">
      <c r="D40" s="270"/>
      <c r="E40" s="270"/>
    </row>
    <row r="41" spans="4:5">
      <c r="D41" s="278"/>
      <c r="E41" s="278"/>
    </row>
  </sheetData>
  <mergeCells count="17">
    <mergeCell ref="D37:E37"/>
    <mergeCell ref="D38:E38"/>
    <mergeCell ref="D39:E39"/>
    <mergeCell ref="D40:E40"/>
    <mergeCell ref="D41:E41"/>
    <mergeCell ref="L5:L8"/>
    <mergeCell ref="D30:E30"/>
    <mergeCell ref="D36:E36"/>
    <mergeCell ref="B5:B8"/>
    <mergeCell ref="C5:E5"/>
    <mergeCell ref="F5:H5"/>
    <mergeCell ref="I5:K5"/>
    <mergeCell ref="D31:E31"/>
    <mergeCell ref="D32:E32"/>
    <mergeCell ref="D33:E33"/>
    <mergeCell ref="D34:E34"/>
    <mergeCell ref="D35:E35"/>
  </mergeCells>
  <phoneticPr fontId="11"/>
  <printOptions horizontalCentered="1"/>
  <pageMargins left="0" right="0" top="0" bottom="0" header="0" footer="0"/>
  <pageSetup paperSize="9" scale="8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3"/>
  <sheetViews>
    <sheetView showOutlineSymbols="0" zoomScaleNormal="100" zoomScaleSheetLayoutView="80" workbookViewId="0"/>
  </sheetViews>
  <sheetFormatPr defaultColWidth="10.75" defaultRowHeight="13.5"/>
  <cols>
    <col min="1" max="1" width="18.375" style="105" customWidth="1"/>
    <col min="2" max="7" width="11.625" style="105" customWidth="1"/>
    <col min="8" max="16384" width="10.75" style="105"/>
  </cols>
  <sheetData>
    <row r="1" spans="1:8" s="44" customFormat="1" ht="15" customHeight="1">
      <c r="A1" s="12" t="s">
        <v>131</v>
      </c>
      <c r="G1" s="27"/>
    </row>
    <row r="2" spans="1:8" s="44" customFormat="1" ht="14.25" customHeight="1">
      <c r="A2" s="122"/>
    </row>
    <row r="3" spans="1:8" s="44" customFormat="1" ht="14.25" customHeight="1">
      <c r="A3" s="279" t="s">
        <v>39</v>
      </c>
      <c r="B3" s="279"/>
      <c r="C3" s="279"/>
      <c r="D3" s="279"/>
      <c r="E3" s="279"/>
      <c r="F3" s="279"/>
      <c r="G3" s="279"/>
    </row>
    <row r="4" spans="1:8" s="44" customFormat="1" ht="14.25" customHeight="1">
      <c r="A4" s="280" t="s">
        <v>40</v>
      </c>
      <c r="B4" s="280"/>
      <c r="C4" s="280"/>
      <c r="D4" s="280"/>
      <c r="E4" s="280"/>
      <c r="F4" s="280"/>
      <c r="G4" s="280"/>
    </row>
    <row r="5" spans="1:8" s="44" customFormat="1" ht="14.25" customHeight="1" thickBot="1">
      <c r="A5" s="45"/>
      <c r="B5" s="46"/>
      <c r="C5" s="46"/>
      <c r="D5" s="46"/>
      <c r="E5" s="46"/>
      <c r="F5" s="46"/>
      <c r="G5" s="46"/>
    </row>
    <row r="6" spans="1:8" s="44" customFormat="1" ht="18" customHeight="1">
      <c r="A6" s="281" t="s">
        <v>41</v>
      </c>
      <c r="B6" s="284" t="s">
        <v>2</v>
      </c>
      <c r="C6" s="47"/>
      <c r="D6" s="286" t="s">
        <v>42</v>
      </c>
      <c r="E6" s="286" t="s">
        <v>43</v>
      </c>
      <c r="F6" s="288" t="s">
        <v>44</v>
      </c>
      <c r="G6" s="48" t="s">
        <v>33</v>
      </c>
    </row>
    <row r="7" spans="1:8" s="44" customFormat="1" ht="14.25">
      <c r="A7" s="282"/>
      <c r="B7" s="285"/>
      <c r="C7" s="49" t="s">
        <v>34</v>
      </c>
      <c r="D7" s="287"/>
      <c r="E7" s="287"/>
      <c r="F7" s="289"/>
      <c r="G7" s="50" t="s">
        <v>45</v>
      </c>
    </row>
    <row r="8" spans="1:8" s="44" customFormat="1" ht="24">
      <c r="A8" s="283"/>
      <c r="B8" s="51" t="s">
        <v>15</v>
      </c>
      <c r="C8" s="51" t="s">
        <v>36</v>
      </c>
      <c r="D8" s="52" t="s">
        <v>17</v>
      </c>
      <c r="E8" s="52" t="s">
        <v>19</v>
      </c>
      <c r="F8" s="53" t="s">
        <v>21</v>
      </c>
      <c r="G8" s="54" t="s">
        <v>46</v>
      </c>
    </row>
    <row r="9" spans="1:8" s="90" customFormat="1" ht="16.5" customHeight="1">
      <c r="A9" s="93" t="s">
        <v>77</v>
      </c>
      <c r="B9" s="32">
        <f>SUM(D9:F9)</f>
        <v>7286</v>
      </c>
      <c r="C9" s="77">
        <v>5631</v>
      </c>
      <c r="D9" s="77" t="s">
        <v>85</v>
      </c>
      <c r="E9" s="77">
        <v>937</v>
      </c>
      <c r="F9" s="77">
        <v>6349</v>
      </c>
      <c r="G9" s="85">
        <f t="shared" ref="G9:G14" si="0">C9/B9*100</f>
        <v>77.28520450178425</v>
      </c>
    </row>
    <row r="10" spans="1:8" s="90" customFormat="1" ht="16.5" customHeight="1">
      <c r="A10" s="93" t="s">
        <v>123</v>
      </c>
      <c r="B10" s="32">
        <v>10965</v>
      </c>
      <c r="C10" s="77">
        <v>8744</v>
      </c>
      <c r="D10" s="117" t="s">
        <v>80</v>
      </c>
      <c r="E10" s="77">
        <v>1212</v>
      </c>
      <c r="F10" s="77">
        <v>9753</v>
      </c>
      <c r="G10" s="85">
        <f t="shared" si="0"/>
        <v>79.74464204286366</v>
      </c>
    </row>
    <row r="11" spans="1:8" s="90" customFormat="1" ht="16.5" customHeight="1">
      <c r="A11" s="93" t="s">
        <v>128</v>
      </c>
      <c r="B11" s="32">
        <v>14691</v>
      </c>
      <c r="C11" s="77">
        <v>11946</v>
      </c>
      <c r="D11" s="117">
        <v>0</v>
      </c>
      <c r="E11" s="77">
        <v>1631</v>
      </c>
      <c r="F11" s="77">
        <v>13060</v>
      </c>
      <c r="G11" s="85">
        <f t="shared" si="0"/>
        <v>81.315090871962425</v>
      </c>
    </row>
    <row r="12" spans="1:8" s="90" customFormat="1" ht="16.5" customHeight="1">
      <c r="A12" s="93" t="s">
        <v>135</v>
      </c>
      <c r="B12" s="32">
        <v>18550</v>
      </c>
      <c r="C12" s="77">
        <v>15166</v>
      </c>
      <c r="D12" s="117">
        <v>0</v>
      </c>
      <c r="E12" s="77">
        <v>2038</v>
      </c>
      <c r="F12" s="77">
        <v>16512</v>
      </c>
      <c r="G12" s="85">
        <f t="shared" si="0"/>
        <v>81.757412398921829</v>
      </c>
      <c r="H12" s="111"/>
    </row>
    <row r="13" spans="1:8" s="55" customFormat="1" ht="16.5" customHeight="1">
      <c r="A13" s="93" t="s">
        <v>146</v>
      </c>
      <c r="B13" s="32">
        <v>21958</v>
      </c>
      <c r="C13" s="77">
        <v>18031</v>
      </c>
      <c r="D13" s="117">
        <v>0</v>
      </c>
      <c r="E13" s="77">
        <v>2310</v>
      </c>
      <c r="F13" s="77">
        <v>19648</v>
      </c>
      <c r="G13" s="85">
        <f t="shared" si="0"/>
        <v>82.115857546224618</v>
      </c>
      <c r="H13" s="106"/>
    </row>
    <row r="14" spans="1:8" s="55" customFormat="1" ht="16.5" customHeight="1">
      <c r="A14" s="93" t="s">
        <v>150</v>
      </c>
      <c r="B14" s="32">
        <v>24412</v>
      </c>
      <c r="C14" s="77">
        <v>20169</v>
      </c>
      <c r="D14" s="117">
        <v>0</v>
      </c>
      <c r="E14" s="77">
        <v>2474</v>
      </c>
      <c r="F14" s="77">
        <v>21938</v>
      </c>
      <c r="G14" s="85">
        <f t="shared" si="0"/>
        <v>82.619203670326073</v>
      </c>
      <c r="H14" s="106"/>
    </row>
    <row r="15" spans="1:8" s="55" customFormat="1" ht="16.5" customHeight="1">
      <c r="A15" s="93" t="s">
        <v>185</v>
      </c>
      <c r="B15" s="32">
        <v>26068</v>
      </c>
      <c r="C15" s="77">
        <v>21561</v>
      </c>
      <c r="D15" s="117">
        <v>0</v>
      </c>
      <c r="E15" s="77">
        <v>2464</v>
      </c>
      <c r="F15" s="77">
        <v>23604</v>
      </c>
      <c r="G15" s="85">
        <v>82.710603038207765</v>
      </c>
      <c r="H15" s="106"/>
    </row>
    <row r="16" spans="1:8" s="55" customFormat="1" ht="16.5" customHeight="1">
      <c r="A16" s="123" t="s">
        <v>190</v>
      </c>
      <c r="B16" s="124">
        <v>27352</v>
      </c>
      <c r="C16" s="75">
        <v>22738</v>
      </c>
      <c r="D16" s="153">
        <v>0</v>
      </c>
      <c r="E16" s="75">
        <v>2571</v>
      </c>
      <c r="F16" s="75">
        <v>24781</v>
      </c>
      <c r="G16" s="167">
        <v>83.131032465633226</v>
      </c>
      <c r="H16" s="106"/>
    </row>
    <row r="17" spans="1:14" s="44" customFormat="1" ht="16.5" customHeight="1">
      <c r="A17" s="56"/>
      <c r="B17" s="76"/>
      <c r="C17" s="76"/>
      <c r="D17" s="75"/>
      <c r="E17" s="76"/>
      <c r="F17" s="76"/>
      <c r="G17" s="85"/>
    </row>
    <row r="18" spans="1:14" s="44" customFormat="1" ht="16.5" customHeight="1">
      <c r="A18" s="56" t="s">
        <v>47</v>
      </c>
      <c r="B18" s="32">
        <v>6158</v>
      </c>
      <c r="C18" s="77">
        <v>4558</v>
      </c>
      <c r="D18" s="117">
        <v>0</v>
      </c>
      <c r="E18" s="77">
        <v>247</v>
      </c>
      <c r="F18" s="77">
        <v>5911</v>
      </c>
      <c r="G18" s="85">
        <v>74.017538161740831</v>
      </c>
      <c r="H18" s="106"/>
      <c r="I18" s="60"/>
      <c r="J18" s="60"/>
      <c r="K18" s="60"/>
      <c r="L18" s="60"/>
    </row>
    <row r="19" spans="1:14" s="44" customFormat="1" ht="26.25" customHeight="1">
      <c r="A19" s="168" t="s">
        <v>48</v>
      </c>
      <c r="B19" s="77"/>
      <c r="C19" s="77"/>
      <c r="D19" s="77"/>
      <c r="E19" s="77"/>
      <c r="F19" s="77"/>
      <c r="G19" s="85"/>
    </row>
    <row r="20" spans="1:14" s="44" customFormat="1" ht="16.5" customHeight="1">
      <c r="A20" s="56" t="s">
        <v>49</v>
      </c>
      <c r="B20" s="32">
        <v>2870</v>
      </c>
      <c r="C20" s="77">
        <v>2843</v>
      </c>
      <c r="D20" s="117">
        <v>0</v>
      </c>
      <c r="E20" s="77">
        <v>261</v>
      </c>
      <c r="F20" s="77">
        <v>2609</v>
      </c>
      <c r="G20" s="85">
        <v>99.059233449477361</v>
      </c>
      <c r="H20" s="106"/>
    </row>
    <row r="21" spans="1:14" s="44" customFormat="1" ht="16.5" customHeight="1">
      <c r="A21" s="56" t="s">
        <v>50</v>
      </c>
      <c r="B21" s="77"/>
      <c r="C21" s="77"/>
      <c r="D21" s="77"/>
      <c r="E21" s="77"/>
      <c r="F21" s="77"/>
      <c r="G21" s="85"/>
    </row>
    <row r="22" spans="1:14" s="44" customFormat="1" ht="16.5" customHeight="1">
      <c r="A22" s="56" t="s">
        <v>84</v>
      </c>
      <c r="B22" s="32">
        <v>13410</v>
      </c>
      <c r="C22" s="77">
        <v>13047</v>
      </c>
      <c r="D22" s="117">
        <v>0</v>
      </c>
      <c r="E22" s="77">
        <v>1631</v>
      </c>
      <c r="F22" s="77">
        <v>11779</v>
      </c>
      <c r="G22" s="85">
        <v>97.293064876957487</v>
      </c>
      <c r="H22" s="106"/>
    </row>
    <row r="23" spans="1:14" s="44" customFormat="1" ht="16.5" customHeight="1">
      <c r="A23" s="56" t="s">
        <v>114</v>
      </c>
      <c r="B23" s="77"/>
      <c r="C23" s="77"/>
      <c r="D23" s="77"/>
      <c r="E23" s="77"/>
      <c r="F23" s="77"/>
      <c r="G23" s="85"/>
    </row>
    <row r="24" spans="1:14" s="44" customFormat="1" ht="16.5" customHeight="1">
      <c r="A24" s="57" t="s">
        <v>51</v>
      </c>
      <c r="B24" s="32">
        <v>4914</v>
      </c>
      <c r="C24" s="77">
        <v>2290</v>
      </c>
      <c r="D24" s="117">
        <v>0</v>
      </c>
      <c r="E24" s="77">
        <v>432</v>
      </c>
      <c r="F24" s="77">
        <v>4482</v>
      </c>
      <c r="G24" s="85">
        <v>46.601546601546602</v>
      </c>
      <c r="H24" s="106"/>
    </row>
    <row r="25" spans="1:14" s="44" customFormat="1" ht="16.5" customHeight="1">
      <c r="A25" s="58" t="s">
        <v>52</v>
      </c>
      <c r="B25" s="108"/>
      <c r="C25" s="77"/>
      <c r="D25" s="77"/>
      <c r="E25" s="77"/>
      <c r="F25" s="77"/>
      <c r="G25" s="125"/>
    </row>
    <row r="26" spans="1:14" s="44" customFormat="1" ht="6" customHeight="1" thickBot="1">
      <c r="A26" s="58"/>
      <c r="B26" s="59"/>
      <c r="C26" s="60"/>
      <c r="D26" s="60"/>
      <c r="E26" s="60"/>
      <c r="F26" s="60"/>
      <c r="G26" s="61"/>
    </row>
    <row r="27" spans="1:14" ht="3.75" customHeight="1">
      <c r="A27" s="126"/>
      <c r="B27" s="126"/>
      <c r="C27" s="126"/>
      <c r="D27" s="126"/>
      <c r="E27" s="126"/>
      <c r="F27" s="126"/>
      <c r="G27" s="126"/>
    </row>
    <row r="28" spans="1:14" s="63" customFormat="1" ht="12.75" customHeight="1">
      <c r="A28" s="62" t="s">
        <v>53</v>
      </c>
    </row>
    <row r="29" spans="1:14" s="63" customFormat="1" ht="12.75" customHeight="1">
      <c r="A29" s="62" t="s">
        <v>86</v>
      </c>
    </row>
    <row r="30" spans="1:14" s="44" customFormat="1" ht="14.25" customHeight="1">
      <c r="N30" s="120"/>
    </row>
    <row r="32" spans="1:14">
      <c r="B32" s="127"/>
      <c r="C32" s="127"/>
      <c r="E32" s="127"/>
      <c r="F32" s="127"/>
    </row>
    <row r="33" spans="2:6">
      <c r="B33" s="127"/>
      <c r="C33" s="127"/>
      <c r="D33" s="127"/>
      <c r="E33" s="127"/>
      <c r="F33" s="127"/>
    </row>
  </sheetData>
  <mergeCells count="7">
    <mergeCell ref="A3:G3"/>
    <mergeCell ref="A4:G4"/>
    <mergeCell ref="A6:A8"/>
    <mergeCell ref="B6:B7"/>
    <mergeCell ref="D6:D7"/>
    <mergeCell ref="E6:E7"/>
    <mergeCell ref="F6:F7"/>
  </mergeCells>
  <phoneticPr fontId="11"/>
  <printOptions horizontalCentered="1"/>
  <pageMargins left="0" right="0" top="0" bottom="0" header="0" footer="0"/>
  <pageSetup paperSize="9" scale="9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0"/>
  <sheetViews>
    <sheetView zoomScaleNormal="100" zoomScaleSheetLayoutView="80" workbookViewId="0"/>
  </sheetViews>
  <sheetFormatPr defaultColWidth="10.75" defaultRowHeight="13.5"/>
  <cols>
    <col min="1" max="1" width="19.5" style="72" customWidth="1"/>
    <col min="2" max="2" width="13.875" style="72" customWidth="1"/>
    <col min="3" max="3" width="14" style="72" customWidth="1"/>
    <col min="4" max="5" width="14.375" style="72" customWidth="1"/>
    <col min="6" max="16384" width="10.75" style="72"/>
  </cols>
  <sheetData>
    <row r="1" spans="1:7" ht="14.25">
      <c r="A1" s="12" t="s">
        <v>131</v>
      </c>
    </row>
    <row r="2" spans="1:7" s="25" customFormat="1" ht="14.25" customHeight="1">
      <c r="A2" s="128"/>
    </row>
    <row r="3" spans="1:7" s="25" customFormat="1" ht="14.25" customHeight="1">
      <c r="A3" s="290" t="s">
        <v>54</v>
      </c>
      <c r="B3" s="290"/>
      <c r="C3" s="290"/>
      <c r="D3" s="290"/>
      <c r="E3" s="290"/>
    </row>
    <row r="4" spans="1:7" s="25" customFormat="1" ht="14.25" customHeight="1">
      <c r="A4" s="252" t="s">
        <v>55</v>
      </c>
      <c r="B4" s="252"/>
      <c r="C4" s="252"/>
      <c r="D4" s="252"/>
      <c r="E4" s="252"/>
    </row>
    <row r="5" spans="1:7" s="25" customFormat="1" ht="14.25" customHeight="1" thickBot="1">
      <c r="A5" s="64"/>
      <c r="B5" s="65"/>
      <c r="C5" s="65"/>
      <c r="D5" s="65"/>
      <c r="E5" s="65"/>
    </row>
    <row r="6" spans="1:7" s="25" customFormat="1" ht="18.75" customHeight="1">
      <c r="A6" s="291" t="s">
        <v>56</v>
      </c>
      <c r="B6" s="66" t="s">
        <v>2</v>
      </c>
      <c r="C6" s="67" t="s">
        <v>57</v>
      </c>
      <c r="D6" s="67" t="s">
        <v>58</v>
      </c>
      <c r="E6" s="68" t="s">
        <v>59</v>
      </c>
    </row>
    <row r="7" spans="1:7" s="25" customFormat="1" ht="21.75" customHeight="1">
      <c r="A7" s="292"/>
      <c r="B7" s="129" t="s">
        <v>15</v>
      </c>
      <c r="C7" s="130" t="s">
        <v>60</v>
      </c>
      <c r="D7" s="130" t="s">
        <v>61</v>
      </c>
      <c r="E7" s="131" t="s">
        <v>62</v>
      </c>
    </row>
    <row r="8" spans="1:7" s="34" customFormat="1" ht="16.5" customHeight="1">
      <c r="A8" s="94" t="s">
        <v>78</v>
      </c>
      <c r="B8" s="33">
        <v>209540</v>
      </c>
      <c r="C8" s="95">
        <v>65301</v>
      </c>
      <c r="D8" s="33">
        <v>72450</v>
      </c>
      <c r="E8" s="33">
        <v>71789</v>
      </c>
      <c r="F8" s="14"/>
    </row>
    <row r="9" spans="1:7" s="34" customFormat="1" ht="16.5" customHeight="1">
      <c r="A9" s="94" t="s">
        <v>124</v>
      </c>
      <c r="B9" s="33">
        <v>123689</v>
      </c>
      <c r="C9" s="95">
        <v>59346</v>
      </c>
      <c r="D9" s="33">
        <v>34444</v>
      </c>
      <c r="E9" s="33">
        <v>29899</v>
      </c>
      <c r="F9" s="95"/>
    </row>
    <row r="10" spans="1:7" s="34" customFormat="1" ht="16.5" customHeight="1">
      <c r="A10" s="94" t="s">
        <v>129</v>
      </c>
      <c r="B10" s="33">
        <v>125365</v>
      </c>
      <c r="C10" s="95">
        <v>65874</v>
      </c>
      <c r="D10" s="33">
        <v>32231</v>
      </c>
      <c r="E10" s="33">
        <v>27260</v>
      </c>
      <c r="F10" s="95"/>
    </row>
    <row r="11" spans="1:7" s="34" customFormat="1" ht="16.5" customHeight="1">
      <c r="A11" s="94" t="s">
        <v>136</v>
      </c>
      <c r="B11" s="33">
        <f>SUM(C11:E11)</f>
        <v>129649</v>
      </c>
      <c r="C11" s="95">
        <f>36826+35682</f>
        <v>72508</v>
      </c>
      <c r="D11" s="33">
        <f>15636+15253</f>
        <v>30889</v>
      </c>
      <c r="E11" s="33">
        <f>13243+13009</f>
        <v>26252</v>
      </c>
      <c r="F11" s="95"/>
      <c r="G11" s="33"/>
    </row>
    <row r="12" spans="1:7" s="35" customFormat="1" ht="16.5" customHeight="1">
      <c r="A12" s="94" t="s">
        <v>145</v>
      </c>
      <c r="B12" s="33">
        <v>133555</v>
      </c>
      <c r="C12" s="95">
        <v>78681</v>
      </c>
      <c r="D12" s="33">
        <v>29871</v>
      </c>
      <c r="E12" s="33">
        <v>25003</v>
      </c>
      <c r="F12" s="95"/>
      <c r="G12" s="107"/>
    </row>
    <row r="13" spans="1:7" s="35" customFormat="1" ht="16.5" customHeight="1">
      <c r="A13" s="94" t="s">
        <v>151</v>
      </c>
      <c r="B13" s="33">
        <v>124803</v>
      </c>
      <c r="C13" s="95">
        <v>77696</v>
      </c>
      <c r="D13" s="33">
        <v>25978</v>
      </c>
      <c r="E13" s="33">
        <v>21129</v>
      </c>
      <c r="F13" s="95"/>
      <c r="G13" s="107"/>
    </row>
    <row r="14" spans="1:7" s="35" customFormat="1" ht="16.5" customHeight="1">
      <c r="A14" s="94" t="s">
        <v>186</v>
      </c>
      <c r="B14" s="33">
        <v>110891</v>
      </c>
      <c r="C14" s="95">
        <v>76167</v>
      </c>
      <c r="D14" s="33">
        <v>19289</v>
      </c>
      <c r="E14" s="33">
        <v>15435</v>
      </c>
      <c r="F14" s="95"/>
      <c r="G14" s="107"/>
    </row>
    <row r="15" spans="1:7" s="35" customFormat="1" ht="16.5" customHeight="1">
      <c r="A15" s="132" t="s">
        <v>191</v>
      </c>
      <c r="B15" s="107">
        <v>106325</v>
      </c>
      <c r="C15" s="89">
        <v>73938</v>
      </c>
      <c r="D15" s="89">
        <v>18186</v>
      </c>
      <c r="E15" s="89">
        <v>14201</v>
      </c>
      <c r="F15" s="95"/>
      <c r="G15" s="107"/>
    </row>
    <row r="16" spans="1:7" s="25" customFormat="1" ht="16.5" customHeight="1">
      <c r="A16" s="36"/>
      <c r="B16" s="37"/>
      <c r="C16" s="37"/>
      <c r="D16" s="37"/>
      <c r="E16" s="37"/>
      <c r="F16" s="34"/>
    </row>
    <row r="17" spans="1:7" s="25" customFormat="1" ht="16.5" customHeight="1">
      <c r="A17" s="69" t="s">
        <v>72</v>
      </c>
      <c r="B17" s="33">
        <v>54109</v>
      </c>
      <c r="C17" s="169">
        <v>37403</v>
      </c>
      <c r="D17" s="33">
        <v>9438</v>
      </c>
      <c r="E17" s="33">
        <v>7268</v>
      </c>
      <c r="F17" s="95"/>
      <c r="G17" s="107"/>
    </row>
    <row r="18" spans="1:7" s="25" customFormat="1" ht="16.5" customHeight="1">
      <c r="A18" s="69" t="s">
        <v>73</v>
      </c>
      <c r="B18" s="33">
        <v>52216</v>
      </c>
      <c r="C18" s="169">
        <v>36535</v>
      </c>
      <c r="D18" s="33">
        <v>8748</v>
      </c>
      <c r="E18" s="33">
        <v>6933</v>
      </c>
      <c r="F18" s="95"/>
      <c r="G18" s="107"/>
    </row>
    <row r="19" spans="1:7" s="25" customFormat="1" ht="16.5" customHeight="1">
      <c r="A19" s="36"/>
      <c r="B19" s="32"/>
      <c r="C19" s="33"/>
      <c r="D19" s="33"/>
      <c r="E19" s="33"/>
      <c r="F19" s="33"/>
      <c r="G19" s="33"/>
    </row>
    <row r="20" spans="1:7" s="25" customFormat="1" ht="16.5" customHeight="1">
      <c r="A20" s="69" t="s">
        <v>63</v>
      </c>
      <c r="B20" s="32">
        <v>0</v>
      </c>
      <c r="C20" s="117">
        <v>0</v>
      </c>
      <c r="D20" s="117">
        <v>0</v>
      </c>
      <c r="E20" s="117">
        <v>0</v>
      </c>
      <c r="F20" s="14"/>
    </row>
    <row r="21" spans="1:7" s="25" customFormat="1" ht="16.5" customHeight="1">
      <c r="A21" s="69" t="s">
        <v>64</v>
      </c>
      <c r="B21" s="33">
        <v>17472</v>
      </c>
      <c r="C21" s="33">
        <v>10753</v>
      </c>
      <c r="D21" s="33">
        <v>3868</v>
      </c>
      <c r="E21" s="33">
        <v>2851</v>
      </c>
      <c r="F21" s="95"/>
      <c r="G21" s="107"/>
    </row>
    <row r="22" spans="1:7" s="25" customFormat="1" ht="16.5" customHeight="1">
      <c r="A22" s="69" t="s">
        <v>65</v>
      </c>
      <c r="B22" s="33">
        <v>88853</v>
      </c>
      <c r="C22" s="33">
        <v>63185</v>
      </c>
      <c r="D22" s="33">
        <v>14318</v>
      </c>
      <c r="E22" s="33">
        <v>11350</v>
      </c>
      <c r="F22" s="95"/>
      <c r="G22" s="107"/>
    </row>
    <row r="23" spans="1:7" s="25" customFormat="1" ht="6" customHeight="1" thickBot="1">
      <c r="A23" s="70"/>
      <c r="B23" s="115"/>
      <c r="C23" s="37"/>
      <c r="D23" s="37"/>
      <c r="E23" s="37"/>
    </row>
    <row r="24" spans="1:7" s="25" customFormat="1" ht="3" customHeight="1">
      <c r="A24" s="71"/>
      <c r="B24" s="71"/>
      <c r="C24" s="71"/>
      <c r="D24" s="71"/>
      <c r="E24" s="71"/>
    </row>
    <row r="25" spans="1:7" s="25" customFormat="1" ht="14.25">
      <c r="A25" s="78" t="s">
        <v>87</v>
      </c>
      <c r="F25" s="37"/>
      <c r="G25" s="37"/>
    </row>
    <row r="28" spans="1:7">
      <c r="B28" s="112"/>
      <c r="C28" s="112"/>
      <c r="D28" s="112"/>
      <c r="E28" s="112"/>
    </row>
    <row r="29" spans="1:7">
      <c r="B29" s="112"/>
      <c r="C29" s="112"/>
      <c r="D29" s="112"/>
      <c r="E29" s="112"/>
    </row>
    <row r="30" spans="1:7">
      <c r="B30" s="112"/>
      <c r="C30" s="112"/>
      <c r="D30" s="112"/>
      <c r="E30" s="112"/>
    </row>
  </sheetData>
  <mergeCells count="3">
    <mergeCell ref="A3:E3"/>
    <mergeCell ref="A4:E4"/>
    <mergeCell ref="A6:A7"/>
  </mergeCells>
  <phoneticPr fontId="11"/>
  <printOptions horizontalCentered="1"/>
  <pageMargins left="0" right="0" top="0" bottom="0" header="0" footer="0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64学校数</vt:lpstr>
      <vt:lpstr>64 園児数</vt:lpstr>
      <vt:lpstr>65教員数</vt:lpstr>
      <vt:lpstr>入力</vt:lpstr>
      <vt:lpstr>65教員の年齢構成</vt:lpstr>
      <vt:lpstr>66職員数</vt:lpstr>
      <vt:lpstr>66入園者数</vt:lpstr>
      <vt:lpstr>'64 園児数'!Print_Area</vt:lpstr>
      <vt:lpstr>'64学校数'!Print_Area</vt:lpstr>
      <vt:lpstr>'65教員の年齢構成'!Print_Area</vt:lpstr>
      <vt:lpstr>'65教員数'!Print_Area</vt:lpstr>
      <vt:lpstr>'66職員数'!Print_Area</vt:lpstr>
      <vt:lpstr>'66入園者数'!Print_Area</vt:lpstr>
      <vt:lpstr>'64 園児数'!PRINT_AREA1</vt:lpstr>
      <vt:lpstr>PRINT_AREA1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2022-02-03T08:29:11Z</dcterms:created>
  <dcterms:modified xsi:type="dcterms:W3CDTF">2023-04-13T01:28:59Z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e514d-e5e5-494e-a724-5478f1cd4ecc_Enabled">
    <vt:lpwstr>true</vt:lpwstr>
  </property>
  <property fmtid="{D5CDD505-2E9C-101B-9397-08002B2CF9AE}" pid="3" name="MSIP_Label_6a2e514d-e5e5-494e-a724-5478f1cd4ecc_SetDate">
    <vt:lpwstr>2022-02-03T08:29:17Z</vt:lpwstr>
  </property>
  <property fmtid="{D5CDD505-2E9C-101B-9397-08002B2CF9AE}" pid="4" name="MSIP_Label_6a2e514d-e5e5-494e-a724-5478f1cd4ecc_Method">
    <vt:lpwstr>Privileged</vt:lpwstr>
  </property>
  <property fmtid="{D5CDD505-2E9C-101B-9397-08002B2CF9AE}" pid="5" name="MSIP_Label_6a2e514d-e5e5-494e-a724-5478f1cd4ecc_Name">
    <vt:lpwstr>機密性1情報</vt:lpwstr>
  </property>
  <property fmtid="{D5CDD505-2E9C-101B-9397-08002B2CF9AE}" pid="6" name="MSIP_Label_6a2e514d-e5e5-494e-a724-5478f1cd4ecc_SiteId">
    <vt:lpwstr>545810b0-36cb-4290-8926-48dbc0f9e92f</vt:lpwstr>
  </property>
  <property fmtid="{D5CDD505-2E9C-101B-9397-08002B2CF9AE}" pid="7" name="MSIP_Label_6a2e514d-e5e5-494e-a724-5478f1cd4ecc_ActionId">
    <vt:lpwstr>bac935e4-4244-468c-9685-9a9a33238da7</vt:lpwstr>
  </property>
  <property fmtid="{D5CDD505-2E9C-101B-9397-08002B2CF9AE}" pid="8" name="MSIP_Label_6a2e514d-e5e5-494e-a724-5478f1cd4ecc_ContentBits">
    <vt:lpwstr>0</vt:lpwstr>
  </property>
</Properties>
</file>