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codeName="ThisWorkbook"/>
  <xr:revisionPtr revIDLastSave="0" documentId="13_ncr:1_{EF0F3DAC-6DAC-4571-8778-27444D0724B3}" xr6:coauthVersionLast="47" xr6:coauthVersionMax="47" xr10:uidLastSave="{00000000-0000-0000-0000-000000000000}"/>
  <bookViews>
    <workbookView xWindow="0" yWindow="384" windowWidth="23052" windowHeight="9864" tabRatio="781" xr2:uid="{00000000-000D-0000-FFFF-FFFF00000000}"/>
  </bookViews>
  <sheets>
    <sheet name="【様式１】総表" sheetId="20" r:id="rId1"/>
    <sheet name="【様式2-1】申請経費・事業全体" sheetId="22" r:id="rId2"/>
    <sheet name="（●●大学）【様式2-2】申請経費・大学別" sheetId="26" r:id="rId3"/>
    <sheet name="（●●大学・連携校①）【様式2-2】申請経費・大学別" sheetId="27" r:id="rId4"/>
    <sheet name="（●●大学・連携校②）【様式2-2】申請経費・大学別" sheetId="28" r:id="rId5"/>
    <sheet name="【様式３】実施体制" sheetId="21" r:id="rId6"/>
    <sheet name="【様式４】申請資格" sheetId="16" r:id="rId7"/>
    <sheet name="（●●大学）【様式５】申請要件" sheetId="17" r:id="rId8"/>
    <sheet name="（●●大学・連携校①）【様式５】申請要件" sheetId="29" r:id="rId9"/>
    <sheet name="（●●大学・連携校②）【様式５】申請要件" sheetId="30" r:id="rId10"/>
    <sheet name="（●●大学・代表校）【補足表】学部（収容定員・入学定員）" sheetId="31" r:id="rId11"/>
    <sheet name="（●●大学・連携校①）【補足表】学部（収容定員）" sheetId="32" r:id="rId12"/>
    <sheet name="（●●大学・連携校②）【補足表】学部（収容定員）" sheetId="33" r:id="rId13"/>
  </sheets>
  <definedNames>
    <definedName name="_C1法学" localSheetId="10">#REF!</definedName>
    <definedName name="_C1法学" localSheetId="11">#REF!</definedName>
    <definedName name="_C1法学" localSheetId="12">#REF!</definedName>
    <definedName name="_C1法学">#REF!</definedName>
    <definedName name="_C2商学" localSheetId="10">#REF!</definedName>
    <definedName name="_C2商学" localSheetId="11">#REF!</definedName>
    <definedName name="_C2商学" localSheetId="12">#REF!</definedName>
    <definedName name="_C2商学">#REF!</definedName>
    <definedName name="_C3社会" localSheetId="10">#REF!</definedName>
    <definedName name="_C3社会" localSheetId="11">#REF!</definedName>
    <definedName name="_C3社会" localSheetId="12">#REF!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2">'（●●大学）【様式2-2】申請経費・大学別'!$A$1:$H$351</definedName>
    <definedName name="_xlnm.Print_Area" localSheetId="7">'（●●大学）【様式５】申請要件'!$A$1:$K$29</definedName>
    <definedName name="_xlnm.Print_Area" localSheetId="10">'（●●大学・代表校）【補足表】学部（収容定員・入学定員）'!$A$1:$H$118</definedName>
    <definedName name="_xlnm.Print_Area" localSheetId="11">'（●●大学・連携校①）【補足表】学部（収容定員）'!$A$1:$H$61</definedName>
    <definedName name="_xlnm.Print_Area" localSheetId="3">'（●●大学・連携校①）【様式2-2】申請経費・大学別'!$A$1:$H$351</definedName>
    <definedName name="_xlnm.Print_Area" localSheetId="8">'（●●大学・連携校①）【様式５】申請要件'!$A$1:$K$29</definedName>
    <definedName name="_xlnm.Print_Area" localSheetId="12">'（●●大学・連携校②）【補足表】学部（収容定員）'!$A$1:$H$61</definedName>
    <definedName name="_xlnm.Print_Area" localSheetId="4">'（●●大学・連携校②）【様式2-2】申請経費・大学別'!$A$1:$H$351</definedName>
    <definedName name="_xlnm.Print_Area" localSheetId="9">'（●●大学・連携校②）【様式５】申請要件'!$A$1:$K$29</definedName>
    <definedName name="_xlnm.Print_Area" localSheetId="0">【様式１】総表!$A$1:$L$148</definedName>
    <definedName name="_xlnm.Print_Area" localSheetId="1">'【様式2-1】申請経費・事業全体'!$A$1:$H$350</definedName>
    <definedName name="_xlnm.Print_Area" localSheetId="5">【様式３】実施体制!$A$1:$D$28</definedName>
    <definedName name="_xlnm.Print_Area" localSheetId="6">【様式４】申請資格!$A$1:$K$40</definedName>
    <definedName name="_xlnm.Print_Titles" localSheetId="10">'（●●大学・代表校）【補足表】学部（収容定員・入学定員）'!$59:$60</definedName>
    <definedName name="Q1家政" localSheetId="10">#REF!</definedName>
    <definedName name="Q1家政" localSheetId="11">#REF!</definedName>
    <definedName name="Q1家政" localSheetId="12">#REF!</definedName>
    <definedName name="Q1家政">#REF!</definedName>
    <definedName name="Q2食物" localSheetId="10">#REF!</definedName>
    <definedName name="Q2食物" localSheetId="11">#REF!</definedName>
    <definedName name="Q2食物" localSheetId="12">#REF!</definedName>
    <definedName name="Q2食物">#REF!</definedName>
    <definedName name="Q3被服" localSheetId="10">#REF!</definedName>
    <definedName name="Q3被服" localSheetId="11">#REF!</definedName>
    <definedName name="Q3被服" localSheetId="12">#REF!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Z_3FC3C33A_FAF6_42DB_A398_7F6AC9487482_.wvu.PrintArea" localSheetId="2" hidden="1">'（●●大学）【様式2-2】申請経費・大学別'!$A$2:$G$112</definedName>
    <definedName name="Z_3FC3C33A_FAF6_42DB_A398_7F6AC9487482_.wvu.PrintArea" localSheetId="3" hidden="1">'（●●大学・連携校①）【様式2-2】申請経費・大学別'!$A$2:$G$112</definedName>
    <definedName name="Z_3FC3C33A_FAF6_42DB_A398_7F6AC9487482_.wvu.PrintArea" localSheetId="4" hidden="1">'（●●大学・連携校②）【様式2-2】申請経費・大学別'!$A$2:$G$112</definedName>
    <definedName name="Z_3FC3C33A_FAF6_42DB_A398_7F6AC9487482_.wvu.PrintArea" localSheetId="1" hidden="1">'【様式2-1】申請経費・事業全体'!$A$2:$G$111</definedName>
    <definedName name="その他" localSheetId="10">#REF!</definedName>
    <definedName name="その他" localSheetId="11">#REF!</definedName>
    <definedName name="その他" localSheetId="12">#REF!</definedName>
    <definedName name="その他">#REF!</definedName>
    <definedName name="家政" localSheetId="10">#REF!</definedName>
    <definedName name="家政" localSheetId="11">#REF!</definedName>
    <definedName name="家政" localSheetId="12">#REF!</definedName>
    <definedName name="家政">#REF!</definedName>
    <definedName name="教育" localSheetId="10">#REF!</definedName>
    <definedName name="教育" localSheetId="11">#REF!</definedName>
    <definedName name="教育" localSheetId="12">#REF!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33" l="1"/>
  <c r="L51" i="33"/>
  <c r="M51" i="33" s="1"/>
  <c r="H50" i="33"/>
  <c r="G50" i="33"/>
  <c r="F50" i="33"/>
  <c r="E50" i="33"/>
  <c r="D50" i="33"/>
  <c r="C50" i="33"/>
  <c r="M52" i="33" s="1"/>
  <c r="L49" i="33"/>
  <c r="L48" i="33"/>
  <c r="M48" i="33" s="1"/>
  <c r="H47" i="33"/>
  <c r="G47" i="33"/>
  <c r="F47" i="33"/>
  <c r="E47" i="33"/>
  <c r="D47" i="33"/>
  <c r="C47" i="33"/>
  <c r="M49" i="33" s="1"/>
  <c r="L46" i="33"/>
  <c r="L45" i="33"/>
  <c r="M45" i="33" s="1"/>
  <c r="H44" i="33"/>
  <c r="G44" i="33"/>
  <c r="F44" i="33"/>
  <c r="E44" i="33"/>
  <c r="D44" i="33"/>
  <c r="C44" i="33"/>
  <c r="M46" i="33" s="1"/>
  <c r="L43" i="33"/>
  <c r="L42" i="33"/>
  <c r="M42" i="33" s="1"/>
  <c r="H41" i="33"/>
  <c r="G41" i="33"/>
  <c r="F41" i="33"/>
  <c r="E41" i="33"/>
  <c r="D41" i="33"/>
  <c r="C41" i="33"/>
  <c r="M43" i="33" s="1"/>
  <c r="L40" i="33"/>
  <c r="L39" i="33"/>
  <c r="M39" i="33" s="1"/>
  <c r="H38" i="33"/>
  <c r="G38" i="33"/>
  <c r="F38" i="33"/>
  <c r="E38" i="33"/>
  <c r="D38" i="33"/>
  <c r="C38" i="33"/>
  <c r="M40" i="33" s="1"/>
  <c r="L37" i="33"/>
  <c r="L36" i="33"/>
  <c r="M36" i="33" s="1"/>
  <c r="H35" i="33"/>
  <c r="G35" i="33"/>
  <c r="F35" i="33"/>
  <c r="E35" i="33"/>
  <c r="D35" i="33"/>
  <c r="C35" i="33"/>
  <c r="M37" i="33" s="1"/>
  <c r="L34" i="33"/>
  <c r="L33" i="33"/>
  <c r="M33" i="33" s="1"/>
  <c r="H32" i="33"/>
  <c r="G32" i="33"/>
  <c r="F32" i="33"/>
  <c r="E32" i="33"/>
  <c r="D32" i="33"/>
  <c r="C32" i="33"/>
  <c r="M34" i="33" s="1"/>
  <c r="L31" i="33"/>
  <c r="L30" i="33"/>
  <c r="M30" i="33" s="1"/>
  <c r="H29" i="33"/>
  <c r="G29" i="33"/>
  <c r="F29" i="33"/>
  <c r="E29" i="33"/>
  <c r="D29" i="33"/>
  <c r="C29" i="33"/>
  <c r="M31" i="33" s="1"/>
  <c r="L28" i="33"/>
  <c r="L27" i="33"/>
  <c r="M27" i="33" s="1"/>
  <c r="H26" i="33"/>
  <c r="G26" i="33"/>
  <c r="F26" i="33"/>
  <c r="E26" i="33"/>
  <c r="D26" i="33"/>
  <c r="C26" i="33"/>
  <c r="M28" i="33" s="1"/>
  <c r="L25" i="33"/>
  <c r="L24" i="33"/>
  <c r="M24" i="33" s="1"/>
  <c r="H23" i="33"/>
  <c r="G23" i="33"/>
  <c r="F23" i="33"/>
  <c r="E23" i="33"/>
  <c r="D23" i="33"/>
  <c r="C23" i="33"/>
  <c r="M25" i="33" s="1"/>
  <c r="L22" i="33"/>
  <c r="L21" i="33"/>
  <c r="M21" i="33" s="1"/>
  <c r="H20" i="33"/>
  <c r="G20" i="33"/>
  <c r="F20" i="33"/>
  <c r="E20" i="33"/>
  <c r="D20" i="33"/>
  <c r="C20" i="33"/>
  <c r="M22" i="33" s="1"/>
  <c r="L19" i="33"/>
  <c r="L18" i="33"/>
  <c r="M18" i="33" s="1"/>
  <c r="H17" i="33"/>
  <c r="G17" i="33"/>
  <c r="F17" i="33"/>
  <c r="E17" i="33"/>
  <c r="D17" i="33"/>
  <c r="C17" i="33"/>
  <c r="M19" i="33" s="1"/>
  <c r="L16" i="33"/>
  <c r="L15" i="33"/>
  <c r="M15" i="33" s="1"/>
  <c r="H14" i="33"/>
  <c r="G14" i="33"/>
  <c r="F14" i="33"/>
  <c r="E14" i="33"/>
  <c r="D14" i="33"/>
  <c r="C14" i="33"/>
  <c r="M16" i="33" s="1"/>
  <c r="L13" i="33"/>
  <c r="L12" i="33"/>
  <c r="M12" i="33" s="1"/>
  <c r="H11" i="33"/>
  <c r="G11" i="33"/>
  <c r="F11" i="33"/>
  <c r="E11" i="33"/>
  <c r="D11" i="33"/>
  <c r="C11" i="33"/>
  <c r="M13" i="33" s="1"/>
  <c r="M8" i="33"/>
  <c r="L52" i="32"/>
  <c r="L51" i="32"/>
  <c r="M51" i="32" s="1"/>
  <c r="H50" i="32"/>
  <c r="G50" i="32"/>
  <c r="F50" i="32"/>
  <c r="E50" i="32"/>
  <c r="D50" i="32"/>
  <c r="C50" i="32"/>
  <c r="M52" i="32" s="1"/>
  <c r="L49" i="32"/>
  <c r="L48" i="32"/>
  <c r="M48" i="32" s="1"/>
  <c r="H47" i="32"/>
  <c r="G47" i="32"/>
  <c r="F47" i="32"/>
  <c r="E47" i="32"/>
  <c r="D47" i="32"/>
  <c r="C47" i="32"/>
  <c r="M49" i="32" s="1"/>
  <c r="L46" i="32"/>
  <c r="L45" i="32"/>
  <c r="M45" i="32" s="1"/>
  <c r="H44" i="32"/>
  <c r="G44" i="32"/>
  <c r="F44" i="32"/>
  <c r="E44" i="32"/>
  <c r="D44" i="32"/>
  <c r="C44" i="32"/>
  <c r="M46" i="32" s="1"/>
  <c r="L43" i="32"/>
  <c r="L42" i="32"/>
  <c r="M42" i="32" s="1"/>
  <c r="H41" i="32"/>
  <c r="G41" i="32"/>
  <c r="F41" i="32"/>
  <c r="E41" i="32"/>
  <c r="D41" i="32"/>
  <c r="C41" i="32"/>
  <c r="L40" i="32"/>
  <c r="L39" i="32"/>
  <c r="M39" i="32" s="1"/>
  <c r="H38" i="32"/>
  <c r="G38" i="32"/>
  <c r="F38" i="32"/>
  <c r="E38" i="32"/>
  <c r="D38" i="32"/>
  <c r="C38" i="32"/>
  <c r="L37" i="32"/>
  <c r="L36" i="32"/>
  <c r="M36" i="32" s="1"/>
  <c r="H35" i="32"/>
  <c r="G35" i="32"/>
  <c r="F35" i="32"/>
  <c r="E35" i="32"/>
  <c r="D35" i="32"/>
  <c r="C35" i="32"/>
  <c r="L34" i="32"/>
  <c r="L33" i="32"/>
  <c r="M33" i="32" s="1"/>
  <c r="H32" i="32"/>
  <c r="G32" i="32"/>
  <c r="F32" i="32"/>
  <c r="E32" i="32"/>
  <c r="D32" i="32"/>
  <c r="C32" i="32"/>
  <c r="M34" i="32" s="1"/>
  <c r="L31" i="32"/>
  <c r="L30" i="32"/>
  <c r="M30" i="32" s="1"/>
  <c r="H29" i="32"/>
  <c r="G29" i="32"/>
  <c r="F29" i="32"/>
  <c r="E29" i="32"/>
  <c r="D29" i="32"/>
  <c r="C29" i="32"/>
  <c r="L28" i="32"/>
  <c r="L27" i="32"/>
  <c r="M27" i="32" s="1"/>
  <c r="H26" i="32"/>
  <c r="G26" i="32"/>
  <c r="F26" i="32"/>
  <c r="E26" i="32"/>
  <c r="D26" i="32"/>
  <c r="C26" i="32"/>
  <c r="M28" i="32" s="1"/>
  <c r="L25" i="32"/>
  <c r="L24" i="32"/>
  <c r="M24" i="32" s="1"/>
  <c r="H23" i="32"/>
  <c r="G23" i="32"/>
  <c r="F23" i="32"/>
  <c r="E23" i="32"/>
  <c r="D23" i="32"/>
  <c r="C23" i="32"/>
  <c r="M25" i="32" s="1"/>
  <c r="L22" i="32"/>
  <c r="L21" i="32"/>
  <c r="M21" i="32" s="1"/>
  <c r="H20" i="32"/>
  <c r="G20" i="32"/>
  <c r="F20" i="32"/>
  <c r="E20" i="32"/>
  <c r="D20" i="32"/>
  <c r="C20" i="32"/>
  <c r="M22" i="32" s="1"/>
  <c r="L19" i="32"/>
  <c r="L18" i="32"/>
  <c r="M18" i="32" s="1"/>
  <c r="H17" i="32"/>
  <c r="G17" i="32"/>
  <c r="F17" i="32"/>
  <c r="E17" i="32"/>
  <c r="D17" i="32"/>
  <c r="C17" i="32"/>
  <c r="M19" i="32" s="1"/>
  <c r="L16" i="32"/>
  <c r="L15" i="32"/>
  <c r="M15" i="32" s="1"/>
  <c r="H14" i="32"/>
  <c r="G14" i="32"/>
  <c r="F14" i="32"/>
  <c r="E14" i="32"/>
  <c r="D14" i="32"/>
  <c r="C14" i="32"/>
  <c r="M16" i="32" s="1"/>
  <c r="L13" i="32"/>
  <c r="L12" i="32"/>
  <c r="M12" i="32" s="1"/>
  <c r="H11" i="32"/>
  <c r="G11" i="32"/>
  <c r="F11" i="32"/>
  <c r="E11" i="32"/>
  <c r="D11" i="32"/>
  <c r="C11" i="32"/>
  <c r="M8" i="32"/>
  <c r="L105" i="31"/>
  <c r="F105" i="31"/>
  <c r="E105" i="31"/>
  <c r="D105" i="31"/>
  <c r="C105" i="31"/>
  <c r="L104" i="31"/>
  <c r="F104" i="31"/>
  <c r="E104" i="31"/>
  <c r="E103" i="31" s="1"/>
  <c r="D104" i="31"/>
  <c r="D103" i="31" s="1"/>
  <c r="C104" i="31"/>
  <c r="F103" i="31"/>
  <c r="L102" i="31"/>
  <c r="L101" i="31"/>
  <c r="F100" i="31"/>
  <c r="E100" i="31"/>
  <c r="D100" i="31"/>
  <c r="C100" i="31"/>
  <c r="L99" i="31"/>
  <c r="L98" i="31"/>
  <c r="F97" i="31"/>
  <c r="E97" i="31"/>
  <c r="D97" i="31"/>
  <c r="C97" i="31"/>
  <c r="M99" i="31" s="1"/>
  <c r="L96" i="31"/>
  <c r="L95" i="31"/>
  <c r="F94" i="31"/>
  <c r="E94" i="31"/>
  <c r="D94" i="31"/>
  <c r="C94" i="31"/>
  <c r="L93" i="31"/>
  <c r="L92" i="31"/>
  <c r="F91" i="31"/>
  <c r="E91" i="31"/>
  <c r="D91" i="31"/>
  <c r="C91" i="31"/>
  <c r="L90" i="31"/>
  <c r="L89" i="31"/>
  <c r="F88" i="31"/>
  <c r="E88" i="31"/>
  <c r="D88" i="31"/>
  <c r="C88" i="31"/>
  <c r="L87" i="31"/>
  <c r="L86" i="31"/>
  <c r="F85" i="31"/>
  <c r="E85" i="31"/>
  <c r="D85" i="31"/>
  <c r="C85" i="31"/>
  <c r="M87" i="31" s="1"/>
  <c r="L84" i="31"/>
  <c r="L83" i="31"/>
  <c r="F82" i="31"/>
  <c r="E82" i="31"/>
  <c r="D82" i="31"/>
  <c r="C82" i="31"/>
  <c r="L81" i="31"/>
  <c r="L80" i="31"/>
  <c r="F79" i="31"/>
  <c r="E79" i="31"/>
  <c r="D79" i="31"/>
  <c r="C79" i="31"/>
  <c r="M81" i="31" s="1"/>
  <c r="L78" i="31"/>
  <c r="L77" i="31"/>
  <c r="F76" i="31"/>
  <c r="E76" i="31"/>
  <c r="D76" i="31"/>
  <c r="C76" i="31"/>
  <c r="L75" i="31"/>
  <c r="L74" i="31"/>
  <c r="F73" i="31"/>
  <c r="E73" i="31"/>
  <c r="D73" i="31"/>
  <c r="C73" i="31"/>
  <c r="M75" i="31" s="1"/>
  <c r="L72" i="31"/>
  <c r="L71" i="31"/>
  <c r="F70" i="31"/>
  <c r="E70" i="31"/>
  <c r="D70" i="31"/>
  <c r="C70" i="31"/>
  <c r="L69" i="31"/>
  <c r="L68" i="31"/>
  <c r="F67" i="31"/>
  <c r="E67" i="31"/>
  <c r="D67" i="31"/>
  <c r="C67" i="31"/>
  <c r="M69" i="31" s="1"/>
  <c r="L66" i="31"/>
  <c r="L65" i="31"/>
  <c r="F64" i="31"/>
  <c r="E64" i="31"/>
  <c r="D64" i="31"/>
  <c r="C64" i="31"/>
  <c r="L63" i="31"/>
  <c r="L62" i="31"/>
  <c r="F61" i="31"/>
  <c r="E61" i="31"/>
  <c r="D61" i="31"/>
  <c r="C61" i="31"/>
  <c r="M63" i="31" s="1"/>
  <c r="L55" i="31"/>
  <c r="H55" i="31"/>
  <c r="G55" i="31"/>
  <c r="F55" i="31"/>
  <c r="F53" i="31" s="1"/>
  <c r="E55" i="31"/>
  <c r="D55" i="31"/>
  <c r="C55" i="31"/>
  <c r="L54" i="31"/>
  <c r="M54" i="31" s="1"/>
  <c r="H54" i="31"/>
  <c r="G54" i="31"/>
  <c r="G53" i="31" s="1"/>
  <c r="F54" i="31"/>
  <c r="E54" i="31"/>
  <c r="D54" i="31"/>
  <c r="C54" i="31"/>
  <c r="C53" i="31" s="1"/>
  <c r="L52" i="31"/>
  <c r="L51" i="31"/>
  <c r="M51" i="31" s="1"/>
  <c r="H50" i="31"/>
  <c r="G50" i="31"/>
  <c r="F50" i="31"/>
  <c r="E50" i="31"/>
  <c r="D50" i="31"/>
  <c r="C50" i="31"/>
  <c r="L49" i="31"/>
  <c r="L48" i="31"/>
  <c r="M48" i="31" s="1"/>
  <c r="H47" i="31"/>
  <c r="G47" i="31"/>
  <c r="F47" i="31"/>
  <c r="E47" i="31"/>
  <c r="D47" i="31"/>
  <c r="C47" i="31"/>
  <c r="L46" i="31"/>
  <c r="L45" i="31"/>
  <c r="M45" i="31" s="1"/>
  <c r="H44" i="31"/>
  <c r="G44" i="31"/>
  <c r="F44" i="31"/>
  <c r="E44" i="31"/>
  <c r="D44" i="31"/>
  <c r="C44" i="31"/>
  <c r="M46" i="31" s="1"/>
  <c r="L43" i="31"/>
  <c r="L42" i="31"/>
  <c r="M42" i="31" s="1"/>
  <c r="H41" i="31"/>
  <c r="G41" i="31"/>
  <c r="F41" i="31"/>
  <c r="E41" i="31"/>
  <c r="D41" i="31"/>
  <c r="C41" i="31"/>
  <c r="L40" i="31"/>
  <c r="L39" i="31"/>
  <c r="M39" i="31" s="1"/>
  <c r="H38" i="31"/>
  <c r="G38" i="31"/>
  <c r="F38" i="31"/>
  <c r="E38" i="31"/>
  <c r="D38" i="31"/>
  <c r="C38" i="31"/>
  <c r="M40" i="31" s="1"/>
  <c r="L37" i="31"/>
  <c r="L36" i="31"/>
  <c r="M36" i="31" s="1"/>
  <c r="H35" i="31"/>
  <c r="G35" i="31"/>
  <c r="F35" i="31"/>
  <c r="E35" i="31"/>
  <c r="D35" i="31"/>
  <c r="C35" i="31"/>
  <c r="M37" i="31" s="1"/>
  <c r="L34" i="31"/>
  <c r="M33" i="31"/>
  <c r="L33" i="31"/>
  <c r="H32" i="31"/>
  <c r="G32" i="31"/>
  <c r="F32" i="31"/>
  <c r="E32" i="31"/>
  <c r="D32" i="31"/>
  <c r="C32" i="31"/>
  <c r="M34" i="31" s="1"/>
  <c r="L31" i="31"/>
  <c r="L30" i="31"/>
  <c r="M30" i="31" s="1"/>
  <c r="H29" i="31"/>
  <c r="G29" i="31"/>
  <c r="F29" i="31"/>
  <c r="E29" i="31"/>
  <c r="D29" i="31"/>
  <c r="C29" i="31"/>
  <c r="L28" i="31"/>
  <c r="L27" i="31"/>
  <c r="M27" i="31" s="1"/>
  <c r="H26" i="31"/>
  <c r="G26" i="31"/>
  <c r="F26" i="31"/>
  <c r="E26" i="31"/>
  <c r="D26" i="31"/>
  <c r="C26" i="31"/>
  <c r="L25" i="31"/>
  <c r="L24" i="31"/>
  <c r="M24" i="31" s="1"/>
  <c r="H23" i="31"/>
  <c r="G23" i="31"/>
  <c r="F23" i="31"/>
  <c r="E23" i="31"/>
  <c r="D23" i="31"/>
  <c r="C23" i="31"/>
  <c r="L22" i="31"/>
  <c r="L21" i="31"/>
  <c r="M21" i="31" s="1"/>
  <c r="H20" i="31"/>
  <c r="G20" i="31"/>
  <c r="F20" i="31"/>
  <c r="E20" i="31"/>
  <c r="D20" i="31"/>
  <c r="C20" i="31"/>
  <c r="M22" i="31" s="1"/>
  <c r="L19" i="31"/>
  <c r="L18" i="31"/>
  <c r="M18" i="31" s="1"/>
  <c r="H17" i="31"/>
  <c r="G17" i="31"/>
  <c r="F17" i="31"/>
  <c r="E17" i="31"/>
  <c r="D17" i="31"/>
  <c r="C17" i="31"/>
  <c r="L16" i="31"/>
  <c r="M15" i="31"/>
  <c r="L15" i="31"/>
  <c r="H14" i="31"/>
  <c r="G14" i="31"/>
  <c r="F14" i="31"/>
  <c r="E14" i="31"/>
  <c r="D14" i="31"/>
  <c r="C14" i="31"/>
  <c r="M16" i="31" s="1"/>
  <c r="L13" i="31"/>
  <c r="L12" i="31"/>
  <c r="M12" i="31" s="1"/>
  <c r="H11" i="31"/>
  <c r="G11" i="31"/>
  <c r="F11" i="31"/>
  <c r="E11" i="31"/>
  <c r="D11" i="31"/>
  <c r="C11" i="31"/>
  <c r="M8" i="31"/>
  <c r="M25" i="31" l="1"/>
  <c r="M28" i="31"/>
  <c r="M31" i="31"/>
  <c r="D53" i="31"/>
  <c r="M13" i="31"/>
  <c r="M19" i="31"/>
  <c r="M49" i="31"/>
  <c r="M52" i="31"/>
  <c r="E53" i="31"/>
  <c r="H53" i="31"/>
  <c r="M66" i="31"/>
  <c r="G70" i="31"/>
  <c r="M71" i="31" s="1"/>
  <c r="M78" i="31"/>
  <c r="M84" i="31"/>
  <c r="M90" i="31"/>
  <c r="M96" i="31"/>
  <c r="M102" i="31"/>
  <c r="C103" i="31"/>
  <c r="M105" i="31" s="1"/>
  <c r="M43" i="31"/>
  <c r="M93" i="31"/>
  <c r="G94" i="31"/>
  <c r="M95" i="31" s="1"/>
  <c r="M31" i="32"/>
  <c r="M13" i="32"/>
  <c r="M37" i="32"/>
  <c r="M40" i="32"/>
  <c r="M43" i="32"/>
  <c r="M55" i="31"/>
  <c r="C56" i="31"/>
  <c r="G103" i="31"/>
  <c r="M104" i="31" s="1"/>
  <c r="M72" i="31"/>
  <c r="G61" i="31"/>
  <c r="M62" i="31" s="1"/>
  <c r="G73" i="31"/>
  <c r="M74" i="31" s="1"/>
  <c r="G85" i="31"/>
  <c r="M86" i="31" s="1"/>
  <c r="G97" i="31"/>
  <c r="M98" i="31" s="1"/>
  <c r="G82" i="31"/>
  <c r="M83" i="31" s="1"/>
  <c r="G64" i="31"/>
  <c r="M65" i="31" s="1"/>
  <c r="G76" i="31"/>
  <c r="M77" i="31" s="1"/>
  <c r="G88" i="31"/>
  <c r="M89" i="31" s="1"/>
  <c r="G100" i="31"/>
  <c r="M101" i="31" s="1"/>
  <c r="G67" i="31"/>
  <c r="M68" i="31" s="1"/>
  <c r="G79" i="31"/>
  <c r="M80" i="31" s="1"/>
  <c r="G91" i="31"/>
  <c r="M92" i="31" s="1"/>
  <c r="H351" i="28" l="1"/>
  <c r="G348" i="28"/>
  <c r="G347" i="28"/>
  <c r="G346" i="28"/>
  <c r="G345" i="28"/>
  <c r="F345" i="28"/>
  <c r="E345" i="28"/>
  <c r="G344" i="28"/>
  <c r="G343" i="28"/>
  <c r="G342" i="28"/>
  <c r="F341" i="28"/>
  <c r="E341" i="28"/>
  <c r="G341" i="28" s="1"/>
  <c r="G340" i="28"/>
  <c r="G339" i="28"/>
  <c r="G338" i="28"/>
  <c r="G337" i="28"/>
  <c r="F337" i="28"/>
  <c r="E337" i="28"/>
  <c r="G336" i="28"/>
  <c r="G335" i="28"/>
  <c r="G334" i="28"/>
  <c r="F333" i="28"/>
  <c r="E333" i="28"/>
  <c r="G333" i="28" s="1"/>
  <c r="G332" i="28"/>
  <c r="G331" i="28"/>
  <c r="G330" i="28"/>
  <c r="G329" i="28"/>
  <c r="F329" i="28"/>
  <c r="E329" i="28"/>
  <c r="G328" i="28"/>
  <c r="G327" i="28"/>
  <c r="G326" i="28"/>
  <c r="F325" i="28"/>
  <c r="F324" i="28" s="1"/>
  <c r="E325" i="28"/>
  <c r="G325" i="28" s="1"/>
  <c r="G323" i="28"/>
  <c r="G322" i="28"/>
  <c r="G321" i="28"/>
  <c r="G320" i="28"/>
  <c r="G319" i="28"/>
  <c r="G318" i="28"/>
  <c r="G317" i="28"/>
  <c r="G316" i="28"/>
  <c r="G315" i="28"/>
  <c r="F315" i="28"/>
  <c r="E315" i="28"/>
  <c r="G314" i="28"/>
  <c r="G313" i="28"/>
  <c r="G312" i="28"/>
  <c r="F311" i="28"/>
  <c r="E311" i="28"/>
  <c r="E306" i="28" s="1"/>
  <c r="G306" i="28" s="1"/>
  <c r="G310" i="28"/>
  <c r="G309" i="28"/>
  <c r="G308" i="28"/>
  <c r="G307" i="28"/>
  <c r="F307" i="28"/>
  <c r="E307" i="28"/>
  <c r="F306" i="28"/>
  <c r="G305" i="28"/>
  <c r="G304" i="28"/>
  <c r="G303" i="28"/>
  <c r="F302" i="28"/>
  <c r="E302" i="28"/>
  <c r="G302" i="28" s="1"/>
  <c r="G301" i="28"/>
  <c r="G300" i="28"/>
  <c r="G299" i="28"/>
  <c r="F298" i="28"/>
  <c r="G298" i="28" s="1"/>
  <c r="E298" i="28"/>
  <c r="E297" i="28"/>
  <c r="H293" i="28"/>
  <c r="G289" i="28"/>
  <c r="G288" i="28"/>
  <c r="G287" i="28"/>
  <c r="G286" i="28"/>
  <c r="F286" i="28"/>
  <c r="E286" i="28"/>
  <c r="G285" i="28"/>
  <c r="G284" i="28"/>
  <c r="G283" i="28"/>
  <c r="F282" i="28"/>
  <c r="E282" i="28"/>
  <c r="G282" i="28" s="1"/>
  <c r="G281" i="28"/>
  <c r="G280" i="28"/>
  <c r="G279" i="28"/>
  <c r="G278" i="28"/>
  <c r="F278" i="28"/>
  <c r="E278" i="28"/>
  <c r="G277" i="28"/>
  <c r="G276" i="28"/>
  <c r="G275" i="28"/>
  <c r="F274" i="28"/>
  <c r="E274" i="28"/>
  <c r="G274" i="28" s="1"/>
  <c r="G273" i="28"/>
  <c r="G272" i="28"/>
  <c r="G271" i="28"/>
  <c r="G270" i="28"/>
  <c r="F270" i="28"/>
  <c r="E270" i="28"/>
  <c r="G269" i="28"/>
  <c r="G268" i="28"/>
  <c r="G267" i="28"/>
  <c r="F266" i="28"/>
  <c r="F265" i="28" s="1"/>
  <c r="E266" i="28"/>
  <c r="G266" i="28" s="1"/>
  <c r="G264" i="28"/>
  <c r="G263" i="28"/>
  <c r="G262" i="28"/>
  <c r="G261" i="28"/>
  <c r="G260" i="28"/>
  <c r="G259" i="28"/>
  <c r="G258" i="28"/>
  <c r="G257" i="28"/>
  <c r="G256" i="28"/>
  <c r="F256" i="28"/>
  <c r="E256" i="28"/>
  <c r="G255" i="28"/>
  <c r="G254" i="28"/>
  <c r="G253" i="28"/>
  <c r="F252" i="28"/>
  <c r="E252" i="28"/>
  <c r="E247" i="28" s="1"/>
  <c r="G247" i="28" s="1"/>
  <c r="G251" i="28"/>
  <c r="G250" i="28"/>
  <c r="G249" i="28"/>
  <c r="G248" i="28"/>
  <c r="F248" i="28"/>
  <c r="E248" i="28"/>
  <c r="F247" i="28"/>
  <c r="G246" i="28"/>
  <c r="G245" i="28"/>
  <c r="G244" i="28"/>
  <c r="F243" i="28"/>
  <c r="E243" i="28"/>
  <c r="G243" i="28" s="1"/>
  <c r="G242" i="28"/>
  <c r="G241" i="28"/>
  <c r="G240" i="28"/>
  <c r="F239" i="28"/>
  <c r="G239" i="28" s="1"/>
  <c r="E239" i="28"/>
  <c r="E238" i="28"/>
  <c r="H234" i="28"/>
  <c r="G230" i="28"/>
  <c r="G229" i="28"/>
  <c r="G228" i="28"/>
  <c r="G227" i="28"/>
  <c r="F227" i="28"/>
  <c r="E227" i="28"/>
  <c r="G226" i="28"/>
  <c r="G225" i="28"/>
  <c r="G224" i="28"/>
  <c r="F223" i="28"/>
  <c r="E223" i="28"/>
  <c r="G223" i="28" s="1"/>
  <c r="G222" i="28"/>
  <c r="G221" i="28"/>
  <c r="G220" i="28"/>
  <c r="G219" i="28"/>
  <c r="F219" i="28"/>
  <c r="E219" i="28"/>
  <c r="G218" i="28"/>
  <c r="G217" i="28"/>
  <c r="G216" i="28"/>
  <c r="F215" i="28"/>
  <c r="E215" i="28"/>
  <c r="G215" i="28" s="1"/>
  <c r="G214" i="28"/>
  <c r="G213" i="28"/>
  <c r="G212" i="28"/>
  <c r="G211" i="28"/>
  <c r="F211" i="28"/>
  <c r="E211" i="28"/>
  <c r="G210" i="28"/>
  <c r="G209" i="28"/>
  <c r="G208" i="28"/>
  <c r="F207" i="28"/>
  <c r="F206" i="28" s="1"/>
  <c r="E207" i="28"/>
  <c r="G207" i="28" s="1"/>
  <c r="G205" i="28"/>
  <c r="G204" i="28"/>
  <c r="G203" i="28"/>
  <c r="G202" i="28"/>
  <c r="G201" i="28"/>
  <c r="G200" i="28"/>
  <c r="G199" i="28"/>
  <c r="G198" i="28"/>
  <c r="G197" i="28"/>
  <c r="F197" i="28"/>
  <c r="E197" i="28"/>
  <c r="G196" i="28"/>
  <c r="G195" i="28"/>
  <c r="G194" i="28"/>
  <c r="F193" i="28"/>
  <c r="E193" i="28"/>
  <c r="E188" i="28" s="1"/>
  <c r="G188" i="28" s="1"/>
  <c r="G192" i="28"/>
  <c r="G191" i="28"/>
  <c r="G190" i="28"/>
  <c r="G189" i="28"/>
  <c r="F189" i="28"/>
  <c r="E189" i="28"/>
  <c r="F188" i="28"/>
  <c r="G187" i="28"/>
  <c r="G186" i="28"/>
  <c r="G185" i="28"/>
  <c r="F184" i="28"/>
  <c r="E184" i="28"/>
  <c r="G184" i="28" s="1"/>
  <c r="G183" i="28"/>
  <c r="G182" i="28"/>
  <c r="G181" i="28"/>
  <c r="F180" i="28"/>
  <c r="G180" i="28" s="1"/>
  <c r="E180" i="28"/>
  <c r="E179" i="28"/>
  <c r="H175" i="28"/>
  <c r="G171" i="28"/>
  <c r="G170" i="28"/>
  <c r="G169" i="28"/>
  <c r="G168" i="28"/>
  <c r="F168" i="28"/>
  <c r="E168" i="28"/>
  <c r="G167" i="28"/>
  <c r="G166" i="28"/>
  <c r="G165" i="28"/>
  <c r="F164" i="28"/>
  <c r="E164" i="28"/>
  <c r="G164" i="28" s="1"/>
  <c r="G163" i="28"/>
  <c r="G162" i="28"/>
  <c r="G161" i="28"/>
  <c r="G160" i="28"/>
  <c r="F160" i="28"/>
  <c r="E160" i="28"/>
  <c r="G159" i="28"/>
  <c r="G158" i="28"/>
  <c r="G157" i="28"/>
  <c r="F156" i="28"/>
  <c r="E156" i="28"/>
  <c r="G156" i="28" s="1"/>
  <c r="G155" i="28"/>
  <c r="G154" i="28"/>
  <c r="G153" i="28"/>
  <c r="G152" i="28"/>
  <c r="F152" i="28"/>
  <c r="E152" i="28"/>
  <c r="G151" i="28"/>
  <c r="G150" i="28"/>
  <c r="G149" i="28"/>
  <c r="F148" i="28"/>
  <c r="F147" i="28" s="1"/>
  <c r="E148" i="28"/>
  <c r="G148" i="28" s="1"/>
  <c r="G146" i="28"/>
  <c r="G145" i="28"/>
  <c r="G144" i="28"/>
  <c r="G143" i="28"/>
  <c r="G142" i="28"/>
  <c r="G141" i="28"/>
  <c r="G140" i="28"/>
  <c r="G139" i="28"/>
  <c r="G138" i="28"/>
  <c r="F138" i="28"/>
  <c r="E138" i="28"/>
  <c r="G137" i="28"/>
  <c r="G136" i="28"/>
  <c r="G135" i="28"/>
  <c r="F134" i="28"/>
  <c r="E134" i="28"/>
  <c r="E129" i="28" s="1"/>
  <c r="G129" i="28" s="1"/>
  <c r="G133" i="28"/>
  <c r="G132" i="28"/>
  <c r="G131" i="28"/>
  <c r="G130" i="28"/>
  <c r="F130" i="28"/>
  <c r="E130" i="28"/>
  <c r="F129" i="28"/>
  <c r="G128" i="28"/>
  <c r="G127" i="28"/>
  <c r="G126" i="28"/>
  <c r="F125" i="28"/>
  <c r="E125" i="28"/>
  <c r="G125" i="28" s="1"/>
  <c r="G124" i="28"/>
  <c r="G123" i="28"/>
  <c r="G122" i="28"/>
  <c r="F121" i="28"/>
  <c r="G121" i="28" s="1"/>
  <c r="E121" i="28"/>
  <c r="E120" i="28"/>
  <c r="H116" i="28"/>
  <c r="G112" i="28"/>
  <c r="G111" i="28"/>
  <c r="G110" i="28"/>
  <c r="G109" i="28"/>
  <c r="F109" i="28"/>
  <c r="E109" i="28"/>
  <c r="G108" i="28"/>
  <c r="G107" i="28"/>
  <c r="G106" i="28"/>
  <c r="F105" i="28"/>
  <c r="E105" i="28"/>
  <c r="G105" i="28" s="1"/>
  <c r="G104" i="28"/>
  <c r="G103" i="28"/>
  <c r="G102" i="28"/>
  <c r="G101" i="28"/>
  <c r="F101" i="28"/>
  <c r="E101" i="28"/>
  <c r="G100" i="28"/>
  <c r="G99" i="28"/>
  <c r="G98" i="28"/>
  <c r="F97" i="28"/>
  <c r="E97" i="28"/>
  <c r="G97" i="28" s="1"/>
  <c r="G96" i="28"/>
  <c r="G95" i="28"/>
  <c r="G94" i="28"/>
  <c r="G93" i="28"/>
  <c r="F93" i="28"/>
  <c r="E93" i="28"/>
  <c r="G92" i="28"/>
  <c r="G91" i="28"/>
  <c r="G90" i="28"/>
  <c r="F89" i="28"/>
  <c r="F88" i="28" s="1"/>
  <c r="E89" i="28"/>
  <c r="G89" i="28" s="1"/>
  <c r="G87" i="28"/>
  <c r="G86" i="28"/>
  <c r="G85" i="28"/>
  <c r="G84" i="28"/>
  <c r="G83" i="28"/>
  <c r="G82" i="28"/>
  <c r="G81" i="28"/>
  <c r="G80" i="28"/>
  <c r="G79" i="28"/>
  <c r="F79" i="28"/>
  <c r="E79" i="28"/>
  <c r="G78" i="28"/>
  <c r="G77" i="28"/>
  <c r="G76" i="28"/>
  <c r="F75" i="28"/>
  <c r="E75" i="28"/>
  <c r="G75" i="28" s="1"/>
  <c r="G74" i="28"/>
  <c r="G73" i="28"/>
  <c r="G72" i="28"/>
  <c r="G71" i="28"/>
  <c r="F71" i="28"/>
  <c r="E71" i="28"/>
  <c r="E70" i="28" s="1"/>
  <c r="G70" i="28" s="1"/>
  <c r="F70" i="28"/>
  <c r="G69" i="28"/>
  <c r="G68" i="28"/>
  <c r="G67" i="28"/>
  <c r="F66" i="28"/>
  <c r="E66" i="28"/>
  <c r="G66" i="28" s="1"/>
  <c r="G65" i="28"/>
  <c r="G64" i="28"/>
  <c r="G63" i="28"/>
  <c r="F62" i="28"/>
  <c r="G62" i="28" s="1"/>
  <c r="E62" i="28"/>
  <c r="E61" i="28"/>
  <c r="G54" i="28"/>
  <c r="G53" i="28"/>
  <c r="G52" i="28"/>
  <c r="F51" i="28"/>
  <c r="G51" i="28" s="1"/>
  <c r="E51" i="28"/>
  <c r="G50" i="28"/>
  <c r="G49" i="28"/>
  <c r="G48" i="28"/>
  <c r="F47" i="28"/>
  <c r="E47" i="28"/>
  <c r="G47" i="28" s="1"/>
  <c r="G46" i="28"/>
  <c r="G45" i="28"/>
  <c r="G44" i="28"/>
  <c r="F43" i="28"/>
  <c r="G43" i="28" s="1"/>
  <c r="E43" i="28"/>
  <c r="G42" i="28"/>
  <c r="G41" i="28"/>
  <c r="G40" i="28"/>
  <c r="F39" i="28"/>
  <c r="E39" i="28"/>
  <c r="G39" i="28" s="1"/>
  <c r="G38" i="28"/>
  <c r="G37" i="28"/>
  <c r="G36" i="28"/>
  <c r="F35" i="28"/>
  <c r="G35" i="28" s="1"/>
  <c r="E35" i="28"/>
  <c r="G34" i="28"/>
  <c r="G33" i="28"/>
  <c r="G32" i="28"/>
  <c r="F31" i="28"/>
  <c r="F30" i="28" s="1"/>
  <c r="E31" i="28"/>
  <c r="G31" i="28" s="1"/>
  <c r="G29" i="28"/>
  <c r="G28" i="28"/>
  <c r="G27" i="28"/>
  <c r="G26" i="28"/>
  <c r="F25" i="28"/>
  <c r="G25" i="28" s="1"/>
  <c r="E25" i="28"/>
  <c r="G24" i="28"/>
  <c r="G23" i="28"/>
  <c r="G22" i="28"/>
  <c r="F21" i="28"/>
  <c r="E21" i="28"/>
  <c r="G21" i="28" s="1"/>
  <c r="G20" i="28"/>
  <c r="G19" i="28"/>
  <c r="G18" i="28"/>
  <c r="F17" i="28"/>
  <c r="G17" i="28" s="1"/>
  <c r="E17" i="28"/>
  <c r="E16" i="28"/>
  <c r="G15" i="28"/>
  <c r="G14" i="28"/>
  <c r="G13" i="28"/>
  <c r="G12" i="28"/>
  <c r="F12" i="28"/>
  <c r="E12" i="28"/>
  <c r="G11" i="28"/>
  <c r="G10" i="28"/>
  <c r="G9" i="28"/>
  <c r="F8" i="28"/>
  <c r="F7" i="28" s="1"/>
  <c r="E8" i="28"/>
  <c r="G8" i="28" s="1"/>
  <c r="H351" i="27"/>
  <c r="G348" i="27"/>
  <c r="G347" i="27"/>
  <c r="G346" i="27"/>
  <c r="G345" i="27"/>
  <c r="F345" i="27"/>
  <c r="E345" i="27"/>
  <c r="G344" i="27"/>
  <c r="G343" i="27"/>
  <c r="G342" i="27"/>
  <c r="F341" i="27"/>
  <c r="E341" i="27"/>
  <c r="G341" i="27" s="1"/>
  <c r="G340" i="27"/>
  <c r="G339" i="27"/>
  <c r="G338" i="27"/>
  <c r="G337" i="27"/>
  <c r="F337" i="27"/>
  <c r="E337" i="27"/>
  <c r="G336" i="27"/>
  <c r="G335" i="27"/>
  <c r="G334" i="27"/>
  <c r="F333" i="27"/>
  <c r="E333" i="27"/>
  <c r="G333" i="27" s="1"/>
  <c r="G332" i="27"/>
  <c r="G331" i="27"/>
  <c r="G330" i="27"/>
  <c r="G329" i="27"/>
  <c r="F329" i="27"/>
  <c r="E329" i="27"/>
  <c r="G328" i="27"/>
  <c r="G327" i="27"/>
  <c r="G326" i="27"/>
  <c r="F325" i="27"/>
  <c r="F324" i="27" s="1"/>
  <c r="E325" i="27"/>
  <c r="G325" i="27" s="1"/>
  <c r="G323" i="27"/>
  <c r="G322" i="27"/>
  <c r="G321" i="27"/>
  <c r="G320" i="27"/>
  <c r="G319" i="27"/>
  <c r="G318" i="27"/>
  <c r="G317" i="27"/>
  <c r="G316" i="27"/>
  <c r="G315" i="27"/>
  <c r="F315" i="27"/>
  <c r="E315" i="27"/>
  <c r="G314" i="27"/>
  <c r="G313" i="27"/>
  <c r="G312" i="27"/>
  <c r="F311" i="27"/>
  <c r="E311" i="27"/>
  <c r="E306" i="27" s="1"/>
  <c r="G306" i="27" s="1"/>
  <c r="G310" i="27"/>
  <c r="G309" i="27"/>
  <c r="G308" i="27"/>
  <c r="G307" i="27"/>
  <c r="F307" i="27"/>
  <c r="E307" i="27"/>
  <c r="F306" i="27"/>
  <c r="G305" i="27"/>
  <c r="G304" i="27"/>
  <c r="G303" i="27"/>
  <c r="F302" i="27"/>
  <c r="E302" i="27"/>
  <c r="G302" i="27" s="1"/>
  <c r="G301" i="27"/>
  <c r="G300" i="27"/>
  <c r="G299" i="27"/>
  <c r="F298" i="27"/>
  <c r="G298" i="27" s="1"/>
  <c r="E298" i="27"/>
  <c r="E297" i="27"/>
  <c r="H293" i="27"/>
  <c r="G289" i="27"/>
  <c r="G288" i="27"/>
  <c r="G287" i="27"/>
  <c r="G286" i="27"/>
  <c r="F286" i="27"/>
  <c r="E286" i="27"/>
  <c r="G285" i="27"/>
  <c r="G284" i="27"/>
  <c r="G283" i="27"/>
  <c r="F282" i="27"/>
  <c r="E282" i="27"/>
  <c r="G282" i="27" s="1"/>
  <c r="G281" i="27"/>
  <c r="G280" i="27"/>
  <c r="G279" i="27"/>
  <c r="G278" i="27"/>
  <c r="F278" i="27"/>
  <c r="E278" i="27"/>
  <c r="G277" i="27"/>
  <c r="G276" i="27"/>
  <c r="G275" i="27"/>
  <c r="F274" i="27"/>
  <c r="E274" i="27"/>
  <c r="G274" i="27" s="1"/>
  <c r="G273" i="27"/>
  <c r="G272" i="27"/>
  <c r="G271" i="27"/>
  <c r="G270" i="27"/>
  <c r="F270" i="27"/>
  <c r="E270" i="27"/>
  <c r="G269" i="27"/>
  <c r="G268" i="27"/>
  <c r="G267" i="27"/>
  <c r="F266" i="27"/>
  <c r="F265" i="27" s="1"/>
  <c r="E266" i="27"/>
  <c r="G266" i="27" s="1"/>
  <c r="G264" i="27"/>
  <c r="G263" i="27"/>
  <c r="G262" i="27"/>
  <c r="G261" i="27"/>
  <c r="G260" i="27"/>
  <c r="G259" i="27"/>
  <c r="G258" i="27"/>
  <c r="G257" i="27"/>
  <c r="G256" i="27"/>
  <c r="F256" i="27"/>
  <c r="E256" i="27"/>
  <c r="G255" i="27"/>
  <c r="G254" i="27"/>
  <c r="G253" i="27"/>
  <c r="F252" i="27"/>
  <c r="E252" i="27"/>
  <c r="E247" i="27" s="1"/>
  <c r="G247" i="27" s="1"/>
  <c r="G251" i="27"/>
  <c r="G250" i="27"/>
  <c r="G249" i="27"/>
  <c r="G248" i="27"/>
  <c r="F248" i="27"/>
  <c r="E248" i="27"/>
  <c r="F247" i="27"/>
  <c r="G246" i="27"/>
  <c r="G245" i="27"/>
  <c r="G244" i="27"/>
  <c r="F243" i="27"/>
  <c r="E243" i="27"/>
  <c r="G243" i="27" s="1"/>
  <c r="G242" i="27"/>
  <c r="G241" i="27"/>
  <c r="G240" i="27"/>
  <c r="F239" i="27"/>
  <c r="F238" i="27" s="1"/>
  <c r="F290" i="27" s="1"/>
  <c r="E239" i="27"/>
  <c r="E238" i="27"/>
  <c r="H234" i="27"/>
  <c r="G230" i="27"/>
  <c r="G229" i="27"/>
  <c r="G228" i="27"/>
  <c r="G227" i="27"/>
  <c r="F227" i="27"/>
  <c r="E227" i="27"/>
  <c r="G226" i="27"/>
  <c r="G225" i="27"/>
  <c r="G224" i="27"/>
  <c r="F223" i="27"/>
  <c r="E223" i="27"/>
  <c r="G223" i="27" s="1"/>
  <c r="G222" i="27"/>
  <c r="G221" i="27"/>
  <c r="G220" i="27"/>
  <c r="G219" i="27"/>
  <c r="F219" i="27"/>
  <c r="E219" i="27"/>
  <c r="G218" i="27"/>
  <c r="G217" i="27"/>
  <c r="G216" i="27"/>
  <c r="F215" i="27"/>
  <c r="E215" i="27"/>
  <c r="G215" i="27" s="1"/>
  <c r="G214" i="27"/>
  <c r="G213" i="27"/>
  <c r="G212" i="27"/>
  <c r="G211" i="27"/>
  <c r="F211" i="27"/>
  <c r="E211" i="27"/>
  <c r="G210" i="27"/>
  <c r="G209" i="27"/>
  <c r="G208" i="27"/>
  <c r="F207" i="27"/>
  <c r="F206" i="27" s="1"/>
  <c r="E207" i="27"/>
  <c r="E206" i="27" s="1"/>
  <c r="G206" i="27" s="1"/>
  <c r="G205" i="27"/>
  <c r="G204" i="27"/>
  <c r="G203" i="27"/>
  <c r="G202" i="27"/>
  <c r="G201" i="27"/>
  <c r="G200" i="27"/>
  <c r="G199" i="27"/>
  <c r="G198" i="27"/>
  <c r="G197" i="27"/>
  <c r="F197" i="27"/>
  <c r="E197" i="27"/>
  <c r="G196" i="27"/>
  <c r="G195" i="27"/>
  <c r="G194" i="27"/>
  <c r="F193" i="27"/>
  <c r="E193" i="27"/>
  <c r="E188" i="27" s="1"/>
  <c r="G188" i="27" s="1"/>
  <c r="G192" i="27"/>
  <c r="G191" i="27"/>
  <c r="G190" i="27"/>
  <c r="G189" i="27"/>
  <c r="F189" i="27"/>
  <c r="E189" i="27"/>
  <c r="F188" i="27"/>
  <c r="G187" i="27"/>
  <c r="G186" i="27"/>
  <c r="G185" i="27"/>
  <c r="F184" i="27"/>
  <c r="E184" i="27"/>
  <c r="G184" i="27" s="1"/>
  <c r="G183" i="27"/>
  <c r="G182" i="27"/>
  <c r="G181" i="27"/>
  <c r="F180" i="27"/>
  <c r="F179" i="27" s="1"/>
  <c r="F231" i="27" s="1"/>
  <c r="E180" i="27"/>
  <c r="E179" i="27"/>
  <c r="E231" i="27" s="1"/>
  <c r="G231" i="27" s="1"/>
  <c r="H175" i="27"/>
  <c r="G171" i="27"/>
  <c r="G170" i="27"/>
  <c r="G169" i="27"/>
  <c r="G168" i="27"/>
  <c r="F168" i="27"/>
  <c r="E168" i="27"/>
  <c r="G167" i="27"/>
  <c r="G166" i="27"/>
  <c r="G165" i="27"/>
  <c r="F164" i="27"/>
  <c r="E164" i="27"/>
  <c r="G164" i="27" s="1"/>
  <c r="G163" i="27"/>
  <c r="G162" i="27"/>
  <c r="G161" i="27"/>
  <c r="G160" i="27"/>
  <c r="F160" i="27"/>
  <c r="E160" i="27"/>
  <c r="G159" i="27"/>
  <c r="G158" i="27"/>
  <c r="G157" i="27"/>
  <c r="F156" i="27"/>
  <c r="E156" i="27"/>
  <c r="G156" i="27" s="1"/>
  <c r="G155" i="27"/>
  <c r="G154" i="27"/>
  <c r="G153" i="27"/>
  <c r="G152" i="27"/>
  <c r="F152" i="27"/>
  <c r="E152" i="27"/>
  <c r="G151" i="27"/>
  <c r="G150" i="27"/>
  <c r="G149" i="27"/>
  <c r="F148" i="27"/>
  <c r="F147" i="27" s="1"/>
  <c r="E148" i="27"/>
  <c r="G148" i="27" s="1"/>
  <c r="G146" i="27"/>
  <c r="G145" i="27"/>
  <c r="G144" i="27"/>
  <c r="G143" i="27"/>
  <c r="G142" i="27"/>
  <c r="G141" i="27"/>
  <c r="G140" i="27"/>
  <c r="G139" i="27"/>
  <c r="G138" i="27"/>
  <c r="F138" i="27"/>
  <c r="E138" i="27"/>
  <c r="G137" i="27"/>
  <c r="G136" i="27"/>
  <c r="G135" i="27"/>
  <c r="F134" i="27"/>
  <c r="E134" i="27"/>
  <c r="G134" i="27" s="1"/>
  <c r="G133" i="27"/>
  <c r="G132" i="27"/>
  <c r="G131" i="27"/>
  <c r="G130" i="27"/>
  <c r="F130" i="27"/>
  <c r="E130" i="27"/>
  <c r="E129" i="27" s="1"/>
  <c r="G129" i="27" s="1"/>
  <c r="F129" i="27"/>
  <c r="G128" i="27"/>
  <c r="G127" i="27"/>
  <c r="G126" i="27"/>
  <c r="F125" i="27"/>
  <c r="E125" i="27"/>
  <c r="G125" i="27" s="1"/>
  <c r="G124" i="27"/>
  <c r="G123" i="27"/>
  <c r="G122" i="27"/>
  <c r="F121" i="27"/>
  <c r="G121" i="27" s="1"/>
  <c r="E121" i="27"/>
  <c r="E120" i="27"/>
  <c r="H116" i="27"/>
  <c r="G112" i="27"/>
  <c r="G111" i="27"/>
  <c r="G110" i="27"/>
  <c r="G109" i="27"/>
  <c r="F109" i="27"/>
  <c r="E109" i="27"/>
  <c r="G108" i="27"/>
  <c r="G107" i="27"/>
  <c r="G106" i="27"/>
  <c r="F105" i="27"/>
  <c r="E105" i="27"/>
  <c r="G105" i="27" s="1"/>
  <c r="G104" i="27"/>
  <c r="G103" i="27"/>
  <c r="G102" i="27"/>
  <c r="G101" i="27"/>
  <c r="F101" i="27"/>
  <c r="E101" i="27"/>
  <c r="G100" i="27"/>
  <c r="G99" i="27"/>
  <c r="G98" i="27"/>
  <c r="F97" i="27"/>
  <c r="E97" i="27"/>
  <c r="G97" i="27" s="1"/>
  <c r="G96" i="27"/>
  <c r="G95" i="27"/>
  <c r="G94" i="27"/>
  <c r="G93" i="27"/>
  <c r="F93" i="27"/>
  <c r="E93" i="27"/>
  <c r="G92" i="27"/>
  <c r="G91" i="27"/>
  <c r="G90" i="27"/>
  <c r="F89" i="27"/>
  <c r="F88" i="27" s="1"/>
  <c r="E89" i="27"/>
  <c r="G89" i="27" s="1"/>
  <c r="G87" i="27"/>
  <c r="G86" i="27"/>
  <c r="G85" i="27"/>
  <c r="G84" i="27"/>
  <c r="G83" i="27"/>
  <c r="G82" i="27"/>
  <c r="G81" i="27"/>
  <c r="G80" i="27"/>
  <c r="G79" i="27"/>
  <c r="F79" i="27"/>
  <c r="E79" i="27"/>
  <c r="G78" i="27"/>
  <c r="G77" i="27"/>
  <c r="G76" i="27"/>
  <c r="F75" i="27"/>
  <c r="E75" i="27"/>
  <c r="E70" i="27" s="1"/>
  <c r="G70" i="27" s="1"/>
  <c r="G74" i="27"/>
  <c r="G73" i="27"/>
  <c r="G72" i="27"/>
  <c r="G71" i="27"/>
  <c r="F71" i="27"/>
  <c r="E71" i="27"/>
  <c r="F70" i="27"/>
  <c r="G69" i="27"/>
  <c r="G68" i="27"/>
  <c r="G67" i="27"/>
  <c r="F66" i="27"/>
  <c r="E66" i="27"/>
  <c r="G66" i="27" s="1"/>
  <c r="G65" i="27"/>
  <c r="G64" i="27"/>
  <c r="G63" i="27"/>
  <c r="F62" i="27"/>
  <c r="F61" i="27" s="1"/>
  <c r="F113" i="27" s="1"/>
  <c r="E62" i="27"/>
  <c r="E61" i="27"/>
  <c r="G61" i="27" s="1"/>
  <c r="G54" i="27"/>
  <c r="G53" i="27"/>
  <c r="G52" i="27"/>
  <c r="F51" i="27"/>
  <c r="G51" i="27" s="1"/>
  <c r="E51" i="27"/>
  <c r="G50" i="27"/>
  <c r="G49" i="27"/>
  <c r="G48" i="27"/>
  <c r="F47" i="27"/>
  <c r="E47" i="27"/>
  <c r="G47" i="27" s="1"/>
  <c r="G46" i="27"/>
  <c r="G45" i="27"/>
  <c r="G44" i="27"/>
  <c r="F43" i="27"/>
  <c r="G43" i="27" s="1"/>
  <c r="E43" i="27"/>
  <c r="G42" i="27"/>
  <c r="G41" i="27"/>
  <c r="G40" i="27"/>
  <c r="F39" i="27"/>
  <c r="E39" i="27"/>
  <c r="G39" i="27" s="1"/>
  <c r="G38" i="27"/>
  <c r="G37" i="27"/>
  <c r="G36" i="27"/>
  <c r="F35" i="27"/>
  <c r="G35" i="27" s="1"/>
  <c r="E35" i="27"/>
  <c r="G34" i="27"/>
  <c r="G33" i="27"/>
  <c r="G32" i="27"/>
  <c r="F31" i="27"/>
  <c r="F30" i="27" s="1"/>
  <c r="E31" i="27"/>
  <c r="G31" i="27" s="1"/>
  <c r="G29" i="27"/>
  <c r="G28" i="27"/>
  <c r="G27" i="27"/>
  <c r="G26" i="27"/>
  <c r="F25" i="27"/>
  <c r="G25" i="27" s="1"/>
  <c r="E25" i="27"/>
  <c r="G24" i="27"/>
  <c r="G23" i="27"/>
  <c r="G22" i="27"/>
  <c r="F21" i="27"/>
  <c r="E21" i="27"/>
  <c r="G21" i="27" s="1"/>
  <c r="G20" i="27"/>
  <c r="G19" i="27"/>
  <c r="G18" i="27"/>
  <c r="F17" i="27"/>
  <c r="G17" i="27" s="1"/>
  <c r="E17" i="27"/>
  <c r="E16" i="27"/>
  <c r="G15" i="27"/>
  <c r="G14" i="27"/>
  <c r="G13" i="27"/>
  <c r="G12" i="27"/>
  <c r="F12" i="27"/>
  <c r="E12" i="27"/>
  <c r="G11" i="27"/>
  <c r="G10" i="27"/>
  <c r="G9" i="27"/>
  <c r="F8" i="27"/>
  <c r="F7" i="27" s="1"/>
  <c r="E8" i="27"/>
  <c r="G8" i="27" s="1"/>
  <c r="E231" i="28" l="1"/>
  <c r="G231" i="28" s="1"/>
  <c r="G238" i="28"/>
  <c r="E113" i="28"/>
  <c r="G113" i="28" s="1"/>
  <c r="E7" i="28"/>
  <c r="F16" i="28"/>
  <c r="G16" i="28" s="1"/>
  <c r="F61" i="28"/>
  <c r="F113" i="28" s="1"/>
  <c r="E88" i="28"/>
  <c r="G88" i="28" s="1"/>
  <c r="F120" i="28"/>
  <c r="F172" i="28" s="1"/>
  <c r="E147" i="28"/>
  <c r="G147" i="28" s="1"/>
  <c r="F179" i="28"/>
  <c r="F231" i="28" s="1"/>
  <c r="E206" i="28"/>
  <c r="G206" i="28" s="1"/>
  <c r="F238" i="28"/>
  <c r="F290" i="28" s="1"/>
  <c r="E265" i="28"/>
  <c r="G265" i="28" s="1"/>
  <c r="F297" i="28"/>
  <c r="F349" i="28" s="1"/>
  <c r="E324" i="28"/>
  <c r="G324" i="28" s="1"/>
  <c r="E30" i="28"/>
  <c r="G30" i="28" s="1"/>
  <c r="G134" i="28"/>
  <c r="G179" i="28"/>
  <c r="G193" i="28"/>
  <c r="G252" i="28"/>
  <c r="G311" i="28"/>
  <c r="G297" i="27"/>
  <c r="G16" i="27"/>
  <c r="E349" i="27"/>
  <c r="G349" i="27" s="1"/>
  <c r="E7" i="27"/>
  <c r="F16" i="27"/>
  <c r="F55" i="27" s="1"/>
  <c r="G62" i="27"/>
  <c r="E88" i="27"/>
  <c r="G88" i="27" s="1"/>
  <c r="F120" i="27"/>
  <c r="F172" i="27" s="1"/>
  <c r="E147" i="27"/>
  <c r="G147" i="27" s="1"/>
  <c r="G180" i="27"/>
  <c r="G239" i="27"/>
  <c r="E265" i="27"/>
  <c r="G265" i="27" s="1"/>
  <c r="F297" i="27"/>
  <c r="F349" i="27" s="1"/>
  <c r="E324" i="27"/>
  <c r="G324" i="27" s="1"/>
  <c r="E30" i="27"/>
  <c r="G30" i="27" s="1"/>
  <c r="G75" i="27"/>
  <c r="G179" i="27"/>
  <c r="G193" i="27"/>
  <c r="G207" i="27"/>
  <c r="G238" i="27"/>
  <c r="G252" i="27"/>
  <c r="G311" i="27"/>
  <c r="G7" i="28" l="1"/>
  <c r="E55" i="28"/>
  <c r="G55" i="28" s="1"/>
  <c r="F55" i="28"/>
  <c r="E349" i="28"/>
  <c r="G349" i="28" s="1"/>
  <c r="G120" i="28"/>
  <c r="E172" i="28"/>
  <c r="G172" i="28" s="1"/>
  <c r="E290" i="28"/>
  <c r="G290" i="28" s="1"/>
  <c r="G297" i="28"/>
  <c r="G61" i="28"/>
  <c r="E113" i="27"/>
  <c r="G113" i="27" s="1"/>
  <c r="E172" i="27"/>
  <c r="G172" i="27" s="1"/>
  <c r="G7" i="27"/>
  <c r="E55" i="27"/>
  <c r="G55" i="27" s="1"/>
  <c r="G120" i="27"/>
  <c r="E290" i="27"/>
  <c r="G290" i="27" s="1"/>
  <c r="H351" i="26" l="1"/>
  <c r="G348" i="26"/>
  <c r="G347" i="26"/>
  <c r="G346" i="26"/>
  <c r="F345" i="26"/>
  <c r="G345" i="26" s="1"/>
  <c r="E345" i="26"/>
  <c r="G344" i="26"/>
  <c r="G343" i="26"/>
  <c r="G342" i="26"/>
  <c r="F341" i="26"/>
  <c r="E341" i="26"/>
  <c r="G341" i="26" s="1"/>
  <c r="G340" i="26"/>
  <c r="G339" i="26"/>
  <c r="G338" i="26"/>
  <c r="F337" i="26"/>
  <c r="E337" i="26"/>
  <c r="G337" i="26" s="1"/>
  <c r="G336" i="26"/>
  <c r="G335" i="26"/>
  <c r="G334" i="26"/>
  <c r="F333" i="26"/>
  <c r="E333" i="26"/>
  <c r="G332" i="26"/>
  <c r="G331" i="26"/>
  <c r="G330" i="26"/>
  <c r="F329" i="26"/>
  <c r="E329" i="26"/>
  <c r="G329" i="26" s="1"/>
  <c r="G328" i="26"/>
  <c r="G327" i="26"/>
  <c r="G326" i="26"/>
  <c r="F325" i="26"/>
  <c r="E325" i="26"/>
  <c r="G325" i="26" s="1"/>
  <c r="G323" i="26"/>
  <c r="G322" i="26"/>
  <c r="G321" i="26"/>
  <c r="G320" i="26"/>
  <c r="G319" i="26"/>
  <c r="G318" i="26"/>
  <c r="G317" i="26"/>
  <c r="G316" i="26"/>
  <c r="F315" i="26"/>
  <c r="E315" i="26"/>
  <c r="G315" i="26" s="1"/>
  <c r="G314" i="26"/>
  <c r="G313" i="26"/>
  <c r="G312" i="26"/>
  <c r="F311" i="26"/>
  <c r="E311" i="26"/>
  <c r="E306" i="26" s="1"/>
  <c r="G306" i="26" s="1"/>
  <c r="G310" i="26"/>
  <c r="G309" i="26"/>
  <c r="G308" i="26"/>
  <c r="G307" i="26"/>
  <c r="F307" i="26"/>
  <c r="E307" i="26"/>
  <c r="F306" i="26"/>
  <c r="G305" i="26"/>
  <c r="G304" i="26"/>
  <c r="G303" i="26"/>
  <c r="F302" i="26"/>
  <c r="E302" i="26"/>
  <c r="G302" i="26" s="1"/>
  <c r="G301" i="26"/>
  <c r="G300" i="26"/>
  <c r="G299" i="26"/>
  <c r="F298" i="26"/>
  <c r="F297" i="26" s="1"/>
  <c r="E298" i="26"/>
  <c r="H293" i="26"/>
  <c r="G289" i="26"/>
  <c r="G288" i="26"/>
  <c r="G287" i="26"/>
  <c r="F286" i="26"/>
  <c r="G286" i="26" s="1"/>
  <c r="E286" i="26"/>
  <c r="G285" i="26"/>
  <c r="G284" i="26"/>
  <c r="G283" i="26"/>
  <c r="F282" i="26"/>
  <c r="E282" i="26"/>
  <c r="G282" i="26" s="1"/>
  <c r="G281" i="26"/>
  <c r="G280" i="26"/>
  <c r="G279" i="26"/>
  <c r="F278" i="26"/>
  <c r="E278" i="26"/>
  <c r="G278" i="26" s="1"/>
  <c r="G277" i="26"/>
  <c r="G276" i="26"/>
  <c r="G275" i="26"/>
  <c r="F274" i="26"/>
  <c r="E274" i="26"/>
  <c r="G273" i="26"/>
  <c r="G272" i="26"/>
  <c r="G271" i="26"/>
  <c r="F270" i="26"/>
  <c r="E270" i="26"/>
  <c r="G270" i="26" s="1"/>
  <c r="G269" i="26"/>
  <c r="G268" i="26"/>
  <c r="G267" i="26"/>
  <c r="F266" i="26"/>
  <c r="E266" i="26"/>
  <c r="G266" i="26" s="1"/>
  <c r="G264" i="26"/>
  <c r="G263" i="26"/>
  <c r="G262" i="26"/>
  <c r="G261" i="26"/>
  <c r="G260" i="26"/>
  <c r="G259" i="26"/>
  <c r="G258" i="26"/>
  <c r="G257" i="26"/>
  <c r="F256" i="26"/>
  <c r="E256" i="26"/>
  <c r="G256" i="26" s="1"/>
  <c r="G255" i="26"/>
  <c r="G254" i="26"/>
  <c r="G253" i="26"/>
  <c r="F252" i="26"/>
  <c r="E252" i="26"/>
  <c r="E247" i="26" s="1"/>
  <c r="G247" i="26" s="1"/>
  <c r="G251" i="26"/>
  <c r="G250" i="26"/>
  <c r="G249" i="26"/>
  <c r="G248" i="26"/>
  <c r="F248" i="26"/>
  <c r="E248" i="26"/>
  <c r="F247" i="26"/>
  <c r="G246" i="26"/>
  <c r="G245" i="26"/>
  <c r="G244" i="26"/>
  <c r="F243" i="26"/>
  <c r="E243" i="26"/>
  <c r="G243" i="26" s="1"/>
  <c r="G242" i="26"/>
  <c r="G241" i="26"/>
  <c r="G240" i="26"/>
  <c r="F239" i="26"/>
  <c r="G239" i="26" s="1"/>
  <c r="E239" i="26"/>
  <c r="H234" i="26"/>
  <c r="G230" i="26"/>
  <c r="G229" i="26"/>
  <c r="G228" i="26"/>
  <c r="F227" i="26"/>
  <c r="G227" i="26" s="1"/>
  <c r="E227" i="26"/>
  <c r="G226" i="26"/>
  <c r="G225" i="26"/>
  <c r="G224" i="26"/>
  <c r="F223" i="26"/>
  <c r="E223" i="26"/>
  <c r="G223" i="26" s="1"/>
  <c r="G222" i="26"/>
  <c r="G221" i="26"/>
  <c r="G220" i="26"/>
  <c r="F219" i="26"/>
  <c r="E219" i="26"/>
  <c r="G219" i="26" s="1"/>
  <c r="G218" i="26"/>
  <c r="G217" i="26"/>
  <c r="G216" i="26"/>
  <c r="F215" i="26"/>
  <c r="E215" i="26"/>
  <c r="G214" i="26"/>
  <c r="G213" i="26"/>
  <c r="G212" i="26"/>
  <c r="F211" i="26"/>
  <c r="E211" i="26"/>
  <c r="G211" i="26" s="1"/>
  <c r="G210" i="26"/>
  <c r="G209" i="26"/>
  <c r="G208" i="26"/>
  <c r="F207" i="26"/>
  <c r="E207" i="26"/>
  <c r="E206" i="26" s="1"/>
  <c r="G205" i="26"/>
  <c r="G204" i="26"/>
  <c r="G203" i="26"/>
  <c r="G202" i="26"/>
  <c r="G201" i="26"/>
  <c r="G200" i="26"/>
  <c r="G199" i="26"/>
  <c r="G198" i="26"/>
  <c r="F197" i="26"/>
  <c r="E197" i="26"/>
  <c r="G197" i="26" s="1"/>
  <c r="G196" i="26"/>
  <c r="G195" i="26"/>
  <c r="G194" i="26"/>
  <c r="F193" i="26"/>
  <c r="E193" i="26"/>
  <c r="E188" i="26" s="1"/>
  <c r="G188" i="26" s="1"/>
  <c r="G192" i="26"/>
  <c r="G191" i="26"/>
  <c r="G190" i="26"/>
  <c r="G189" i="26"/>
  <c r="F189" i="26"/>
  <c r="E189" i="26"/>
  <c r="F188" i="26"/>
  <c r="G187" i="26"/>
  <c r="G186" i="26"/>
  <c r="G185" i="26"/>
  <c r="F184" i="26"/>
  <c r="E184" i="26"/>
  <c r="G184" i="26" s="1"/>
  <c r="G183" i="26"/>
  <c r="G182" i="26"/>
  <c r="G181" i="26"/>
  <c r="F180" i="26"/>
  <c r="F179" i="26" s="1"/>
  <c r="E180" i="26"/>
  <c r="H175" i="26"/>
  <c r="G171" i="26"/>
  <c r="G170" i="26"/>
  <c r="G169" i="26"/>
  <c r="F168" i="26"/>
  <c r="G168" i="26" s="1"/>
  <c r="E168" i="26"/>
  <c r="G167" i="26"/>
  <c r="G166" i="26"/>
  <c r="G165" i="26"/>
  <c r="F164" i="26"/>
  <c r="E164" i="26"/>
  <c r="G164" i="26" s="1"/>
  <c r="G163" i="26"/>
  <c r="G162" i="26"/>
  <c r="G161" i="26"/>
  <c r="F160" i="26"/>
  <c r="E160" i="26"/>
  <c r="G160" i="26" s="1"/>
  <c r="G159" i="26"/>
  <c r="G158" i="26"/>
  <c r="G157" i="26"/>
  <c r="F156" i="26"/>
  <c r="E156" i="26"/>
  <c r="G155" i="26"/>
  <c r="G154" i="26"/>
  <c r="G153" i="26"/>
  <c r="F152" i="26"/>
  <c r="E152" i="26"/>
  <c r="G152" i="26" s="1"/>
  <c r="G151" i="26"/>
  <c r="G150" i="26"/>
  <c r="G149" i="26"/>
  <c r="F148" i="26"/>
  <c r="E148" i="26"/>
  <c r="E147" i="26" s="1"/>
  <c r="G146" i="26"/>
  <c r="G145" i="26"/>
  <c r="G144" i="26"/>
  <c r="G143" i="26"/>
  <c r="G142" i="26"/>
  <c r="G141" i="26"/>
  <c r="G140" i="26"/>
  <c r="G139" i="26"/>
  <c r="F138" i="26"/>
  <c r="E138" i="26"/>
  <c r="G138" i="26" s="1"/>
  <c r="G137" i="26"/>
  <c r="G136" i="26"/>
  <c r="G135" i="26"/>
  <c r="F134" i="26"/>
  <c r="E134" i="26"/>
  <c r="E129" i="26" s="1"/>
  <c r="G129" i="26" s="1"/>
  <c r="G133" i="26"/>
  <c r="G132" i="26"/>
  <c r="G131" i="26"/>
  <c r="G130" i="26"/>
  <c r="F130" i="26"/>
  <c r="E130" i="26"/>
  <c r="F129" i="26"/>
  <c r="G128" i="26"/>
  <c r="G127" i="26"/>
  <c r="G126" i="26"/>
  <c r="F125" i="26"/>
  <c r="E125" i="26"/>
  <c r="G125" i="26" s="1"/>
  <c r="G124" i="26"/>
  <c r="G123" i="26"/>
  <c r="G122" i="26"/>
  <c r="F121" i="26"/>
  <c r="F120" i="26" s="1"/>
  <c r="E121" i="26"/>
  <c r="H116" i="26"/>
  <c r="G112" i="26"/>
  <c r="G111" i="26"/>
  <c r="G110" i="26"/>
  <c r="F109" i="26"/>
  <c r="G109" i="26" s="1"/>
  <c r="E109" i="26"/>
  <c r="G108" i="26"/>
  <c r="G107" i="26"/>
  <c r="G106" i="26"/>
  <c r="F105" i="26"/>
  <c r="E105" i="26"/>
  <c r="G105" i="26" s="1"/>
  <c r="G104" i="26"/>
  <c r="G103" i="26"/>
  <c r="G102" i="26"/>
  <c r="F101" i="26"/>
  <c r="E101" i="26"/>
  <c r="G101" i="26" s="1"/>
  <c r="G100" i="26"/>
  <c r="G99" i="26"/>
  <c r="G98" i="26"/>
  <c r="F97" i="26"/>
  <c r="E97" i="26"/>
  <c r="G96" i="26"/>
  <c r="G95" i="26"/>
  <c r="G94" i="26"/>
  <c r="F93" i="26"/>
  <c r="E93" i="26"/>
  <c r="G93" i="26" s="1"/>
  <c r="G92" i="26"/>
  <c r="G91" i="26"/>
  <c r="G90" i="26"/>
  <c r="F89" i="26"/>
  <c r="E89" i="26"/>
  <c r="G89" i="26" s="1"/>
  <c r="G87" i="26"/>
  <c r="G86" i="26"/>
  <c r="G85" i="26"/>
  <c r="G84" i="26"/>
  <c r="G83" i="26"/>
  <c r="G82" i="26"/>
  <c r="G81" i="26"/>
  <c r="G80" i="26"/>
  <c r="F79" i="26"/>
  <c r="E79" i="26"/>
  <c r="G79" i="26" s="1"/>
  <c r="G78" i="26"/>
  <c r="G77" i="26"/>
  <c r="G76" i="26"/>
  <c r="F75" i="26"/>
  <c r="E75" i="26"/>
  <c r="E70" i="26" s="1"/>
  <c r="G70" i="26" s="1"/>
  <c r="G74" i="26"/>
  <c r="G73" i="26"/>
  <c r="G72" i="26"/>
  <c r="G71" i="26"/>
  <c r="F71" i="26"/>
  <c r="E71" i="26"/>
  <c r="F70" i="26"/>
  <c r="G69" i="26"/>
  <c r="G68" i="26"/>
  <c r="G67" i="26"/>
  <c r="F66" i="26"/>
  <c r="E66" i="26"/>
  <c r="G66" i="26" s="1"/>
  <c r="G65" i="26"/>
  <c r="G64" i="26"/>
  <c r="G63" i="26"/>
  <c r="F62" i="26"/>
  <c r="F61" i="26" s="1"/>
  <c r="E62" i="26"/>
  <c r="G54" i="26"/>
  <c r="G53" i="26"/>
  <c r="G52" i="26"/>
  <c r="F51" i="26"/>
  <c r="E51" i="26"/>
  <c r="G50" i="26"/>
  <c r="G49" i="26"/>
  <c r="G48" i="26"/>
  <c r="F47" i="26"/>
  <c r="E47" i="26"/>
  <c r="G47" i="26" s="1"/>
  <c r="G46" i="26"/>
  <c r="G45" i="26"/>
  <c r="G44" i="26"/>
  <c r="F43" i="26"/>
  <c r="G43" i="26" s="1"/>
  <c r="E43" i="26"/>
  <c r="G42" i="26"/>
  <c r="G41" i="26"/>
  <c r="G40" i="26"/>
  <c r="F39" i="26"/>
  <c r="E39" i="26"/>
  <c r="G39" i="26" s="1"/>
  <c r="G38" i="26"/>
  <c r="G37" i="26"/>
  <c r="G36" i="26"/>
  <c r="F35" i="26"/>
  <c r="E35" i="26"/>
  <c r="G34" i="26"/>
  <c r="G33" i="26"/>
  <c r="G32" i="26"/>
  <c r="F31" i="26"/>
  <c r="E31" i="26"/>
  <c r="G31" i="26" s="1"/>
  <c r="G29" i="26"/>
  <c r="G28" i="26"/>
  <c r="G27" i="26"/>
  <c r="G26" i="26"/>
  <c r="F25" i="26"/>
  <c r="E25" i="26"/>
  <c r="G24" i="26"/>
  <c r="G23" i="26"/>
  <c r="G22" i="26"/>
  <c r="F21" i="26"/>
  <c r="E21" i="26"/>
  <c r="G21" i="26" s="1"/>
  <c r="G20" i="26"/>
  <c r="G19" i="26"/>
  <c r="G18" i="26"/>
  <c r="F17" i="26"/>
  <c r="E17" i="26"/>
  <c r="E16" i="26" s="1"/>
  <c r="G15" i="26"/>
  <c r="G14" i="26"/>
  <c r="G13" i="26"/>
  <c r="F12" i="26"/>
  <c r="E12" i="26"/>
  <c r="G12" i="26" s="1"/>
  <c r="G11" i="26"/>
  <c r="G10" i="26"/>
  <c r="G9" i="26"/>
  <c r="F8" i="26"/>
  <c r="F7" i="26" s="1"/>
  <c r="E8" i="26"/>
  <c r="E7" i="26" s="1"/>
  <c r="G17" i="26" l="1"/>
  <c r="F30" i="26"/>
  <c r="F88" i="26"/>
  <c r="F113" i="26" s="1"/>
  <c r="F147" i="26"/>
  <c r="F172" i="26" s="1"/>
  <c r="F206" i="26"/>
  <c r="G206" i="26" s="1"/>
  <c r="F265" i="26"/>
  <c r="F324" i="26"/>
  <c r="G35" i="26"/>
  <c r="G51" i="26"/>
  <c r="E61" i="26"/>
  <c r="G61" i="26" s="1"/>
  <c r="E120" i="26"/>
  <c r="E179" i="26"/>
  <c r="E231" i="26" s="1"/>
  <c r="G231" i="26" s="1"/>
  <c r="E238" i="26"/>
  <c r="E297" i="26"/>
  <c r="G297" i="26" s="1"/>
  <c r="G25" i="26"/>
  <c r="G97" i="26"/>
  <c r="G156" i="26"/>
  <c r="G215" i="26"/>
  <c r="G274" i="26"/>
  <c r="G333" i="26"/>
  <c r="G147" i="26"/>
  <c r="F231" i="26"/>
  <c r="F349" i="26"/>
  <c r="G120" i="26"/>
  <c r="G7" i="26"/>
  <c r="F55" i="26"/>
  <c r="E172" i="26"/>
  <c r="F16" i="26"/>
  <c r="G16" i="26" s="1"/>
  <c r="G62" i="26"/>
  <c r="E88" i="26"/>
  <c r="G88" i="26" s="1"/>
  <c r="G121" i="26"/>
  <c r="G180" i="26"/>
  <c r="F238" i="26"/>
  <c r="F290" i="26" s="1"/>
  <c r="E265" i="26"/>
  <c r="G298" i="26"/>
  <c r="E324" i="26"/>
  <c r="G324" i="26" s="1"/>
  <c r="G8" i="26"/>
  <c r="E30" i="26"/>
  <c r="G75" i="26"/>
  <c r="G134" i="26"/>
  <c r="G148" i="26"/>
  <c r="G193" i="26"/>
  <c r="G207" i="26"/>
  <c r="G252" i="26"/>
  <c r="G311" i="26"/>
  <c r="E108" i="22"/>
  <c r="E349" i="26" l="1"/>
  <c r="G349" i="26" s="1"/>
  <c r="G179" i="26"/>
  <c r="G30" i="26"/>
  <c r="G265" i="26"/>
  <c r="G172" i="26"/>
  <c r="G238" i="26"/>
  <c r="E290" i="26"/>
  <c r="G290" i="26" s="1"/>
  <c r="E55" i="26"/>
  <c r="G55" i="26" s="1"/>
  <c r="E113" i="26"/>
  <c r="G113" i="26" s="1"/>
  <c r="H350" i="22"/>
  <c r="G347" i="22"/>
  <c r="G346" i="22"/>
  <c r="G345" i="22"/>
  <c r="F344" i="22"/>
  <c r="E344" i="22"/>
  <c r="G343" i="22"/>
  <c r="G342" i="22"/>
  <c r="G341" i="22"/>
  <c r="F340" i="22"/>
  <c r="E340" i="22"/>
  <c r="G339" i="22"/>
  <c r="G338" i="22"/>
  <c r="G337" i="22"/>
  <c r="F336" i="22"/>
  <c r="E336" i="22"/>
  <c r="G335" i="22"/>
  <c r="G334" i="22"/>
  <c r="G333" i="22"/>
  <c r="F332" i="22"/>
  <c r="E332" i="22"/>
  <c r="G331" i="22"/>
  <c r="G330" i="22"/>
  <c r="G329" i="22"/>
  <c r="F328" i="22"/>
  <c r="E328" i="22"/>
  <c r="G327" i="22"/>
  <c r="G326" i="22"/>
  <c r="G325" i="22"/>
  <c r="F324" i="22"/>
  <c r="E324" i="22"/>
  <c r="G322" i="22"/>
  <c r="G321" i="22"/>
  <c r="G320" i="22"/>
  <c r="G319" i="22"/>
  <c r="G318" i="22"/>
  <c r="G317" i="22"/>
  <c r="G316" i="22"/>
  <c r="G315" i="22"/>
  <c r="F314" i="22"/>
  <c r="E314" i="22"/>
  <c r="G313" i="22"/>
  <c r="G312" i="22"/>
  <c r="G311" i="22"/>
  <c r="F310" i="22"/>
  <c r="E310" i="22"/>
  <c r="G309" i="22"/>
  <c r="G308" i="22"/>
  <c r="G307" i="22"/>
  <c r="F306" i="22"/>
  <c r="E306" i="22"/>
  <c r="G304" i="22"/>
  <c r="G303" i="22"/>
  <c r="G302" i="22"/>
  <c r="F301" i="22"/>
  <c r="E301" i="22"/>
  <c r="G300" i="22"/>
  <c r="G299" i="22"/>
  <c r="G298" i="22"/>
  <c r="F297" i="22"/>
  <c r="E297" i="22"/>
  <c r="H292" i="22"/>
  <c r="G288" i="22"/>
  <c r="G287" i="22"/>
  <c r="G286" i="22"/>
  <c r="F285" i="22"/>
  <c r="E285" i="22"/>
  <c r="G284" i="22"/>
  <c r="G283" i="22"/>
  <c r="G282" i="22"/>
  <c r="F281" i="22"/>
  <c r="E281" i="22"/>
  <c r="G280" i="22"/>
  <c r="G279" i="22"/>
  <c r="G278" i="22"/>
  <c r="F277" i="22"/>
  <c r="E277" i="22"/>
  <c r="G276" i="22"/>
  <c r="G275" i="22"/>
  <c r="G274" i="22"/>
  <c r="F273" i="22"/>
  <c r="E273" i="22"/>
  <c r="G272" i="22"/>
  <c r="G271" i="22"/>
  <c r="G270" i="22"/>
  <c r="F269" i="22"/>
  <c r="E269" i="22"/>
  <c r="G268" i="22"/>
  <c r="G267" i="22"/>
  <c r="G266" i="22"/>
  <c r="F265" i="22"/>
  <c r="E265" i="22"/>
  <c r="G263" i="22"/>
  <c r="G262" i="22"/>
  <c r="G261" i="22"/>
  <c r="G260" i="22"/>
  <c r="G259" i="22"/>
  <c r="G258" i="22"/>
  <c r="G257" i="22"/>
  <c r="G256" i="22"/>
  <c r="F255" i="22"/>
  <c r="E255" i="22"/>
  <c r="G254" i="22"/>
  <c r="G253" i="22"/>
  <c r="G252" i="22"/>
  <c r="F251" i="22"/>
  <c r="E251" i="22"/>
  <c r="G250" i="22"/>
  <c r="G249" i="22"/>
  <c r="G248" i="22"/>
  <c r="F247" i="22"/>
  <c r="E247" i="22"/>
  <c r="G245" i="22"/>
  <c r="G244" i="22"/>
  <c r="G243" i="22"/>
  <c r="F242" i="22"/>
  <c r="E242" i="22"/>
  <c r="G241" i="22"/>
  <c r="G240" i="22"/>
  <c r="G239" i="22"/>
  <c r="F238" i="22"/>
  <c r="E238" i="22"/>
  <c r="H233" i="22"/>
  <c r="G229" i="22"/>
  <c r="G228" i="22"/>
  <c r="G227" i="22"/>
  <c r="F226" i="22"/>
  <c r="E226" i="22"/>
  <c r="G225" i="22"/>
  <c r="G224" i="22"/>
  <c r="G223" i="22"/>
  <c r="F222" i="22"/>
  <c r="E222" i="22"/>
  <c r="G221" i="22"/>
  <c r="G220" i="22"/>
  <c r="G219" i="22"/>
  <c r="F218" i="22"/>
  <c r="E218" i="22"/>
  <c r="G217" i="22"/>
  <c r="G216" i="22"/>
  <c r="G215" i="22"/>
  <c r="F214" i="22"/>
  <c r="E214" i="22"/>
  <c r="G213" i="22"/>
  <c r="G212" i="22"/>
  <c r="G211" i="22"/>
  <c r="F210" i="22"/>
  <c r="E210" i="22"/>
  <c r="G209" i="22"/>
  <c r="G208" i="22"/>
  <c r="G207" i="22"/>
  <c r="F206" i="22"/>
  <c r="E206" i="22"/>
  <c r="G204" i="22"/>
  <c r="G203" i="22"/>
  <c r="G202" i="22"/>
  <c r="G201" i="22"/>
  <c r="G200" i="22"/>
  <c r="G199" i="22"/>
  <c r="G198" i="22"/>
  <c r="G197" i="22"/>
  <c r="F196" i="22"/>
  <c r="E196" i="22"/>
  <c r="G195" i="22"/>
  <c r="G194" i="22"/>
  <c r="G193" i="22"/>
  <c r="F192" i="22"/>
  <c r="E192" i="22"/>
  <c r="G191" i="22"/>
  <c r="G190" i="22"/>
  <c r="G189" i="22"/>
  <c r="F188" i="22"/>
  <c r="E188" i="22"/>
  <c r="G186" i="22"/>
  <c r="G185" i="22"/>
  <c r="G184" i="22"/>
  <c r="F183" i="22"/>
  <c r="E183" i="22"/>
  <c r="G182" i="22"/>
  <c r="G181" i="22"/>
  <c r="G180" i="22"/>
  <c r="F179" i="22"/>
  <c r="E179" i="22"/>
  <c r="H174" i="22"/>
  <c r="G170" i="22"/>
  <c r="G169" i="22"/>
  <c r="G168" i="22"/>
  <c r="F167" i="22"/>
  <c r="E167" i="22"/>
  <c r="G166" i="22"/>
  <c r="G165" i="22"/>
  <c r="G164" i="22"/>
  <c r="F163" i="22"/>
  <c r="E163" i="22"/>
  <c r="G162" i="22"/>
  <c r="G161" i="22"/>
  <c r="G160" i="22"/>
  <c r="F159" i="22"/>
  <c r="E159" i="22"/>
  <c r="G158" i="22"/>
  <c r="G157" i="22"/>
  <c r="G156" i="22"/>
  <c r="F155" i="22"/>
  <c r="E155" i="22"/>
  <c r="G154" i="22"/>
  <c r="G153" i="22"/>
  <c r="G152" i="22"/>
  <c r="F151" i="22"/>
  <c r="E151" i="22"/>
  <c r="G150" i="22"/>
  <c r="G149" i="22"/>
  <c r="G148" i="22"/>
  <c r="F147" i="22"/>
  <c r="E147" i="22"/>
  <c r="G145" i="22"/>
  <c r="G144" i="22"/>
  <c r="G143" i="22"/>
  <c r="G142" i="22"/>
  <c r="G141" i="22"/>
  <c r="G140" i="22"/>
  <c r="G139" i="22"/>
  <c r="G138" i="22"/>
  <c r="F137" i="22"/>
  <c r="E137" i="22"/>
  <c r="G136" i="22"/>
  <c r="G135" i="22"/>
  <c r="G134" i="22"/>
  <c r="F133" i="22"/>
  <c r="E133" i="22"/>
  <c r="G132" i="22"/>
  <c r="G131" i="22"/>
  <c r="G130" i="22"/>
  <c r="F129" i="22"/>
  <c r="E129" i="22"/>
  <c r="G127" i="22"/>
  <c r="G126" i="22"/>
  <c r="G125" i="22"/>
  <c r="F124" i="22"/>
  <c r="E124" i="22"/>
  <c r="G123" i="22"/>
  <c r="G122" i="22"/>
  <c r="G121" i="22"/>
  <c r="F120" i="22"/>
  <c r="E120" i="22"/>
  <c r="H115" i="22"/>
  <c r="G111" i="22"/>
  <c r="G110" i="22"/>
  <c r="G109" i="22"/>
  <c r="F108" i="22"/>
  <c r="G108" i="22" s="1"/>
  <c r="G107" i="22"/>
  <c r="G106" i="22"/>
  <c r="G105" i="22"/>
  <c r="F104" i="22"/>
  <c r="E104" i="22"/>
  <c r="G103" i="22"/>
  <c r="G102" i="22"/>
  <c r="G101" i="22"/>
  <c r="F100" i="22"/>
  <c r="E100" i="22"/>
  <c r="G99" i="22"/>
  <c r="G98" i="22"/>
  <c r="G97" i="22"/>
  <c r="F96" i="22"/>
  <c r="E96" i="22"/>
  <c r="G95" i="22"/>
  <c r="G94" i="22"/>
  <c r="G93" i="22"/>
  <c r="F92" i="22"/>
  <c r="E92" i="22"/>
  <c r="G91" i="22"/>
  <c r="G90" i="22"/>
  <c r="G89" i="22"/>
  <c r="F88" i="22"/>
  <c r="E88" i="22"/>
  <c r="G86" i="22"/>
  <c r="G85" i="22"/>
  <c r="G84" i="22"/>
  <c r="G83" i="22"/>
  <c r="G82" i="22"/>
  <c r="G81" i="22"/>
  <c r="G80" i="22"/>
  <c r="G79" i="22"/>
  <c r="F78" i="22"/>
  <c r="E78" i="22"/>
  <c r="G77" i="22"/>
  <c r="G76" i="22"/>
  <c r="G75" i="22"/>
  <c r="F74" i="22"/>
  <c r="E74" i="22"/>
  <c r="G73" i="22"/>
  <c r="G72" i="22"/>
  <c r="G71" i="22"/>
  <c r="F70" i="22"/>
  <c r="E70" i="22"/>
  <c r="G68" i="22"/>
  <c r="G67" i="22"/>
  <c r="G66" i="22"/>
  <c r="F65" i="22"/>
  <c r="E65" i="22"/>
  <c r="G64" i="22"/>
  <c r="G63" i="22"/>
  <c r="G62" i="22"/>
  <c r="F61" i="22"/>
  <c r="E61" i="22"/>
  <c r="G53" i="22"/>
  <c r="G52" i="22"/>
  <c r="G51" i="22"/>
  <c r="F50" i="22"/>
  <c r="E50" i="22"/>
  <c r="G49" i="22"/>
  <c r="G48" i="22"/>
  <c r="G47" i="22"/>
  <c r="F46" i="22"/>
  <c r="E46" i="22"/>
  <c r="G45" i="22"/>
  <c r="G44" i="22"/>
  <c r="G43" i="22"/>
  <c r="F42" i="22"/>
  <c r="E42" i="22"/>
  <c r="G41" i="22"/>
  <c r="G40" i="22"/>
  <c r="G39" i="22"/>
  <c r="F38" i="22"/>
  <c r="E38" i="22"/>
  <c r="G37" i="22"/>
  <c r="G36" i="22"/>
  <c r="G35" i="22"/>
  <c r="F34" i="22"/>
  <c r="E34" i="22"/>
  <c r="G33" i="22"/>
  <c r="G32" i="22"/>
  <c r="G31" i="22"/>
  <c r="F30" i="22"/>
  <c r="E30" i="22"/>
  <c r="G28" i="22"/>
  <c r="G27" i="22"/>
  <c r="G26" i="22"/>
  <c r="G25" i="22"/>
  <c r="F24" i="22"/>
  <c r="E24" i="22"/>
  <c r="G23" i="22"/>
  <c r="G22" i="22"/>
  <c r="G21" i="22"/>
  <c r="F20" i="22"/>
  <c r="E20" i="22"/>
  <c r="G19" i="22"/>
  <c r="G18" i="22"/>
  <c r="G17" i="22"/>
  <c r="F16" i="22"/>
  <c r="E16" i="22"/>
  <c r="G14" i="22"/>
  <c r="G13" i="22"/>
  <c r="G12" i="22"/>
  <c r="F11" i="22"/>
  <c r="E11" i="22"/>
  <c r="G10" i="22"/>
  <c r="G9" i="22"/>
  <c r="G8" i="22"/>
  <c r="F7" i="22"/>
  <c r="E7" i="22"/>
  <c r="E305" i="22" l="1"/>
  <c r="G305" i="22" s="1"/>
  <c r="G70" i="22"/>
  <c r="G163" i="22"/>
  <c r="F246" i="22"/>
  <c r="G269" i="22"/>
  <c r="E187" i="22"/>
  <c r="E296" i="22"/>
  <c r="G285" i="22"/>
  <c r="G104" i="22"/>
  <c r="F305" i="22"/>
  <c r="G328" i="22"/>
  <c r="G20" i="22"/>
  <c r="E246" i="22"/>
  <c r="G246" i="22" s="1"/>
  <c r="G7" i="22"/>
  <c r="G38" i="22"/>
  <c r="G129" i="22"/>
  <c r="G222" i="22"/>
  <c r="F29" i="22"/>
  <c r="F69" i="22"/>
  <c r="G336" i="22"/>
  <c r="E128" i="22"/>
  <c r="G151" i="22"/>
  <c r="G167" i="22"/>
  <c r="G344" i="22"/>
  <c r="F6" i="22"/>
  <c r="G11" i="22"/>
  <c r="G100" i="22"/>
  <c r="F187" i="22"/>
  <c r="G210" i="22"/>
  <c r="G226" i="22"/>
  <c r="G277" i="22"/>
  <c r="G281" i="22"/>
  <c r="F146" i="22"/>
  <c r="G179" i="22"/>
  <c r="G188" i="22"/>
  <c r="F205" i="22"/>
  <c r="G238" i="22"/>
  <c r="G247" i="22"/>
  <c r="F264" i="22"/>
  <c r="F323" i="22"/>
  <c r="E60" i="22"/>
  <c r="E69" i="22"/>
  <c r="F87" i="22"/>
  <c r="G92" i="22"/>
  <c r="G120" i="22"/>
  <c r="E119" i="22"/>
  <c r="F128" i="22"/>
  <c r="G137" i="22"/>
  <c r="G196" i="22"/>
  <c r="G255" i="22"/>
  <c r="G273" i="22"/>
  <c r="G314" i="22"/>
  <c r="G332" i="22"/>
  <c r="E178" i="22"/>
  <c r="E237" i="22"/>
  <c r="G42" i="22"/>
  <c r="G78" i="22"/>
  <c r="G159" i="22"/>
  <c r="G218" i="22"/>
  <c r="G34" i="22"/>
  <c r="G50" i="22"/>
  <c r="G340" i="22"/>
  <c r="G24" i="22"/>
  <c r="G96" i="22"/>
  <c r="G155" i="22"/>
  <c r="G214" i="22"/>
  <c r="E15" i="22"/>
  <c r="G30" i="22"/>
  <c r="G46" i="22"/>
  <c r="F60" i="22"/>
  <c r="F112" i="22" s="1"/>
  <c r="G65" i="22"/>
  <c r="G88" i="22"/>
  <c r="G124" i="22"/>
  <c r="G147" i="22"/>
  <c r="G183" i="22"/>
  <c r="G206" i="22"/>
  <c r="G242" i="22"/>
  <c r="G265" i="22"/>
  <c r="G297" i="22"/>
  <c r="G301" i="22"/>
  <c r="G306" i="22"/>
  <c r="G310" i="22"/>
  <c r="G324" i="22"/>
  <c r="G16" i="22"/>
  <c r="F15" i="22"/>
  <c r="G61" i="22"/>
  <c r="E87" i="22"/>
  <c r="F119" i="22"/>
  <c r="E146" i="22"/>
  <c r="F178" i="22"/>
  <c r="E205" i="22"/>
  <c r="F237" i="22"/>
  <c r="E264" i="22"/>
  <c r="F296" i="22"/>
  <c r="E323" i="22"/>
  <c r="G74" i="22"/>
  <c r="G133" i="22"/>
  <c r="G192" i="22"/>
  <c r="G251" i="22"/>
  <c r="E6" i="22"/>
  <c r="E29" i="22"/>
  <c r="E348" i="22" l="1"/>
  <c r="E289" i="22"/>
  <c r="E230" i="22"/>
  <c r="E171" i="22"/>
  <c r="E112" i="22"/>
  <c r="G112" i="22" s="1"/>
  <c r="G15" i="22"/>
  <c r="E54" i="22"/>
  <c r="F54" i="22"/>
  <c r="G69" i="22"/>
  <c r="G187" i="22"/>
  <c r="F289" i="22"/>
  <c r="G60" i="22"/>
  <c r="F171" i="22"/>
  <c r="G171" i="22" s="1"/>
  <c r="G29" i="22"/>
  <c r="G87" i="22"/>
  <c r="G128" i="22"/>
  <c r="G146" i="22"/>
  <c r="G205" i="22"/>
  <c r="G323" i="22"/>
  <c r="F348" i="22"/>
  <c r="F230" i="22"/>
  <c r="G264" i="22"/>
  <c r="G119" i="22"/>
  <c r="G237" i="22"/>
  <c r="G6" i="22"/>
  <c r="G178" i="22"/>
  <c r="G296" i="22"/>
  <c r="G54" i="22" l="1"/>
  <c r="G289" i="22"/>
  <c r="G230" i="22"/>
  <c r="G348" i="22"/>
  <c r="K136" i="20"/>
  <c r="J136" i="20"/>
  <c r="I136" i="20"/>
  <c r="H136" i="20"/>
  <c r="G136" i="20"/>
  <c r="F136" i="20"/>
</calcChain>
</file>

<file path=xl/sharedStrings.xml><?xml version="1.0" encoding="utf-8"?>
<sst xmlns="http://schemas.openxmlformats.org/spreadsheetml/2006/main" count="2139" uniqueCount="231">
  <si>
    <t>内訳</t>
    <rPh sb="0" eb="2">
      <t>ウチワケ</t>
    </rPh>
    <phoneticPr fontId="4"/>
  </si>
  <si>
    <t>申請資格の適合状況</t>
    <rPh sb="0" eb="2">
      <t>シンセイ</t>
    </rPh>
    <rPh sb="2" eb="4">
      <t>シカク</t>
    </rPh>
    <rPh sb="5" eb="7">
      <t>テキゴウ</t>
    </rPh>
    <rPh sb="7" eb="9">
      <t>ジョウキョウ</t>
    </rPh>
    <phoneticPr fontId="4"/>
  </si>
  <si>
    <t>該当する</t>
    <rPh sb="0" eb="2">
      <t>ガイトウ</t>
    </rPh>
    <phoneticPr fontId="4"/>
  </si>
  <si>
    <t>該当しない</t>
    <rPh sb="0" eb="2">
      <t>ガイトウ</t>
    </rPh>
    <phoneticPr fontId="4"/>
  </si>
  <si>
    <t>（組織運営関係）</t>
    <rPh sb="1" eb="3">
      <t>ソシキ</t>
    </rPh>
    <rPh sb="3" eb="5">
      <t>ウンエイ</t>
    </rPh>
    <rPh sb="5" eb="7">
      <t>カンケイ</t>
    </rPh>
    <phoneticPr fontId="4"/>
  </si>
  <si>
    <t>学生募集停止中の大学</t>
    <rPh sb="0" eb="2">
      <t>ガクセイ</t>
    </rPh>
    <rPh sb="2" eb="4">
      <t>ボシュウ</t>
    </rPh>
    <rPh sb="4" eb="6">
      <t>テイシ</t>
    </rPh>
    <rPh sb="6" eb="7">
      <t>チュウ</t>
    </rPh>
    <rPh sb="8" eb="10">
      <t>ダイガク</t>
    </rPh>
    <phoneticPr fontId="4"/>
  </si>
  <si>
    <t>区分</t>
    <rPh sb="0" eb="2">
      <t>クブン</t>
    </rPh>
    <phoneticPr fontId="4"/>
  </si>
  <si>
    <t>学士課程
（全学部）</t>
    <rPh sb="0" eb="2">
      <t>ガクシ</t>
    </rPh>
    <rPh sb="2" eb="4">
      <t>カテイ</t>
    </rPh>
    <rPh sb="6" eb="9">
      <t>ゼンガクブ</t>
    </rPh>
    <phoneticPr fontId="4"/>
  </si>
  <si>
    <t>収容定員充足率</t>
    <rPh sb="0" eb="2">
      <t>シュウヨウ</t>
    </rPh>
    <rPh sb="2" eb="4">
      <t>テイイン</t>
    </rPh>
    <rPh sb="4" eb="7">
      <t>ジュウソクリツ</t>
    </rPh>
    <phoneticPr fontId="4"/>
  </si>
  <si>
    <t>（設置関係）</t>
    <rPh sb="1" eb="3">
      <t>セッチ</t>
    </rPh>
    <rPh sb="3" eb="5">
      <t>カンケイ</t>
    </rPh>
    <phoneticPr fontId="4"/>
  </si>
  <si>
    <t>大学規模
（収容定員）</t>
    <rPh sb="0" eb="2">
      <t>ダイガク</t>
    </rPh>
    <rPh sb="2" eb="4">
      <t>キボ</t>
    </rPh>
    <rPh sb="6" eb="8">
      <t>シュウヨウ</t>
    </rPh>
    <rPh sb="8" eb="10">
      <t>テイイン</t>
    </rPh>
    <phoneticPr fontId="4"/>
  </si>
  <si>
    <t>4,000人以上</t>
    <rPh sb="5" eb="8">
      <t>ニンイジョウ</t>
    </rPh>
    <phoneticPr fontId="4"/>
  </si>
  <si>
    <t>4,000人未満</t>
    <rPh sb="5" eb="6">
      <t>ニン</t>
    </rPh>
    <rPh sb="6" eb="8">
      <t>ミマン</t>
    </rPh>
    <phoneticPr fontId="4"/>
  </si>
  <si>
    <t>学部規模
（入学定員）</t>
    <rPh sb="0" eb="2">
      <t>ガクブ</t>
    </rPh>
    <rPh sb="2" eb="4">
      <t>キボ</t>
    </rPh>
    <rPh sb="6" eb="8">
      <t>ニュウガク</t>
    </rPh>
    <rPh sb="8" eb="10">
      <t>テイイン</t>
    </rPh>
    <phoneticPr fontId="4"/>
  </si>
  <si>
    <t>300人以上</t>
    <rPh sb="3" eb="6">
      <t>ニンイジョウ</t>
    </rPh>
    <phoneticPr fontId="4"/>
  </si>
  <si>
    <t>100人以上
300人未満</t>
    <rPh sb="3" eb="6">
      <t>ニンイジョウ</t>
    </rPh>
    <rPh sb="10" eb="11">
      <t>ニン</t>
    </rPh>
    <rPh sb="11" eb="13">
      <t>ミマン</t>
    </rPh>
    <phoneticPr fontId="4"/>
  </si>
  <si>
    <t>100人未満</t>
    <rPh sb="3" eb="4">
      <t>ニン</t>
    </rPh>
    <rPh sb="4" eb="6">
      <t>ミマン</t>
    </rPh>
    <phoneticPr fontId="4"/>
  </si>
  <si>
    <t>1.15倍
未満</t>
    <rPh sb="4" eb="5">
      <t>バイ</t>
    </rPh>
    <rPh sb="6" eb="8">
      <t>ミマン</t>
    </rPh>
    <phoneticPr fontId="4"/>
  </si>
  <si>
    <t>1.20倍
未満</t>
    <rPh sb="4" eb="5">
      <t>バイ</t>
    </rPh>
    <rPh sb="6" eb="8">
      <t>ミマン</t>
    </rPh>
    <phoneticPr fontId="4"/>
  </si>
  <si>
    <t>1.25倍
未満</t>
    <rPh sb="4" eb="5">
      <t>バイ</t>
    </rPh>
    <rPh sb="6" eb="8">
      <t>ミマン</t>
    </rPh>
    <phoneticPr fontId="4"/>
  </si>
  <si>
    <t>1.05倍
未満</t>
    <rPh sb="4" eb="5">
      <t>バイ</t>
    </rPh>
    <rPh sb="6" eb="8">
      <t>ミマン</t>
    </rPh>
    <phoneticPr fontId="4"/>
  </si>
  <si>
    <t>1.10倍
未満</t>
    <rPh sb="4" eb="5">
      <t>バイ</t>
    </rPh>
    <rPh sb="6" eb="8">
      <t>ミマン</t>
    </rPh>
    <phoneticPr fontId="4"/>
  </si>
  <si>
    <t>1.15倍
未満※</t>
    <rPh sb="4" eb="5">
      <t>バイ</t>
    </rPh>
    <rPh sb="6" eb="8">
      <t>ミマン</t>
    </rPh>
    <phoneticPr fontId="4"/>
  </si>
  <si>
    <t>事業責任者職名・氏名</t>
    <rPh sb="0" eb="2">
      <t>ジギョウ</t>
    </rPh>
    <rPh sb="2" eb="5">
      <t>セキニンシャ</t>
    </rPh>
    <rPh sb="5" eb="7">
      <t>ショクメイ</t>
    </rPh>
    <rPh sb="8" eb="10">
      <t>シメイ</t>
    </rPh>
    <phoneticPr fontId="4"/>
  </si>
  <si>
    <t>○</t>
    <phoneticPr fontId="4"/>
  </si>
  <si>
    <t>対応済または未対応に○をしてください。未対応の場合は対応完了予定時期と実施計画を記入してください。</t>
    <rPh sb="28" eb="30">
      <t>カンリョウ</t>
    </rPh>
    <rPh sb="30" eb="32">
      <t>ヨテイ</t>
    </rPh>
    <rPh sb="32" eb="34">
      <t>ジキ</t>
    </rPh>
    <rPh sb="35" eb="37">
      <t>ジッシ</t>
    </rPh>
    <rPh sb="37" eb="39">
      <t>ケイカク</t>
    </rPh>
    <phoneticPr fontId="4"/>
  </si>
  <si>
    <t>大学名：○○大学</t>
    <rPh sb="0" eb="3">
      <t>ダイガクメイ</t>
    </rPh>
    <rPh sb="6" eb="8">
      <t>ダイガク</t>
    </rPh>
    <phoneticPr fontId="4"/>
  </si>
  <si>
    <t>（教育改革関係）</t>
    <rPh sb="1" eb="3">
      <t>キョウイク</t>
    </rPh>
    <rPh sb="3" eb="5">
      <t>カイカク</t>
    </rPh>
    <rPh sb="5" eb="7">
      <t>カンケイ</t>
    </rPh>
    <phoneticPr fontId="4"/>
  </si>
  <si>
    <t>　ⅰ）３つのポリシーの策定</t>
    <rPh sb="11" eb="13">
      <t>サクテイ</t>
    </rPh>
    <phoneticPr fontId="4"/>
  </si>
  <si>
    <t>【指標への対応状況】</t>
    <rPh sb="1" eb="3">
      <t>シヒョウ</t>
    </rPh>
    <rPh sb="5" eb="7">
      <t>タイオウ</t>
    </rPh>
    <rPh sb="7" eb="9">
      <t>ジョウキョウ</t>
    </rPh>
    <phoneticPr fontId="4"/>
  </si>
  <si>
    <t>対応済</t>
    <rPh sb="0" eb="2">
      <t>タイオウ</t>
    </rPh>
    <rPh sb="2" eb="3">
      <t>ズ</t>
    </rPh>
    <phoneticPr fontId="4"/>
  </si>
  <si>
    <t>未対応</t>
    <rPh sb="0" eb="3">
      <t>ミタイオウ</t>
    </rPh>
    <phoneticPr fontId="4"/>
  </si>
  <si>
    <t>（全学での対応完了予定時期）</t>
    <phoneticPr fontId="4"/>
  </si>
  <si>
    <t>学部等名</t>
    <rPh sb="0" eb="1">
      <t>ガク</t>
    </rPh>
    <rPh sb="1" eb="2">
      <t>ブ</t>
    </rPh>
    <rPh sb="2" eb="3">
      <t>トウ</t>
    </rPh>
    <rPh sb="3" eb="4">
      <t>メイ</t>
    </rPh>
    <phoneticPr fontId="17"/>
  </si>
  <si>
    <t>項目</t>
    <rPh sb="0" eb="2">
      <t>コウモク</t>
    </rPh>
    <phoneticPr fontId="17"/>
  </si>
  <si>
    <t>年度</t>
    <rPh sb="0" eb="2">
      <t>ネンド</t>
    </rPh>
    <phoneticPr fontId="17"/>
  </si>
  <si>
    <t>○○学部</t>
    <rPh sb="2" eb="4">
      <t>ガクブ</t>
    </rPh>
    <phoneticPr fontId="17"/>
  </si>
  <si>
    <t>収容定員充足率</t>
    <rPh sb="0" eb="2">
      <t>シュウヨウ</t>
    </rPh>
    <rPh sb="2" eb="4">
      <t>テイイン</t>
    </rPh>
    <rPh sb="4" eb="6">
      <t>ジュウソク</t>
    </rPh>
    <rPh sb="6" eb="7">
      <t>リツ</t>
    </rPh>
    <phoneticPr fontId="17"/>
  </si>
  <si>
    <t>在籍者数</t>
    <rPh sb="0" eb="2">
      <t>ザイセキ</t>
    </rPh>
    <rPh sb="2" eb="3">
      <t>シャ</t>
    </rPh>
    <rPh sb="3" eb="4">
      <t>スウ</t>
    </rPh>
    <phoneticPr fontId="17"/>
  </si>
  <si>
    <t>収容定員</t>
    <rPh sb="0" eb="2">
      <t>シュウヨウ</t>
    </rPh>
    <rPh sb="2" eb="4">
      <t>テイイン</t>
    </rPh>
    <phoneticPr fontId="17"/>
  </si>
  <si>
    <t>全学部</t>
    <rPh sb="0" eb="1">
      <t>ゼン</t>
    </rPh>
    <rPh sb="1" eb="3">
      <t>ガクブ</t>
    </rPh>
    <phoneticPr fontId="17"/>
  </si>
  <si>
    <t>平均入学定員
超過率(直近4カ年）</t>
    <rPh sb="0" eb="2">
      <t>ヘイキン</t>
    </rPh>
    <rPh sb="2" eb="4">
      <t>ニュウガク</t>
    </rPh>
    <rPh sb="4" eb="6">
      <t>テイイン</t>
    </rPh>
    <rPh sb="7" eb="9">
      <t>チョウカ</t>
    </rPh>
    <rPh sb="9" eb="10">
      <t>リツ</t>
    </rPh>
    <rPh sb="11" eb="13">
      <t>チョッキン</t>
    </rPh>
    <rPh sb="15" eb="16">
      <t>ネン</t>
    </rPh>
    <phoneticPr fontId="17"/>
  </si>
  <si>
    <t>令和3年度</t>
    <phoneticPr fontId="17"/>
  </si>
  <si>
    <t>入学定員超過率</t>
    <rPh sb="0" eb="2">
      <t>ニュウガク</t>
    </rPh>
    <rPh sb="2" eb="4">
      <t>テイイン</t>
    </rPh>
    <rPh sb="4" eb="6">
      <t>チョウカ</t>
    </rPh>
    <rPh sb="6" eb="7">
      <t>リツ</t>
    </rPh>
    <phoneticPr fontId="17"/>
  </si>
  <si>
    <t>入学者数</t>
    <rPh sb="0" eb="2">
      <t>ニュウガク</t>
    </rPh>
    <rPh sb="2" eb="3">
      <t>シャ</t>
    </rPh>
    <rPh sb="3" eb="4">
      <t>スウ</t>
    </rPh>
    <phoneticPr fontId="17"/>
  </si>
  <si>
    <t>入学定員</t>
    <rPh sb="0" eb="2">
      <t>ニュウガク</t>
    </rPh>
    <rPh sb="2" eb="4">
      <t>テイイン</t>
    </rPh>
    <phoneticPr fontId="17"/>
  </si>
  <si>
    <t>入学定員超過率</t>
    <phoneticPr fontId="17"/>
  </si>
  <si>
    <t>入学者数</t>
    <phoneticPr fontId="17"/>
  </si>
  <si>
    <t>入学定員</t>
    <phoneticPr fontId="17"/>
  </si>
  <si>
    <t>【記入要領】</t>
    <rPh sb="1" eb="3">
      <t>キニュウ</t>
    </rPh>
    <rPh sb="3" eb="5">
      <t>ヨウリョウ</t>
    </rPh>
    <phoneticPr fontId="17"/>
  </si>
  <si>
    <t>1．本調査票は大学ごとに作成してください。</t>
    <rPh sb="2" eb="3">
      <t>ホン</t>
    </rPh>
    <rPh sb="3" eb="6">
      <t>チョウサヒョウ</t>
    </rPh>
    <rPh sb="7" eb="9">
      <t>ダイガク</t>
    </rPh>
    <rPh sb="12" eb="14">
      <t>サクセイ</t>
    </rPh>
    <phoneticPr fontId="17"/>
  </si>
  <si>
    <t>2．学部等名、項目（収容定員・在籍者数・入学定員・入学者数）の各欄を記入して下さい。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17"/>
  </si>
  <si>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17"/>
  </si>
  <si>
    <t>6．収容定員充足率及び入学定員超過率は小数点第2位まで（第3位切り捨て）自動計算されます。</t>
    <rPh sb="2" eb="4">
      <t>シュウヨウ</t>
    </rPh>
    <rPh sb="4" eb="6">
      <t>テイイン</t>
    </rPh>
    <rPh sb="6" eb="9">
      <t>ジュウソクリツ</t>
    </rPh>
    <rPh sb="9" eb="10">
      <t>オヨ</t>
    </rPh>
    <rPh sb="11" eb="13">
      <t>ニュウガク</t>
    </rPh>
    <rPh sb="13" eb="15">
      <t>テイイン</t>
    </rPh>
    <rPh sb="15" eb="17">
      <t>チョウカ</t>
    </rPh>
    <rPh sb="17" eb="18">
      <t>リツ</t>
    </rPh>
    <rPh sb="19" eb="22">
      <t>ショウスウテン</t>
    </rPh>
    <rPh sb="22" eb="23">
      <t>ダイ</t>
    </rPh>
    <rPh sb="24" eb="25">
      <t>イ</t>
    </rPh>
    <rPh sb="28" eb="29">
      <t>ダイ</t>
    </rPh>
    <rPh sb="30" eb="31">
      <t>イ</t>
    </rPh>
    <rPh sb="31" eb="32">
      <t>キ</t>
    </rPh>
    <rPh sb="33" eb="34">
      <t>ス</t>
    </rPh>
    <phoneticPr fontId="17"/>
  </si>
  <si>
    <t>7．入学定員に編入学定員は含めないでください。</t>
    <rPh sb="2" eb="4">
      <t>ニュウガク</t>
    </rPh>
    <rPh sb="4" eb="6">
      <t>テイイン</t>
    </rPh>
    <rPh sb="13" eb="14">
      <t>フク</t>
    </rPh>
    <phoneticPr fontId="17"/>
  </si>
  <si>
    <t>事業責任者連絡先</t>
    <rPh sb="0" eb="2">
      <t>ジギョウ</t>
    </rPh>
    <rPh sb="2" eb="5">
      <t>セキニンシャ</t>
    </rPh>
    <rPh sb="5" eb="8">
      <t>レンラクサキ</t>
    </rPh>
    <phoneticPr fontId="4"/>
  </si>
  <si>
    <t>職名・氏名</t>
    <rPh sb="0" eb="2">
      <t>ショクメイ</t>
    </rPh>
    <rPh sb="3" eb="5">
      <t>シメイ</t>
    </rPh>
    <phoneticPr fontId="4"/>
  </si>
  <si>
    <t>TEL</t>
    <phoneticPr fontId="4"/>
  </si>
  <si>
    <t>E-mail</t>
    <phoneticPr fontId="4"/>
  </si>
  <si>
    <t>事務担当者連絡先</t>
    <rPh sb="0" eb="2">
      <t>ジム</t>
    </rPh>
    <rPh sb="2" eb="5">
      <t>タントウシャ</t>
    </rPh>
    <rPh sb="5" eb="8">
      <t>レンラクサキ</t>
    </rPh>
    <phoneticPr fontId="4"/>
  </si>
  <si>
    <t>（１）全体構想</t>
    <rPh sb="3" eb="5">
      <t>ゼンタイ</t>
    </rPh>
    <rPh sb="5" eb="7">
      <t>コウソウ</t>
    </rPh>
    <phoneticPr fontId="4"/>
  </si>
  <si>
    <t>２．事業の実現可能性</t>
    <rPh sb="2" eb="4">
      <t>ジギョウ</t>
    </rPh>
    <rPh sb="5" eb="7">
      <t>ジツゲン</t>
    </rPh>
    <rPh sb="7" eb="10">
      <t>カノウセイ</t>
    </rPh>
    <phoneticPr fontId="4"/>
  </si>
  <si>
    <t>（１）運営体制</t>
    <rPh sb="3" eb="5">
      <t>ウンエイ</t>
    </rPh>
    <rPh sb="5" eb="7">
      <t>タイセイ</t>
    </rPh>
    <phoneticPr fontId="4"/>
  </si>
  <si>
    <t>３．実施計画</t>
    <rPh sb="2" eb="4">
      <t>ジッシ</t>
    </rPh>
    <rPh sb="4" eb="6">
      <t>ケイカク</t>
    </rPh>
    <phoneticPr fontId="4"/>
  </si>
  <si>
    <t>（１）年度別の計画</t>
    <rPh sb="3" eb="5">
      <t>ネンド</t>
    </rPh>
    <rPh sb="5" eb="6">
      <t>ベツ</t>
    </rPh>
    <rPh sb="7" eb="9">
      <t>ケイカク</t>
    </rPh>
    <phoneticPr fontId="4"/>
  </si>
  <si>
    <t>①　○月　・・・のための・・・の実施
②　○月　・・・のための・・・の調査
③　○月　・・・のための・・・の導入
④　○月　・・・のための・・・の開催
・・・</t>
    <phoneticPr fontId="4"/>
  </si>
  <si>
    <t>令和５年度</t>
    <rPh sb="0" eb="2">
      <t>レイワ</t>
    </rPh>
    <rPh sb="3" eb="5">
      <t>ネンド</t>
    </rPh>
    <phoneticPr fontId="4"/>
  </si>
  <si>
    <t>令和６年度</t>
    <rPh sb="0" eb="2">
      <t>レイワ</t>
    </rPh>
    <rPh sb="3" eb="5">
      <t>ネンド</t>
    </rPh>
    <phoneticPr fontId="4"/>
  </si>
  <si>
    <t>令和７年度</t>
    <rPh sb="0" eb="2">
      <t>レイワ</t>
    </rPh>
    <rPh sb="3" eb="5">
      <t>ネンド</t>
    </rPh>
    <phoneticPr fontId="4"/>
  </si>
  <si>
    <t>令和８年度</t>
    <rPh sb="0" eb="2">
      <t>レイワ</t>
    </rPh>
    <rPh sb="3" eb="5">
      <t>ネンド</t>
    </rPh>
    <phoneticPr fontId="4"/>
  </si>
  <si>
    <t>令和９年度</t>
    <rPh sb="0" eb="2">
      <t>レイワ</t>
    </rPh>
    <rPh sb="3" eb="5">
      <t>ネンド</t>
    </rPh>
    <phoneticPr fontId="4"/>
  </si>
  <si>
    <t>（２）補助期間に係る補助事業予定額</t>
    <rPh sb="3" eb="5">
      <t>ホジョ</t>
    </rPh>
    <rPh sb="5" eb="7">
      <t>キカン</t>
    </rPh>
    <rPh sb="8" eb="9">
      <t>カカ</t>
    </rPh>
    <rPh sb="10" eb="12">
      <t>ホジョ</t>
    </rPh>
    <rPh sb="12" eb="14">
      <t>ジギョウ</t>
    </rPh>
    <rPh sb="14" eb="17">
      <t>ヨテイガク</t>
    </rPh>
    <phoneticPr fontId="4"/>
  </si>
  <si>
    <t>（単位：千円）</t>
    <rPh sb="1" eb="3">
      <t>タンイ</t>
    </rPh>
    <rPh sb="4" eb="6">
      <t>センエン</t>
    </rPh>
    <phoneticPr fontId="4"/>
  </si>
  <si>
    <t>年　度</t>
    <rPh sb="0" eb="1">
      <t>トシ</t>
    </rPh>
    <rPh sb="2" eb="3">
      <t>ド</t>
    </rPh>
    <phoneticPr fontId="4"/>
  </si>
  <si>
    <t>補助事業予定額</t>
    <rPh sb="0" eb="2">
      <t>ホジョ</t>
    </rPh>
    <rPh sb="2" eb="4">
      <t>ジギョウ</t>
    </rPh>
    <rPh sb="4" eb="7">
      <t>ヨテイガク</t>
    </rPh>
    <phoneticPr fontId="4"/>
  </si>
  <si>
    <t>補助金申請予定額</t>
    <rPh sb="0" eb="3">
      <t>ホジョキン</t>
    </rPh>
    <rPh sb="3" eb="5">
      <t>シンセイ</t>
    </rPh>
    <rPh sb="5" eb="8">
      <t>ヨテイガク</t>
    </rPh>
    <phoneticPr fontId="4"/>
  </si>
  <si>
    <t>自己負担予定額</t>
    <rPh sb="0" eb="2">
      <t>ジコ</t>
    </rPh>
    <rPh sb="2" eb="4">
      <t>フタン</t>
    </rPh>
    <rPh sb="4" eb="7">
      <t>ヨテイガク</t>
    </rPh>
    <phoneticPr fontId="4"/>
  </si>
  <si>
    <t>合計</t>
    <rPh sb="0" eb="2">
      <t>ゴウケイ</t>
    </rPh>
    <phoneticPr fontId="4"/>
  </si>
  <si>
    <t>事業の実施体制（担当者一覧）</t>
    <rPh sb="0" eb="2">
      <t>ジギョウ</t>
    </rPh>
    <rPh sb="3" eb="5">
      <t>ジッシ</t>
    </rPh>
    <rPh sb="5" eb="7">
      <t>タイセイ</t>
    </rPh>
    <rPh sb="8" eb="11">
      <t>タントウシャ</t>
    </rPh>
    <rPh sb="11" eb="13">
      <t>イチラン</t>
    </rPh>
    <phoneticPr fontId="4"/>
  </si>
  <si>
    <t>氏名</t>
    <rPh sb="0" eb="2">
      <t>シメイ</t>
    </rPh>
    <phoneticPr fontId="4"/>
  </si>
  <si>
    <t>事業における役割</t>
    <rPh sb="0" eb="2">
      <t>ジギョウ</t>
    </rPh>
    <rPh sb="6" eb="8">
      <t>ヤクワリ</t>
    </rPh>
    <phoneticPr fontId="4"/>
  </si>
  <si>
    <t>（事業責任者）</t>
    <rPh sb="1" eb="3">
      <t>ジギョウ</t>
    </rPh>
    <rPh sb="3" eb="6">
      <t>セキニンシャ</t>
    </rPh>
    <phoneticPr fontId="4"/>
  </si>
  <si>
    <t>事業連携機関
（連携校を除く）</t>
    <rPh sb="0" eb="2">
      <t>ジギョウ</t>
    </rPh>
    <rPh sb="2" eb="4">
      <t>レンケイ</t>
    </rPh>
    <rPh sb="4" eb="6">
      <t>キカン</t>
    </rPh>
    <rPh sb="8" eb="11">
      <t>レンケイコウ</t>
    </rPh>
    <rPh sb="12" eb="13">
      <t>ノゾ</t>
    </rPh>
    <phoneticPr fontId="4"/>
  </si>
  <si>
    <t>※採択時に他の様式を含め一部公表する可能性があります。</t>
    <phoneticPr fontId="4"/>
  </si>
  <si>
    <t>（単位：千円）</t>
    <rPh sb="1" eb="3">
      <t>タンイ</t>
    </rPh>
    <rPh sb="4" eb="5">
      <t>セン</t>
    </rPh>
    <rPh sb="5" eb="6">
      <t>エン</t>
    </rPh>
    <phoneticPr fontId="4"/>
  </si>
  <si>
    <t>補助金申請額
（①）</t>
    <rPh sb="0" eb="3">
      <t>ホジョキン</t>
    </rPh>
    <rPh sb="3" eb="5">
      <t>シンセイ</t>
    </rPh>
    <rPh sb="5" eb="6">
      <t>ガク</t>
    </rPh>
    <phoneticPr fontId="30"/>
  </si>
  <si>
    <t>事業規模　
（①＋②）</t>
    <rPh sb="0" eb="2">
      <t>ジギョウ</t>
    </rPh>
    <rPh sb="2" eb="4">
      <t>キボ</t>
    </rPh>
    <phoneticPr fontId="30"/>
  </si>
  <si>
    <t>［物品費］</t>
    <rPh sb="1" eb="3">
      <t>ブッピン</t>
    </rPh>
    <phoneticPr fontId="4"/>
  </si>
  <si>
    <t>①設備備品費</t>
    <rPh sb="1" eb="3">
      <t>セツビ</t>
    </rPh>
    <rPh sb="3" eb="5">
      <t>ビヒン</t>
    </rPh>
    <rPh sb="5" eb="6">
      <t>ヒ</t>
    </rPh>
    <phoneticPr fontId="4"/>
  </si>
  <si>
    <t>　・</t>
    <phoneticPr fontId="4"/>
  </si>
  <si>
    <t>②消耗品費</t>
    <rPh sb="1" eb="3">
      <t>ショウモウ</t>
    </rPh>
    <rPh sb="3" eb="4">
      <t>ヒン</t>
    </rPh>
    <rPh sb="4" eb="5">
      <t>ヒ</t>
    </rPh>
    <phoneticPr fontId="4"/>
  </si>
  <si>
    <t>［人件費・謝金］</t>
    <rPh sb="1" eb="4">
      <t>ジンケンヒ</t>
    </rPh>
    <rPh sb="5" eb="7">
      <t>シャキン</t>
    </rPh>
    <phoneticPr fontId="4"/>
  </si>
  <si>
    <t>①人件費</t>
    <rPh sb="1" eb="4">
      <t>ジンケンヒ</t>
    </rPh>
    <phoneticPr fontId="4"/>
  </si>
  <si>
    <t>②謝金</t>
    <rPh sb="1" eb="3">
      <t>シャキン</t>
    </rPh>
    <phoneticPr fontId="4"/>
  </si>
  <si>
    <t>［旅費］</t>
    <rPh sb="1" eb="3">
      <t>リョヒ</t>
    </rPh>
    <phoneticPr fontId="4"/>
  </si>
  <si>
    <t>［その他］</t>
    <rPh sb="3" eb="4">
      <t>タ</t>
    </rPh>
    <phoneticPr fontId="30"/>
  </si>
  <si>
    <t>①外注費</t>
    <rPh sb="1" eb="4">
      <t>ガイチュウヒ</t>
    </rPh>
    <phoneticPr fontId="30"/>
  </si>
  <si>
    <t>②印刷製本費</t>
    <rPh sb="1" eb="3">
      <t>インサツ</t>
    </rPh>
    <rPh sb="3" eb="5">
      <t>セイホン</t>
    </rPh>
    <rPh sb="5" eb="6">
      <t>ヒ</t>
    </rPh>
    <phoneticPr fontId="4"/>
  </si>
  <si>
    <t>③会議費</t>
    <rPh sb="1" eb="4">
      <t>カイギヒ</t>
    </rPh>
    <phoneticPr fontId="4"/>
  </si>
  <si>
    <t>④通信運搬費</t>
    <rPh sb="1" eb="3">
      <t>ツウシン</t>
    </rPh>
    <rPh sb="3" eb="5">
      <t>ウンパン</t>
    </rPh>
    <rPh sb="5" eb="6">
      <t>ヒ</t>
    </rPh>
    <phoneticPr fontId="4"/>
  </si>
  <si>
    <t>⑤光熱水料</t>
    <rPh sb="1" eb="3">
      <t>コウネツ</t>
    </rPh>
    <rPh sb="3" eb="4">
      <t>スイ</t>
    </rPh>
    <rPh sb="4" eb="5">
      <t>リョウ</t>
    </rPh>
    <phoneticPr fontId="4"/>
  </si>
  <si>
    <t>⑥その他（諸経費）</t>
    <rPh sb="3" eb="4">
      <t>タ</t>
    </rPh>
    <rPh sb="5" eb="8">
      <t>ショケイヒ</t>
    </rPh>
    <phoneticPr fontId="4"/>
  </si>
  <si>
    <t>（事業責任大学名：）</t>
    <rPh sb="1" eb="3">
      <t>ジギョウ</t>
    </rPh>
    <rPh sb="3" eb="5">
      <t>セキニン</t>
    </rPh>
    <phoneticPr fontId="4"/>
  </si>
  <si>
    <t>（前ページの続き）</t>
    <rPh sb="1" eb="2">
      <t>ゼン</t>
    </rPh>
    <rPh sb="6" eb="7">
      <t>ツヅ</t>
    </rPh>
    <phoneticPr fontId="30"/>
  </si>
  <si>
    <t>令和５年度</t>
    <rPh sb="0" eb="2">
      <t>レイワ</t>
    </rPh>
    <rPh sb="3" eb="5">
      <t>ネンド</t>
    </rPh>
    <phoneticPr fontId="30"/>
  </si>
  <si>
    <t>令和６年度</t>
    <rPh sb="0" eb="2">
      <t>レイワ</t>
    </rPh>
    <rPh sb="3" eb="5">
      <t>ネンド</t>
    </rPh>
    <phoneticPr fontId="30"/>
  </si>
  <si>
    <t>令和７年度</t>
    <rPh sb="0" eb="2">
      <t>レイワ</t>
    </rPh>
    <rPh sb="3" eb="5">
      <t>ネンド</t>
    </rPh>
    <phoneticPr fontId="30"/>
  </si>
  <si>
    <t>令和８年度</t>
    <rPh sb="0" eb="2">
      <t>レイワ</t>
    </rPh>
    <rPh sb="3" eb="5">
      <t>ネンド</t>
    </rPh>
    <phoneticPr fontId="30"/>
  </si>
  <si>
    <t>＜令和９年度＞　　　経　費　区　分</t>
    <rPh sb="1" eb="3">
      <t>レイワ</t>
    </rPh>
    <rPh sb="4" eb="6">
      <t>ネンド</t>
    </rPh>
    <rPh sb="10" eb="11">
      <t>キョウ</t>
    </rPh>
    <rPh sb="12" eb="13">
      <t>ヒ</t>
    </rPh>
    <rPh sb="14" eb="15">
      <t>ク</t>
    </rPh>
    <rPh sb="16" eb="17">
      <t>ブン</t>
    </rPh>
    <phoneticPr fontId="30"/>
  </si>
  <si>
    <t>令和９年度</t>
    <rPh sb="0" eb="2">
      <t>レイワ</t>
    </rPh>
    <rPh sb="3" eb="5">
      <t>ネンド</t>
    </rPh>
    <phoneticPr fontId="30"/>
  </si>
  <si>
    <t>計画との関係等</t>
    <rPh sb="0" eb="2">
      <t>ケイカク</t>
    </rPh>
    <rPh sb="4" eb="6">
      <t>カンケイ</t>
    </rPh>
    <rPh sb="6" eb="7">
      <t>トウ</t>
    </rPh>
    <phoneticPr fontId="4"/>
  </si>
  <si>
    <t>事業者</t>
    <rPh sb="0" eb="3">
      <t>ジギョウシャ</t>
    </rPh>
    <phoneticPr fontId="4"/>
  </si>
  <si>
    <t>申請者</t>
    <rPh sb="0" eb="3">
      <t>シンセイシャ</t>
    </rPh>
    <phoneticPr fontId="4"/>
  </si>
  <si>
    <t>令和５年度 大学教育再生戦略推進費
人文・社会科学系ネットワーク型大学院構築事業
申請書</t>
    <rPh sb="0" eb="2">
      <t>レイワ</t>
    </rPh>
    <rPh sb="3" eb="5">
      <t>ネンド</t>
    </rPh>
    <rPh sb="6" eb="8">
      <t>ダイガク</t>
    </rPh>
    <rPh sb="8" eb="10">
      <t>キョウイク</t>
    </rPh>
    <rPh sb="10" eb="12">
      <t>サイセイ</t>
    </rPh>
    <rPh sb="12" eb="14">
      <t>センリャク</t>
    </rPh>
    <rPh sb="14" eb="16">
      <t>スイシン</t>
    </rPh>
    <rPh sb="16" eb="17">
      <t>ヒ</t>
    </rPh>
    <rPh sb="18" eb="20">
      <t>ジンブン</t>
    </rPh>
    <rPh sb="21" eb="26">
      <t>シャカイカガクケイ</t>
    </rPh>
    <rPh sb="32" eb="40">
      <t>ガタダイガクインコウチクジギョウ</t>
    </rPh>
    <phoneticPr fontId="4"/>
  </si>
  <si>
    <t>＜令和５年度＞　　　経　費　区　分</t>
    <rPh sb="1" eb="3">
      <t>レイワ</t>
    </rPh>
    <phoneticPr fontId="30"/>
  </si>
  <si>
    <t>＜令和６年度＞　　　経　費　区　分</t>
    <rPh sb="1" eb="3">
      <t>レイワ</t>
    </rPh>
    <rPh sb="10" eb="11">
      <t>キョウ</t>
    </rPh>
    <rPh sb="12" eb="13">
      <t>ヒ</t>
    </rPh>
    <rPh sb="14" eb="15">
      <t>ク</t>
    </rPh>
    <rPh sb="16" eb="17">
      <t>ブン</t>
    </rPh>
    <phoneticPr fontId="30"/>
  </si>
  <si>
    <t>＜令和７年度＞　　　経　費　区　分</t>
    <rPh sb="1" eb="3">
      <t>レイワ</t>
    </rPh>
    <rPh sb="4" eb="6">
      <t>ネンド</t>
    </rPh>
    <rPh sb="10" eb="11">
      <t>キョウ</t>
    </rPh>
    <rPh sb="12" eb="13">
      <t>ヒ</t>
    </rPh>
    <rPh sb="14" eb="15">
      <t>ク</t>
    </rPh>
    <rPh sb="16" eb="17">
      <t>ブン</t>
    </rPh>
    <phoneticPr fontId="30"/>
  </si>
  <si>
    <t>＜令和８年度＞　　　経　費　区　分</t>
    <rPh sb="1" eb="3">
      <t>レイワ</t>
    </rPh>
    <rPh sb="10" eb="11">
      <t>キョウ</t>
    </rPh>
    <rPh sb="12" eb="13">
      <t>ヒ</t>
    </rPh>
    <rPh sb="14" eb="15">
      <t>ク</t>
    </rPh>
    <rPh sb="16" eb="17">
      <t>ブン</t>
    </rPh>
    <phoneticPr fontId="30"/>
  </si>
  <si>
    <t>＜令和10年度＞　　　経　費　区　分</t>
    <rPh sb="1" eb="3">
      <t>レイワ</t>
    </rPh>
    <rPh sb="5" eb="7">
      <t>ネンド</t>
    </rPh>
    <rPh sb="11" eb="12">
      <t>キョウ</t>
    </rPh>
    <rPh sb="13" eb="14">
      <t>ヒ</t>
    </rPh>
    <rPh sb="15" eb="16">
      <t>ク</t>
    </rPh>
    <rPh sb="17" eb="18">
      <t>ブン</t>
    </rPh>
    <phoneticPr fontId="30"/>
  </si>
  <si>
    <t>令和10年度</t>
    <rPh sb="0" eb="2">
      <t>レイワ</t>
    </rPh>
    <rPh sb="4" eb="6">
      <t>ネンド</t>
    </rPh>
    <phoneticPr fontId="30"/>
  </si>
  <si>
    <r>
      <t>大学名（</t>
    </r>
    <r>
      <rPr>
        <u/>
        <sz val="10.5"/>
        <rFont val="ＭＳ ゴシック"/>
        <family val="3"/>
        <charset val="128"/>
      </rPr>
      <t>連携</t>
    </r>
    <r>
      <rPr>
        <sz val="10.5"/>
        <rFont val="ＭＳ ゴシック"/>
        <family val="3"/>
        <charset val="128"/>
      </rPr>
      <t>校）：</t>
    </r>
    <rPh sb="0" eb="3">
      <t>ダイガクメイ</t>
    </rPh>
    <rPh sb="4" eb="6">
      <t>レンケイ</t>
    </rPh>
    <rPh sb="6" eb="7">
      <t>コウ</t>
    </rPh>
    <phoneticPr fontId="4"/>
  </si>
  <si>
    <r>
      <t>大学名（</t>
    </r>
    <r>
      <rPr>
        <u/>
        <sz val="10.5"/>
        <rFont val="ＭＳ ゴシック"/>
        <family val="3"/>
        <charset val="128"/>
      </rPr>
      <t>代表</t>
    </r>
    <r>
      <rPr>
        <sz val="10.5"/>
        <rFont val="ＭＳ ゴシック"/>
        <family val="3"/>
        <charset val="128"/>
      </rPr>
      <t>校）：</t>
    </r>
    <rPh sb="0" eb="3">
      <t>ダイガクメイ</t>
    </rPh>
    <rPh sb="4" eb="7">
      <t>ダイヒョウコウ</t>
    </rPh>
    <phoneticPr fontId="4"/>
  </si>
  <si>
    <t>様式2-1</t>
    <rPh sb="0" eb="2">
      <t>ヨウシキ</t>
    </rPh>
    <phoneticPr fontId="4"/>
  </si>
  <si>
    <t>様式2-2</t>
    <rPh sb="0" eb="2">
      <t>ヨウシキ</t>
    </rPh>
    <phoneticPr fontId="4"/>
  </si>
  <si>
    <t>所属(大学、企業・官公庁、研究所等)・職名</t>
    <rPh sb="3" eb="5">
      <t>ダイガク</t>
    </rPh>
    <rPh sb="6" eb="8">
      <t>キギョウ</t>
    </rPh>
    <rPh sb="9" eb="12">
      <t>カンコウチョウ</t>
    </rPh>
    <rPh sb="13" eb="16">
      <t>ケンキュウジョ</t>
    </rPh>
    <phoneticPr fontId="4"/>
  </si>
  <si>
    <t>補助金申請ができる経費は、本事業計画の遂行に必要な経費であり、本事業の目的を実現するための使途に限定されます（令和５年度大学教育再生戦略推進費「人文・社会科学系ネットワーク型大学院構築事業」公募要領参照。)。【年度ごとに１ページ】</t>
    <rPh sb="13" eb="14">
      <t>ホン</t>
    </rPh>
    <rPh sb="14" eb="16">
      <t>ジギョウ</t>
    </rPh>
    <rPh sb="16" eb="18">
      <t>ケイカク</t>
    </rPh>
    <rPh sb="38" eb="40">
      <t>ジツゲン</t>
    </rPh>
    <rPh sb="55" eb="57">
      <t>レイワ</t>
    </rPh>
    <rPh sb="60" eb="62">
      <t>ダイガク</t>
    </rPh>
    <rPh sb="62" eb="64">
      <t>キョウイク</t>
    </rPh>
    <rPh sb="64" eb="66">
      <t>サイセイ</t>
    </rPh>
    <rPh sb="66" eb="68">
      <t>センリャク</t>
    </rPh>
    <rPh sb="68" eb="70">
      <t>スイシン</t>
    </rPh>
    <rPh sb="70" eb="71">
      <t>ヒ</t>
    </rPh>
    <rPh sb="72" eb="74">
      <t>ジンブン</t>
    </rPh>
    <rPh sb="75" eb="80">
      <t>シャカイカガクケイ</t>
    </rPh>
    <rPh sb="86" eb="94">
      <t>ガタダイガクインコウチクジギョウ</t>
    </rPh>
    <phoneticPr fontId="30"/>
  </si>
  <si>
    <r>
      <t>＜事業全体＞補助金申請予定額の積算内訳</t>
    </r>
    <r>
      <rPr>
        <b/>
        <sz val="10"/>
        <rFont val="ＭＳ ゴシック"/>
        <family val="3"/>
        <charset val="128"/>
      </rPr>
      <t>【年度ごとに１ページ】</t>
    </r>
    <rPh sb="1" eb="3">
      <t>ジギョウ</t>
    </rPh>
    <rPh sb="3" eb="5">
      <t>ゼンタイ</t>
    </rPh>
    <rPh sb="6" eb="9">
      <t>ホジョキン</t>
    </rPh>
    <rPh sb="9" eb="11">
      <t>シンセイ</t>
    </rPh>
    <rPh sb="11" eb="13">
      <t>ヨテイ</t>
    </rPh>
    <rPh sb="13" eb="14">
      <t>ガク</t>
    </rPh>
    <rPh sb="15" eb="17">
      <t>セキサン</t>
    </rPh>
    <rPh sb="17" eb="19">
      <t>ウチワケ</t>
    </rPh>
    <phoneticPr fontId="30"/>
  </si>
  <si>
    <r>
      <t>＜大学別＞補助金申請予定額の積算内訳</t>
    </r>
    <r>
      <rPr>
        <b/>
        <sz val="10"/>
        <rFont val="ＭＳ ゴシック"/>
        <family val="3"/>
        <charset val="128"/>
      </rPr>
      <t>【年度ごとに１ページ】</t>
    </r>
    <rPh sb="1" eb="4">
      <t>ダイガクベツ</t>
    </rPh>
    <rPh sb="5" eb="8">
      <t>ホジョキン</t>
    </rPh>
    <rPh sb="8" eb="10">
      <t>シンセイ</t>
    </rPh>
    <rPh sb="10" eb="12">
      <t>ヨテイ</t>
    </rPh>
    <rPh sb="12" eb="13">
      <t>ガク</t>
    </rPh>
    <rPh sb="14" eb="16">
      <t>セキサン</t>
    </rPh>
    <rPh sb="16" eb="18">
      <t>ウチワケ</t>
    </rPh>
    <phoneticPr fontId="30"/>
  </si>
  <si>
    <r>
      <t>　以下に記載の①から⑨の各指標について、該当する場合は「該当する」欄に○を、該当しない場合は「該当しない」欄に○を記入してください。
　なお、</t>
    </r>
    <r>
      <rPr>
        <u/>
        <sz val="12"/>
        <rFont val="ＭＳ ゴシック"/>
        <family val="3"/>
        <charset val="128"/>
      </rPr>
      <t>⑨を除き代表校のみならず連携校も対象となる</t>
    </r>
    <r>
      <rPr>
        <sz val="12"/>
        <rFont val="ＭＳ ゴシック"/>
        <family val="3"/>
        <charset val="128"/>
      </rPr>
      <t>ため、①～⑧については、申請する全ての大学（連携校含む）でいずれの指標にも該当しないことを確認のうえ、代表校が提出してください。</t>
    </r>
    <rPh sb="1" eb="3">
      <t>イカ</t>
    </rPh>
    <rPh sb="4" eb="6">
      <t>キサイ</t>
    </rPh>
    <rPh sb="12" eb="13">
      <t>カク</t>
    </rPh>
    <rPh sb="13" eb="15">
      <t>シヒョウ</t>
    </rPh>
    <rPh sb="20" eb="22">
      <t>ガイトウ</t>
    </rPh>
    <rPh sb="24" eb="26">
      <t>バアイ</t>
    </rPh>
    <rPh sb="28" eb="30">
      <t>ガイトウ</t>
    </rPh>
    <rPh sb="33" eb="34">
      <t>ラン</t>
    </rPh>
    <rPh sb="38" eb="40">
      <t>ガイトウ</t>
    </rPh>
    <rPh sb="43" eb="45">
      <t>バアイ</t>
    </rPh>
    <rPh sb="47" eb="49">
      <t>ガイトウ</t>
    </rPh>
    <rPh sb="53" eb="54">
      <t>ラン</t>
    </rPh>
    <rPh sb="57" eb="59">
      <t>キニュウ</t>
    </rPh>
    <rPh sb="73" eb="74">
      <t>ノゾ</t>
    </rPh>
    <rPh sb="75" eb="78">
      <t>ダイヒョウコウ</t>
    </rPh>
    <rPh sb="83" eb="86">
      <t>レンケイコウ</t>
    </rPh>
    <rPh sb="87" eb="89">
      <t>タイショウ</t>
    </rPh>
    <rPh sb="104" eb="106">
      <t>シンセイ</t>
    </rPh>
    <rPh sb="108" eb="109">
      <t>スベ</t>
    </rPh>
    <rPh sb="111" eb="113">
      <t>ダイガク</t>
    </rPh>
    <rPh sb="114" eb="117">
      <t>レンケイコウ</t>
    </rPh>
    <rPh sb="117" eb="118">
      <t>フク</t>
    </rPh>
    <rPh sb="125" eb="127">
      <t>シヒョウ</t>
    </rPh>
    <rPh sb="129" eb="131">
      <t>ガイトウ</t>
    </rPh>
    <rPh sb="137" eb="139">
      <t>カクニン</t>
    </rPh>
    <rPh sb="143" eb="146">
      <t>ダイヒョウコウ</t>
    </rPh>
    <rPh sb="147" eb="149">
      <t>テイシュツ</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</si>
  <si>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</si>
  <si>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</si>
  <si>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</si>
  <si>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</si>
  <si>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</si>
  <si>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</si>
  <si>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</si>
  <si>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</si>
  <si>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</si>
  <si>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　上記の回答について、間違いありません。</t>
    <rPh sb="1" eb="3">
      <t>ジョウキ</t>
    </rPh>
    <rPh sb="4" eb="6">
      <t>カイトウ</t>
    </rPh>
    <rPh sb="11" eb="13">
      <t>マチガ</t>
    </rPh>
    <phoneticPr fontId="4"/>
  </si>
  <si>
    <t>＜代表校のみ＞</t>
    <rPh sb="1" eb="4">
      <t>ダイヒョウコウ</t>
    </rPh>
    <phoneticPr fontId="4"/>
  </si>
  <si>
    <t>学校教育法第109条の規定に基づき文部科学大臣の認証を受けた者による直近の評価の結果、「不適合」の判定を受けている大学</t>
    <phoneticPr fontId="4"/>
  </si>
  <si>
    <t>次に掲げる表において、上段の区分の令和５年度のものを含む直近の修業年限期間中、連続して下段の収容定員充足率を満たしていない大学</t>
    <rPh sb="0" eb="1">
      <t>ツギ</t>
    </rPh>
    <rPh sb="2" eb="3">
      <t>カカ</t>
    </rPh>
    <rPh sb="5" eb="6">
      <t>オモテ</t>
    </rPh>
    <rPh sb="11" eb="13">
      <t>ジョウダン</t>
    </rPh>
    <rPh sb="14" eb="16">
      <t>クブン</t>
    </rPh>
    <rPh sb="17" eb="19">
      <t>レイワ</t>
    </rPh>
    <rPh sb="20" eb="22">
      <t>ネンド</t>
    </rPh>
    <rPh sb="26" eb="27">
      <t>フク</t>
    </rPh>
    <rPh sb="28" eb="30">
      <t>チョッキン</t>
    </rPh>
    <rPh sb="31" eb="33">
      <t>シュウギョウ</t>
    </rPh>
    <rPh sb="33" eb="35">
      <t>ネンゲン</t>
    </rPh>
    <rPh sb="35" eb="37">
      <t>キカン</t>
    </rPh>
    <rPh sb="37" eb="38">
      <t>チュウ</t>
    </rPh>
    <rPh sb="39" eb="41">
      <t>レンゾク</t>
    </rPh>
    <rPh sb="43" eb="45">
      <t>カダン</t>
    </rPh>
    <rPh sb="46" eb="48">
      <t>シュウヨウ</t>
    </rPh>
    <rPh sb="48" eb="50">
      <t>テイイン</t>
    </rPh>
    <rPh sb="50" eb="53">
      <t>ジュウソクリツ</t>
    </rPh>
    <rPh sb="54" eb="55">
      <t>ミ</t>
    </rPh>
    <rPh sb="61" eb="63">
      <t>ダイガク</t>
    </rPh>
    <phoneticPr fontId="4"/>
  </si>
  <si>
    <t>「私立大学等経常費補助金」において、定員の充足状況に係る基準以外の事由により、前年度に不交付又は減額の措置を受けた大学</t>
    <phoneticPr fontId="4"/>
  </si>
  <si>
    <t>再推費における事業のうち令和４年度実施の事後評価において、「事業目的が達成できなかった」等の最も低い評価を受けた大学（対象プログラムは公募要領別添２のとおり。）</t>
    <rPh sb="0" eb="1">
      <t>サイ</t>
    </rPh>
    <rPh sb="1" eb="2">
      <t>スイ</t>
    </rPh>
    <rPh sb="2" eb="3">
      <t>ヒ</t>
    </rPh>
    <rPh sb="7" eb="9">
      <t>ジギョウ</t>
    </rPh>
    <rPh sb="12" eb="14">
      <t>レイワ</t>
    </rPh>
    <rPh sb="15" eb="17">
      <t>ネンド</t>
    </rPh>
    <rPh sb="17" eb="19">
      <t>ジッシ</t>
    </rPh>
    <rPh sb="20" eb="22">
      <t>ジゴ</t>
    </rPh>
    <rPh sb="22" eb="24">
      <t>ヒョウカ</t>
    </rPh>
    <rPh sb="30" eb="32">
      <t>ジギョウ</t>
    </rPh>
    <rPh sb="32" eb="34">
      <t>モクテキ</t>
    </rPh>
    <rPh sb="35" eb="37">
      <t>タッセイ</t>
    </rPh>
    <rPh sb="44" eb="45">
      <t>ナド</t>
    </rPh>
    <rPh sb="46" eb="47">
      <t>モット</t>
    </rPh>
    <rPh sb="48" eb="49">
      <t>ヒク</t>
    </rPh>
    <rPh sb="50" eb="52">
      <t>ヒョウカ</t>
    </rPh>
    <rPh sb="53" eb="54">
      <t>ウ</t>
    </rPh>
    <rPh sb="56" eb="58">
      <t>ダイガク</t>
    </rPh>
    <rPh sb="59" eb="61">
      <t>タイショウ</t>
    </rPh>
    <rPh sb="67" eb="71">
      <t>コウボヨウリョウ</t>
    </rPh>
    <rPh sb="71" eb="73">
      <t>ベッテン</t>
    </rPh>
    <phoneticPr fontId="4"/>
  </si>
  <si>
    <t>再推費における事業のうち令和４年度実施の中間評価において、「中止することが必要」等の最も低い評価を受けた大学（対象プログラムは公募要領別添２のとおり。）</t>
    <rPh sb="0" eb="1">
      <t>サイ</t>
    </rPh>
    <rPh sb="1" eb="2">
      <t>スイ</t>
    </rPh>
    <rPh sb="2" eb="3">
      <t>ヒ</t>
    </rPh>
    <rPh sb="7" eb="9">
      <t>ジギョウ</t>
    </rPh>
    <rPh sb="12" eb="14">
      <t>レイワ</t>
    </rPh>
    <rPh sb="15" eb="17">
      <t>ネンド</t>
    </rPh>
    <rPh sb="17" eb="19">
      <t>ジッシ</t>
    </rPh>
    <rPh sb="20" eb="22">
      <t>チュウカン</t>
    </rPh>
    <rPh sb="22" eb="24">
      <t>ヒョウカ</t>
    </rPh>
    <rPh sb="30" eb="32">
      <t>チュウシ</t>
    </rPh>
    <rPh sb="37" eb="39">
      <t>ヒツヨウ</t>
    </rPh>
    <rPh sb="40" eb="41">
      <t>ナド</t>
    </rPh>
    <rPh sb="42" eb="43">
      <t>モット</t>
    </rPh>
    <rPh sb="44" eb="45">
      <t>ヒク</t>
    </rPh>
    <rPh sb="46" eb="48">
      <t>ヒョウカ</t>
    </rPh>
    <rPh sb="49" eb="50">
      <t>ウ</t>
    </rPh>
    <rPh sb="52" eb="54">
      <t>ダイガク</t>
    </rPh>
    <rPh sb="55" eb="57">
      <t>タイショウ</t>
    </rPh>
    <rPh sb="63" eb="67">
      <t>コウボヨウリョウ</t>
    </rPh>
    <rPh sb="67" eb="69">
      <t>ベッテン</t>
    </rPh>
    <phoneticPr fontId="4"/>
  </si>
  <si>
    <t>設置計画履行状況等調査において、「指摘事項（法令違反）」が付されている大学</t>
    <phoneticPr fontId="4"/>
  </si>
  <si>
    <t>大学、短期大学及び高等専門学校の設置等に係る認可の基準（平成15 年文部科学省告示第45 号）第２条第１号若しくは第２号のいずれかに該当する者が設置する大学</t>
    <rPh sb="0" eb="2">
      <t>ダイガク</t>
    </rPh>
    <rPh sb="3" eb="5">
      <t>タンキ</t>
    </rPh>
    <rPh sb="5" eb="7">
      <t>ダイガク</t>
    </rPh>
    <rPh sb="7" eb="8">
      <t>オヨ</t>
    </rPh>
    <rPh sb="9" eb="11">
      <t>コウトウ</t>
    </rPh>
    <rPh sb="11" eb="13">
      <t>センモン</t>
    </rPh>
    <rPh sb="13" eb="15">
      <t>ガッコウ</t>
    </rPh>
    <rPh sb="16" eb="18">
      <t>セッチ</t>
    </rPh>
    <rPh sb="18" eb="19">
      <t>トウ</t>
    </rPh>
    <rPh sb="20" eb="21">
      <t>カカ</t>
    </rPh>
    <rPh sb="22" eb="24">
      <t>ニンカ</t>
    </rPh>
    <rPh sb="25" eb="27">
      <t>キジュン</t>
    </rPh>
    <rPh sb="28" eb="30">
      <t>ヘイセイ</t>
    </rPh>
    <rPh sb="33" eb="34">
      <t>トシ</t>
    </rPh>
    <rPh sb="34" eb="36">
      <t>モンブ</t>
    </rPh>
    <rPh sb="36" eb="39">
      <t>カガクショウ</t>
    </rPh>
    <rPh sb="39" eb="41">
      <t>コクジ</t>
    </rPh>
    <rPh sb="41" eb="42">
      <t>ダイ</t>
    </rPh>
    <rPh sb="45" eb="46">
      <t>ゴウ</t>
    </rPh>
    <rPh sb="47" eb="48">
      <t>ダイ</t>
    </rPh>
    <rPh sb="49" eb="50">
      <t>ジョウ</t>
    </rPh>
    <rPh sb="50" eb="51">
      <t>ダイ</t>
    </rPh>
    <rPh sb="52" eb="53">
      <t>ゴウ</t>
    </rPh>
    <rPh sb="53" eb="54">
      <t>モ</t>
    </rPh>
    <rPh sb="57" eb="58">
      <t>ダイ</t>
    </rPh>
    <rPh sb="59" eb="60">
      <t>ゴウ</t>
    </rPh>
    <rPh sb="66" eb="68">
      <t>ガイトウ</t>
    </rPh>
    <rPh sb="70" eb="71">
      <t>シャ</t>
    </rPh>
    <rPh sb="72" eb="74">
      <t>セッチ</t>
    </rPh>
    <rPh sb="76" eb="78">
      <t>ダイガク</t>
    </rPh>
    <phoneticPr fontId="4"/>
  </si>
  <si>
    <t xml:space="preserve">
　※大学規模（収容定員）が8,000人以上の場合は「1.15倍未満」を「1.10倍未満」と読み替える。</t>
    <phoneticPr fontId="4"/>
  </si>
  <si>
    <t>令和２年度
～令和５年度
平均収容定員
充足率</t>
    <rPh sb="0" eb="2">
      <t>レイワ</t>
    </rPh>
    <rPh sb="3" eb="5">
      <t>ネンド</t>
    </rPh>
    <rPh sb="4" eb="5">
      <t>ド</t>
    </rPh>
    <rPh sb="6" eb="8">
      <t>ヘイネンド</t>
    </rPh>
    <rPh sb="10" eb="12">
      <t>ネンド</t>
    </rPh>
    <rPh sb="13" eb="15">
      <t>ヘイキン</t>
    </rPh>
    <rPh sb="15" eb="17">
      <t>シュウヨウ</t>
    </rPh>
    <rPh sb="17" eb="19">
      <t>テイイン</t>
    </rPh>
    <rPh sb="20" eb="23">
      <t>ジュウソクリツ</t>
    </rPh>
    <phoneticPr fontId="4"/>
  </si>
  <si>
    <t>令和５年度
収容定員
充足率</t>
    <rPh sb="0" eb="2">
      <t>レイワ</t>
    </rPh>
    <rPh sb="3" eb="5">
      <t>ネンド</t>
    </rPh>
    <rPh sb="6" eb="8">
      <t>シュウヨウ</t>
    </rPh>
    <rPh sb="8" eb="10">
      <t>テイイン</t>
    </rPh>
    <rPh sb="11" eb="14">
      <t>ジュウソクリツ</t>
    </rPh>
    <phoneticPr fontId="4"/>
  </si>
  <si>
    <r>
      <t xml:space="preserve">全学の収容定員充足率（設置する学部の在籍者数の和／設置する学部の収容定員の和）が、下記の表に掲げる令和２年度から令和５年度の平均収容定員充足率又は令和５年度の収容定員充足率の基準を満たしていない大学（下掲表における区分「学部規模（入学定員）」は、「学部規模（設置する学部の平均入学定員）」と読み替える）
</t>
    </r>
    <r>
      <rPr>
        <sz val="11"/>
        <rFont val="ＭＳ ゴシック"/>
        <family val="3"/>
        <charset val="128"/>
      </rPr>
      <t xml:space="preserve">
※⑨については、従前の取扱いで要件を満たしていることをもって、今回の申請要件を満たすことができるものとする。</t>
    </r>
    <phoneticPr fontId="4"/>
  </si>
  <si>
    <t>大学</t>
    <phoneticPr fontId="4"/>
  </si>
  <si>
    <t>-</t>
    <phoneticPr fontId="4"/>
  </si>
  <si>
    <t>0.5を
上回る</t>
    <rPh sb="5" eb="7">
      <t>ウワマワ</t>
    </rPh>
    <phoneticPr fontId="4"/>
  </si>
  <si>
    <t>※代表校及び連携校の担当者、及び連携先機関がある場合はその事業担当者のみについて記載すること</t>
    <rPh sb="1" eb="4">
      <t>ダイヒョウコウ</t>
    </rPh>
    <rPh sb="4" eb="5">
      <t>オヨ</t>
    </rPh>
    <rPh sb="6" eb="9">
      <t>レンケイコウ</t>
    </rPh>
    <rPh sb="10" eb="13">
      <t>タントウシャ</t>
    </rPh>
    <rPh sb="14" eb="15">
      <t>オヨ</t>
    </rPh>
    <rPh sb="16" eb="21">
      <t>レンケイサキキカン</t>
    </rPh>
    <rPh sb="24" eb="26">
      <t>バアイ</t>
    </rPh>
    <rPh sb="29" eb="31">
      <t>ジギョウ</t>
    </rPh>
    <rPh sb="31" eb="34">
      <t>タントウシャ</t>
    </rPh>
    <rPh sb="40" eb="42">
      <t>キサイ</t>
    </rPh>
    <phoneticPr fontId="4"/>
  </si>
  <si>
    <t>　①３つのポリシーの策定</t>
    <rPh sb="10" eb="12">
      <t>サクテイ</t>
    </rPh>
    <phoneticPr fontId="4"/>
  </si>
  <si>
    <t>　②設置計画履行状況等調査への対応状況</t>
    <rPh sb="2" eb="4">
      <t>セッチ</t>
    </rPh>
    <rPh sb="4" eb="6">
      <t>ケイカク</t>
    </rPh>
    <rPh sb="6" eb="8">
      <t>リコウ</t>
    </rPh>
    <rPh sb="8" eb="10">
      <t>ジョウキョウ</t>
    </rPh>
    <rPh sb="10" eb="11">
      <t>トウ</t>
    </rPh>
    <rPh sb="11" eb="13">
      <t>チョウサ</t>
    </rPh>
    <rPh sb="15" eb="17">
      <t>タイオウ</t>
    </rPh>
    <rPh sb="17" eb="19">
      <t>ジョウキョウ</t>
    </rPh>
    <phoneticPr fontId="4"/>
  </si>
  <si>
    <t>申請の基礎となる教育改革の取組状況（申請要件）</t>
    <rPh sb="0" eb="2">
      <t>シンセイ</t>
    </rPh>
    <rPh sb="3" eb="5">
      <t>キソ</t>
    </rPh>
    <rPh sb="8" eb="10">
      <t>キョウイク</t>
    </rPh>
    <rPh sb="10" eb="12">
      <t>カイカク</t>
    </rPh>
    <rPh sb="13" eb="15">
      <t>トリクミ</t>
    </rPh>
    <rPh sb="15" eb="17">
      <t>ジョウキョウ</t>
    </rPh>
    <rPh sb="18" eb="22">
      <t>シンセイヨウケン</t>
    </rPh>
    <phoneticPr fontId="4"/>
  </si>
  <si>
    <t>【実施計画】※対応状況が「未対応」の場合に記載</t>
    <rPh sb="1" eb="3">
      <t>ジッシ</t>
    </rPh>
    <rPh sb="3" eb="5">
      <t>ケイカク</t>
    </rPh>
    <rPh sb="7" eb="11">
      <t>タイオウジョウキョウ</t>
    </rPh>
    <rPh sb="13" eb="16">
      <t>ミタイオウ</t>
    </rPh>
    <rPh sb="18" eb="20">
      <t>バアイ</t>
    </rPh>
    <rPh sb="21" eb="23">
      <t>キサイ</t>
    </rPh>
    <phoneticPr fontId="4"/>
  </si>
  <si>
    <t>【実施計画】※対応状況が「未対応」の場合に記載</t>
    <rPh sb="1" eb="3">
      <t>ジッシ</t>
    </rPh>
    <rPh sb="3" eb="5">
      <t>ケイカク</t>
    </rPh>
    <phoneticPr fontId="4"/>
  </si>
  <si>
    <t>令和10年度</t>
    <rPh sb="0" eb="2">
      <t>レイワ</t>
    </rPh>
    <rPh sb="4" eb="6">
      <t>ネンド</t>
    </rPh>
    <phoneticPr fontId="4"/>
  </si>
  <si>
    <t>（３）補助金申請予定額の積算内訳　→　【様式2-1】【様式2-2】</t>
    <rPh sb="3" eb="6">
      <t>ホジョキン</t>
    </rPh>
    <rPh sb="4" eb="5">
      <t>ヘイネンド</t>
    </rPh>
    <rPh sb="6" eb="8">
      <t>シンセイ</t>
    </rPh>
    <rPh sb="8" eb="11">
      <t>ヨテイガク</t>
    </rPh>
    <rPh sb="12" eb="14">
      <t>セキサン</t>
    </rPh>
    <rPh sb="14" eb="16">
      <t>ウチワケ</t>
    </rPh>
    <rPh sb="20" eb="22">
      <t>ヨウシキ</t>
    </rPh>
    <rPh sb="27" eb="29">
      <t>ヨウシキ</t>
    </rPh>
    <phoneticPr fontId="4"/>
  </si>
  <si>
    <t>４．他の公的資金との重複状況（該当が無い場合は「なし」と記入）</t>
    <rPh sb="2" eb="3">
      <t>タ</t>
    </rPh>
    <rPh sb="4" eb="6">
      <t>コウテキ</t>
    </rPh>
    <rPh sb="6" eb="8">
      <t>シキン</t>
    </rPh>
    <rPh sb="10" eb="12">
      <t>チョウフク</t>
    </rPh>
    <rPh sb="12" eb="14">
      <t>ジョウキョウ</t>
    </rPh>
    <rPh sb="15" eb="17">
      <t>ガイトウ</t>
    </rPh>
    <rPh sb="18" eb="19">
      <t>ナ</t>
    </rPh>
    <rPh sb="20" eb="22">
      <t>バアイ</t>
    </rPh>
    <rPh sb="28" eb="30">
      <t>キニュウ</t>
    </rPh>
    <phoneticPr fontId="4"/>
  </si>
  <si>
    <t xml:space="preserve">【大学名】
＜事業名●●＞
（概要）※３～４行程度
・・・・・・・・・・・・・
（本申請との関係及び相違点）※３～４行程度
・・・・・・・・・・・・・
【大学名】
＜事業名●●＞
（概要）※３～４行程度
・・・・・・・・・・・・・
（本申請との関係及び相違点）※３～４行程度
・・・・・・・・・・・・・
【大学名】
＜事業名●●＞
（概要）※３～４行程度
・・・・・・・・・・・・・
（本申請との関係及び相違点）※３～４行程度
・・・・・・・・・・・・・
</t>
    <rPh sb="1" eb="4">
      <t>ダイガクメイ</t>
    </rPh>
    <rPh sb="7" eb="10">
      <t>ジギョウメイ</t>
    </rPh>
    <rPh sb="15" eb="17">
      <t>ガイヨウ</t>
    </rPh>
    <rPh sb="22" eb="23">
      <t>ギョウ</t>
    </rPh>
    <rPh sb="23" eb="25">
      <t>テイド</t>
    </rPh>
    <rPh sb="41" eb="42">
      <t>ホン</t>
    </rPh>
    <rPh sb="42" eb="44">
      <t>シンセイ</t>
    </rPh>
    <rPh sb="46" eb="48">
      <t>カンケイ</t>
    </rPh>
    <rPh sb="48" eb="49">
      <t>オヨ</t>
    </rPh>
    <rPh sb="50" eb="53">
      <t>ソウイテン</t>
    </rPh>
    <phoneticPr fontId="4"/>
  </si>
  <si>
    <t>連携校名</t>
    <rPh sb="0" eb="2">
      <t>レンケイ</t>
    </rPh>
    <rPh sb="2" eb="3">
      <t>コウ</t>
    </rPh>
    <rPh sb="3" eb="4">
      <t>メイ</t>
    </rPh>
    <phoneticPr fontId="4"/>
  </si>
  <si>
    <t>代表校名</t>
    <rPh sb="0" eb="3">
      <t>ダイヒョウコウ</t>
    </rPh>
    <rPh sb="3" eb="4">
      <t>メイ</t>
    </rPh>
    <phoneticPr fontId="4"/>
  </si>
  <si>
    <t>プログラム名</t>
    <rPh sb="5" eb="6">
      <t>メイ</t>
    </rPh>
    <phoneticPr fontId="4"/>
  </si>
  <si>
    <t>※事業の全体像を示した資料及びカリキュラムツリー等（それぞれポンチ絵Ａ４横１枚）を末尾に添付すること。</t>
    <phoneticPr fontId="4"/>
  </si>
  <si>
    <t>１．プログラムの構想</t>
    <rPh sb="8" eb="10">
      <t>コウソウ</t>
    </rPh>
    <phoneticPr fontId="4"/>
  </si>
  <si>
    <t>プログラムの構想等</t>
    <rPh sb="6" eb="8">
      <t>コウソウ</t>
    </rPh>
    <rPh sb="8" eb="9">
      <t>トウ</t>
    </rPh>
    <phoneticPr fontId="4"/>
  </si>
  <si>
    <t>（５）達成目標・アウトプット・アウトカム（評価指標）</t>
    <rPh sb="3" eb="5">
      <t>タッセイ</t>
    </rPh>
    <rPh sb="5" eb="7">
      <t>モクヒョウ</t>
    </rPh>
    <rPh sb="21" eb="23">
      <t>ヒョウカ</t>
    </rPh>
    <rPh sb="23" eb="25">
      <t>シヒョウ</t>
    </rPh>
    <phoneticPr fontId="4"/>
  </si>
  <si>
    <t>（２）教育研究テーマ・コンセプト</t>
    <rPh sb="3" eb="5">
      <t>キョウイク</t>
    </rPh>
    <rPh sb="5" eb="7">
      <t>ケンキュウ</t>
    </rPh>
    <phoneticPr fontId="4"/>
  </si>
  <si>
    <t>（３）大学院の改革方針を踏まえた本事業の位置付け</t>
    <rPh sb="3" eb="6">
      <t>ダイガクイン</t>
    </rPh>
    <rPh sb="7" eb="9">
      <t>カイカク</t>
    </rPh>
    <rPh sb="9" eb="11">
      <t>ホウシン</t>
    </rPh>
    <rPh sb="12" eb="13">
      <t>フ</t>
    </rPh>
    <rPh sb="16" eb="17">
      <t>ホン</t>
    </rPh>
    <rPh sb="17" eb="19">
      <t>ジギョウ</t>
    </rPh>
    <rPh sb="20" eb="23">
      <t>イチヅ</t>
    </rPh>
    <phoneticPr fontId="4"/>
  </si>
  <si>
    <t>※本事業の背景・目的の観点から、各大学院における改革の現状と課題、及び本事業における取組との関係（現状や課題の解決にどのように資するものであるか等）を、明確かつ簡潔に記入してください。</t>
    <phoneticPr fontId="4"/>
  </si>
  <si>
    <t>（１）プログラムの概要【400字以内（厳守）】</t>
    <rPh sb="9" eb="11">
      <t>ガイヨウ</t>
    </rPh>
    <rPh sb="15" eb="16">
      <t>ジ</t>
    </rPh>
    <rPh sb="16" eb="18">
      <t>イナイ</t>
    </rPh>
    <rPh sb="19" eb="21">
      <t>ゲンシュ</t>
    </rPh>
    <phoneticPr fontId="4"/>
  </si>
  <si>
    <t>※本事業の背景・目的を踏まえた、プログラムの実施目的・取組内容等の全体概要を簡潔かつ分かりやすく記入してください。</t>
    <rPh sb="1" eb="2">
      <t>ホン</t>
    </rPh>
    <rPh sb="2" eb="4">
      <t>ジギョウ</t>
    </rPh>
    <rPh sb="5" eb="7">
      <t>ハイケイ</t>
    </rPh>
    <rPh sb="8" eb="10">
      <t>モクテキ</t>
    </rPh>
    <rPh sb="11" eb="12">
      <t>フ</t>
    </rPh>
    <rPh sb="22" eb="24">
      <t>ジッシ</t>
    </rPh>
    <rPh sb="24" eb="26">
      <t>モクテキ</t>
    </rPh>
    <rPh sb="27" eb="29">
      <t>トリクミ</t>
    </rPh>
    <rPh sb="29" eb="31">
      <t>ナイヨウ</t>
    </rPh>
    <rPh sb="31" eb="32">
      <t>ナド</t>
    </rPh>
    <rPh sb="33" eb="35">
      <t>ゼンタイ</t>
    </rPh>
    <rPh sb="35" eb="37">
      <t>ガイヨウ</t>
    </rPh>
    <rPh sb="38" eb="40">
      <t>カンケツ</t>
    </rPh>
    <rPh sb="42" eb="43">
      <t>ワ</t>
    </rPh>
    <rPh sb="48" eb="50">
      <t>キニュウ</t>
    </rPh>
    <phoneticPr fontId="4"/>
  </si>
  <si>
    <t>※公募要領３．（２）に関して、プログラムにおける教育研究テーマ・コンセプトの①名称及び②概要を、それぞれ記入してください。その際、主に概要に関して、公表されることを前提に簡潔かつ分かりやすく記入してください。</t>
    <rPh sb="41" eb="42">
      <t>オヨ</t>
    </rPh>
    <phoneticPr fontId="4"/>
  </si>
  <si>
    <t>　①名称【100字以内（厳守）】</t>
    <rPh sb="2" eb="4">
      <t>メイショウ</t>
    </rPh>
    <rPh sb="8" eb="9">
      <t>ジ</t>
    </rPh>
    <rPh sb="9" eb="11">
      <t>イナイ</t>
    </rPh>
    <rPh sb="12" eb="14">
      <t>ゲンシュ</t>
    </rPh>
    <phoneticPr fontId="4"/>
  </si>
  <si>
    <t>　②概要【400字以内（厳守）】</t>
    <rPh sb="2" eb="4">
      <t>ガイヨウ</t>
    </rPh>
    <rPh sb="8" eb="9">
      <t>ジ</t>
    </rPh>
    <rPh sb="9" eb="11">
      <t>イナイ</t>
    </rPh>
    <rPh sb="12" eb="14">
      <t>ゲンシュ</t>
    </rPh>
    <phoneticPr fontId="4"/>
  </si>
  <si>
    <t>（４）具体的な取組内容【５ページ以内、分かりやすくするために図等を使用することは可】</t>
    <rPh sb="3" eb="6">
      <t>グタイテキ</t>
    </rPh>
    <rPh sb="7" eb="9">
      <t>トリクミ</t>
    </rPh>
    <rPh sb="9" eb="11">
      <t>ナイヨウ</t>
    </rPh>
    <rPh sb="16" eb="18">
      <t>イナイ</t>
    </rPh>
    <rPh sb="19" eb="20">
      <t>ワ</t>
    </rPh>
    <rPh sb="30" eb="31">
      <t>ズ</t>
    </rPh>
    <rPh sb="31" eb="32">
      <t>トウ</t>
    </rPh>
    <rPh sb="33" eb="35">
      <t>シヨウ</t>
    </rPh>
    <rPh sb="40" eb="41">
      <t>カ</t>
    </rPh>
    <phoneticPr fontId="4"/>
  </si>
  <si>
    <t>※本事業で実施する取組について、スケジュール感を含む具体的な計画を５ページ以内で記入（分かりやすくするために図等を使用することは可）してください。
※公募要領３．（１）の事項に関する内容を含む記載とした上で、従来の人材育成に関する取組との違い（新規性）や特色（独創性）、取組の効果等を記入してください。
※組織整備に関する記載については、いずれの組織を基礎として、いつまでにどのように整備していくかの計画が分かる記載としてください。
※教育内容については、現状の計画における、実施組織名（研究科・専攻名等）、必要単位数、実施する教育内容、取得可能な学位名称等の詳細を記載願います。
※他大学または企業等との連携を行う場合、役割分担を明示願います。</t>
    <phoneticPr fontId="4"/>
  </si>
  <si>
    <t>　②評価体制</t>
    <rPh sb="2" eb="4">
      <t>ヒョウカ</t>
    </rPh>
    <rPh sb="4" eb="6">
      <t>タイセイ</t>
    </rPh>
    <phoneticPr fontId="4"/>
  </si>
  <si>
    <t>　①実施体制</t>
    <rPh sb="2" eb="4">
      <t>ジッシ</t>
    </rPh>
    <phoneticPr fontId="4"/>
  </si>
  <si>
    <t>　②事業成果の波及に関する計画</t>
    <rPh sb="2" eb="4">
      <t>ジギョウ</t>
    </rPh>
    <rPh sb="4" eb="6">
      <t>セイカ</t>
    </rPh>
    <rPh sb="7" eb="9">
      <t>ハキュウ</t>
    </rPh>
    <phoneticPr fontId="4"/>
  </si>
  <si>
    <t>※本事業により構築するネットワーク型の教育研究体制や新たな人文・社会科学系の高度人材養成モデルを、他大学や広く社会へ波及させるための具体的な取組計画について、記入してください。</t>
    <phoneticPr fontId="4"/>
  </si>
  <si>
    <t>（２）取組の継続及び発展・事業成果の波及に関する構想等</t>
    <rPh sb="3" eb="5">
      <t>トリクミ</t>
    </rPh>
    <rPh sb="6" eb="8">
      <t>ケイゾク</t>
    </rPh>
    <rPh sb="8" eb="9">
      <t>オヨ</t>
    </rPh>
    <rPh sb="10" eb="12">
      <t>ハッテン</t>
    </rPh>
    <rPh sb="13" eb="15">
      <t>ジギョウ</t>
    </rPh>
    <rPh sb="15" eb="17">
      <t>セイカ</t>
    </rPh>
    <rPh sb="18" eb="20">
      <t>ハキュウ</t>
    </rPh>
    <phoneticPr fontId="4"/>
  </si>
  <si>
    <t>　①取組の継続及び発展に関する具体的な構想</t>
    <rPh sb="5" eb="7">
      <t>ケイゾク</t>
    </rPh>
    <rPh sb="7" eb="8">
      <t>オヨ</t>
    </rPh>
    <rPh sb="9" eb="11">
      <t>ハッテン</t>
    </rPh>
    <rPh sb="15" eb="18">
      <t>グタイテキ</t>
    </rPh>
    <phoneticPr fontId="4"/>
  </si>
  <si>
    <t>※事業実施に際しての自己評価（外部評価等の客観的評価を含む。）の体制や評価方法、評価結果の事業計画見直しへの反映方法等について、具体的に記入してください。</t>
    <phoneticPr fontId="4"/>
  </si>
  <si>
    <t>※ 文部科学省や他省庁が実施する他の補助金は「自己負担予定額」に計上しないこと。
※　補助期間最終年度の前年（令和９年度）は当初配分額の２／３に、最終年度（令和10年度）は当初配分額の１／３に逓減予定いうことを踏まえて、補助事業予定額を計上願います。</t>
    <rPh sb="23" eb="30">
      <t>ジコフタンヨテイガク</t>
    </rPh>
    <phoneticPr fontId="4"/>
  </si>
  <si>
    <t>　①達成目標</t>
    <rPh sb="2" eb="4">
      <t>タッセイ</t>
    </rPh>
    <rPh sb="4" eb="6">
      <t>モクヒョウ</t>
    </rPh>
    <phoneticPr fontId="4"/>
  </si>
  <si>
    <t>※事業を運営する組織体制や、事業実施にかかる責任体制、事業開始に向けての準備状況等について、具体的に記入してください。</t>
    <rPh sb="50" eb="52">
      <t>キニュウ</t>
    </rPh>
    <phoneticPr fontId="4"/>
  </si>
  <si>
    <t>※事業の実施により目指す成果や社会的効果、キャリアパス拡充の観点から構築したプログラムを修了した者の想定される進路について、現状の課題とあわせて記入してください。</t>
    <rPh sb="27" eb="29">
      <t>カクジュウ</t>
    </rPh>
    <rPh sb="30" eb="32">
      <t>カンテン</t>
    </rPh>
    <rPh sb="34" eb="36">
      <t>コウチク</t>
    </rPh>
    <rPh sb="44" eb="46">
      <t>シュウリョウ</t>
    </rPh>
    <rPh sb="48" eb="49">
      <t>シャ</t>
    </rPh>
    <rPh sb="50" eb="52">
      <t>ソウテイ</t>
    </rPh>
    <rPh sb="55" eb="57">
      <t>シンロ</t>
    </rPh>
    <phoneticPr fontId="4"/>
  </si>
  <si>
    <t>　②評価指標（アウトプット・アウトカム）</t>
    <rPh sb="2" eb="4">
      <t>ヒョウカ</t>
    </rPh>
    <rPh sb="4" eb="6">
      <t>シヒョウ</t>
    </rPh>
    <phoneticPr fontId="4"/>
  </si>
  <si>
    <t>※事業実施によるアウトプットやアウトカム及びその評価指標について記入してください。評価指標は、公募要領４．（２）に記載している【必須指標】について、必ず具体的に設定するとともに、事業計画に基づき任意の指標を追加ください。
※任意の指標については、プログラムの選定校と非選定校との比較が可能なものであるか検討の上、比較が可能なものはその比較方法を具体的に記入してください。</t>
    <phoneticPr fontId="4"/>
  </si>
  <si>
    <t>チェックリスト</t>
    <phoneticPr fontId="17"/>
  </si>
  <si>
    <t>大学規模（収容定員）</t>
    <rPh sb="0" eb="2">
      <t>ダイガク</t>
    </rPh>
    <rPh sb="2" eb="4">
      <t>キボ</t>
    </rPh>
    <rPh sb="5" eb="7">
      <t>シュウヨウ</t>
    </rPh>
    <rPh sb="7" eb="9">
      <t>テイイン</t>
    </rPh>
    <phoneticPr fontId="17"/>
  </si>
  <si>
    <t>※プルダウンリストから選択</t>
    <rPh sb="11" eb="13">
      <t>センタク</t>
    </rPh>
    <phoneticPr fontId="17"/>
  </si>
  <si>
    <t>学部規模（入学定員）</t>
    <rPh sb="0" eb="2">
      <t>ガクブ</t>
    </rPh>
    <rPh sb="2" eb="4">
      <t>キボ</t>
    </rPh>
    <rPh sb="5" eb="7">
      <t>ニュウガク</t>
    </rPh>
    <rPh sb="7" eb="9">
      <t>テイイン</t>
    </rPh>
    <phoneticPr fontId="17"/>
  </si>
  <si>
    <t>※数値を入力</t>
    <rPh sb="1" eb="3">
      <t>スウチ</t>
    </rPh>
    <rPh sb="4" eb="6">
      <t>ニュウリョク</t>
    </rPh>
    <phoneticPr fontId="17"/>
  </si>
  <si>
    <t>学部規模（入学定員）区分</t>
    <rPh sb="0" eb="2">
      <t>ガクブ</t>
    </rPh>
    <rPh sb="2" eb="4">
      <t>キボ</t>
    </rPh>
    <rPh sb="5" eb="7">
      <t>ニュウガク</t>
    </rPh>
    <rPh sb="7" eb="9">
      <t>テイイン</t>
    </rPh>
    <rPh sb="10" eb="12">
      <t>クブン</t>
    </rPh>
    <phoneticPr fontId="17"/>
  </si>
  <si>
    <t>◆各学部（学科）の収容定員充足率（直近修業年限期間中）</t>
    <rPh sb="1" eb="4">
      <t>カクガクブ</t>
    </rPh>
    <rPh sb="5" eb="7">
      <t>ガッカ</t>
    </rPh>
    <rPh sb="9" eb="11">
      <t>シュウヨウ</t>
    </rPh>
    <rPh sb="11" eb="13">
      <t>テイイン</t>
    </rPh>
    <rPh sb="13" eb="16">
      <t>ジュウソクリツ</t>
    </rPh>
    <rPh sb="17" eb="19">
      <t>チョッキン</t>
    </rPh>
    <rPh sb="25" eb="26">
      <t>チュウ</t>
    </rPh>
    <phoneticPr fontId="17"/>
  </si>
  <si>
    <t>4000人以上</t>
    <rPh sb="4" eb="7">
      <t>ニンイジョウ</t>
    </rPh>
    <phoneticPr fontId="17"/>
  </si>
  <si>
    <t>令和5年度</t>
    <rPh sb="0" eb="2">
      <t>レイワ</t>
    </rPh>
    <rPh sb="3" eb="4">
      <t>ネン</t>
    </rPh>
    <rPh sb="4" eb="5">
      <t>ド</t>
    </rPh>
    <phoneticPr fontId="17"/>
  </si>
  <si>
    <t>令和4年度</t>
    <rPh sb="0" eb="2">
      <t>レイワ</t>
    </rPh>
    <rPh sb="3" eb="5">
      <t>ネンド</t>
    </rPh>
    <rPh sb="4" eb="5">
      <t>ド</t>
    </rPh>
    <phoneticPr fontId="17"/>
  </si>
  <si>
    <t>令和3年度</t>
    <rPh sb="0" eb="2">
      <t>レイワ</t>
    </rPh>
    <rPh sb="3" eb="4">
      <t>ネン</t>
    </rPh>
    <rPh sb="4" eb="5">
      <t>ド</t>
    </rPh>
    <phoneticPr fontId="17"/>
  </si>
  <si>
    <t>令和2年度</t>
    <rPh sb="0" eb="2">
      <t>レイワ</t>
    </rPh>
    <rPh sb="3" eb="5">
      <t>ネンド</t>
    </rPh>
    <rPh sb="4" eb="5">
      <t>ド</t>
    </rPh>
    <phoneticPr fontId="17"/>
  </si>
  <si>
    <t>令和元年度</t>
    <rPh sb="0" eb="2">
      <t>レイワ</t>
    </rPh>
    <rPh sb="2" eb="3">
      <t>ガン</t>
    </rPh>
    <rPh sb="3" eb="4">
      <t>ネン</t>
    </rPh>
    <rPh sb="4" eb="5">
      <t>ド</t>
    </rPh>
    <phoneticPr fontId="17"/>
  </si>
  <si>
    <t>平成30年度</t>
    <rPh sb="0" eb="2">
      <t>ヘイセイ</t>
    </rPh>
    <rPh sb="4" eb="6">
      <t>ネンド</t>
    </rPh>
    <rPh sb="5" eb="6">
      <t>ド</t>
    </rPh>
    <phoneticPr fontId="17"/>
  </si>
  <si>
    <t>摘要率</t>
    <rPh sb="0" eb="2">
      <t>テキヨウ</t>
    </rPh>
    <rPh sb="2" eb="3">
      <t>リツ</t>
    </rPh>
    <phoneticPr fontId="17"/>
  </si>
  <si>
    <t>チェック</t>
    <phoneticPr fontId="17"/>
  </si>
  <si>
    <t>修業年限平均</t>
    <rPh sb="0" eb="2">
      <t>シュウギョウ</t>
    </rPh>
    <rPh sb="2" eb="4">
      <t>ネンゲン</t>
    </rPh>
    <rPh sb="4" eb="6">
      <t>ヘイキン</t>
    </rPh>
    <phoneticPr fontId="17"/>
  </si>
  <si>
    <t>単年度</t>
    <rPh sb="0" eb="3">
      <t>タンネンド</t>
    </rPh>
    <phoneticPr fontId="17"/>
  </si>
  <si>
    <t>令和２年度から令和５年度の平均収容定員充足率</t>
    <rPh sb="0" eb="2">
      <t>レイワ</t>
    </rPh>
    <rPh sb="3" eb="5">
      <t>ネンド</t>
    </rPh>
    <rPh sb="7" eb="9">
      <t>レイワ</t>
    </rPh>
    <rPh sb="10" eb="12">
      <t>ネンド</t>
    </rPh>
    <rPh sb="13" eb="15">
      <t>ヘイキン</t>
    </rPh>
    <rPh sb="15" eb="17">
      <t>シュウヨウ</t>
    </rPh>
    <rPh sb="17" eb="19">
      <t>テイイン</t>
    </rPh>
    <rPh sb="19" eb="22">
      <t>ジュウソクリツ</t>
    </rPh>
    <phoneticPr fontId="17"/>
  </si>
  <si>
    <t>令和4年度</t>
    <phoneticPr fontId="17"/>
  </si>
  <si>
    <t>3．学部毎に令和5年度を含む直近の情報を記入してください。なお、学科で修業年限が異なる場合は、学科ごとに記入してください。（例：医学部（医学科）、医学部（看護学科）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17"/>
  </si>
  <si>
    <t>5．入学者数は各年度の5月1日時点の人数を記入して下さい。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17"/>
  </si>
  <si>
    <t>8．完成年度を迎えていない学部の設置以前の年度の各欄及び修業年限が4年の学部における平成30・令和元年度の収容定員・在籍者数欄については、いずれも空欄で結構です。</t>
    <rPh sb="47" eb="49">
      <t>レイワ</t>
    </rPh>
    <rPh sb="49" eb="50">
      <t>ガン</t>
    </rPh>
    <phoneticPr fontId="17"/>
  </si>
  <si>
    <t>○○大学</t>
    <phoneticPr fontId="4"/>
  </si>
  <si>
    <t>代表校：</t>
    <rPh sb="0" eb="3">
      <t>ダイヒョウコウ</t>
    </rPh>
    <phoneticPr fontId="4"/>
  </si>
  <si>
    <r>
      <t>◆各学部（学科）の入学定員超過率（直近４カ年）　　</t>
    </r>
    <r>
      <rPr>
        <b/>
        <sz val="10"/>
        <color rgb="FFFF0000"/>
        <rFont val="ＭＳ Ｐゴシック"/>
        <family val="3"/>
        <charset val="128"/>
        <scheme val="major"/>
      </rPr>
      <t>※申請資格⑨について、「従前の取扱い」により申請する場合のみ、必ず記入すること。</t>
    </r>
    <rPh sb="1" eb="4">
      <t>カクガクブ</t>
    </rPh>
    <rPh sb="5" eb="7">
      <t>ガッカ</t>
    </rPh>
    <rPh sb="9" eb="11">
      <t>ニュウガク</t>
    </rPh>
    <rPh sb="11" eb="13">
      <t>テイイン</t>
    </rPh>
    <rPh sb="13" eb="15">
      <t>チョウカ</t>
    </rPh>
    <rPh sb="15" eb="16">
      <t>リツ</t>
    </rPh>
    <rPh sb="26" eb="28">
      <t>シンセイ</t>
    </rPh>
    <rPh sb="28" eb="30">
      <t>シカク</t>
    </rPh>
    <rPh sb="37" eb="39">
      <t>ジュウゼン</t>
    </rPh>
    <rPh sb="40" eb="42">
      <t>トリアツカ</t>
    </rPh>
    <rPh sb="47" eb="49">
      <t>シンセイ</t>
    </rPh>
    <rPh sb="51" eb="53">
      <t>バアイ</t>
    </rPh>
    <rPh sb="56" eb="57">
      <t>カナラ</t>
    </rPh>
    <rPh sb="58" eb="60">
      <t>キニュウ</t>
    </rPh>
    <phoneticPr fontId="17"/>
  </si>
  <si>
    <t>連携校：</t>
    <rPh sb="0" eb="2">
      <t>レンケイ</t>
    </rPh>
    <rPh sb="2" eb="3">
      <t>コウ</t>
    </rPh>
    <phoneticPr fontId="4"/>
  </si>
  <si>
    <t>6．収容定員充足率は小数点第2位まで（第3位切り捨て）自動計算されます。</t>
    <rPh sb="2" eb="4">
      <t>シュウヨウ</t>
    </rPh>
    <rPh sb="4" eb="6">
      <t>テイイン</t>
    </rPh>
    <rPh sb="6" eb="9">
      <t>ジュウソクリツ</t>
    </rPh>
    <rPh sb="10" eb="13">
      <t>ショウスウテン</t>
    </rPh>
    <rPh sb="13" eb="14">
      <t>ダイ</t>
    </rPh>
    <rPh sb="15" eb="16">
      <t>イ</t>
    </rPh>
    <rPh sb="19" eb="20">
      <t>ダイ</t>
    </rPh>
    <rPh sb="21" eb="22">
      <t>イ</t>
    </rPh>
    <rPh sb="22" eb="23">
      <t>キ</t>
    </rPh>
    <rPh sb="24" eb="25">
      <t>ス</t>
    </rPh>
    <phoneticPr fontId="17"/>
  </si>
  <si>
    <t>７．完成年度を迎えていない学部の設置以前の年度の各欄及び修業年限が4年の学部における平成30・令和元年度の収容定員・在籍者数欄については、いずれも空欄で結構です。</t>
    <rPh sb="47" eb="49">
      <t>レイワ</t>
    </rPh>
    <rPh sb="49" eb="50">
      <t>ガン</t>
    </rPh>
    <phoneticPr fontId="17"/>
  </si>
  <si>
    <t>【補足表】収容定員充足及び入学定員超過の状況（代表校）</t>
    <rPh sb="1" eb="3">
      <t>ホソク</t>
    </rPh>
    <rPh sb="3" eb="4">
      <t>ヒョウ</t>
    </rPh>
    <rPh sb="5" eb="7">
      <t>シュウヨウ</t>
    </rPh>
    <rPh sb="7" eb="9">
      <t>テイイン</t>
    </rPh>
    <rPh sb="9" eb="11">
      <t>ジュウソク</t>
    </rPh>
    <rPh sb="11" eb="12">
      <t>オヨ</t>
    </rPh>
    <rPh sb="13" eb="15">
      <t>ニュウガク</t>
    </rPh>
    <rPh sb="15" eb="17">
      <t>テイイン</t>
    </rPh>
    <rPh sb="17" eb="19">
      <t>チョウカ</t>
    </rPh>
    <rPh sb="20" eb="22">
      <t>ジョウキョウ</t>
    </rPh>
    <rPh sb="23" eb="26">
      <t>ダイヒョウコウ</t>
    </rPh>
    <phoneticPr fontId="17"/>
  </si>
  <si>
    <t>【補足表】収容定員充足の状況（連携校）</t>
    <rPh sb="1" eb="3">
      <t>ホソク</t>
    </rPh>
    <rPh sb="3" eb="4">
      <t>ヒョウ</t>
    </rPh>
    <rPh sb="5" eb="7">
      <t>シュウヨウ</t>
    </rPh>
    <rPh sb="7" eb="9">
      <t>テイイン</t>
    </rPh>
    <rPh sb="9" eb="11">
      <t>ジュウソク</t>
    </rPh>
    <rPh sb="12" eb="14">
      <t>ジョウキョウ</t>
    </rPh>
    <rPh sb="15" eb="18">
      <t>レンケイコウ</t>
    </rPh>
    <phoneticPr fontId="17"/>
  </si>
  <si>
    <t>自己負担額
（②）</t>
    <rPh sb="0" eb="2">
      <t>ジコ</t>
    </rPh>
    <rPh sb="2" eb="4">
      <t>フタン</t>
    </rPh>
    <rPh sb="4" eb="5">
      <t>ガク</t>
    </rPh>
    <phoneticPr fontId="4"/>
  </si>
  <si>
    <t>自己負担額
（②）</t>
    <rPh sb="2" eb="4">
      <t>フタン</t>
    </rPh>
    <rPh sb="4" eb="5">
      <t>ガク</t>
    </rPh>
    <phoneticPr fontId="4"/>
  </si>
  <si>
    <t>　　10月入学など４月以外の時期の入学がある場合、募集人員が明確に分けられる場合は行を分けて記載いただき、若干名など明確に分けられない場合は10月入学等の入学情報と</t>
    <phoneticPr fontId="4"/>
  </si>
  <si>
    <t>　　合算した任意の時点での在籍者数・入学者数の数値を記載願います。</t>
    <phoneticPr fontId="4"/>
  </si>
  <si>
    <t>　　その場合、「○○学部」と記載いただく箇所の下部（緑塗りセル部分）に「○月入学を含む」「○月○日時点」などと補記願います。</t>
    <phoneticPr fontId="4"/>
  </si>
  <si>
    <t>i</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</si>
</sst>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0_);[Red]\(#,##0\)"/>
    <numFmt numFmtId="179" formatCode="0_ "/>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5"/>
      <name val="ＭＳ ゴシック"/>
      <family val="3"/>
      <charset val="128"/>
    </font>
    <font>
      <sz val="10.5"/>
      <name val="ＭＳ ゴシック"/>
      <family val="3"/>
      <charset val="128"/>
    </font>
    <font>
      <sz val="14"/>
      <name val="ＭＳ ゴシック"/>
      <family val="3"/>
      <charset val="128"/>
    </font>
    <font>
      <b/>
      <sz val="18"/>
      <name val="ＭＳ ゴシック"/>
      <family val="3"/>
      <charset val="128"/>
    </font>
    <font>
      <sz val="12"/>
      <name val="ＭＳ ゴシック"/>
      <family val="3"/>
      <charset val="128"/>
    </font>
    <font>
      <sz val="18"/>
      <name val="ＭＳ 明朝"/>
      <family val="1"/>
      <charset val="128"/>
    </font>
    <font>
      <sz val="10"/>
      <name val="ＭＳ ゴシック"/>
      <family val="3"/>
      <charset val="128"/>
    </font>
    <font>
      <sz val="11"/>
      <name val="ＭＳ ゴシック"/>
      <family val="3"/>
      <charset val="128"/>
    </font>
    <font>
      <sz val="14"/>
      <name val="ＭＳ 明朝"/>
      <family val="1"/>
      <charset val="128"/>
    </font>
    <font>
      <b/>
      <sz val="14"/>
      <name val="ＭＳ ゴシック"/>
      <family val="3"/>
      <charset val="128"/>
    </font>
    <font>
      <u/>
      <sz val="11"/>
      <name val="ＭＳ ゴシック"/>
      <family val="3"/>
      <charset val="128"/>
    </font>
    <font>
      <sz val="10.5"/>
      <name val="ＭＳ 明朝"/>
      <family val="1"/>
      <charset val="128"/>
    </font>
    <font>
      <sz val="6"/>
      <name val="ＭＳ Ｐゴシック"/>
      <family val="2"/>
      <charset val="128"/>
      <scheme val="minor"/>
    </font>
    <font>
      <sz val="11"/>
      <color theme="1"/>
      <name val="ＭＳ Ｐゴシック"/>
      <family val="3"/>
      <charset val="128"/>
      <scheme val="major"/>
    </font>
    <font>
      <b/>
      <sz val="14"/>
      <color theme="1"/>
      <name val="ＭＳ Ｐゴシック"/>
      <family val="3"/>
      <charset val="128"/>
      <scheme val="major"/>
    </font>
    <font>
      <sz val="9"/>
      <color theme="1"/>
      <name val="ＭＳ Ｐゴシック"/>
      <family val="3"/>
      <charset val="128"/>
      <scheme val="major"/>
    </font>
    <font>
      <sz val="10.5"/>
      <color rgb="FF0000FF"/>
      <name val="ＭＳ 明朝"/>
      <family val="1"/>
      <charset val="128"/>
    </font>
    <font>
      <b/>
      <sz val="14"/>
      <name val="ＭＳ Ｐゴシック"/>
      <family val="3"/>
      <charset val="128"/>
      <scheme val="minor"/>
    </font>
    <font>
      <i/>
      <sz val="10.5"/>
      <name val="ＭＳ 明朝"/>
      <family val="1"/>
      <charset val="128"/>
    </font>
    <font>
      <sz val="10.5"/>
      <color theme="1"/>
      <name val="ＭＳ 明朝"/>
      <family val="1"/>
      <charset val="128"/>
    </font>
    <font>
      <sz val="10.5"/>
      <name val="MS Gothic"/>
      <family val="3"/>
      <charset val="128"/>
    </font>
    <font>
      <sz val="11"/>
      <name val="HG丸ｺﾞｼｯｸM-PRO"/>
      <family val="3"/>
      <charset val="128"/>
    </font>
    <font>
      <sz val="10"/>
      <name val="HG丸ｺﾞｼｯｸM-PRO"/>
      <family val="3"/>
      <charset val="128"/>
    </font>
    <font>
      <b/>
      <sz val="12"/>
      <name val="ＭＳ ゴシック"/>
      <family val="3"/>
      <charset val="128"/>
    </font>
    <font>
      <b/>
      <sz val="10"/>
      <name val="ＭＳ ゴシック"/>
      <family val="3"/>
      <charset val="128"/>
    </font>
    <font>
      <sz val="6"/>
      <name val="MS Gothic"/>
      <family val="3"/>
      <charset val="128"/>
    </font>
    <font>
      <sz val="8"/>
      <name val="ＭＳ ゴシック"/>
      <family val="3"/>
      <charset val="128"/>
    </font>
    <font>
      <b/>
      <sz val="10.5"/>
      <name val="ＭＳ 明朝"/>
      <family val="1"/>
      <charset val="128"/>
    </font>
    <font>
      <b/>
      <sz val="10"/>
      <name val="ＭＳ 明朝"/>
      <family val="1"/>
      <charset val="128"/>
    </font>
    <font>
      <sz val="8"/>
      <name val="ＭＳ 明朝"/>
      <family val="1"/>
      <charset val="128"/>
    </font>
    <font>
      <sz val="8"/>
      <name val="HG丸ｺﾞｼｯｸM-PRO"/>
      <family val="3"/>
      <charset val="128"/>
    </font>
    <font>
      <sz val="12"/>
      <name val="HG丸ｺﾞｼｯｸM-PRO"/>
      <family val="3"/>
      <charset val="128"/>
    </font>
    <font>
      <sz val="10"/>
      <name val="ＭＳ 明朝"/>
      <family val="1"/>
      <charset val="128"/>
    </font>
    <font>
      <u/>
      <sz val="10.5"/>
      <name val="ＭＳ ゴシック"/>
      <family val="3"/>
      <charset val="128"/>
    </font>
    <font>
      <sz val="10.5"/>
      <color theme="1"/>
      <name val="ＭＳ ゴシック"/>
      <family val="3"/>
      <charset val="128"/>
    </font>
    <font>
      <b/>
      <sz val="10.5"/>
      <color theme="1"/>
      <name val="ＭＳ 明朝"/>
      <family val="1"/>
      <charset val="128"/>
    </font>
    <font>
      <u/>
      <sz val="12"/>
      <name val="ＭＳ ゴシック"/>
      <family val="3"/>
      <charset val="128"/>
    </font>
    <font>
      <b/>
      <sz val="12"/>
      <color rgb="FFFF0000"/>
      <name val="ＭＳ ゴシック"/>
      <family val="3"/>
      <charset val="128"/>
    </font>
    <font>
      <sz val="12"/>
      <name val="ＭＳ Ｐゴシック"/>
      <family val="3"/>
      <charset val="128"/>
    </font>
    <font>
      <b/>
      <u/>
      <sz val="8"/>
      <color rgb="FFFF0000"/>
      <name val="ＭＳ 明朝"/>
      <family val="1"/>
      <charset val="128"/>
    </font>
    <font>
      <sz val="9"/>
      <color rgb="FF0000FF"/>
      <name val="ＭＳ 明朝"/>
      <family val="1"/>
      <charset val="128"/>
    </font>
    <font>
      <sz val="11"/>
      <color rgb="FF0000FF"/>
      <name val="ＭＳ Ｐゴシック"/>
      <family val="3"/>
      <charset val="128"/>
    </font>
    <font>
      <b/>
      <sz val="10"/>
      <color rgb="FFFF0000"/>
      <name val="ＭＳ Ｐゴシック"/>
      <family val="3"/>
      <charset val="128"/>
      <scheme val="maj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66FF99"/>
        <bgColor indexed="64"/>
      </patternFill>
    </fill>
    <fill>
      <patternFill patternType="solid">
        <fgColor theme="0" tint="-0.14996795556505021"/>
        <bgColor indexed="64"/>
      </patternFill>
    </fill>
    <fill>
      <patternFill patternType="solid">
        <fgColor rgb="FFC0C0C0"/>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72">
    <border>
      <left/>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style="thin">
        <color auto="1"/>
      </right>
      <top style="double">
        <color auto="1"/>
      </top>
      <bottom/>
      <diagonal/>
    </border>
    <border>
      <left/>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double">
        <color auto="1"/>
      </right>
      <top/>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diagonalUp="1">
      <left style="thin">
        <color indexed="64"/>
      </left>
      <right style="thin">
        <color indexed="64"/>
      </right>
      <top/>
      <bottom/>
      <diagonal style="thin">
        <color auto="1"/>
      </diagonal>
    </border>
    <border diagonalUp="1">
      <left style="thin">
        <color indexed="64"/>
      </left>
      <right style="thin">
        <color indexed="64"/>
      </right>
      <top/>
      <bottom style="thin">
        <color auto="1"/>
      </bottom>
      <diagonal style="thin">
        <color auto="1"/>
      </diagonal>
    </border>
    <border>
      <left/>
      <right style="thin">
        <color auto="1"/>
      </right>
      <top style="double">
        <color auto="1"/>
      </top>
      <bottom/>
      <diagonal/>
    </border>
    <border>
      <left style="thin">
        <color auto="1"/>
      </left>
      <right/>
      <top style="double">
        <color auto="1"/>
      </top>
      <bottom/>
      <diagonal/>
    </border>
    <border diagonalUp="1">
      <left style="thin">
        <color indexed="64"/>
      </left>
      <right style="double">
        <color auto="1"/>
      </right>
      <top/>
      <bottom/>
      <diagonal style="thin">
        <color auto="1"/>
      </diagonal>
    </border>
    <border>
      <left style="double">
        <color auto="1"/>
      </left>
      <right style="thin">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diagonalUp="1">
      <left style="thin">
        <color indexed="64"/>
      </left>
      <right style="double">
        <color auto="1"/>
      </right>
      <top/>
      <bottom style="double">
        <color auto="1"/>
      </bottom>
      <diagonal style="thin">
        <color auto="1"/>
      </diagonal>
    </border>
  </borders>
  <cellStyleXfs count="9">
    <xf numFmtId="0" fontId="0" fillId="0" borderId="0"/>
    <xf numFmtId="0" fontId="3" fillId="0" borderId="0">
      <alignment vertical="center"/>
    </xf>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xf numFmtId="0" fontId="25" fillId="0" borderId="0"/>
    <xf numFmtId="0" fontId="1" fillId="0" borderId="0">
      <alignment vertical="center"/>
    </xf>
  </cellStyleXfs>
  <cellXfs count="371">
    <xf numFmtId="0" fontId="0" fillId="0" borderId="0" xfId="0"/>
    <xf numFmtId="0" fontId="6" fillId="0" borderId="0" xfId="1" applyFont="1" applyAlignment="1">
      <alignment vertical="top"/>
    </xf>
    <xf numFmtId="0" fontId="7" fillId="0" borderId="0" xfId="1" applyFont="1" applyAlignment="1">
      <alignment horizontal="right" vertical="top"/>
    </xf>
    <xf numFmtId="0" fontId="6" fillId="0" borderId="0" xfId="1" applyFont="1">
      <alignment vertical="center"/>
    </xf>
    <xf numFmtId="0" fontId="9" fillId="0" borderId="0" xfId="1" applyFont="1" applyAlignment="1">
      <alignment vertical="top"/>
    </xf>
    <xf numFmtId="0" fontId="10" fillId="0" borderId="19" xfId="1" applyFont="1" applyBorder="1" applyAlignment="1">
      <alignment horizontal="center" vertical="center"/>
    </xf>
    <xf numFmtId="0" fontId="9" fillId="0" borderId="3" xfId="1" applyFont="1" applyBorder="1" applyAlignment="1">
      <alignment horizontal="center" vertical="center" wrapText="1"/>
    </xf>
    <xf numFmtId="0" fontId="6" fillId="0" borderId="0" xfId="1" applyFont="1" applyAlignment="1">
      <alignment horizontal="center" vertical="center" wrapText="1"/>
    </xf>
    <xf numFmtId="9" fontId="6" fillId="0" borderId="0" xfId="1" applyNumberFormat="1" applyFont="1" applyAlignment="1">
      <alignment horizontal="center" vertical="center"/>
    </xf>
    <xf numFmtId="0" fontId="6" fillId="0" borderId="0" xfId="1" applyFont="1" applyAlignment="1">
      <alignment horizontal="center" vertical="center"/>
    </xf>
    <xf numFmtId="0" fontId="6" fillId="0" borderId="0" xfId="1" applyFont="1" applyAlignment="1">
      <alignment vertical="top" wrapText="1"/>
    </xf>
    <xf numFmtId="9" fontId="6" fillId="0" borderId="0" xfId="1" applyNumberFormat="1" applyFont="1" applyAlignment="1">
      <alignment horizontal="center" vertical="top" wrapText="1"/>
    </xf>
    <xf numFmtId="0" fontId="9" fillId="0" borderId="0" xfId="1" applyFont="1" applyAlignment="1">
      <alignment horizontal="left" vertical="top" wrapText="1"/>
    </xf>
    <xf numFmtId="0" fontId="3" fillId="0" borderId="0" xfId="1" applyAlignment="1">
      <alignment vertical="top"/>
    </xf>
    <xf numFmtId="0" fontId="9" fillId="0" borderId="3" xfId="1" applyFont="1" applyBorder="1" applyAlignment="1">
      <alignment horizontal="center" vertical="center"/>
    </xf>
    <xf numFmtId="0" fontId="9" fillId="0" borderId="21" xfId="1" applyFont="1" applyBorder="1" applyAlignment="1">
      <alignment horizontal="center" vertical="center" wrapText="1"/>
    </xf>
    <xf numFmtId="0" fontId="9" fillId="0" borderId="21" xfId="1" applyFont="1" applyBorder="1" applyAlignment="1">
      <alignment horizontal="center" vertical="center"/>
    </xf>
    <xf numFmtId="0" fontId="9" fillId="0" borderId="24" xfId="1" applyFont="1" applyBorder="1" applyAlignment="1">
      <alignment horizontal="center" vertical="center" wrapText="1"/>
    </xf>
    <xf numFmtId="0" fontId="8" fillId="0" borderId="0" xfId="1" applyFont="1" applyAlignment="1">
      <alignment vertical="top"/>
    </xf>
    <xf numFmtId="0" fontId="7" fillId="0" borderId="0" xfId="1" applyFont="1" applyAlignment="1"/>
    <xf numFmtId="0" fontId="13" fillId="0" borderId="1" xfId="1" applyFont="1" applyBorder="1" applyAlignment="1"/>
    <xf numFmtId="0" fontId="7" fillId="0" borderId="1" xfId="1" applyFont="1" applyBorder="1" applyAlignment="1"/>
    <xf numFmtId="0" fontId="12" fillId="0" borderId="0" xfId="1" applyFont="1" applyAlignment="1">
      <alignment vertical="top"/>
    </xf>
    <xf numFmtId="0" fontId="6" fillId="0" borderId="0" xfId="2" applyFont="1">
      <alignment vertical="center"/>
    </xf>
    <xf numFmtId="0" fontId="9" fillId="0" borderId="0" xfId="2" applyFont="1" applyAlignment="1">
      <alignment horizontal="right" vertical="center"/>
    </xf>
    <xf numFmtId="0" fontId="12" fillId="0" borderId="0" xfId="2" applyFont="1" applyAlignment="1">
      <alignment horizontal="left" vertical="center" shrinkToFit="1"/>
    </xf>
    <xf numFmtId="0" fontId="16" fillId="0" borderId="3"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Alignment="1">
      <alignment horizontal="center" vertical="center"/>
    </xf>
    <xf numFmtId="0" fontId="6" fillId="0" borderId="0" xfId="2" applyFont="1" applyAlignment="1">
      <alignment horizontal="left" vertical="center"/>
    </xf>
    <xf numFmtId="0" fontId="5" fillId="0" borderId="0" xfId="2" applyFont="1">
      <alignment vertical="center"/>
    </xf>
    <xf numFmtId="0" fontId="12" fillId="0" borderId="0" xfId="2" applyFont="1">
      <alignment vertical="center"/>
    </xf>
    <xf numFmtId="0" fontId="7" fillId="0" borderId="0" xfId="5" applyFont="1">
      <alignment vertical="center"/>
    </xf>
    <xf numFmtId="0" fontId="16" fillId="0" borderId="0" xfId="5" applyFont="1">
      <alignment vertical="center"/>
    </xf>
    <xf numFmtId="0" fontId="9" fillId="0" borderId="0" xfId="5" applyFont="1" applyAlignment="1">
      <alignment horizontal="right" vertical="center"/>
    </xf>
    <xf numFmtId="0" fontId="16" fillId="7" borderId="3" xfId="5" applyFont="1" applyFill="1" applyBorder="1" applyAlignment="1">
      <alignment vertical="center" shrinkToFit="1"/>
    </xf>
    <xf numFmtId="0" fontId="6" fillId="0" borderId="0" xfId="5" applyFont="1">
      <alignment vertical="center"/>
    </xf>
    <xf numFmtId="0" fontId="5" fillId="0" borderId="0" xfId="5" applyFont="1">
      <alignment vertical="center"/>
    </xf>
    <xf numFmtId="0" fontId="16" fillId="0" borderId="0" xfId="5" applyFont="1" applyAlignment="1">
      <alignment horizontal="right" vertical="center"/>
    </xf>
    <xf numFmtId="0" fontId="16" fillId="7" borderId="3" xfId="5" applyFont="1" applyFill="1" applyBorder="1" applyAlignment="1">
      <alignment horizontal="center" vertical="center"/>
    </xf>
    <xf numFmtId="0" fontId="16" fillId="7" borderId="12" xfId="5" applyFont="1" applyFill="1" applyBorder="1">
      <alignment vertical="center"/>
    </xf>
    <xf numFmtId="0" fontId="16" fillId="7" borderId="2" xfId="5" applyFont="1" applyFill="1" applyBorder="1">
      <alignment vertical="center"/>
    </xf>
    <xf numFmtId="0" fontId="16" fillId="7" borderId="13" xfId="5" applyFont="1" applyFill="1" applyBorder="1">
      <alignment vertical="center"/>
    </xf>
    <xf numFmtId="38" fontId="16" fillId="0" borderId="3" xfId="4" applyFont="1" applyBorder="1" applyAlignment="1">
      <alignment vertical="center"/>
    </xf>
    <xf numFmtId="0" fontId="16" fillId="7" borderId="14" xfId="5" applyFont="1" applyFill="1" applyBorder="1">
      <alignment vertical="center"/>
    </xf>
    <xf numFmtId="38" fontId="16" fillId="0" borderId="3" xfId="4" applyFont="1" applyBorder="1">
      <alignment vertical="center"/>
    </xf>
    <xf numFmtId="0" fontId="3" fillId="0" borderId="0" xfId="5">
      <alignment vertical="center"/>
    </xf>
    <xf numFmtId="0" fontId="6" fillId="8" borderId="0" xfId="6" applyFont="1" applyFill="1" applyAlignment="1">
      <alignment vertical="center"/>
    </xf>
    <xf numFmtId="0" fontId="6" fillId="8" borderId="0" xfId="6" applyFont="1" applyFill="1"/>
    <xf numFmtId="0" fontId="9" fillId="8" borderId="0" xfId="6" applyFont="1" applyFill="1" applyAlignment="1">
      <alignment horizontal="right"/>
    </xf>
    <xf numFmtId="0" fontId="16" fillId="8" borderId="0" xfId="6" applyFont="1" applyFill="1" applyAlignment="1">
      <alignment vertical="center"/>
    </xf>
    <xf numFmtId="0" fontId="16" fillId="8" borderId="0" xfId="6" applyFont="1" applyFill="1"/>
    <xf numFmtId="0" fontId="16" fillId="8" borderId="12" xfId="6" applyFont="1" applyFill="1" applyBorder="1"/>
    <xf numFmtId="0" fontId="16" fillId="8" borderId="27" xfId="6" applyFont="1" applyFill="1" applyBorder="1"/>
    <xf numFmtId="0" fontId="23" fillId="8" borderId="0" xfId="6" applyFont="1" applyFill="1" applyAlignment="1">
      <alignment vertical="center"/>
    </xf>
    <xf numFmtId="0" fontId="21" fillId="8" borderId="4" xfId="6" applyFont="1" applyFill="1" applyBorder="1" applyAlignment="1" applyProtection="1">
      <alignment horizontal="center" vertical="center" shrinkToFit="1"/>
      <protection locked="0"/>
    </xf>
    <xf numFmtId="0" fontId="21" fillId="8" borderId="4" xfId="6" applyFont="1" applyFill="1" applyBorder="1" applyAlignment="1">
      <alignment vertical="center" wrapText="1"/>
    </xf>
    <xf numFmtId="0" fontId="21" fillId="8" borderId="29" xfId="6" applyFont="1" applyFill="1" applyBorder="1" applyAlignment="1">
      <alignment vertical="center" wrapText="1"/>
    </xf>
    <xf numFmtId="0" fontId="21" fillId="2" borderId="4" xfId="6" applyFont="1" applyFill="1" applyBorder="1" applyAlignment="1" applyProtection="1">
      <alignment horizontal="center" vertical="center" shrinkToFit="1"/>
      <protection locked="0"/>
    </xf>
    <xf numFmtId="0" fontId="21" fillId="2" borderId="4" xfId="6" applyFont="1" applyFill="1" applyBorder="1" applyAlignment="1">
      <alignment vertical="center" wrapText="1"/>
    </xf>
    <xf numFmtId="0" fontId="21" fillId="2" borderId="29" xfId="6" applyFont="1" applyFill="1" applyBorder="1" applyAlignment="1">
      <alignment vertical="center" wrapText="1"/>
    </xf>
    <xf numFmtId="0" fontId="16" fillId="8" borderId="4" xfId="6" applyFont="1" applyFill="1" applyBorder="1" applyAlignment="1">
      <alignment vertical="center" wrapText="1"/>
    </xf>
    <xf numFmtId="0" fontId="16" fillId="8" borderId="29" xfId="6" applyFont="1" applyFill="1" applyBorder="1" applyAlignment="1">
      <alignment vertical="center" wrapText="1"/>
    </xf>
    <xf numFmtId="0" fontId="16" fillId="8" borderId="4" xfId="6" applyFont="1" applyFill="1" applyBorder="1" applyAlignment="1" applyProtection="1">
      <alignment horizontal="center" vertical="center" shrinkToFit="1"/>
      <protection locked="0"/>
    </xf>
    <xf numFmtId="0" fontId="16" fillId="8" borderId="17" xfId="6" applyFont="1" applyFill="1" applyBorder="1" applyAlignment="1" applyProtection="1">
      <alignment horizontal="center" vertical="center" shrinkToFit="1"/>
      <protection locked="0"/>
    </xf>
    <xf numFmtId="0" fontId="16" fillId="8" borderId="17" xfId="6" applyFont="1" applyFill="1" applyBorder="1" applyAlignment="1">
      <alignment vertical="center" wrapText="1"/>
    </xf>
    <xf numFmtId="0" fontId="16" fillId="8" borderId="30" xfId="6" applyFont="1" applyFill="1" applyBorder="1" applyAlignment="1">
      <alignment vertical="center" wrapText="1"/>
    </xf>
    <xf numFmtId="0" fontId="16" fillId="8" borderId="31" xfId="6" applyFont="1" applyFill="1" applyBorder="1" applyAlignment="1" applyProtection="1">
      <alignment horizontal="center" vertical="center" shrinkToFit="1"/>
      <protection locked="0"/>
    </xf>
    <xf numFmtId="0" fontId="16" fillId="8" borderId="31" xfId="6" applyFont="1" applyFill="1" applyBorder="1" applyAlignment="1">
      <alignment vertical="center" wrapText="1"/>
    </xf>
    <xf numFmtId="0" fontId="16" fillId="8" borderId="32" xfId="6" applyFont="1" applyFill="1" applyBorder="1" applyAlignment="1">
      <alignment vertical="center" wrapText="1"/>
    </xf>
    <xf numFmtId="178" fontId="26" fillId="0" borderId="0" xfId="7" applyNumberFormat="1" applyFont="1" applyProtection="1">
      <protection locked="0"/>
    </xf>
    <xf numFmtId="178" fontId="27" fillId="0" borderId="0" xfId="7" applyNumberFormat="1" applyFont="1" applyProtection="1">
      <protection locked="0"/>
    </xf>
    <xf numFmtId="0" fontId="28" fillId="0" borderId="10" xfId="0" applyFont="1" applyBorder="1" applyProtection="1">
      <protection locked="0"/>
    </xf>
    <xf numFmtId="0" fontId="28" fillId="0" borderId="8" xfId="0" applyFont="1" applyBorder="1" applyAlignment="1" applyProtection="1">
      <alignment wrapText="1"/>
      <protection locked="0"/>
    </xf>
    <xf numFmtId="0" fontId="6" fillId="0" borderId="8" xfId="0" applyFont="1" applyBorder="1" applyProtection="1">
      <protection locked="0"/>
    </xf>
    <xf numFmtId="178" fontId="11" fillId="0" borderId="8" xfId="7" applyNumberFormat="1" applyFont="1" applyBorder="1" applyAlignment="1" applyProtection="1">
      <alignment horizontal="right"/>
      <protection locked="0"/>
    </xf>
    <xf numFmtId="178" fontId="31" fillId="0" borderId="34" xfId="7" applyNumberFormat="1" applyFont="1" applyBorder="1" applyAlignment="1" applyProtection="1">
      <alignment horizontal="center" vertical="center" wrapText="1"/>
      <protection locked="0"/>
    </xf>
    <xf numFmtId="178" fontId="31" fillId="0" borderId="35" xfId="7" applyNumberFormat="1" applyFont="1" applyBorder="1" applyAlignment="1" applyProtection="1">
      <alignment horizontal="center" vertical="center" wrapText="1"/>
      <protection locked="0"/>
    </xf>
    <xf numFmtId="178" fontId="31" fillId="0" borderId="3" xfId="7" applyNumberFormat="1" applyFont="1" applyBorder="1" applyAlignment="1" applyProtection="1">
      <alignment horizontal="center" vertical="center" wrapText="1"/>
      <protection locked="0"/>
    </xf>
    <xf numFmtId="178" fontId="32" fillId="3" borderId="36" xfId="7" applyNumberFormat="1" applyFont="1" applyFill="1" applyBorder="1" applyAlignment="1" applyProtection="1">
      <alignment vertical="center"/>
      <protection locked="0"/>
    </xf>
    <xf numFmtId="178" fontId="32" fillId="3" borderId="37" xfId="7" applyNumberFormat="1" applyFont="1" applyFill="1" applyBorder="1" applyAlignment="1" applyProtection="1">
      <alignment vertical="center"/>
      <protection locked="0"/>
    </xf>
    <xf numFmtId="178" fontId="32" fillId="3" borderId="27" xfId="7" applyNumberFormat="1" applyFont="1" applyFill="1" applyBorder="1" applyAlignment="1" applyProtection="1">
      <alignment vertical="center"/>
      <protection locked="0"/>
    </xf>
    <xf numFmtId="178" fontId="32" fillId="10" borderId="36" xfId="7" applyNumberFormat="1" applyFont="1" applyFill="1" applyBorder="1" applyAlignment="1" applyProtection="1">
      <alignment vertical="center"/>
      <protection locked="0"/>
    </xf>
    <xf numFmtId="178" fontId="32" fillId="10" borderId="37" xfId="7" applyNumberFormat="1" applyFont="1" applyFill="1" applyBorder="1" applyAlignment="1" applyProtection="1">
      <alignment vertical="center"/>
      <protection locked="0"/>
    </xf>
    <xf numFmtId="178" fontId="32" fillId="10" borderId="18" xfId="7" applyNumberFormat="1" applyFont="1" applyFill="1" applyBorder="1" applyAlignment="1" applyProtection="1">
      <alignment vertical="center"/>
      <protection locked="0"/>
    </xf>
    <xf numFmtId="178" fontId="27" fillId="0" borderId="0" xfId="7" applyNumberFormat="1" applyFont="1" applyAlignment="1" applyProtection="1">
      <alignment vertical="center" wrapText="1"/>
      <protection locked="0"/>
    </xf>
    <xf numFmtId="0" fontId="27" fillId="0" borderId="0" xfId="7" applyFont="1" applyAlignment="1" applyProtection="1">
      <alignment vertical="center" wrapText="1"/>
      <protection locked="0"/>
    </xf>
    <xf numFmtId="178" fontId="16" fillId="0" borderId="36" xfId="7" applyNumberFormat="1" applyFont="1" applyBorder="1" applyAlignment="1" applyProtection="1">
      <alignment vertical="center"/>
      <protection locked="0"/>
    </xf>
    <xf numFmtId="178" fontId="16" fillId="0" borderId="37" xfId="7" applyNumberFormat="1" applyFont="1" applyBorder="1" applyAlignment="1" applyProtection="1">
      <alignment vertical="center"/>
      <protection locked="0"/>
    </xf>
    <xf numFmtId="178" fontId="16" fillId="0" borderId="18" xfId="7" applyNumberFormat="1" applyFont="1" applyBorder="1" applyAlignment="1" applyProtection="1">
      <alignment vertical="center"/>
      <protection locked="0"/>
    </xf>
    <xf numFmtId="178" fontId="32" fillId="3" borderId="40" xfId="7" applyNumberFormat="1" applyFont="1" applyFill="1" applyBorder="1" applyAlignment="1" applyProtection="1">
      <alignment vertical="center"/>
      <protection locked="0"/>
    </xf>
    <xf numFmtId="178" fontId="32" fillId="3" borderId="41" xfId="7" applyNumberFormat="1" applyFont="1" applyFill="1" applyBorder="1" applyAlignment="1" applyProtection="1">
      <alignment vertical="center"/>
      <protection locked="0"/>
    </xf>
    <xf numFmtId="178" fontId="32" fillId="3" borderId="42" xfId="7" applyNumberFormat="1" applyFont="1" applyFill="1" applyBorder="1" applyAlignment="1" applyProtection="1">
      <alignment vertical="center"/>
      <protection locked="0"/>
    </xf>
    <xf numFmtId="178" fontId="11" fillId="9" borderId="24" xfId="7" applyNumberFormat="1" applyFont="1" applyFill="1" applyBorder="1" applyAlignment="1" applyProtection="1">
      <alignment horizontal="center" vertical="center"/>
      <protection locked="0"/>
    </xf>
    <xf numFmtId="178" fontId="33" fillId="9" borderId="44" xfId="7" applyNumberFormat="1" applyFont="1" applyFill="1" applyBorder="1" applyAlignment="1" applyProtection="1">
      <alignment vertical="center"/>
      <protection locked="0"/>
    </xf>
    <xf numFmtId="178" fontId="33" fillId="9" borderId="45" xfId="7" applyNumberFormat="1" applyFont="1" applyFill="1" applyBorder="1" applyAlignment="1" applyProtection="1">
      <alignment vertical="center"/>
      <protection locked="0"/>
    </xf>
    <xf numFmtId="178" fontId="33" fillId="9" borderId="24" xfId="7" applyNumberFormat="1" applyFont="1" applyFill="1" applyBorder="1" applyAlignment="1" applyProtection="1">
      <alignment vertical="center"/>
      <protection locked="0"/>
    </xf>
    <xf numFmtId="178" fontId="35" fillId="0" borderId="0" xfId="7" applyNumberFormat="1" applyFont="1" applyProtection="1">
      <protection locked="0"/>
    </xf>
    <xf numFmtId="0" fontId="28" fillId="0" borderId="0" xfId="0" applyFont="1" applyProtection="1">
      <protection locked="0"/>
    </xf>
    <xf numFmtId="0" fontId="6" fillId="0" borderId="0" xfId="0" applyFont="1" applyProtection="1">
      <protection locked="0"/>
    </xf>
    <xf numFmtId="178" fontId="11" fillId="0" borderId="0" xfId="7" applyNumberFormat="1" applyFont="1" applyAlignment="1" applyProtection="1">
      <alignment horizontal="right"/>
      <protection locked="0"/>
    </xf>
    <xf numFmtId="178" fontId="36" fillId="0" borderId="0" xfId="7" applyNumberFormat="1" applyFont="1" applyAlignment="1" applyProtection="1">
      <alignment horizontal="center" vertical="center"/>
      <protection locked="0"/>
    </xf>
    <xf numFmtId="178" fontId="27" fillId="0" borderId="0" xfId="7" applyNumberFormat="1" applyFont="1" applyAlignment="1" applyProtection="1">
      <alignment horizontal="center" vertical="center"/>
      <protection locked="0"/>
    </xf>
    <xf numFmtId="178" fontId="37" fillId="0" borderId="0" xfId="7" applyNumberFormat="1" applyFont="1" applyAlignment="1" applyProtection="1">
      <alignment vertical="center"/>
      <protection locked="0"/>
    </xf>
    <xf numFmtId="178" fontId="31" fillId="0" borderId="0" xfId="7" applyNumberFormat="1" applyFont="1" applyAlignment="1" applyProtection="1">
      <alignment horizontal="left"/>
      <protection locked="0"/>
    </xf>
    <xf numFmtId="178" fontId="12" fillId="0" borderId="0" xfId="7" applyNumberFormat="1" applyFont="1" applyAlignment="1" applyProtection="1">
      <alignment horizontal="left"/>
      <protection locked="0"/>
    </xf>
    <xf numFmtId="178" fontId="11" fillId="0" borderId="0" xfId="7" applyNumberFormat="1" applyFont="1" applyAlignment="1" applyProtection="1">
      <alignment horizontal="left"/>
      <protection locked="0"/>
    </xf>
    <xf numFmtId="178" fontId="5" fillId="0" borderId="3" xfId="7" applyNumberFormat="1" applyFont="1" applyBorder="1" applyAlignment="1" applyProtection="1">
      <alignment horizontal="center" shrinkToFit="1"/>
      <protection locked="0"/>
    </xf>
    <xf numFmtId="178" fontId="31" fillId="0" borderId="3" xfId="7" applyNumberFormat="1" applyFont="1" applyBorder="1" applyAlignment="1" applyProtection="1">
      <alignment horizontal="center" vertical="center" shrinkToFit="1"/>
      <protection locked="0"/>
    </xf>
    <xf numFmtId="178" fontId="16" fillId="0" borderId="27" xfId="7" applyNumberFormat="1" applyFont="1" applyBorder="1" applyAlignment="1" applyProtection="1">
      <alignment shrinkToFit="1"/>
      <protection locked="0"/>
    </xf>
    <xf numFmtId="178" fontId="16" fillId="0" borderId="18" xfId="7" applyNumberFormat="1" applyFont="1" applyBorder="1" applyAlignment="1" applyProtection="1">
      <alignment shrinkToFit="1"/>
      <protection locked="0"/>
    </xf>
    <xf numFmtId="178" fontId="16" fillId="0" borderId="42" xfId="7" applyNumberFormat="1" applyFont="1" applyBorder="1" applyAlignment="1" applyProtection="1">
      <alignment shrinkToFit="1"/>
      <protection locked="0"/>
    </xf>
    <xf numFmtId="178" fontId="16" fillId="0" borderId="29" xfId="7" applyNumberFormat="1" applyFont="1" applyBorder="1" applyAlignment="1" applyProtection="1">
      <alignment shrinkToFit="1"/>
      <protection locked="0"/>
    </xf>
    <xf numFmtId="178" fontId="34" fillId="0" borderId="24" xfId="7" applyNumberFormat="1" applyFont="1" applyBorder="1" applyAlignment="1" applyProtection="1">
      <alignment vertical="top" shrinkToFit="1"/>
      <protection locked="0"/>
    </xf>
    <xf numFmtId="0" fontId="31" fillId="0" borderId="0" xfId="0" applyFont="1" applyAlignment="1" applyProtection="1">
      <alignment horizontal="right" shrinkToFit="1"/>
      <protection locked="0"/>
    </xf>
    <xf numFmtId="178" fontId="11" fillId="0" borderId="0" xfId="7" applyNumberFormat="1" applyFont="1" applyAlignment="1" applyProtection="1">
      <alignment horizontal="right" shrinkToFit="1"/>
      <protection locked="0"/>
    </xf>
    <xf numFmtId="178" fontId="34" fillId="0" borderId="0" xfId="7" applyNumberFormat="1" applyFont="1" applyAlignment="1" applyProtection="1">
      <alignment vertical="top" shrinkToFit="1"/>
      <protection locked="0"/>
    </xf>
    <xf numFmtId="178" fontId="16" fillId="0" borderId="24" xfId="7" applyNumberFormat="1" applyFont="1" applyBorder="1" applyAlignment="1" applyProtection="1">
      <alignment shrinkToFit="1"/>
      <protection locked="0"/>
    </xf>
    <xf numFmtId="178" fontId="26" fillId="0" borderId="0" xfId="7" applyNumberFormat="1" applyFont="1" applyAlignment="1" applyProtection="1">
      <alignment shrinkToFit="1"/>
      <protection locked="0"/>
    </xf>
    <xf numFmtId="178" fontId="31" fillId="0" borderId="47" xfId="7" applyNumberFormat="1" applyFont="1" applyBorder="1" applyAlignment="1" applyProtection="1">
      <alignment horizontal="center" vertical="center" wrapText="1"/>
      <protection locked="0"/>
    </xf>
    <xf numFmtId="178" fontId="31" fillId="0" borderId="48" xfId="7" applyNumberFormat="1" applyFont="1" applyBorder="1" applyAlignment="1" applyProtection="1">
      <alignment horizontal="center" vertical="center" wrapText="1"/>
      <protection locked="0"/>
    </xf>
    <xf numFmtId="178" fontId="31" fillId="0" borderId="28" xfId="7" applyNumberFormat="1" applyFont="1" applyBorder="1" applyAlignment="1" applyProtection="1">
      <alignment horizontal="center" vertical="center" wrapText="1"/>
      <protection locked="0"/>
    </xf>
    <xf numFmtId="178" fontId="31" fillId="0" borderId="28" xfId="7" applyNumberFormat="1" applyFont="1" applyBorder="1" applyAlignment="1" applyProtection="1">
      <alignment horizontal="center" vertical="center" shrinkToFit="1"/>
      <protection locked="0"/>
    </xf>
    <xf numFmtId="178" fontId="40" fillId="10" borderId="36" xfId="7" applyNumberFormat="1" applyFont="1" applyFill="1" applyBorder="1" applyAlignment="1" applyProtection="1">
      <alignment vertical="center"/>
      <protection locked="0"/>
    </xf>
    <xf numFmtId="178" fontId="40" fillId="10" borderId="37" xfId="7" applyNumberFormat="1" applyFont="1" applyFill="1" applyBorder="1" applyAlignment="1" applyProtection="1">
      <alignment vertical="center"/>
      <protection locked="0"/>
    </xf>
    <xf numFmtId="178" fontId="40" fillId="10" borderId="18" xfId="7" applyNumberFormat="1" applyFont="1" applyFill="1" applyBorder="1" applyAlignment="1" applyProtection="1">
      <alignment vertical="center"/>
      <protection locked="0"/>
    </xf>
    <xf numFmtId="178" fontId="24" fillId="0" borderId="18" xfId="7" applyNumberFormat="1" applyFont="1" applyBorder="1" applyAlignment="1" applyProtection="1">
      <alignment shrinkToFit="1"/>
      <protection locked="0"/>
    </xf>
    <xf numFmtId="178" fontId="24" fillId="0" borderId="36" xfId="7" applyNumberFormat="1" applyFont="1" applyBorder="1" applyAlignment="1" applyProtection="1">
      <alignment vertical="center"/>
      <protection locked="0"/>
    </xf>
    <xf numFmtId="178" fontId="24" fillId="0" borderId="37" xfId="7" applyNumberFormat="1" applyFont="1" applyBorder="1" applyAlignment="1" applyProtection="1">
      <alignment vertical="center"/>
      <protection locked="0"/>
    </xf>
    <xf numFmtId="178" fontId="24" fillId="0" borderId="18" xfId="7" applyNumberFormat="1" applyFont="1" applyBorder="1" applyAlignment="1" applyProtection="1">
      <alignment vertical="center"/>
      <protection locked="0"/>
    </xf>
    <xf numFmtId="178" fontId="40" fillId="3" borderId="40" xfId="7" applyNumberFormat="1" applyFont="1" applyFill="1" applyBorder="1" applyAlignment="1" applyProtection="1">
      <alignment vertical="center"/>
      <protection locked="0"/>
    </xf>
    <xf numFmtId="178" fontId="40" fillId="3" borderId="41" xfId="7" applyNumberFormat="1" applyFont="1" applyFill="1" applyBorder="1" applyAlignment="1" applyProtection="1">
      <alignment vertical="center"/>
      <protection locked="0"/>
    </xf>
    <xf numFmtId="178" fontId="40" fillId="3" borderId="42" xfId="7" applyNumberFormat="1" applyFont="1" applyFill="1" applyBorder="1" applyAlignment="1" applyProtection="1">
      <alignment vertical="center"/>
      <protection locked="0"/>
    </xf>
    <xf numFmtId="178" fontId="24" fillId="0" borderId="42" xfId="7" applyNumberFormat="1" applyFont="1" applyBorder="1" applyAlignment="1" applyProtection="1">
      <alignment shrinkToFit="1"/>
      <protection locked="0"/>
    </xf>
    <xf numFmtId="178" fontId="24" fillId="0" borderId="29" xfId="7" applyNumberFormat="1" applyFont="1" applyBorder="1" applyAlignment="1" applyProtection="1">
      <alignment shrinkToFit="1"/>
      <protection locked="0"/>
    </xf>
    <xf numFmtId="178" fontId="40" fillId="3" borderId="36" xfId="7" applyNumberFormat="1" applyFont="1" applyFill="1" applyBorder="1" applyAlignment="1" applyProtection="1">
      <alignment vertical="center"/>
      <protection locked="0"/>
    </xf>
    <xf numFmtId="178" fontId="40" fillId="3" borderId="37" xfId="7" applyNumberFormat="1" applyFont="1" applyFill="1" applyBorder="1" applyAlignment="1" applyProtection="1">
      <alignment vertical="center"/>
      <protection locked="0"/>
    </xf>
    <xf numFmtId="178" fontId="40" fillId="3" borderId="27" xfId="7" applyNumberFormat="1" applyFont="1" applyFill="1" applyBorder="1" applyAlignment="1" applyProtection="1">
      <alignment vertical="center"/>
      <protection locked="0"/>
    </xf>
    <xf numFmtId="178" fontId="24" fillId="0" borderId="27" xfId="7" applyNumberFormat="1" applyFont="1" applyBorder="1" applyAlignment="1" applyProtection="1">
      <alignment shrinkToFit="1"/>
      <protection locked="0"/>
    </xf>
    <xf numFmtId="0" fontId="9" fillId="0" borderId="10" xfId="1" applyFont="1" applyBorder="1" applyAlignment="1">
      <alignment horizontal="center" vertical="center" wrapText="1"/>
    </xf>
    <xf numFmtId="0" fontId="6" fillId="9" borderId="10" xfId="6" applyFont="1" applyFill="1" applyBorder="1" applyAlignment="1">
      <alignment horizontal="center" vertical="center"/>
    </xf>
    <xf numFmtId="0" fontId="6" fillId="9" borderId="10" xfId="6" applyFont="1" applyFill="1" applyBorder="1" applyAlignment="1">
      <alignment horizontal="center" vertical="center" shrinkToFit="1"/>
    </xf>
    <xf numFmtId="0" fontId="6" fillId="9" borderId="3" xfId="6" applyFont="1" applyFill="1" applyBorder="1" applyAlignment="1">
      <alignment horizontal="center" vertical="center" shrinkToFit="1"/>
    </xf>
    <xf numFmtId="0" fontId="12" fillId="0" borderId="0" xfId="1" applyFont="1" applyAlignment="1">
      <alignment vertical="top" wrapText="1"/>
    </xf>
    <xf numFmtId="0" fontId="0" fillId="0" borderId="0" xfId="1" applyFont="1" applyAlignment="1">
      <alignment vertical="top"/>
    </xf>
    <xf numFmtId="0" fontId="42" fillId="0" borderId="0" xfId="1" applyFont="1" applyAlignment="1"/>
    <xf numFmtId="0" fontId="28" fillId="0" borderId="0" xfId="1" applyFont="1" applyAlignment="1">
      <alignment horizontal="center" vertical="top"/>
    </xf>
    <xf numFmtId="0" fontId="28" fillId="0" borderId="0" xfId="1" applyFont="1" applyAlignment="1">
      <alignment vertical="top"/>
    </xf>
    <xf numFmtId="0" fontId="9" fillId="0" borderId="0" xfId="1" applyFont="1" applyAlignment="1">
      <alignment horizontal="center" vertical="top"/>
    </xf>
    <xf numFmtId="0" fontId="16" fillId="0" borderId="0" xfId="5" applyFont="1" applyAlignment="1">
      <alignment horizontal="left" vertical="center" wrapText="1"/>
    </xf>
    <xf numFmtId="0" fontId="44" fillId="0" borderId="0" xfId="5" applyFont="1">
      <alignment vertical="center"/>
    </xf>
    <xf numFmtId="0" fontId="16" fillId="7" borderId="6" xfId="5" applyFont="1" applyFill="1" applyBorder="1">
      <alignment vertical="center"/>
    </xf>
    <xf numFmtId="0" fontId="19" fillId="0" borderId="0" xfId="8" applyFont="1">
      <alignment vertical="center"/>
    </xf>
    <xf numFmtId="0" fontId="18" fillId="0" borderId="0" xfId="8" applyFont="1">
      <alignment vertical="center"/>
    </xf>
    <xf numFmtId="0" fontId="18" fillId="0" borderId="0" xfId="8" applyFont="1" applyAlignment="1">
      <alignment horizontal="center" vertical="center"/>
    </xf>
    <xf numFmtId="0" fontId="20" fillId="0" borderId="0" xfId="8" applyFont="1">
      <alignment vertical="center"/>
    </xf>
    <xf numFmtId="0" fontId="1" fillId="0" borderId="0" xfId="8">
      <alignment vertical="center"/>
    </xf>
    <xf numFmtId="0" fontId="18" fillId="4" borderId="10" xfId="8" applyFont="1" applyFill="1" applyBorder="1" applyAlignment="1">
      <alignment horizontal="center" vertical="center"/>
    </xf>
    <xf numFmtId="0" fontId="18" fillId="4" borderId="11" xfId="8" applyFont="1" applyFill="1" applyBorder="1" applyAlignment="1">
      <alignment horizontal="center" vertical="center"/>
    </xf>
    <xf numFmtId="0" fontId="18" fillId="4" borderId="3" xfId="8" applyFont="1" applyFill="1" applyBorder="1" applyAlignment="1">
      <alignment horizontal="center" vertical="center"/>
    </xf>
    <xf numFmtId="0" fontId="18" fillId="0" borderId="27" xfId="8" applyFont="1" applyBorder="1">
      <alignment vertical="center"/>
    </xf>
    <xf numFmtId="0" fontId="18" fillId="4" borderId="27" xfId="8" applyFont="1" applyFill="1" applyBorder="1">
      <alignment vertical="center"/>
    </xf>
    <xf numFmtId="177" fontId="18" fillId="5" borderId="27" xfId="8" applyNumberFormat="1" applyFont="1" applyFill="1" applyBorder="1">
      <alignment vertical="center"/>
    </xf>
    <xf numFmtId="0" fontId="18" fillId="4" borderId="18" xfId="8" applyFont="1" applyFill="1" applyBorder="1">
      <alignment vertical="center"/>
    </xf>
    <xf numFmtId="176" fontId="18" fillId="0" borderId="18" xfId="8" applyNumberFormat="1" applyFont="1" applyBorder="1">
      <alignment vertical="center"/>
    </xf>
    <xf numFmtId="0" fontId="18" fillId="0" borderId="0" xfId="8" applyFont="1" applyAlignment="1">
      <alignment vertical="center" shrinkToFit="1"/>
    </xf>
    <xf numFmtId="0" fontId="18" fillId="4" borderId="28" xfId="8" applyFont="1" applyFill="1" applyBorder="1">
      <alignment vertical="center"/>
    </xf>
    <xf numFmtId="176" fontId="18" fillId="0" borderId="28" xfId="8" applyNumberFormat="1" applyFont="1" applyBorder="1">
      <alignment vertical="center"/>
    </xf>
    <xf numFmtId="0" fontId="18" fillId="4" borderId="12" xfId="8" applyFont="1" applyFill="1" applyBorder="1">
      <alignment vertical="center"/>
    </xf>
    <xf numFmtId="177" fontId="18" fillId="5" borderId="52" xfId="8" applyNumberFormat="1" applyFont="1" applyFill="1" applyBorder="1">
      <alignment vertical="center"/>
    </xf>
    <xf numFmtId="177" fontId="18" fillId="5" borderId="53" xfId="8" applyNumberFormat="1" applyFont="1" applyFill="1" applyBorder="1">
      <alignment vertical="center"/>
    </xf>
    <xf numFmtId="177" fontId="18" fillId="5" borderId="54" xfId="8" applyNumberFormat="1" applyFont="1" applyFill="1" applyBorder="1">
      <alignment vertical="center"/>
    </xf>
    <xf numFmtId="177" fontId="18" fillId="5" borderId="55" xfId="8" applyNumberFormat="1" applyFont="1" applyFill="1" applyBorder="1">
      <alignment vertical="center"/>
    </xf>
    <xf numFmtId="0" fontId="18" fillId="4" borderId="14" xfId="8" applyFont="1" applyFill="1" applyBorder="1">
      <alignment vertical="center"/>
    </xf>
    <xf numFmtId="176" fontId="18" fillId="0" borderId="56" xfId="8" applyNumberFormat="1" applyFont="1" applyBorder="1">
      <alignment vertical="center"/>
    </xf>
    <xf numFmtId="176" fontId="18" fillId="0" borderId="0" xfId="8" applyNumberFormat="1" applyFont="1">
      <alignment vertical="center"/>
    </xf>
    <xf numFmtId="176" fontId="18" fillId="0" borderId="57" xfId="8" applyNumberFormat="1" applyFont="1" applyBorder="1">
      <alignment vertical="center"/>
    </xf>
    <xf numFmtId="0" fontId="18" fillId="4" borderId="6" xfId="8" applyFont="1" applyFill="1" applyBorder="1">
      <alignment vertical="center"/>
    </xf>
    <xf numFmtId="176" fontId="18" fillId="0" borderId="58" xfId="8" applyNumberFormat="1" applyFont="1" applyBorder="1">
      <alignment vertical="center"/>
    </xf>
    <xf numFmtId="176" fontId="18" fillId="0" borderId="59" xfId="8" applyNumberFormat="1" applyFont="1" applyBorder="1">
      <alignment vertical="center"/>
    </xf>
    <xf numFmtId="177" fontId="18" fillId="5" borderId="13" xfId="8" applyNumberFormat="1" applyFont="1" applyFill="1" applyBorder="1">
      <alignment vertical="center"/>
    </xf>
    <xf numFmtId="177" fontId="18" fillId="5" borderId="12" xfId="8" applyNumberFormat="1" applyFont="1" applyFill="1" applyBorder="1">
      <alignment vertical="center"/>
    </xf>
    <xf numFmtId="176" fontId="18" fillId="0" borderId="9" xfId="8" applyNumberFormat="1" applyFont="1" applyBorder="1">
      <alignment vertical="center"/>
    </xf>
    <xf numFmtId="176" fontId="18" fillId="0" borderId="14" xfId="8" applyNumberFormat="1" applyFont="1" applyBorder="1">
      <alignment vertical="center"/>
    </xf>
    <xf numFmtId="0" fontId="18" fillId="0" borderId="63" xfId="8" applyFont="1" applyBorder="1">
      <alignment vertical="center"/>
    </xf>
    <xf numFmtId="176" fontId="18" fillId="0" borderId="16" xfId="8" applyNumberFormat="1" applyFont="1" applyBorder="1">
      <alignment vertical="center"/>
    </xf>
    <xf numFmtId="176" fontId="18" fillId="0" borderId="6" xfId="8" applyNumberFormat="1" applyFont="1" applyBorder="1">
      <alignment vertical="center"/>
    </xf>
    <xf numFmtId="0" fontId="18" fillId="0" borderId="64" xfId="8" applyFont="1" applyBorder="1">
      <alignment vertical="center"/>
    </xf>
    <xf numFmtId="177" fontId="18" fillId="5" borderId="65" xfId="8" applyNumberFormat="1" applyFont="1" applyFill="1" applyBorder="1">
      <alignment vertical="center"/>
    </xf>
    <xf numFmtId="177" fontId="18" fillId="5" borderId="66" xfId="8" applyNumberFormat="1" applyFont="1" applyFill="1" applyBorder="1">
      <alignment vertical="center"/>
    </xf>
    <xf numFmtId="0" fontId="18" fillId="0" borderId="67" xfId="8" applyFont="1" applyBorder="1">
      <alignment vertical="center"/>
    </xf>
    <xf numFmtId="176" fontId="18" fillId="0" borderId="68" xfId="8" applyNumberFormat="1" applyFont="1" applyBorder="1">
      <alignment vertical="center"/>
    </xf>
    <xf numFmtId="176" fontId="18" fillId="0" borderId="69" xfId="8" applyNumberFormat="1" applyFont="1" applyBorder="1">
      <alignment vertical="center"/>
    </xf>
    <xf numFmtId="176" fontId="18" fillId="0" borderId="70" xfId="8" applyNumberFormat="1" applyFont="1" applyBorder="1">
      <alignment vertical="center"/>
    </xf>
    <xf numFmtId="0" fontId="18" fillId="0" borderId="71" xfId="8" applyFont="1" applyBorder="1">
      <alignment vertical="center"/>
    </xf>
    <xf numFmtId="0" fontId="18" fillId="0" borderId="7" xfId="8" applyFont="1" applyBorder="1" applyAlignment="1">
      <alignment horizontal="right" vertical="center"/>
    </xf>
    <xf numFmtId="0" fontId="21" fillId="0" borderId="10" xfId="5" applyFont="1" applyBorder="1" applyAlignment="1">
      <alignment vertical="center" wrapText="1"/>
    </xf>
    <xf numFmtId="0" fontId="21" fillId="0" borderId="8" xfId="5" applyFont="1" applyBorder="1" applyAlignment="1">
      <alignment vertical="center" wrapText="1"/>
    </xf>
    <xf numFmtId="0" fontId="21" fillId="0" borderId="11" xfId="5" applyFont="1" applyBorder="1" applyAlignment="1">
      <alignment vertical="center" wrapText="1"/>
    </xf>
    <xf numFmtId="0" fontId="16" fillId="7" borderId="12" xfId="5" applyFont="1" applyFill="1" applyBorder="1" applyAlignment="1">
      <alignment horizontal="center" vertical="center" wrapText="1"/>
    </xf>
    <xf numFmtId="0" fontId="16" fillId="7" borderId="13" xfId="5" applyFont="1" applyFill="1" applyBorder="1" applyAlignment="1">
      <alignment horizontal="center" vertical="center" wrapText="1"/>
    </xf>
    <xf numFmtId="0" fontId="16" fillId="7" borderId="14" xfId="5" applyFont="1" applyFill="1" applyBorder="1" applyAlignment="1">
      <alignment horizontal="center" vertical="center" wrapText="1"/>
    </xf>
    <xf numFmtId="0" fontId="16" fillId="7" borderId="9" xfId="5" applyFont="1" applyFill="1" applyBorder="1" applyAlignment="1">
      <alignment horizontal="center" vertical="center" wrapText="1"/>
    </xf>
    <xf numFmtId="0" fontId="16" fillId="7" borderId="6" xfId="5" applyFont="1" applyFill="1" applyBorder="1" applyAlignment="1">
      <alignment horizontal="center" vertical="center" wrapText="1"/>
    </xf>
    <xf numFmtId="0" fontId="16" fillId="7" borderId="16" xfId="5" applyFont="1" applyFill="1" applyBorder="1" applyAlignment="1">
      <alignment horizontal="center" vertical="center" wrapText="1"/>
    </xf>
    <xf numFmtId="0" fontId="16" fillId="0" borderId="10" xfId="5" applyFont="1" applyBorder="1" applyAlignment="1">
      <alignment vertical="center" wrapText="1"/>
    </xf>
    <xf numFmtId="0" fontId="16" fillId="0" borderId="8" xfId="5" applyFont="1" applyBorder="1" applyAlignment="1">
      <alignment vertical="center" wrapText="1"/>
    </xf>
    <xf numFmtId="0" fontId="16" fillId="0" borderId="11" xfId="5" applyFont="1" applyBorder="1" applyAlignment="1">
      <alignment vertical="center" wrapText="1"/>
    </xf>
    <xf numFmtId="0" fontId="45" fillId="0" borderId="0" xfId="5" applyFont="1" applyAlignment="1">
      <alignment vertical="center" wrapText="1"/>
    </xf>
    <xf numFmtId="0" fontId="45" fillId="0" borderId="0" xfId="0" applyFont="1" applyAlignment="1">
      <alignment vertical="center" wrapText="1"/>
    </xf>
    <xf numFmtId="0" fontId="24" fillId="0" borderId="12" xfId="5" applyFont="1" applyBorder="1" applyAlignment="1">
      <alignment horizontal="left" vertical="top" wrapText="1"/>
    </xf>
    <xf numFmtId="0" fontId="24" fillId="0" borderId="2" xfId="5" applyFont="1" applyBorder="1" applyAlignment="1">
      <alignment horizontal="left" vertical="top" wrapText="1"/>
    </xf>
    <xf numFmtId="0" fontId="24" fillId="0" borderId="13" xfId="5" applyFont="1" applyBorder="1" applyAlignment="1">
      <alignment horizontal="left" vertical="top" wrapText="1"/>
    </xf>
    <xf numFmtId="0" fontId="24" fillId="0" borderId="6" xfId="5" applyFont="1" applyBorder="1" applyAlignment="1">
      <alignment horizontal="left" vertical="top" wrapText="1"/>
    </xf>
    <xf numFmtId="0" fontId="24" fillId="0" borderId="7" xfId="5" applyFont="1" applyBorder="1" applyAlignment="1">
      <alignment horizontal="left" vertical="top" wrapText="1"/>
    </xf>
    <xf numFmtId="0" fontId="24" fillId="0" borderId="16" xfId="5" applyFont="1" applyBorder="1" applyAlignment="1">
      <alignment horizontal="left" vertical="top" wrapText="1"/>
    </xf>
    <xf numFmtId="0" fontId="22" fillId="0" borderId="0" xfId="5" applyFont="1" applyAlignment="1">
      <alignment horizontal="center" vertical="center"/>
    </xf>
    <xf numFmtId="0" fontId="21" fillId="0" borderId="14" xfId="5" applyFont="1" applyBorder="1" applyAlignment="1">
      <alignment horizontal="left" vertical="top" wrapText="1"/>
    </xf>
    <xf numFmtId="0" fontId="21" fillId="0" borderId="0" xfId="5" applyFont="1" applyAlignment="1">
      <alignment horizontal="left" vertical="top" wrapText="1"/>
    </xf>
    <xf numFmtId="0" fontId="21" fillId="0" borderId="9" xfId="5" applyFont="1" applyBorder="1" applyAlignment="1">
      <alignment horizontal="left" vertical="top" wrapText="1"/>
    </xf>
    <xf numFmtId="0" fontId="5" fillId="0" borderId="0" xfId="5" applyFont="1" applyAlignment="1">
      <alignment horizontal="left" vertical="center" shrinkToFit="1"/>
    </xf>
    <xf numFmtId="0" fontId="24" fillId="0" borderId="10" xfId="5" applyFont="1" applyBorder="1" applyAlignment="1">
      <alignment horizontal="left" vertical="top" wrapText="1"/>
    </xf>
    <xf numFmtId="0" fontId="24" fillId="0" borderId="8" xfId="5" applyFont="1" applyBorder="1" applyAlignment="1">
      <alignment horizontal="left" vertical="top" wrapText="1"/>
    </xf>
    <xf numFmtId="0" fontId="24" fillId="0" borderId="11" xfId="5" applyFont="1" applyBorder="1" applyAlignment="1">
      <alignment horizontal="left" vertical="top" wrapText="1"/>
    </xf>
    <xf numFmtId="0" fontId="24" fillId="0" borderId="10" xfId="5" applyFont="1" applyBorder="1" applyAlignment="1">
      <alignment vertical="top" wrapText="1"/>
    </xf>
    <xf numFmtId="0" fontId="24" fillId="0" borderId="8" xfId="5" applyFont="1" applyBorder="1" applyAlignment="1">
      <alignment vertical="top" wrapText="1"/>
    </xf>
    <xf numFmtId="0" fontId="24" fillId="0" borderId="11" xfId="5" applyFont="1" applyBorder="1" applyAlignment="1">
      <alignment vertical="top" wrapText="1"/>
    </xf>
    <xf numFmtId="0" fontId="14" fillId="0" borderId="0" xfId="5" applyFont="1" applyAlignment="1">
      <alignment horizontal="center" vertical="center" wrapText="1"/>
    </xf>
    <xf numFmtId="0" fontId="14" fillId="0" borderId="0" xfId="5" applyFont="1" applyAlignment="1">
      <alignment horizontal="center" vertical="center"/>
    </xf>
    <xf numFmtId="0" fontId="16" fillId="6" borderId="10" xfId="5" applyFont="1" applyFill="1" applyBorder="1" applyAlignment="1">
      <alignment horizontal="center" vertical="center" wrapText="1"/>
    </xf>
    <xf numFmtId="0" fontId="16" fillId="7" borderId="8" xfId="5" applyFont="1" applyFill="1" applyBorder="1" applyAlignment="1">
      <alignment horizontal="center" vertical="center"/>
    </xf>
    <xf numFmtId="0" fontId="16" fillId="7" borderId="11" xfId="5" applyFont="1" applyFill="1" applyBorder="1" applyAlignment="1">
      <alignment horizontal="center" vertical="center"/>
    </xf>
    <xf numFmtId="0" fontId="24" fillId="0" borderId="10" xfId="5" applyFont="1" applyBorder="1" applyAlignment="1">
      <alignment vertical="center" wrapText="1"/>
    </xf>
    <xf numFmtId="0" fontId="24" fillId="0" borderId="8" xfId="5" applyFont="1" applyBorder="1" applyAlignment="1">
      <alignment vertical="center" wrapText="1"/>
    </xf>
    <xf numFmtId="0" fontId="24" fillId="0" borderId="11" xfId="5" applyFont="1" applyBorder="1" applyAlignment="1">
      <alignment vertical="center" wrapText="1"/>
    </xf>
    <xf numFmtId="0" fontId="16" fillId="6" borderId="8" xfId="5" applyFont="1" applyFill="1" applyBorder="1" applyAlignment="1">
      <alignment horizontal="center" vertical="center" wrapText="1"/>
    </xf>
    <xf numFmtId="0" fontId="16" fillId="7" borderId="11" xfId="5" applyFont="1" applyFill="1" applyBorder="1" applyAlignment="1">
      <alignment horizontal="center" vertical="center" wrapText="1"/>
    </xf>
    <xf numFmtId="0" fontId="16" fillId="7" borderId="3" xfId="5" applyFont="1" applyFill="1" applyBorder="1" applyAlignment="1">
      <alignment horizontal="center" vertical="center"/>
    </xf>
    <xf numFmtId="0" fontId="16" fillId="7" borderId="10" xfId="5" applyFont="1" applyFill="1" applyBorder="1">
      <alignment vertical="center"/>
    </xf>
    <xf numFmtId="0" fontId="16" fillId="7" borderId="11" xfId="5" applyFont="1" applyFill="1" applyBorder="1">
      <alignment vertical="center"/>
    </xf>
    <xf numFmtId="0" fontId="16" fillId="7" borderId="10" xfId="5" applyFont="1" applyFill="1" applyBorder="1" applyAlignment="1">
      <alignment horizontal="center" vertical="center"/>
    </xf>
    <xf numFmtId="0" fontId="16" fillId="6" borderId="10" xfId="5" applyFont="1" applyFill="1" applyBorder="1" applyAlignment="1">
      <alignment horizontal="center" vertical="center" shrinkToFit="1"/>
    </xf>
    <xf numFmtId="0" fontId="16" fillId="7" borderId="11" xfId="5" applyFont="1" applyFill="1" applyBorder="1" applyAlignment="1">
      <alignment horizontal="center" vertical="center" shrinkToFit="1"/>
    </xf>
    <xf numFmtId="0" fontId="24" fillId="0" borderId="3" xfId="5" applyFont="1" applyBorder="1" applyAlignment="1">
      <alignment vertical="top" wrapText="1"/>
    </xf>
    <xf numFmtId="0" fontId="46" fillId="0" borderId="0" xfId="0" applyFont="1" applyAlignment="1">
      <alignment vertical="center"/>
    </xf>
    <xf numFmtId="0" fontId="16" fillId="0" borderId="10" xfId="5" applyFont="1" applyBorder="1" applyAlignment="1">
      <alignment vertical="top" wrapText="1"/>
    </xf>
    <xf numFmtId="0" fontId="3" fillId="0" borderId="8" xfId="5" applyBorder="1" applyAlignment="1">
      <alignment vertical="top" wrapText="1"/>
    </xf>
    <xf numFmtId="0" fontId="3" fillId="0" borderId="11" xfId="5" applyBorder="1" applyAlignment="1">
      <alignment vertical="top" wrapText="1"/>
    </xf>
    <xf numFmtId="0" fontId="24" fillId="0" borderId="14" xfId="5" applyFont="1" applyBorder="1" applyAlignment="1">
      <alignment horizontal="left" vertical="top" wrapText="1"/>
    </xf>
    <xf numFmtId="0" fontId="24" fillId="0" borderId="0" xfId="5" applyFont="1" applyAlignment="1">
      <alignment horizontal="left" vertical="top" wrapText="1"/>
    </xf>
    <xf numFmtId="0" fontId="24" fillId="0" borderId="9" xfId="5" applyFont="1" applyBorder="1" applyAlignment="1">
      <alignment horizontal="left" vertical="top" wrapText="1"/>
    </xf>
    <xf numFmtId="0" fontId="21" fillId="0" borderId="6" xfId="5" applyFont="1" applyBorder="1" applyAlignment="1">
      <alignment horizontal="left" vertical="top" wrapText="1"/>
    </xf>
    <xf numFmtId="0" fontId="21" fillId="0" borderId="7" xfId="5" applyFont="1" applyBorder="1" applyAlignment="1">
      <alignment horizontal="left" vertical="top" wrapText="1"/>
    </xf>
    <xf numFmtId="0" fontId="21" fillId="0" borderId="16" xfId="5" applyFont="1" applyBorder="1" applyAlignment="1">
      <alignment horizontal="left" vertical="top" wrapText="1"/>
    </xf>
    <xf numFmtId="0" fontId="16" fillId="0" borderId="12" xfId="5" applyFont="1" applyBorder="1" applyAlignment="1">
      <alignment vertical="top" wrapText="1"/>
    </xf>
    <xf numFmtId="0" fontId="16" fillId="0" borderId="2" xfId="5" applyFont="1" applyBorder="1" applyAlignment="1">
      <alignment vertical="top"/>
    </xf>
    <xf numFmtId="0" fontId="0" fillId="0" borderId="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0" fillId="0" borderId="0" xfId="0" applyAlignment="1">
      <alignment vertical="top"/>
    </xf>
    <xf numFmtId="0" fontId="0" fillId="0" borderId="9"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16" xfId="0" applyBorder="1" applyAlignment="1">
      <alignment vertical="top"/>
    </xf>
    <xf numFmtId="0" fontId="16" fillId="9" borderId="3" xfId="5" applyFont="1" applyFill="1" applyBorder="1" applyAlignment="1">
      <alignment horizontal="center" vertical="center" wrapText="1"/>
    </xf>
    <xf numFmtId="0" fontId="16" fillId="9" borderId="3" xfId="5" applyFont="1" applyFill="1" applyBorder="1" applyAlignment="1">
      <alignment horizontal="center" vertical="center"/>
    </xf>
    <xf numFmtId="0" fontId="16" fillId="0" borderId="3" xfId="5" applyFont="1" applyBorder="1" applyAlignment="1">
      <alignment vertical="top" wrapText="1"/>
    </xf>
    <xf numFmtId="178" fontId="39" fillId="10" borderId="14" xfId="7" applyNumberFormat="1" applyFont="1" applyFill="1" applyBorder="1" applyAlignment="1" applyProtection="1">
      <alignment horizontal="left" vertical="center"/>
      <protection locked="0"/>
    </xf>
    <xf numFmtId="178" fontId="39" fillId="10" borderId="0" xfId="7" applyNumberFormat="1" applyFont="1" applyFill="1" applyAlignment="1" applyProtection="1">
      <alignment horizontal="left" vertical="center"/>
      <protection locked="0"/>
    </xf>
    <xf numFmtId="178" fontId="24" fillId="0" borderId="14" xfId="7" applyNumberFormat="1" applyFont="1" applyBorder="1" applyAlignment="1" applyProtection="1">
      <alignment horizontal="left" vertical="center"/>
      <protection locked="0"/>
    </xf>
    <xf numFmtId="178" fontId="24" fillId="0" borderId="0" xfId="7" applyNumberFormat="1" applyFont="1" applyAlignment="1" applyProtection="1">
      <alignment horizontal="left" vertical="center"/>
      <protection locked="0"/>
    </xf>
    <xf numFmtId="0" fontId="28" fillId="9" borderId="10" xfId="0" applyFont="1" applyFill="1" applyBorder="1" applyAlignment="1" applyProtection="1">
      <alignment vertical="center"/>
      <protection locked="0"/>
    </xf>
    <xf numFmtId="0" fontId="28" fillId="9" borderId="8" xfId="0" applyFont="1" applyFill="1" applyBorder="1" applyAlignment="1" applyProtection="1">
      <alignment vertical="center"/>
      <protection locked="0"/>
    </xf>
    <xf numFmtId="0" fontId="28" fillId="9" borderId="11" xfId="0" applyFont="1" applyFill="1" applyBorder="1" applyAlignment="1" applyProtection="1">
      <alignment vertical="center"/>
      <protection locked="0"/>
    </xf>
    <xf numFmtId="178" fontId="11" fillId="0" borderId="8" xfId="7" applyNumberFormat="1" applyFont="1" applyBorder="1" applyAlignment="1" applyProtection="1">
      <alignment horizontal="right" wrapText="1"/>
      <protection locked="0"/>
    </xf>
    <xf numFmtId="178" fontId="11" fillId="0" borderId="11" xfId="7" applyNumberFormat="1" applyFont="1" applyBorder="1" applyAlignment="1" applyProtection="1">
      <alignment horizontal="right" wrapText="1"/>
      <protection locked="0"/>
    </xf>
    <xf numFmtId="178" fontId="6" fillId="0" borderId="10" xfId="7" applyNumberFormat="1" applyFont="1" applyBorder="1" applyAlignment="1" applyProtection="1">
      <alignment horizontal="left" vertical="center" wrapText="1"/>
      <protection locked="0"/>
    </xf>
    <xf numFmtId="178" fontId="6" fillId="0" borderId="8" xfId="7" applyNumberFormat="1" applyFont="1" applyBorder="1" applyAlignment="1" applyProtection="1">
      <alignment horizontal="left" vertical="center" wrapText="1"/>
      <protection locked="0"/>
    </xf>
    <xf numFmtId="178" fontId="6" fillId="3" borderId="12" xfId="7" applyNumberFormat="1" applyFont="1" applyFill="1" applyBorder="1" applyAlignment="1" applyProtection="1">
      <alignment horizontal="left" vertical="center"/>
      <protection locked="0"/>
    </xf>
    <xf numFmtId="178" fontId="6" fillId="3" borderId="2" xfId="7" applyNumberFormat="1" applyFont="1" applyFill="1" applyBorder="1" applyAlignment="1" applyProtection="1">
      <alignment horizontal="left" vertical="center"/>
      <protection locked="0"/>
    </xf>
    <xf numFmtId="178" fontId="31" fillId="0" borderId="10" xfId="7" applyNumberFormat="1" applyFont="1" applyBorder="1" applyAlignment="1" applyProtection="1">
      <alignment horizontal="left" vertical="center" wrapText="1"/>
      <protection locked="0"/>
    </xf>
    <xf numFmtId="178" fontId="31" fillId="0" borderId="8" xfId="7" applyNumberFormat="1" applyFont="1" applyBorder="1" applyAlignment="1" applyProtection="1">
      <alignment horizontal="left" vertical="center" wrapText="1"/>
      <protection locked="0"/>
    </xf>
    <xf numFmtId="178" fontId="31" fillId="0" borderId="11" xfId="7" applyNumberFormat="1" applyFont="1" applyBorder="1" applyAlignment="1" applyProtection="1">
      <alignment horizontal="left" vertical="center" wrapText="1"/>
      <protection locked="0"/>
    </xf>
    <xf numFmtId="178" fontId="6" fillId="3" borderId="38" xfId="7" applyNumberFormat="1" applyFont="1" applyFill="1" applyBorder="1" applyAlignment="1" applyProtection="1">
      <alignment horizontal="left" vertical="center"/>
      <protection locked="0"/>
    </xf>
    <xf numFmtId="178" fontId="6" fillId="3" borderId="39" xfId="7" applyNumberFormat="1" applyFont="1" applyFill="1" applyBorder="1" applyAlignment="1" applyProtection="1">
      <alignment horizontal="left" vertical="center"/>
      <protection locked="0"/>
    </xf>
    <xf numFmtId="178" fontId="39" fillId="3" borderId="38" xfId="7" applyNumberFormat="1" applyFont="1" applyFill="1" applyBorder="1" applyAlignment="1" applyProtection="1">
      <alignment horizontal="left" vertical="center"/>
      <protection locked="0"/>
    </xf>
    <xf numFmtId="178" fontId="39" fillId="3" borderId="39" xfId="7" applyNumberFormat="1" applyFont="1" applyFill="1" applyBorder="1" applyAlignment="1" applyProtection="1">
      <alignment horizontal="left" vertical="center"/>
      <protection locked="0"/>
    </xf>
    <xf numFmtId="178" fontId="16" fillId="0" borderId="14" xfId="7" applyNumberFormat="1" applyFont="1" applyBorder="1" applyAlignment="1" applyProtection="1">
      <alignment horizontal="left" vertical="center"/>
      <protection locked="0"/>
    </xf>
    <xf numFmtId="178" fontId="16" fillId="0" borderId="0" xfId="7" applyNumberFormat="1" applyFont="1" applyAlignment="1" applyProtection="1">
      <alignment horizontal="left" vertical="center"/>
      <protection locked="0"/>
    </xf>
    <xf numFmtId="178" fontId="16" fillId="0" borderId="9" xfId="7" applyNumberFormat="1" applyFont="1" applyBorder="1" applyAlignment="1" applyProtection="1">
      <alignment horizontal="left" vertical="center"/>
      <protection locked="0"/>
    </xf>
    <xf numFmtId="178" fontId="6" fillId="10" borderId="14" xfId="7" applyNumberFormat="1" applyFont="1" applyFill="1" applyBorder="1" applyAlignment="1" applyProtection="1">
      <alignment horizontal="left" vertical="center"/>
      <protection locked="0"/>
    </xf>
    <xf numFmtId="178" fontId="6" fillId="10" borderId="0" xfId="7" applyNumberFormat="1" applyFont="1" applyFill="1" applyAlignment="1" applyProtection="1">
      <alignment horizontal="left" vertical="center"/>
      <protection locked="0"/>
    </xf>
    <xf numFmtId="178" fontId="6" fillId="0" borderId="11" xfId="7" applyNumberFormat="1" applyFont="1" applyBorder="1" applyAlignment="1" applyProtection="1">
      <alignment horizontal="left" vertical="center" wrapText="1"/>
      <protection locked="0"/>
    </xf>
    <xf numFmtId="178" fontId="6" fillId="3" borderId="13" xfId="7" applyNumberFormat="1" applyFont="1" applyFill="1" applyBorder="1" applyAlignment="1" applyProtection="1">
      <alignment horizontal="left" vertical="center"/>
      <protection locked="0"/>
    </xf>
    <xf numFmtId="178" fontId="6" fillId="10" borderId="9" xfId="7" applyNumberFormat="1" applyFont="1" applyFill="1" applyBorder="1" applyAlignment="1" applyProtection="1">
      <alignment horizontal="left" vertical="center"/>
      <protection locked="0"/>
    </xf>
    <xf numFmtId="178" fontId="9" fillId="0" borderId="25" xfId="7" applyNumberFormat="1" applyFont="1" applyBorder="1" applyAlignment="1" applyProtection="1">
      <alignment horizontal="center" vertical="center"/>
      <protection locked="0"/>
    </xf>
    <xf numFmtId="178" fontId="9" fillId="0" borderId="43" xfId="7" applyNumberFormat="1" applyFont="1" applyBorder="1" applyAlignment="1" applyProtection="1">
      <alignment horizontal="center" vertical="center"/>
      <protection locked="0"/>
    </xf>
    <xf numFmtId="178" fontId="9" fillId="0" borderId="26" xfId="7" applyNumberFormat="1" applyFont="1" applyBorder="1" applyAlignment="1" applyProtection="1">
      <alignment horizontal="center" vertical="center"/>
      <protection locked="0"/>
    </xf>
    <xf numFmtId="178" fontId="16" fillId="0" borderId="4" xfId="7" applyNumberFormat="1" applyFont="1" applyBorder="1" applyAlignment="1" applyProtection="1">
      <alignment horizontal="left" vertical="center"/>
      <protection locked="0"/>
    </xf>
    <xf numFmtId="178" fontId="16" fillId="0" borderId="5" xfId="7" applyNumberFormat="1" applyFont="1" applyBorder="1" applyAlignment="1" applyProtection="1">
      <alignment horizontal="left" vertical="center"/>
      <protection locked="0"/>
    </xf>
    <xf numFmtId="178" fontId="16" fillId="0" borderId="33" xfId="7" applyNumberFormat="1" applyFont="1" applyBorder="1" applyAlignment="1" applyProtection="1">
      <alignment horizontal="left" vertical="center"/>
      <protection locked="0"/>
    </xf>
    <xf numFmtId="178" fontId="6" fillId="3" borderId="46" xfId="7" applyNumberFormat="1" applyFont="1" applyFill="1" applyBorder="1" applyAlignment="1" applyProtection="1">
      <alignment horizontal="left" vertical="center"/>
      <protection locked="0"/>
    </xf>
    <xf numFmtId="178" fontId="6" fillId="11" borderId="49" xfId="7" applyNumberFormat="1" applyFont="1" applyFill="1" applyBorder="1" applyAlignment="1" applyProtection="1">
      <alignment horizontal="left" vertical="center" wrapText="1"/>
      <protection locked="0"/>
    </xf>
    <xf numFmtId="178" fontId="6" fillId="11" borderId="50" xfId="7" applyNumberFormat="1" applyFont="1" applyFill="1" applyBorder="1" applyAlignment="1" applyProtection="1">
      <alignment horizontal="left" vertical="center" wrapText="1"/>
      <protection locked="0"/>
    </xf>
    <xf numFmtId="178" fontId="6" fillId="11" borderId="51" xfId="7" applyNumberFormat="1" applyFont="1" applyFill="1" applyBorder="1" applyAlignment="1" applyProtection="1">
      <alignment horizontal="left" vertical="center" wrapText="1"/>
      <protection locked="0"/>
    </xf>
    <xf numFmtId="178" fontId="31" fillId="0" borderId="12" xfId="7" applyNumberFormat="1" applyFont="1" applyBorder="1" applyAlignment="1" applyProtection="1">
      <alignment horizontal="left" vertical="center" wrapText="1"/>
      <protection locked="0"/>
    </xf>
    <xf numFmtId="178" fontId="31" fillId="0" borderId="2" xfId="7" applyNumberFormat="1" applyFont="1" applyBorder="1" applyAlignment="1" applyProtection="1">
      <alignment horizontal="left" vertical="center" wrapText="1"/>
      <protection locked="0"/>
    </xf>
    <xf numFmtId="178" fontId="31" fillId="0" borderId="13" xfId="7" applyNumberFormat="1" applyFont="1" applyBorder="1" applyAlignment="1" applyProtection="1">
      <alignment horizontal="left" vertical="center" wrapText="1"/>
      <protection locked="0"/>
    </xf>
    <xf numFmtId="178" fontId="6" fillId="0" borderId="6" xfId="7" applyNumberFormat="1" applyFont="1" applyBorder="1" applyAlignment="1" applyProtection="1">
      <alignment horizontal="left" vertical="center" wrapText="1"/>
      <protection locked="0"/>
    </xf>
    <xf numFmtId="178" fontId="6" fillId="0" borderId="7" xfId="7" applyNumberFormat="1" applyFont="1" applyBorder="1" applyAlignment="1" applyProtection="1">
      <alignment horizontal="left" vertical="center" wrapText="1"/>
      <protection locked="0"/>
    </xf>
    <xf numFmtId="178" fontId="39" fillId="3" borderId="12" xfId="7" applyNumberFormat="1" applyFont="1" applyFill="1" applyBorder="1" applyAlignment="1" applyProtection="1">
      <alignment horizontal="left" vertical="center"/>
      <protection locked="0"/>
    </xf>
    <xf numFmtId="178" fontId="39" fillId="3" borderId="2" xfId="7" applyNumberFormat="1" applyFont="1" applyFill="1" applyBorder="1" applyAlignment="1" applyProtection="1">
      <alignment horizontal="left" vertical="center"/>
      <protection locked="0"/>
    </xf>
    <xf numFmtId="178" fontId="6" fillId="12" borderId="49" xfId="7" applyNumberFormat="1" applyFont="1" applyFill="1" applyBorder="1" applyAlignment="1" applyProtection="1">
      <alignment horizontal="left" vertical="center" wrapText="1"/>
      <protection locked="0"/>
    </xf>
    <xf numFmtId="178" fontId="6" fillId="12" borderId="50" xfId="7" applyNumberFormat="1" applyFont="1" applyFill="1" applyBorder="1" applyAlignment="1" applyProtection="1">
      <alignment horizontal="left" vertical="center" wrapText="1"/>
      <protection locked="0"/>
    </xf>
    <xf numFmtId="178" fontId="6" fillId="12" borderId="51" xfId="7" applyNumberFormat="1" applyFont="1" applyFill="1" applyBorder="1" applyAlignment="1" applyProtection="1">
      <alignment horizontal="left" vertical="center" wrapText="1"/>
      <protection locked="0"/>
    </xf>
    <xf numFmtId="0" fontId="14" fillId="8" borderId="0" xfId="6" applyFont="1" applyFill="1" applyAlignment="1">
      <alignment horizontal="center" vertical="center"/>
    </xf>
    <xf numFmtId="0" fontId="8" fillId="0" borderId="0" xfId="1" applyFont="1" applyAlignment="1">
      <alignment horizontal="center" vertical="top"/>
    </xf>
    <xf numFmtId="0" fontId="9" fillId="0" borderId="0" xfId="1" applyFont="1" applyAlignment="1">
      <alignment horizontal="left" vertical="center" wrapText="1"/>
    </xf>
    <xf numFmtId="0" fontId="9" fillId="0" borderId="0" xfId="1" applyFont="1" applyAlignment="1">
      <alignment horizontal="left" vertical="top" wrapText="1"/>
    </xf>
    <xf numFmtId="0" fontId="9" fillId="0" borderId="10" xfId="1" applyFont="1" applyBorder="1" applyAlignment="1">
      <alignment horizontal="center" vertical="center" wrapText="1"/>
    </xf>
    <xf numFmtId="0" fontId="43" fillId="0" borderId="11" xfId="0" applyFont="1" applyBorder="1" applyAlignment="1">
      <alignment horizontal="center" vertical="center" wrapText="1"/>
    </xf>
    <xf numFmtId="9" fontId="9" fillId="0" borderId="10" xfId="1" applyNumberFormat="1" applyFont="1" applyBorder="1" applyAlignment="1">
      <alignment horizontal="center" vertical="center" wrapText="1"/>
    </xf>
    <xf numFmtId="0" fontId="9" fillId="0" borderId="25" xfId="1" applyFont="1" applyBorder="1" applyAlignment="1">
      <alignment horizontal="center" vertical="center" wrapText="1"/>
    </xf>
    <xf numFmtId="0" fontId="9" fillId="0" borderId="26" xfId="1" applyFont="1" applyBorder="1" applyAlignment="1">
      <alignment horizontal="center" vertical="center"/>
    </xf>
    <xf numFmtId="0" fontId="9" fillId="0" borderId="11" xfId="1" applyFont="1" applyBorder="1" applyAlignment="1">
      <alignment horizontal="center" vertical="center"/>
    </xf>
    <xf numFmtId="0" fontId="9" fillId="0" borderId="10" xfId="1" applyFont="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3" fillId="0" borderId="1" xfId="1" applyFont="1" applyBorder="1" applyAlignment="1">
      <alignment shrinkToFit="1"/>
    </xf>
    <xf numFmtId="0" fontId="0" fillId="0" borderId="1" xfId="0" applyBorder="1" applyAlignment="1">
      <alignment shrinkToFit="1"/>
    </xf>
    <xf numFmtId="0" fontId="12" fillId="0" borderId="2" xfId="1" applyFont="1" applyBorder="1" applyAlignment="1">
      <alignment vertical="top" wrapText="1"/>
    </xf>
    <xf numFmtId="0" fontId="0" fillId="0" borderId="2" xfId="1" applyFont="1" applyBorder="1" applyAlignment="1">
      <alignment vertical="top"/>
    </xf>
    <xf numFmtId="0" fontId="3" fillId="0" borderId="0" xfId="1" applyAlignment="1">
      <alignment vertical="top"/>
    </xf>
    <xf numFmtId="0" fontId="9" fillId="0" borderId="8" xfId="1" applyFont="1" applyBorder="1" applyAlignment="1">
      <alignment horizontal="center" vertical="center"/>
    </xf>
    <xf numFmtId="0" fontId="9" fillId="0" borderId="15" xfId="1" applyFont="1" applyBorder="1" applyAlignment="1">
      <alignment horizontal="center" vertical="center"/>
    </xf>
    <xf numFmtId="0" fontId="9" fillId="0" borderId="20"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16" fillId="0" borderId="10" xfId="2" applyFont="1" applyBorder="1" applyAlignment="1">
      <alignment vertical="top" wrapText="1"/>
    </xf>
    <xf numFmtId="0" fontId="16" fillId="0" borderId="8" xfId="2" applyFont="1" applyBorder="1" applyAlignment="1">
      <alignment vertical="top" wrapText="1"/>
    </xf>
    <xf numFmtId="0" fontId="16" fillId="0" borderId="11" xfId="2" applyFont="1" applyBorder="1" applyAlignment="1">
      <alignment vertical="top" wrapText="1"/>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0" xfId="2" applyFont="1" applyBorder="1" applyAlignment="1">
      <alignment horizontal="left" vertical="center"/>
    </xf>
    <xf numFmtId="0" fontId="6" fillId="0" borderId="8" xfId="2" applyFont="1" applyBorder="1" applyAlignment="1">
      <alignment horizontal="left" vertical="center"/>
    </xf>
    <xf numFmtId="0" fontId="6" fillId="0" borderId="11" xfId="2" applyFont="1" applyBorder="1" applyAlignment="1">
      <alignment horizontal="left" vertical="center"/>
    </xf>
    <xf numFmtId="0" fontId="14" fillId="0" borderId="0" xfId="2" applyFont="1" applyAlignment="1">
      <alignment horizontal="center" vertical="center"/>
    </xf>
    <xf numFmtId="0" fontId="12" fillId="0" borderId="0" xfId="2" applyFont="1" applyAlignment="1">
      <alignment horizontal="left" vertical="center" shrinkToFit="1"/>
    </xf>
    <xf numFmtId="0" fontId="15" fillId="0" borderId="0" xfId="2" applyFont="1" applyAlignment="1">
      <alignment horizontal="right" vertical="center"/>
    </xf>
    <xf numFmtId="0" fontId="18" fillId="4" borderId="27" xfId="8" applyFont="1" applyFill="1" applyBorder="1" applyAlignment="1">
      <alignment horizontal="center" vertical="center"/>
    </xf>
    <xf numFmtId="0" fontId="1" fillId="0" borderId="28" xfId="8" applyBorder="1" applyAlignment="1">
      <alignment horizontal="center" vertical="center"/>
    </xf>
    <xf numFmtId="0" fontId="1" fillId="0" borderId="6" xfId="8" applyBorder="1" applyAlignment="1">
      <alignment horizontal="center" vertical="center"/>
    </xf>
    <xf numFmtId="0" fontId="18" fillId="4" borderId="12" xfId="8" applyFont="1" applyFill="1" applyBorder="1" applyAlignment="1">
      <alignment horizontal="center" vertical="center"/>
    </xf>
    <xf numFmtId="0" fontId="18" fillId="4" borderId="8" xfId="8" applyFont="1" applyFill="1" applyBorder="1" applyAlignment="1">
      <alignment horizontal="center" vertical="center"/>
    </xf>
    <xf numFmtId="0" fontId="20" fillId="4" borderId="27" xfId="8" applyFont="1" applyFill="1" applyBorder="1" applyAlignment="1">
      <alignment horizontal="center" vertical="center" wrapText="1"/>
    </xf>
    <xf numFmtId="0" fontId="20" fillId="4" borderId="28" xfId="8" applyFont="1" applyFill="1" applyBorder="1" applyAlignment="1">
      <alignment horizontal="center" vertical="center"/>
    </xf>
    <xf numFmtId="0" fontId="18" fillId="4" borderId="10" xfId="8" applyFont="1" applyFill="1" applyBorder="1" applyAlignment="1">
      <alignment horizontal="left" vertical="center"/>
    </xf>
    <xf numFmtId="0" fontId="18" fillId="4" borderId="11" xfId="8" applyFont="1" applyFill="1" applyBorder="1" applyAlignment="1">
      <alignment horizontal="left" vertical="center"/>
    </xf>
    <xf numFmtId="0" fontId="18" fillId="0" borderId="10" xfId="8" applyFont="1" applyBorder="1" applyAlignment="1">
      <alignment horizontal="center" vertical="center"/>
    </xf>
    <xf numFmtId="0" fontId="18" fillId="0" borderId="11" xfId="8" applyFont="1" applyBorder="1" applyAlignment="1">
      <alignment horizontal="center" vertical="center"/>
    </xf>
    <xf numFmtId="176" fontId="18" fillId="0" borderId="10" xfId="8" applyNumberFormat="1" applyFont="1" applyBorder="1" applyAlignment="1">
      <alignment horizontal="center" vertical="center"/>
    </xf>
    <xf numFmtId="176" fontId="18" fillId="0" borderId="11" xfId="8" applyNumberFormat="1" applyFont="1" applyBorder="1" applyAlignment="1">
      <alignment horizontal="center" vertical="center"/>
    </xf>
    <xf numFmtId="0" fontId="18" fillId="0" borderId="7" xfId="8" applyFont="1" applyBorder="1">
      <alignment vertical="center"/>
    </xf>
    <xf numFmtId="0" fontId="0" fillId="0" borderId="7" xfId="0" applyBorder="1" applyAlignment="1">
      <alignment vertical="center"/>
    </xf>
    <xf numFmtId="0" fontId="18" fillId="4" borderId="10" xfId="8" applyFont="1" applyFill="1" applyBorder="1" applyAlignment="1">
      <alignment horizontal="center" vertical="center"/>
    </xf>
    <xf numFmtId="0" fontId="18" fillId="4" borderId="11" xfId="8" applyFont="1" applyFill="1" applyBorder="1" applyAlignment="1">
      <alignment horizontal="center" vertical="center"/>
    </xf>
    <xf numFmtId="179" fontId="1" fillId="4" borderId="10" xfId="8" applyNumberFormat="1" applyFill="1" applyBorder="1" applyAlignment="1">
      <alignment horizontal="center" vertical="center" shrinkToFit="1"/>
    </xf>
    <xf numFmtId="179" fontId="1" fillId="4" borderId="8" xfId="8" applyNumberFormat="1" applyFill="1" applyBorder="1" applyAlignment="1">
      <alignment horizontal="center" vertical="center" shrinkToFit="1"/>
    </xf>
    <xf numFmtId="177" fontId="1" fillId="3" borderId="60" xfId="8" applyNumberFormat="1" applyFill="1" applyBorder="1" applyAlignment="1">
      <alignment horizontal="center" vertical="center"/>
    </xf>
    <xf numFmtId="0" fontId="1" fillId="3" borderId="61" xfId="8" applyFill="1" applyBorder="1" applyAlignment="1">
      <alignment horizontal="center" vertical="center"/>
    </xf>
    <xf numFmtId="0" fontId="1" fillId="3" borderId="62" xfId="8" applyFill="1" applyBorder="1" applyAlignment="1">
      <alignment horizontal="center" vertical="center"/>
    </xf>
  </cellXfs>
  <cellStyles count="9">
    <cellStyle name="桁区切り" xfId="4" builtinId="6"/>
    <cellStyle name="標準" xfId="0" builtinId="0"/>
    <cellStyle name="標準 2" xfId="1" xr:uid="{00000000-0005-0000-0000-000002000000}"/>
    <cellStyle name="標準 2 2" xfId="6" xr:uid="{00000000-0005-0000-0000-000003000000}"/>
    <cellStyle name="標準 3" xfId="2" xr:uid="{00000000-0005-0000-0000-000004000000}"/>
    <cellStyle name="標準 4" xfId="3" xr:uid="{00000000-0005-0000-0000-000005000000}"/>
    <cellStyle name="標準 5" xfId="5" xr:uid="{00000000-0005-0000-0000-000006000000}"/>
    <cellStyle name="標準 6" xfId="8" xr:uid="{8D203EB0-CDE8-4CE3-AEB8-48953BF55AE0}"/>
    <cellStyle name="標準_経費" xfId="7" xr:uid="{00000000-0005-0000-0000-000007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576943</xdr:colOff>
      <xdr:row>0</xdr:row>
      <xdr:rowOff>120016</xdr:rowOff>
    </xdr:from>
    <xdr:to>
      <xdr:col>10</xdr:col>
      <xdr:colOff>556260</xdr:colOff>
      <xdr:row>1</xdr:row>
      <xdr:rowOff>228600</xdr:rowOff>
    </xdr:to>
    <xdr:sp macro="" textlink="">
      <xdr:nvSpPr>
        <xdr:cNvPr id="2" name="テキスト ボックス 1">
          <a:extLst>
            <a:ext uri="{FF2B5EF4-FFF2-40B4-BE49-F238E27FC236}">
              <a16:creationId xmlns:a16="http://schemas.microsoft.com/office/drawing/2014/main" id="{2A68D24B-5E0F-6868-5E5F-D1046B74C5C2}"/>
            </a:ext>
          </a:extLst>
        </xdr:cNvPr>
        <xdr:cNvSpPr txBox="1"/>
      </xdr:nvSpPr>
      <xdr:spPr>
        <a:xfrm>
          <a:off x="5823857" y="120016"/>
          <a:ext cx="708660" cy="2718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様式１</a:t>
          </a:r>
          <a:endParaRPr kumimoji="1" lang="en-US" altLang="ja-JP" sz="1100"/>
        </a:p>
        <a:p>
          <a:endParaRPr kumimoji="1" lang="ja-JP" altLang="en-US" sz="1100"/>
        </a:p>
      </xdr:txBody>
    </xdr:sp>
    <xdr:clientData/>
  </xdr:twoCellAnchor>
  <xdr:twoCellAnchor>
    <xdr:from>
      <xdr:col>12</xdr:col>
      <xdr:colOff>269422</xdr:colOff>
      <xdr:row>1</xdr:row>
      <xdr:rowOff>595993</xdr:rowOff>
    </xdr:from>
    <xdr:to>
      <xdr:col>19</xdr:col>
      <xdr:colOff>331694</xdr:colOff>
      <xdr:row>4</xdr:row>
      <xdr:rowOff>411843</xdr:rowOff>
    </xdr:to>
    <xdr:sp macro="" textlink="">
      <xdr:nvSpPr>
        <xdr:cNvPr id="3" name="テキスト ボックス 2">
          <a:extLst>
            <a:ext uri="{FF2B5EF4-FFF2-40B4-BE49-F238E27FC236}">
              <a16:creationId xmlns:a16="http://schemas.microsoft.com/office/drawing/2014/main" id="{78715935-B264-4D64-B263-6BE4142F9431}"/>
            </a:ext>
          </a:extLst>
        </xdr:cNvPr>
        <xdr:cNvSpPr txBox="1"/>
      </xdr:nvSpPr>
      <xdr:spPr>
        <a:xfrm>
          <a:off x="7181210" y="766322"/>
          <a:ext cx="4329472" cy="113366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・ページの区切りについては印刷（</a:t>
          </a:r>
          <a:r>
            <a:rPr kumimoji="1" lang="en-US" altLang="ja-JP" sz="1400">
              <a:solidFill>
                <a:srgbClr val="FF0000"/>
              </a:solidFill>
            </a:rPr>
            <a:t>PDF</a:t>
          </a:r>
          <a:r>
            <a:rPr kumimoji="1" lang="ja-JP" altLang="en-US" sz="1400">
              <a:solidFill>
                <a:srgbClr val="FF0000"/>
              </a:solidFill>
            </a:rPr>
            <a:t>化）した際の見やすさを考慮してください</a:t>
          </a:r>
          <a:endParaRPr kumimoji="1" lang="en-US" altLang="ja-JP" sz="1400">
            <a:solidFill>
              <a:srgbClr val="FF0000"/>
            </a:solidFill>
          </a:endParaRPr>
        </a:p>
        <a:p>
          <a:r>
            <a:rPr kumimoji="1" lang="ja-JP" altLang="en-US" sz="1400">
              <a:solidFill>
                <a:srgbClr val="FF0000"/>
              </a:solidFill>
            </a:rPr>
            <a:t>・文字が見切れる場合は行の高さを調整してください</a:t>
          </a:r>
          <a:endParaRPr kumimoji="1" lang="en-US" altLang="ja-JP" sz="14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187810</xdr:colOff>
      <xdr:row>0</xdr:row>
      <xdr:rowOff>136264</xdr:rowOff>
    </xdr:from>
    <xdr:to>
      <xdr:col>10</xdr:col>
      <xdr:colOff>18265</xdr:colOff>
      <xdr:row>1</xdr:row>
      <xdr:rowOff>189604</xdr:rowOff>
    </xdr:to>
    <xdr:sp macro="" textlink="">
      <xdr:nvSpPr>
        <xdr:cNvPr id="2" name="テキスト ボックス 1">
          <a:extLst>
            <a:ext uri="{FF2B5EF4-FFF2-40B4-BE49-F238E27FC236}">
              <a16:creationId xmlns:a16="http://schemas.microsoft.com/office/drawing/2014/main" id="{87946881-FD17-4723-B730-D1AA5EE2A89B}"/>
            </a:ext>
          </a:extLst>
        </xdr:cNvPr>
        <xdr:cNvSpPr txBox="1"/>
      </xdr:nvSpPr>
      <xdr:spPr>
        <a:xfrm>
          <a:off x="5658970" y="136264"/>
          <a:ext cx="561975" cy="2362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様式５</a:t>
          </a:r>
          <a:endParaRPr kumimoji="1" lang="en-US" altLang="ja-JP" sz="1100"/>
        </a:p>
        <a:p>
          <a:endParaRPr kumimoji="1" lang="ja-JP" altLang="en-US" sz="1100"/>
        </a:p>
      </xdr:txBody>
    </xdr:sp>
    <xdr:clientData/>
  </xdr:twoCellAnchor>
  <xdr:twoCellAnchor>
    <xdr:from>
      <xdr:col>11</xdr:col>
      <xdr:colOff>228600</xdr:colOff>
      <xdr:row>4</xdr:row>
      <xdr:rowOff>152400</xdr:rowOff>
    </xdr:from>
    <xdr:to>
      <xdr:col>17</xdr:col>
      <xdr:colOff>601980</xdr:colOff>
      <xdr:row>10</xdr:row>
      <xdr:rowOff>17929</xdr:rowOff>
    </xdr:to>
    <xdr:sp macro="" textlink="">
      <xdr:nvSpPr>
        <xdr:cNvPr id="3" name="テキスト ボックス 2">
          <a:extLst>
            <a:ext uri="{FF2B5EF4-FFF2-40B4-BE49-F238E27FC236}">
              <a16:creationId xmlns:a16="http://schemas.microsoft.com/office/drawing/2014/main" id="{A0A1FE81-84BA-4C3E-8200-6A5E7DA232A0}"/>
            </a:ext>
          </a:extLst>
        </xdr:cNvPr>
        <xdr:cNvSpPr txBox="1"/>
      </xdr:nvSpPr>
      <xdr:spPr>
        <a:xfrm>
          <a:off x="6644640" y="1127760"/>
          <a:ext cx="4076700" cy="84088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FF0000"/>
              </a:solidFill>
            </a:rPr>
            <a:t>・代表校及び連携校ごとに作成してください。</a:t>
          </a:r>
          <a:endParaRPr kumimoji="1" lang="en-US" altLang="ja-JP" sz="1400" b="0">
            <a:solidFill>
              <a:srgbClr val="FF0000"/>
            </a:solidFill>
          </a:endParaRPr>
        </a:p>
        <a:p>
          <a:r>
            <a:rPr kumimoji="1" lang="ja-JP" altLang="en-US" sz="1400" b="0">
              <a:solidFill>
                <a:srgbClr val="FF0000"/>
              </a:solidFill>
            </a:rPr>
            <a:t>・シート名の頭に</a:t>
          </a:r>
          <a:r>
            <a:rPr kumimoji="1" lang="en-US" altLang="ja-JP" sz="1400" b="0">
              <a:solidFill>
                <a:srgbClr val="FF0000"/>
              </a:solidFill>
            </a:rPr>
            <a:t>【</a:t>
          </a:r>
          <a:r>
            <a:rPr kumimoji="1" lang="ja-JP" altLang="en-US" sz="1400" b="0">
              <a:solidFill>
                <a:srgbClr val="FF0000"/>
              </a:solidFill>
            </a:rPr>
            <a:t>○○大学</a:t>
          </a:r>
          <a:r>
            <a:rPr kumimoji="1" lang="en-US" altLang="ja-JP" sz="1400" b="0">
              <a:solidFill>
                <a:srgbClr val="FF0000"/>
              </a:solidFill>
            </a:rPr>
            <a:t>】</a:t>
          </a:r>
          <a:r>
            <a:rPr kumimoji="1" lang="ja-JP" altLang="en-US" sz="1400" b="0">
              <a:solidFill>
                <a:srgbClr val="FF0000"/>
              </a:solidFill>
            </a:rPr>
            <a:t>と追記ください。</a:t>
          </a:r>
          <a:endParaRPr kumimoji="1" lang="en-US" altLang="ja-JP" sz="1400" b="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160020</xdr:colOff>
      <xdr:row>3</xdr:row>
      <xdr:rowOff>114301</xdr:rowOff>
    </xdr:from>
    <xdr:to>
      <xdr:col>19</xdr:col>
      <xdr:colOff>331694</xdr:colOff>
      <xdr:row>7</xdr:row>
      <xdr:rowOff>206189</xdr:rowOff>
    </xdr:to>
    <xdr:sp macro="" textlink="">
      <xdr:nvSpPr>
        <xdr:cNvPr id="2" name="テキスト ボックス 1">
          <a:extLst>
            <a:ext uri="{FF2B5EF4-FFF2-40B4-BE49-F238E27FC236}">
              <a16:creationId xmlns:a16="http://schemas.microsoft.com/office/drawing/2014/main" id="{86B47897-FEC7-45AE-A3B4-67A684C17DBB}"/>
            </a:ext>
          </a:extLst>
        </xdr:cNvPr>
        <xdr:cNvSpPr txBox="1"/>
      </xdr:nvSpPr>
      <xdr:spPr>
        <a:xfrm>
          <a:off x="8909573" y="759760"/>
          <a:ext cx="5120192" cy="9525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ゴシック" panose="020B0609070205080204" pitchFamily="49" charset="-128"/>
              <a:ea typeface="ＭＳ ゴシック" panose="020B0609070205080204" pitchFamily="49" charset="-128"/>
            </a:rPr>
            <a:t>・連携校がある場合は、シートを複製し、大学ごとに作成</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　　</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シート名の頭に</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○○大学</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と追記</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・不要な行は非表示としてください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160020</xdr:colOff>
      <xdr:row>3</xdr:row>
      <xdr:rowOff>114301</xdr:rowOff>
    </xdr:from>
    <xdr:to>
      <xdr:col>19</xdr:col>
      <xdr:colOff>331694</xdr:colOff>
      <xdr:row>7</xdr:row>
      <xdr:rowOff>206189</xdr:rowOff>
    </xdr:to>
    <xdr:sp macro="" textlink="">
      <xdr:nvSpPr>
        <xdr:cNvPr id="2" name="テキスト ボックス 1">
          <a:extLst>
            <a:ext uri="{FF2B5EF4-FFF2-40B4-BE49-F238E27FC236}">
              <a16:creationId xmlns:a16="http://schemas.microsoft.com/office/drawing/2014/main" id="{8D817D12-CFE6-4870-AEBA-4B949D7C6F72}"/>
            </a:ext>
          </a:extLst>
        </xdr:cNvPr>
        <xdr:cNvSpPr txBox="1"/>
      </xdr:nvSpPr>
      <xdr:spPr>
        <a:xfrm>
          <a:off x="9105900" y="754381"/>
          <a:ext cx="5109434" cy="9453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ゴシック" panose="020B0609070205080204" pitchFamily="49" charset="-128"/>
              <a:ea typeface="ＭＳ ゴシック" panose="020B0609070205080204" pitchFamily="49" charset="-128"/>
            </a:rPr>
            <a:t>・連携校がある場合は、シートを複製し、大学ごとに作成</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　　</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シート名の頭に</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○○大学</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と追記</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・不要な行は非表示としてください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160020</xdr:colOff>
      <xdr:row>3</xdr:row>
      <xdr:rowOff>114301</xdr:rowOff>
    </xdr:from>
    <xdr:to>
      <xdr:col>19</xdr:col>
      <xdr:colOff>331694</xdr:colOff>
      <xdr:row>7</xdr:row>
      <xdr:rowOff>206189</xdr:rowOff>
    </xdr:to>
    <xdr:sp macro="" textlink="">
      <xdr:nvSpPr>
        <xdr:cNvPr id="2" name="テキスト ボックス 1">
          <a:extLst>
            <a:ext uri="{FF2B5EF4-FFF2-40B4-BE49-F238E27FC236}">
              <a16:creationId xmlns:a16="http://schemas.microsoft.com/office/drawing/2014/main" id="{78B220CF-44C9-43B1-8136-70BA8A0D89D1}"/>
            </a:ext>
          </a:extLst>
        </xdr:cNvPr>
        <xdr:cNvSpPr txBox="1"/>
      </xdr:nvSpPr>
      <xdr:spPr>
        <a:xfrm>
          <a:off x="9105900" y="754381"/>
          <a:ext cx="5109434" cy="9453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ゴシック" panose="020B0609070205080204" pitchFamily="49" charset="-128"/>
              <a:ea typeface="ＭＳ ゴシック" panose="020B0609070205080204" pitchFamily="49" charset="-128"/>
            </a:rPr>
            <a:t>・連携校がある場合は、シートを複製し、大学ごとに作成</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　　</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シート名の頭に</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○○大学</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と追記</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・不要な行は非表示としてください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249120</xdr:colOff>
      <xdr:row>1</xdr:row>
      <xdr:rowOff>236913</xdr:rowOff>
    </xdr:from>
    <xdr:to>
      <xdr:col>16</xdr:col>
      <xdr:colOff>20730</xdr:colOff>
      <xdr:row>10</xdr:row>
      <xdr:rowOff>17931</xdr:rowOff>
    </xdr:to>
    <xdr:sp macro="" textlink="">
      <xdr:nvSpPr>
        <xdr:cNvPr id="2" name="テキスト ボックス 1">
          <a:extLst>
            <a:ext uri="{FF2B5EF4-FFF2-40B4-BE49-F238E27FC236}">
              <a16:creationId xmlns:a16="http://schemas.microsoft.com/office/drawing/2014/main" id="{F209286B-74F5-4FF5-B94A-F06E62E74F30}"/>
            </a:ext>
          </a:extLst>
        </xdr:cNvPr>
        <xdr:cNvSpPr txBox="1"/>
      </xdr:nvSpPr>
      <xdr:spPr>
        <a:xfrm>
          <a:off x="6542344" y="452066"/>
          <a:ext cx="5293868" cy="17801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・「計画との関係等」には、</a:t>
          </a:r>
          <a:r>
            <a:rPr kumimoji="1" lang="ja-JP" altLang="en-US" sz="1400" b="0">
              <a:solidFill>
                <a:srgbClr val="FF0000"/>
              </a:solidFill>
            </a:rPr>
            <a:t>当該経費が様式１の３．（１）のいずれの計画に資する経費であるか及び必要に応じて簡潔に補足を記載願います（全てに関わる場合は</a:t>
          </a:r>
          <a:r>
            <a:rPr kumimoji="1" lang="en-US" altLang="ja-JP" sz="1400" b="0">
              <a:solidFill>
                <a:srgbClr val="FF0000"/>
              </a:solidFill>
            </a:rPr>
            <a:t>【</a:t>
          </a:r>
          <a:r>
            <a:rPr kumimoji="1" lang="ja-JP" altLang="en-US" sz="1400" b="0">
              <a:solidFill>
                <a:srgbClr val="FF0000"/>
              </a:solidFill>
            </a:rPr>
            <a:t>①～⑨</a:t>
          </a:r>
          <a:r>
            <a:rPr kumimoji="1" lang="en-US" altLang="ja-JP" sz="1400" b="0">
              <a:solidFill>
                <a:srgbClr val="FF0000"/>
              </a:solidFill>
            </a:rPr>
            <a:t>】</a:t>
          </a:r>
          <a:r>
            <a:rPr kumimoji="1" lang="ja-JP" altLang="en-US" sz="1400" b="0">
              <a:solidFill>
                <a:srgbClr val="FF0000"/>
              </a:solidFill>
            </a:rPr>
            <a:t>のように記載願います）</a:t>
          </a:r>
        </a:p>
        <a:p>
          <a:r>
            <a:rPr kumimoji="1" lang="ja-JP" altLang="en-US" sz="1400" b="0">
              <a:solidFill>
                <a:srgbClr val="FF0000"/>
              </a:solidFill>
            </a:rPr>
            <a:t>・金額は様式の３．（２）と一致させてください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276013</xdr:colOff>
      <xdr:row>2</xdr:row>
      <xdr:rowOff>48652</xdr:rowOff>
    </xdr:from>
    <xdr:to>
      <xdr:col>15</xdr:col>
      <xdr:colOff>663388</xdr:colOff>
      <xdr:row>12</xdr:row>
      <xdr:rowOff>66300</xdr:rowOff>
    </xdr:to>
    <xdr:sp macro="" textlink="">
      <xdr:nvSpPr>
        <xdr:cNvPr id="2" name="テキスト ボックス 1">
          <a:extLst>
            <a:ext uri="{FF2B5EF4-FFF2-40B4-BE49-F238E27FC236}">
              <a16:creationId xmlns:a16="http://schemas.microsoft.com/office/drawing/2014/main" id="{EA3B0BB4-A55E-4E86-A123-DBF888E51AAF}"/>
            </a:ext>
          </a:extLst>
        </xdr:cNvPr>
        <xdr:cNvSpPr txBox="1"/>
      </xdr:nvSpPr>
      <xdr:spPr>
        <a:xfrm>
          <a:off x="6569237" y="550676"/>
          <a:ext cx="5228316" cy="233054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・代表校及び連携校となる大学ごとに作成してください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シート名の頭に</a:t>
          </a:r>
          <a:r>
            <a:rPr kumimoji="1" lang="en-US" altLang="ja-JP" sz="1400">
              <a:solidFill>
                <a:srgbClr val="FF0000"/>
              </a:solidFill>
            </a:rPr>
            <a:t>【</a:t>
          </a:r>
          <a:r>
            <a:rPr kumimoji="1" lang="ja-JP" altLang="en-US" sz="1400">
              <a:solidFill>
                <a:srgbClr val="FF0000"/>
              </a:solidFill>
            </a:rPr>
            <a:t>○○大学</a:t>
          </a:r>
          <a:r>
            <a:rPr kumimoji="1" lang="en-US" altLang="ja-JP" sz="1400">
              <a:solidFill>
                <a:srgbClr val="FF0000"/>
              </a:solidFill>
            </a:rPr>
            <a:t>】</a:t>
          </a:r>
          <a:r>
            <a:rPr kumimoji="1" lang="ja-JP" altLang="en-US" sz="1400">
              <a:solidFill>
                <a:srgbClr val="FF0000"/>
              </a:solidFill>
            </a:rPr>
            <a:t>と追記。シートが不足する場合は追加</a:t>
          </a:r>
          <a:endParaRPr kumimoji="1" lang="en-US" altLang="ja-JP" sz="1400">
            <a:solidFill>
              <a:srgbClr val="FF0000"/>
            </a:solidFill>
          </a:endParaRPr>
        </a:p>
        <a:p>
          <a:r>
            <a:rPr kumimoji="1" lang="ja-JP" altLang="en-US" sz="1400">
              <a:solidFill>
                <a:srgbClr val="FF0000"/>
              </a:solidFill>
            </a:rPr>
            <a:t>・「計画との関係等」には、当該経費が様式１の３．（１）のいずれの計画に資する経費であるか及び必要に応じて簡潔に補足を記載願います（全てに関わる場合は</a:t>
          </a:r>
          <a:r>
            <a:rPr kumimoji="1" lang="en-US" altLang="ja-JP" sz="1400">
              <a:solidFill>
                <a:srgbClr val="FF0000"/>
              </a:solidFill>
            </a:rPr>
            <a:t>【①</a:t>
          </a:r>
          <a:r>
            <a:rPr kumimoji="1" lang="ja-JP" altLang="en-US" sz="1400">
              <a:solidFill>
                <a:srgbClr val="FF0000"/>
              </a:solidFill>
            </a:rPr>
            <a:t>～⑨</a:t>
          </a:r>
          <a:r>
            <a:rPr kumimoji="1" lang="en-US" altLang="ja-JP" sz="1400">
              <a:solidFill>
                <a:srgbClr val="FF0000"/>
              </a:solidFill>
            </a:rPr>
            <a:t>】</a:t>
          </a:r>
          <a:r>
            <a:rPr kumimoji="1" lang="ja-JP" altLang="en-US" sz="1400">
              <a:solidFill>
                <a:srgbClr val="FF0000"/>
              </a:solidFill>
            </a:rPr>
            <a:t>のように記載願います）</a:t>
          </a:r>
        </a:p>
        <a:p>
          <a:r>
            <a:rPr kumimoji="1" lang="ja-JP" altLang="en-US" sz="1400" b="0">
              <a:solidFill>
                <a:srgbClr val="FF0000"/>
              </a:solidFill>
            </a:rPr>
            <a:t>・様式２－２の各大学の金額の合計は、様式１－１の３．（２）と一致させてください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421340</xdr:colOff>
      <xdr:row>2</xdr:row>
      <xdr:rowOff>134470</xdr:rowOff>
    </xdr:from>
    <xdr:to>
      <xdr:col>16</xdr:col>
      <xdr:colOff>127398</xdr:colOff>
      <xdr:row>12</xdr:row>
      <xdr:rowOff>152118</xdr:rowOff>
    </xdr:to>
    <xdr:sp macro="" textlink="">
      <xdr:nvSpPr>
        <xdr:cNvPr id="3" name="テキスト ボックス 2">
          <a:extLst>
            <a:ext uri="{FF2B5EF4-FFF2-40B4-BE49-F238E27FC236}">
              <a16:creationId xmlns:a16="http://schemas.microsoft.com/office/drawing/2014/main" id="{1C8F14F8-235C-4C0D-AA60-EFDF07D4F7E6}"/>
            </a:ext>
          </a:extLst>
        </xdr:cNvPr>
        <xdr:cNvSpPr txBox="1"/>
      </xdr:nvSpPr>
      <xdr:spPr>
        <a:xfrm>
          <a:off x="6714564" y="636494"/>
          <a:ext cx="5228316" cy="233054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・代表校及び連携校となる大学ごとに作成してください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シート名の頭に</a:t>
          </a:r>
          <a:r>
            <a:rPr kumimoji="1" lang="en-US" altLang="ja-JP" sz="1400">
              <a:solidFill>
                <a:srgbClr val="FF0000"/>
              </a:solidFill>
            </a:rPr>
            <a:t>【</a:t>
          </a:r>
          <a:r>
            <a:rPr kumimoji="1" lang="ja-JP" altLang="en-US" sz="1400">
              <a:solidFill>
                <a:srgbClr val="FF0000"/>
              </a:solidFill>
            </a:rPr>
            <a:t>○○大学</a:t>
          </a:r>
          <a:r>
            <a:rPr kumimoji="1" lang="en-US" altLang="ja-JP" sz="1400">
              <a:solidFill>
                <a:srgbClr val="FF0000"/>
              </a:solidFill>
            </a:rPr>
            <a:t>】</a:t>
          </a:r>
          <a:r>
            <a:rPr kumimoji="1" lang="ja-JP" altLang="en-US" sz="1400">
              <a:solidFill>
                <a:srgbClr val="FF0000"/>
              </a:solidFill>
            </a:rPr>
            <a:t>と追記。シートが不足する場合は追加</a:t>
          </a:r>
          <a:endParaRPr kumimoji="1" lang="en-US" altLang="ja-JP" sz="1400">
            <a:solidFill>
              <a:srgbClr val="FF0000"/>
            </a:solidFill>
          </a:endParaRPr>
        </a:p>
        <a:p>
          <a:r>
            <a:rPr kumimoji="1" lang="ja-JP" altLang="en-US" sz="1400">
              <a:solidFill>
                <a:srgbClr val="FF0000"/>
              </a:solidFill>
            </a:rPr>
            <a:t>・「計画との関係等」には、当該経費が様式１の３．（１）のいずれの計画に資する経費であるか及び必要に応じて簡潔に補足を記載願います（全てに関わる場合は</a:t>
          </a:r>
          <a:r>
            <a:rPr kumimoji="1" lang="en-US" altLang="ja-JP" sz="1400">
              <a:solidFill>
                <a:srgbClr val="FF0000"/>
              </a:solidFill>
            </a:rPr>
            <a:t>【①</a:t>
          </a:r>
          <a:r>
            <a:rPr kumimoji="1" lang="ja-JP" altLang="en-US" sz="1400">
              <a:solidFill>
                <a:srgbClr val="FF0000"/>
              </a:solidFill>
            </a:rPr>
            <a:t>～⑨</a:t>
          </a:r>
          <a:r>
            <a:rPr kumimoji="1" lang="en-US" altLang="ja-JP" sz="1400">
              <a:solidFill>
                <a:srgbClr val="FF0000"/>
              </a:solidFill>
            </a:rPr>
            <a:t>】</a:t>
          </a:r>
          <a:r>
            <a:rPr kumimoji="1" lang="ja-JP" altLang="en-US" sz="1400">
              <a:solidFill>
                <a:srgbClr val="FF0000"/>
              </a:solidFill>
            </a:rPr>
            <a:t>のように記載願います）</a:t>
          </a:r>
        </a:p>
        <a:p>
          <a:r>
            <a:rPr kumimoji="1" lang="ja-JP" altLang="en-US" sz="1400" b="0">
              <a:solidFill>
                <a:srgbClr val="FF0000"/>
              </a:solidFill>
            </a:rPr>
            <a:t>・様式２－２の各大学の金額の合計は、様式１－１の３．（２）と一致させてください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412376</xdr:colOff>
      <xdr:row>2</xdr:row>
      <xdr:rowOff>143434</xdr:rowOff>
    </xdr:from>
    <xdr:to>
      <xdr:col>16</xdr:col>
      <xdr:colOff>118434</xdr:colOff>
      <xdr:row>12</xdr:row>
      <xdr:rowOff>161082</xdr:rowOff>
    </xdr:to>
    <xdr:sp macro="" textlink="">
      <xdr:nvSpPr>
        <xdr:cNvPr id="3" name="テキスト ボックス 2">
          <a:extLst>
            <a:ext uri="{FF2B5EF4-FFF2-40B4-BE49-F238E27FC236}">
              <a16:creationId xmlns:a16="http://schemas.microsoft.com/office/drawing/2014/main" id="{DBD024A3-582C-4605-B5A9-EBE07549C592}"/>
            </a:ext>
          </a:extLst>
        </xdr:cNvPr>
        <xdr:cNvSpPr txBox="1"/>
      </xdr:nvSpPr>
      <xdr:spPr>
        <a:xfrm>
          <a:off x="6705600" y="645458"/>
          <a:ext cx="5228316" cy="233054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・代表校及び連携校となる大学ごとに作成してください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シート名の頭に</a:t>
          </a:r>
          <a:r>
            <a:rPr kumimoji="1" lang="en-US" altLang="ja-JP" sz="1400">
              <a:solidFill>
                <a:srgbClr val="FF0000"/>
              </a:solidFill>
            </a:rPr>
            <a:t>【</a:t>
          </a:r>
          <a:r>
            <a:rPr kumimoji="1" lang="ja-JP" altLang="en-US" sz="1400">
              <a:solidFill>
                <a:srgbClr val="FF0000"/>
              </a:solidFill>
            </a:rPr>
            <a:t>○○大学</a:t>
          </a:r>
          <a:r>
            <a:rPr kumimoji="1" lang="en-US" altLang="ja-JP" sz="1400">
              <a:solidFill>
                <a:srgbClr val="FF0000"/>
              </a:solidFill>
            </a:rPr>
            <a:t>】</a:t>
          </a:r>
          <a:r>
            <a:rPr kumimoji="1" lang="ja-JP" altLang="en-US" sz="1400">
              <a:solidFill>
                <a:srgbClr val="FF0000"/>
              </a:solidFill>
            </a:rPr>
            <a:t>と追記。シートが不足する場合は追加</a:t>
          </a:r>
          <a:endParaRPr kumimoji="1" lang="en-US" altLang="ja-JP" sz="1400">
            <a:solidFill>
              <a:srgbClr val="FF0000"/>
            </a:solidFill>
          </a:endParaRPr>
        </a:p>
        <a:p>
          <a:r>
            <a:rPr kumimoji="1" lang="ja-JP" altLang="en-US" sz="1400">
              <a:solidFill>
                <a:srgbClr val="FF0000"/>
              </a:solidFill>
            </a:rPr>
            <a:t>・「計画との関係等」には、当該経費が様式１の３．（１）のいずれの計画に資する経費であるか及び必要に応じて簡潔に補足を記載願います（全てに関わる場合は</a:t>
          </a:r>
          <a:r>
            <a:rPr kumimoji="1" lang="en-US" altLang="ja-JP" sz="1400">
              <a:solidFill>
                <a:srgbClr val="FF0000"/>
              </a:solidFill>
            </a:rPr>
            <a:t>【①</a:t>
          </a:r>
          <a:r>
            <a:rPr kumimoji="1" lang="ja-JP" altLang="en-US" sz="1400">
              <a:solidFill>
                <a:srgbClr val="FF0000"/>
              </a:solidFill>
            </a:rPr>
            <a:t>～⑨</a:t>
          </a:r>
          <a:r>
            <a:rPr kumimoji="1" lang="en-US" altLang="ja-JP" sz="1400">
              <a:solidFill>
                <a:srgbClr val="FF0000"/>
              </a:solidFill>
            </a:rPr>
            <a:t>】</a:t>
          </a:r>
          <a:r>
            <a:rPr kumimoji="1" lang="ja-JP" altLang="en-US" sz="1400">
              <a:solidFill>
                <a:srgbClr val="FF0000"/>
              </a:solidFill>
            </a:rPr>
            <a:t>のように記載願います）</a:t>
          </a:r>
        </a:p>
        <a:p>
          <a:r>
            <a:rPr kumimoji="1" lang="ja-JP" altLang="en-US" sz="1400" b="0">
              <a:solidFill>
                <a:srgbClr val="FF0000"/>
              </a:solidFill>
            </a:rPr>
            <a:t>・様式２－２の各大学の金額の合計は、様式１－１の３．（２）と一致させてください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3085011</xdr:colOff>
      <xdr:row>0</xdr:row>
      <xdr:rowOff>164374</xdr:rowOff>
    </xdr:from>
    <xdr:to>
      <xdr:col>3</xdr:col>
      <xdr:colOff>3646986</xdr:colOff>
      <xdr:row>2</xdr:row>
      <xdr:rowOff>109129</xdr:rowOff>
    </xdr:to>
    <xdr:sp macro="" textlink="">
      <xdr:nvSpPr>
        <xdr:cNvPr id="2" name="テキスト ボックス 1">
          <a:extLst>
            <a:ext uri="{FF2B5EF4-FFF2-40B4-BE49-F238E27FC236}">
              <a16:creationId xmlns:a16="http://schemas.microsoft.com/office/drawing/2014/main" id="{E5C0943F-CB26-4C23-9C50-A159A3978486}"/>
            </a:ext>
          </a:extLst>
        </xdr:cNvPr>
        <xdr:cNvSpPr txBox="1"/>
      </xdr:nvSpPr>
      <xdr:spPr>
        <a:xfrm>
          <a:off x="7929154" y="164374"/>
          <a:ext cx="561975" cy="2930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様式３</a:t>
          </a:r>
          <a:endParaRPr kumimoji="1" lang="en-US" altLang="ja-JP" sz="1100"/>
        </a:p>
        <a:p>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685800</xdr:colOff>
      <xdr:row>0</xdr:row>
      <xdr:rowOff>203200</xdr:rowOff>
    </xdr:from>
    <xdr:to>
      <xdr:col>9</xdr:col>
      <xdr:colOff>787400</xdr:colOff>
      <xdr:row>1</xdr:row>
      <xdr:rowOff>25400</xdr:rowOff>
    </xdr:to>
    <xdr:sp macro="" textlink="">
      <xdr:nvSpPr>
        <xdr:cNvPr id="2" name="テキスト ボックス 1">
          <a:extLst>
            <a:ext uri="{FF2B5EF4-FFF2-40B4-BE49-F238E27FC236}">
              <a16:creationId xmlns:a16="http://schemas.microsoft.com/office/drawing/2014/main" id="{92B63845-CC1A-4A79-807B-D8E4DD096D85}"/>
            </a:ext>
          </a:extLst>
        </xdr:cNvPr>
        <xdr:cNvSpPr txBox="1"/>
      </xdr:nvSpPr>
      <xdr:spPr>
        <a:xfrm>
          <a:off x="8547100" y="203200"/>
          <a:ext cx="838200" cy="25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様式４</a:t>
          </a:r>
          <a:endParaRPr kumimoji="1" lang="en-US" altLang="ja-JP" sz="1100"/>
        </a:p>
        <a:p>
          <a:endParaRPr kumimoji="1" lang="ja-JP" altLang="en-US" sz="1100"/>
        </a:p>
      </xdr:txBody>
    </xdr:sp>
    <xdr:clientData/>
  </xdr:twoCellAnchor>
  <xdr:twoCellAnchor>
    <xdr:from>
      <xdr:col>11</xdr:col>
      <xdr:colOff>317500</xdr:colOff>
      <xdr:row>4</xdr:row>
      <xdr:rowOff>12700</xdr:rowOff>
    </xdr:from>
    <xdr:to>
      <xdr:col>20</xdr:col>
      <xdr:colOff>342900</xdr:colOff>
      <xdr:row>6</xdr:row>
      <xdr:rowOff>82251</xdr:rowOff>
    </xdr:to>
    <xdr:sp macro="" textlink="">
      <xdr:nvSpPr>
        <xdr:cNvPr id="3" name="テキスト ボックス 2">
          <a:extLst>
            <a:ext uri="{FF2B5EF4-FFF2-40B4-BE49-F238E27FC236}">
              <a16:creationId xmlns:a16="http://schemas.microsoft.com/office/drawing/2014/main" id="{CF95232E-FA58-4F56-82B7-2A347E1DD3FD}"/>
            </a:ext>
          </a:extLst>
        </xdr:cNvPr>
        <xdr:cNvSpPr txBox="1"/>
      </xdr:nvSpPr>
      <xdr:spPr>
        <a:xfrm>
          <a:off x="9385300" y="1206500"/>
          <a:ext cx="5626100" cy="10982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0">
              <a:solidFill>
                <a:srgbClr val="FF0000"/>
              </a:solidFill>
            </a:rPr>
            <a:t>・代表校及び連携校の状況を、代表校がまとめて一つの様式にて作成してください。</a:t>
          </a:r>
          <a:endParaRPr kumimoji="1" lang="en-US" altLang="ja-JP" sz="1800" b="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187810</xdr:colOff>
      <xdr:row>0</xdr:row>
      <xdr:rowOff>136264</xdr:rowOff>
    </xdr:from>
    <xdr:to>
      <xdr:col>10</xdr:col>
      <xdr:colOff>18265</xdr:colOff>
      <xdr:row>1</xdr:row>
      <xdr:rowOff>189604</xdr:rowOff>
    </xdr:to>
    <xdr:sp macro="" textlink="">
      <xdr:nvSpPr>
        <xdr:cNvPr id="2" name="テキスト ボックス 1">
          <a:extLst>
            <a:ext uri="{FF2B5EF4-FFF2-40B4-BE49-F238E27FC236}">
              <a16:creationId xmlns:a16="http://schemas.microsoft.com/office/drawing/2014/main" id="{2FF5C949-0604-4CF7-A385-C21357F6BCD1}"/>
            </a:ext>
          </a:extLst>
        </xdr:cNvPr>
        <xdr:cNvSpPr txBox="1"/>
      </xdr:nvSpPr>
      <xdr:spPr>
        <a:xfrm>
          <a:off x="5674210" y="136264"/>
          <a:ext cx="565561" cy="2326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様式５</a:t>
          </a:r>
          <a:endParaRPr kumimoji="1" lang="en-US" altLang="ja-JP" sz="1100"/>
        </a:p>
        <a:p>
          <a:endParaRPr kumimoji="1" lang="ja-JP" altLang="en-US" sz="1100"/>
        </a:p>
      </xdr:txBody>
    </xdr:sp>
    <xdr:clientData/>
  </xdr:twoCellAnchor>
  <xdr:twoCellAnchor>
    <xdr:from>
      <xdr:col>11</xdr:col>
      <xdr:colOff>228600</xdr:colOff>
      <xdr:row>4</xdr:row>
      <xdr:rowOff>152400</xdr:rowOff>
    </xdr:from>
    <xdr:to>
      <xdr:col>17</xdr:col>
      <xdr:colOff>601980</xdr:colOff>
      <xdr:row>10</xdr:row>
      <xdr:rowOff>17929</xdr:rowOff>
    </xdr:to>
    <xdr:sp macro="" textlink="">
      <xdr:nvSpPr>
        <xdr:cNvPr id="3" name="テキスト ボックス 2">
          <a:extLst>
            <a:ext uri="{FF2B5EF4-FFF2-40B4-BE49-F238E27FC236}">
              <a16:creationId xmlns:a16="http://schemas.microsoft.com/office/drawing/2014/main" id="{8297D90F-8B77-44E8-A7E3-A2496AD12863}"/>
            </a:ext>
          </a:extLst>
        </xdr:cNvPr>
        <xdr:cNvSpPr txBox="1"/>
      </xdr:nvSpPr>
      <xdr:spPr>
        <a:xfrm>
          <a:off x="6665259" y="1129553"/>
          <a:ext cx="4084768" cy="8516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FF0000"/>
              </a:solidFill>
            </a:rPr>
            <a:t>・代表校及び連携校ごとに作成してください。</a:t>
          </a:r>
          <a:endParaRPr kumimoji="1" lang="en-US" altLang="ja-JP" sz="1400" b="0">
            <a:solidFill>
              <a:srgbClr val="FF0000"/>
            </a:solidFill>
          </a:endParaRPr>
        </a:p>
        <a:p>
          <a:r>
            <a:rPr kumimoji="1" lang="ja-JP" altLang="en-US" sz="1400" b="0">
              <a:solidFill>
                <a:srgbClr val="FF0000"/>
              </a:solidFill>
            </a:rPr>
            <a:t>・シート名の頭に</a:t>
          </a:r>
          <a:r>
            <a:rPr kumimoji="1" lang="en-US" altLang="ja-JP" sz="1400" b="0">
              <a:solidFill>
                <a:srgbClr val="FF0000"/>
              </a:solidFill>
            </a:rPr>
            <a:t>【</a:t>
          </a:r>
          <a:r>
            <a:rPr kumimoji="1" lang="ja-JP" altLang="en-US" sz="1400" b="0">
              <a:solidFill>
                <a:srgbClr val="FF0000"/>
              </a:solidFill>
            </a:rPr>
            <a:t>○○大学</a:t>
          </a:r>
          <a:r>
            <a:rPr kumimoji="1" lang="en-US" altLang="ja-JP" sz="1400" b="0">
              <a:solidFill>
                <a:srgbClr val="FF0000"/>
              </a:solidFill>
            </a:rPr>
            <a:t>】</a:t>
          </a:r>
          <a:r>
            <a:rPr kumimoji="1" lang="ja-JP" altLang="en-US" sz="1400" b="0">
              <a:solidFill>
                <a:srgbClr val="FF0000"/>
              </a:solidFill>
            </a:rPr>
            <a:t>と追記ください。</a:t>
          </a:r>
          <a:endParaRPr kumimoji="1" lang="en-US" altLang="ja-JP" sz="14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187810</xdr:colOff>
      <xdr:row>0</xdr:row>
      <xdr:rowOff>136264</xdr:rowOff>
    </xdr:from>
    <xdr:to>
      <xdr:col>10</xdr:col>
      <xdr:colOff>18265</xdr:colOff>
      <xdr:row>1</xdr:row>
      <xdr:rowOff>189604</xdr:rowOff>
    </xdr:to>
    <xdr:sp macro="" textlink="">
      <xdr:nvSpPr>
        <xdr:cNvPr id="2" name="テキスト ボックス 1">
          <a:extLst>
            <a:ext uri="{FF2B5EF4-FFF2-40B4-BE49-F238E27FC236}">
              <a16:creationId xmlns:a16="http://schemas.microsoft.com/office/drawing/2014/main" id="{FD4991DB-A07D-437F-8A1D-3C50332E632D}"/>
            </a:ext>
          </a:extLst>
        </xdr:cNvPr>
        <xdr:cNvSpPr txBox="1"/>
      </xdr:nvSpPr>
      <xdr:spPr>
        <a:xfrm>
          <a:off x="5658970" y="136264"/>
          <a:ext cx="561975" cy="2362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様式５</a:t>
          </a:r>
          <a:endParaRPr kumimoji="1" lang="en-US" altLang="ja-JP" sz="1100"/>
        </a:p>
        <a:p>
          <a:endParaRPr kumimoji="1" lang="ja-JP" altLang="en-US" sz="1100"/>
        </a:p>
      </xdr:txBody>
    </xdr:sp>
    <xdr:clientData/>
  </xdr:twoCellAnchor>
  <xdr:twoCellAnchor>
    <xdr:from>
      <xdr:col>11</xdr:col>
      <xdr:colOff>228600</xdr:colOff>
      <xdr:row>4</xdr:row>
      <xdr:rowOff>152400</xdr:rowOff>
    </xdr:from>
    <xdr:to>
      <xdr:col>17</xdr:col>
      <xdr:colOff>601980</xdr:colOff>
      <xdr:row>10</xdr:row>
      <xdr:rowOff>17929</xdr:rowOff>
    </xdr:to>
    <xdr:sp macro="" textlink="">
      <xdr:nvSpPr>
        <xdr:cNvPr id="3" name="テキスト ボックス 2">
          <a:extLst>
            <a:ext uri="{FF2B5EF4-FFF2-40B4-BE49-F238E27FC236}">
              <a16:creationId xmlns:a16="http://schemas.microsoft.com/office/drawing/2014/main" id="{6E63C30B-CC99-467F-838A-8A6304920B26}"/>
            </a:ext>
          </a:extLst>
        </xdr:cNvPr>
        <xdr:cNvSpPr txBox="1"/>
      </xdr:nvSpPr>
      <xdr:spPr>
        <a:xfrm>
          <a:off x="6644640" y="1127760"/>
          <a:ext cx="4076700" cy="84088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FF0000"/>
              </a:solidFill>
            </a:rPr>
            <a:t>・代表校及び連携校ごとに作成してください。</a:t>
          </a:r>
          <a:endParaRPr kumimoji="1" lang="en-US" altLang="ja-JP" sz="1400" b="0">
            <a:solidFill>
              <a:srgbClr val="FF0000"/>
            </a:solidFill>
          </a:endParaRPr>
        </a:p>
        <a:p>
          <a:r>
            <a:rPr kumimoji="1" lang="ja-JP" altLang="en-US" sz="1400" b="0">
              <a:solidFill>
                <a:srgbClr val="FF0000"/>
              </a:solidFill>
            </a:rPr>
            <a:t>・シート名の頭に</a:t>
          </a:r>
          <a:r>
            <a:rPr kumimoji="1" lang="en-US" altLang="ja-JP" sz="1400" b="0">
              <a:solidFill>
                <a:srgbClr val="FF0000"/>
              </a:solidFill>
            </a:rPr>
            <a:t>【</a:t>
          </a:r>
          <a:r>
            <a:rPr kumimoji="1" lang="ja-JP" altLang="en-US" sz="1400" b="0">
              <a:solidFill>
                <a:srgbClr val="FF0000"/>
              </a:solidFill>
            </a:rPr>
            <a:t>○○大学</a:t>
          </a:r>
          <a:r>
            <a:rPr kumimoji="1" lang="en-US" altLang="ja-JP" sz="1400" b="0">
              <a:solidFill>
                <a:srgbClr val="FF0000"/>
              </a:solidFill>
            </a:rPr>
            <a:t>】</a:t>
          </a:r>
          <a:r>
            <a:rPr kumimoji="1" lang="ja-JP" altLang="en-US" sz="1400" b="0">
              <a:solidFill>
                <a:srgbClr val="FF0000"/>
              </a:solidFill>
            </a:rPr>
            <a:t>と追記ください。</a:t>
          </a:r>
          <a:endParaRPr kumimoji="1" lang="en-US" altLang="ja-JP" sz="1400" b="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R147"/>
  <sheetViews>
    <sheetView showGridLines="0" tabSelected="1" view="pageBreakPreview" topLeftCell="A6" zoomScaleNormal="100" zoomScaleSheetLayoutView="100" workbookViewId="0">
      <selection activeCell="E18" sqref="E18:K18"/>
    </sheetView>
  </sheetViews>
  <sheetFormatPr defaultRowHeight="13.2"/>
  <cols>
    <col min="1" max="1" width="2.109375" style="46" customWidth="1"/>
    <col min="2" max="2" width="5.21875" style="46" customWidth="1"/>
    <col min="3" max="3" width="5.33203125" style="46" customWidth="1"/>
    <col min="4" max="11" width="10.6640625" style="46" customWidth="1"/>
    <col min="12" max="12" width="2.33203125" style="46" customWidth="1"/>
    <col min="13" max="256" width="8.88671875" style="46"/>
    <col min="257" max="257" width="2.109375" style="46" customWidth="1"/>
    <col min="258" max="258" width="5.21875" style="46" customWidth="1"/>
    <col min="259" max="259" width="5.33203125" style="46" customWidth="1"/>
    <col min="260" max="267" width="10.6640625" style="46" customWidth="1"/>
    <col min="268" max="512" width="8.88671875" style="46"/>
    <col min="513" max="513" width="2.109375" style="46" customWidth="1"/>
    <col min="514" max="514" width="5.21875" style="46" customWidth="1"/>
    <col min="515" max="515" width="5.33203125" style="46" customWidth="1"/>
    <col min="516" max="523" width="10.6640625" style="46" customWidth="1"/>
    <col min="524" max="768" width="8.88671875" style="46"/>
    <col min="769" max="769" width="2.109375" style="46" customWidth="1"/>
    <col min="770" max="770" width="5.21875" style="46" customWidth="1"/>
    <col min="771" max="771" width="5.33203125" style="46" customWidth="1"/>
    <col min="772" max="779" width="10.6640625" style="46" customWidth="1"/>
    <col min="780" max="1024" width="8.88671875" style="46"/>
    <col min="1025" max="1025" width="2.109375" style="46" customWidth="1"/>
    <col min="1026" max="1026" width="5.21875" style="46" customWidth="1"/>
    <col min="1027" max="1027" width="5.33203125" style="46" customWidth="1"/>
    <col min="1028" max="1035" width="10.6640625" style="46" customWidth="1"/>
    <col min="1036" max="1280" width="8.88671875" style="46"/>
    <col min="1281" max="1281" width="2.109375" style="46" customWidth="1"/>
    <col min="1282" max="1282" width="5.21875" style="46" customWidth="1"/>
    <col min="1283" max="1283" width="5.33203125" style="46" customWidth="1"/>
    <col min="1284" max="1291" width="10.6640625" style="46" customWidth="1"/>
    <col min="1292" max="1536" width="8.88671875" style="46"/>
    <col min="1537" max="1537" width="2.109375" style="46" customWidth="1"/>
    <col min="1538" max="1538" width="5.21875" style="46" customWidth="1"/>
    <col min="1539" max="1539" width="5.33203125" style="46" customWidth="1"/>
    <col min="1540" max="1547" width="10.6640625" style="46" customWidth="1"/>
    <col min="1548" max="1792" width="8.88671875" style="46"/>
    <col min="1793" max="1793" width="2.109375" style="46" customWidth="1"/>
    <col min="1794" max="1794" width="5.21875" style="46" customWidth="1"/>
    <col min="1795" max="1795" width="5.33203125" style="46" customWidth="1"/>
    <col min="1796" max="1803" width="10.6640625" style="46" customWidth="1"/>
    <col min="1804" max="2048" width="8.88671875" style="46"/>
    <col min="2049" max="2049" width="2.109375" style="46" customWidth="1"/>
    <col min="2050" max="2050" width="5.21875" style="46" customWidth="1"/>
    <col min="2051" max="2051" width="5.33203125" style="46" customWidth="1"/>
    <col min="2052" max="2059" width="10.6640625" style="46" customWidth="1"/>
    <col min="2060" max="2304" width="8.88671875" style="46"/>
    <col min="2305" max="2305" width="2.109375" style="46" customWidth="1"/>
    <col min="2306" max="2306" width="5.21875" style="46" customWidth="1"/>
    <col min="2307" max="2307" width="5.33203125" style="46" customWidth="1"/>
    <col min="2308" max="2315" width="10.6640625" style="46" customWidth="1"/>
    <col min="2316" max="2560" width="8.88671875" style="46"/>
    <col min="2561" max="2561" width="2.109375" style="46" customWidth="1"/>
    <col min="2562" max="2562" width="5.21875" style="46" customWidth="1"/>
    <col min="2563" max="2563" width="5.33203125" style="46" customWidth="1"/>
    <col min="2564" max="2571" width="10.6640625" style="46" customWidth="1"/>
    <col min="2572" max="2816" width="8.88671875" style="46"/>
    <col min="2817" max="2817" width="2.109375" style="46" customWidth="1"/>
    <col min="2818" max="2818" width="5.21875" style="46" customWidth="1"/>
    <col min="2819" max="2819" width="5.33203125" style="46" customWidth="1"/>
    <col min="2820" max="2827" width="10.6640625" style="46" customWidth="1"/>
    <col min="2828" max="3072" width="8.88671875" style="46"/>
    <col min="3073" max="3073" width="2.109375" style="46" customWidth="1"/>
    <col min="3074" max="3074" width="5.21875" style="46" customWidth="1"/>
    <col min="3075" max="3075" width="5.33203125" style="46" customWidth="1"/>
    <col min="3076" max="3083" width="10.6640625" style="46" customWidth="1"/>
    <col min="3084" max="3328" width="8.88671875" style="46"/>
    <col min="3329" max="3329" width="2.109375" style="46" customWidth="1"/>
    <col min="3330" max="3330" width="5.21875" style="46" customWidth="1"/>
    <col min="3331" max="3331" width="5.33203125" style="46" customWidth="1"/>
    <col min="3332" max="3339" width="10.6640625" style="46" customWidth="1"/>
    <col min="3340" max="3584" width="8.88671875" style="46"/>
    <col min="3585" max="3585" width="2.109375" style="46" customWidth="1"/>
    <col min="3586" max="3586" width="5.21875" style="46" customWidth="1"/>
    <col min="3587" max="3587" width="5.33203125" style="46" customWidth="1"/>
    <col min="3588" max="3595" width="10.6640625" style="46" customWidth="1"/>
    <col min="3596" max="3840" width="8.88671875" style="46"/>
    <col min="3841" max="3841" width="2.109375" style="46" customWidth="1"/>
    <col min="3842" max="3842" width="5.21875" style="46" customWidth="1"/>
    <col min="3843" max="3843" width="5.33203125" style="46" customWidth="1"/>
    <col min="3844" max="3851" width="10.6640625" style="46" customWidth="1"/>
    <col min="3852" max="4096" width="8.88671875" style="46"/>
    <col min="4097" max="4097" width="2.109375" style="46" customWidth="1"/>
    <col min="4098" max="4098" width="5.21875" style="46" customWidth="1"/>
    <col min="4099" max="4099" width="5.33203125" style="46" customWidth="1"/>
    <col min="4100" max="4107" width="10.6640625" style="46" customWidth="1"/>
    <col min="4108" max="4352" width="8.88671875" style="46"/>
    <col min="4353" max="4353" width="2.109375" style="46" customWidth="1"/>
    <col min="4354" max="4354" width="5.21875" style="46" customWidth="1"/>
    <col min="4355" max="4355" width="5.33203125" style="46" customWidth="1"/>
    <col min="4356" max="4363" width="10.6640625" style="46" customWidth="1"/>
    <col min="4364" max="4608" width="8.88671875" style="46"/>
    <col min="4609" max="4609" width="2.109375" style="46" customWidth="1"/>
    <col min="4610" max="4610" width="5.21875" style="46" customWidth="1"/>
    <col min="4611" max="4611" width="5.33203125" style="46" customWidth="1"/>
    <col min="4612" max="4619" width="10.6640625" style="46" customWidth="1"/>
    <col min="4620" max="4864" width="8.88671875" style="46"/>
    <col min="4865" max="4865" width="2.109375" style="46" customWidth="1"/>
    <col min="4866" max="4866" width="5.21875" style="46" customWidth="1"/>
    <col min="4867" max="4867" width="5.33203125" style="46" customWidth="1"/>
    <col min="4868" max="4875" width="10.6640625" style="46" customWidth="1"/>
    <col min="4876" max="5120" width="8.88671875" style="46"/>
    <col min="5121" max="5121" width="2.109375" style="46" customWidth="1"/>
    <col min="5122" max="5122" width="5.21875" style="46" customWidth="1"/>
    <col min="5123" max="5123" width="5.33203125" style="46" customWidth="1"/>
    <col min="5124" max="5131" width="10.6640625" style="46" customWidth="1"/>
    <col min="5132" max="5376" width="8.88671875" style="46"/>
    <col min="5377" max="5377" width="2.109375" style="46" customWidth="1"/>
    <col min="5378" max="5378" width="5.21875" style="46" customWidth="1"/>
    <col min="5379" max="5379" width="5.33203125" style="46" customWidth="1"/>
    <col min="5380" max="5387" width="10.6640625" style="46" customWidth="1"/>
    <col min="5388" max="5632" width="8.88671875" style="46"/>
    <col min="5633" max="5633" width="2.109375" style="46" customWidth="1"/>
    <col min="5634" max="5634" width="5.21875" style="46" customWidth="1"/>
    <col min="5635" max="5635" width="5.33203125" style="46" customWidth="1"/>
    <col min="5636" max="5643" width="10.6640625" style="46" customWidth="1"/>
    <col min="5644" max="5888" width="8.88671875" style="46"/>
    <col min="5889" max="5889" width="2.109375" style="46" customWidth="1"/>
    <col min="5890" max="5890" width="5.21875" style="46" customWidth="1"/>
    <col min="5891" max="5891" width="5.33203125" style="46" customWidth="1"/>
    <col min="5892" max="5899" width="10.6640625" style="46" customWidth="1"/>
    <col min="5900" max="6144" width="8.88671875" style="46"/>
    <col min="6145" max="6145" width="2.109375" style="46" customWidth="1"/>
    <col min="6146" max="6146" width="5.21875" style="46" customWidth="1"/>
    <col min="6147" max="6147" width="5.33203125" style="46" customWidth="1"/>
    <col min="6148" max="6155" width="10.6640625" style="46" customWidth="1"/>
    <col min="6156" max="6400" width="8.88671875" style="46"/>
    <col min="6401" max="6401" width="2.109375" style="46" customWidth="1"/>
    <col min="6402" max="6402" width="5.21875" style="46" customWidth="1"/>
    <col min="6403" max="6403" width="5.33203125" style="46" customWidth="1"/>
    <col min="6404" max="6411" width="10.6640625" style="46" customWidth="1"/>
    <col min="6412" max="6656" width="8.88671875" style="46"/>
    <col min="6657" max="6657" width="2.109375" style="46" customWidth="1"/>
    <col min="6658" max="6658" width="5.21875" style="46" customWidth="1"/>
    <col min="6659" max="6659" width="5.33203125" style="46" customWidth="1"/>
    <col min="6660" max="6667" width="10.6640625" style="46" customWidth="1"/>
    <col min="6668" max="6912" width="8.88671875" style="46"/>
    <col min="6913" max="6913" width="2.109375" style="46" customWidth="1"/>
    <col min="6914" max="6914" width="5.21875" style="46" customWidth="1"/>
    <col min="6915" max="6915" width="5.33203125" style="46" customWidth="1"/>
    <col min="6916" max="6923" width="10.6640625" style="46" customWidth="1"/>
    <col min="6924" max="7168" width="8.88671875" style="46"/>
    <col min="7169" max="7169" width="2.109375" style="46" customWidth="1"/>
    <col min="7170" max="7170" width="5.21875" style="46" customWidth="1"/>
    <col min="7171" max="7171" width="5.33203125" style="46" customWidth="1"/>
    <col min="7172" max="7179" width="10.6640625" style="46" customWidth="1"/>
    <col min="7180" max="7424" width="8.88671875" style="46"/>
    <col min="7425" max="7425" width="2.109375" style="46" customWidth="1"/>
    <col min="7426" max="7426" width="5.21875" style="46" customWidth="1"/>
    <col min="7427" max="7427" width="5.33203125" style="46" customWidth="1"/>
    <col min="7428" max="7435" width="10.6640625" style="46" customWidth="1"/>
    <col min="7436" max="7680" width="8.88671875" style="46"/>
    <col min="7681" max="7681" width="2.109375" style="46" customWidth="1"/>
    <col min="7682" max="7682" width="5.21875" style="46" customWidth="1"/>
    <col min="7683" max="7683" width="5.33203125" style="46" customWidth="1"/>
    <col min="7684" max="7691" width="10.6640625" style="46" customWidth="1"/>
    <col min="7692" max="7936" width="8.88671875" style="46"/>
    <col min="7937" max="7937" width="2.109375" style="46" customWidth="1"/>
    <col min="7938" max="7938" width="5.21875" style="46" customWidth="1"/>
    <col min="7939" max="7939" width="5.33203125" style="46" customWidth="1"/>
    <col min="7940" max="7947" width="10.6640625" style="46" customWidth="1"/>
    <col min="7948" max="8192" width="8.88671875" style="46"/>
    <col min="8193" max="8193" width="2.109375" style="46" customWidth="1"/>
    <col min="8194" max="8194" width="5.21875" style="46" customWidth="1"/>
    <col min="8195" max="8195" width="5.33203125" style="46" customWidth="1"/>
    <col min="8196" max="8203" width="10.6640625" style="46" customWidth="1"/>
    <col min="8204" max="8448" width="8.88671875" style="46"/>
    <col min="8449" max="8449" width="2.109375" style="46" customWidth="1"/>
    <col min="8450" max="8450" width="5.21875" style="46" customWidth="1"/>
    <col min="8451" max="8451" width="5.33203125" style="46" customWidth="1"/>
    <col min="8452" max="8459" width="10.6640625" style="46" customWidth="1"/>
    <col min="8460" max="8704" width="8.88671875" style="46"/>
    <col min="8705" max="8705" width="2.109375" style="46" customWidth="1"/>
    <col min="8706" max="8706" width="5.21875" style="46" customWidth="1"/>
    <col min="8707" max="8707" width="5.33203125" style="46" customWidth="1"/>
    <col min="8708" max="8715" width="10.6640625" style="46" customWidth="1"/>
    <col min="8716" max="8960" width="8.88671875" style="46"/>
    <col min="8961" max="8961" width="2.109375" style="46" customWidth="1"/>
    <col min="8962" max="8962" width="5.21875" style="46" customWidth="1"/>
    <col min="8963" max="8963" width="5.33203125" style="46" customWidth="1"/>
    <col min="8964" max="8971" width="10.6640625" style="46" customWidth="1"/>
    <col min="8972" max="9216" width="8.88671875" style="46"/>
    <col min="9217" max="9217" width="2.109375" style="46" customWidth="1"/>
    <col min="9218" max="9218" width="5.21875" style="46" customWidth="1"/>
    <col min="9219" max="9219" width="5.33203125" style="46" customWidth="1"/>
    <col min="9220" max="9227" width="10.6640625" style="46" customWidth="1"/>
    <col min="9228" max="9472" width="8.88671875" style="46"/>
    <col min="9473" max="9473" width="2.109375" style="46" customWidth="1"/>
    <col min="9474" max="9474" width="5.21875" style="46" customWidth="1"/>
    <col min="9475" max="9475" width="5.33203125" style="46" customWidth="1"/>
    <col min="9476" max="9483" width="10.6640625" style="46" customWidth="1"/>
    <col min="9484" max="9728" width="8.88671875" style="46"/>
    <col min="9729" max="9729" width="2.109375" style="46" customWidth="1"/>
    <col min="9730" max="9730" width="5.21875" style="46" customWidth="1"/>
    <col min="9731" max="9731" width="5.33203125" style="46" customWidth="1"/>
    <col min="9732" max="9739" width="10.6640625" style="46" customWidth="1"/>
    <col min="9740" max="9984" width="8.88671875" style="46"/>
    <col min="9985" max="9985" width="2.109375" style="46" customWidth="1"/>
    <col min="9986" max="9986" width="5.21875" style="46" customWidth="1"/>
    <col min="9987" max="9987" width="5.33203125" style="46" customWidth="1"/>
    <col min="9988" max="9995" width="10.6640625" style="46" customWidth="1"/>
    <col min="9996" max="10240" width="8.88671875" style="46"/>
    <col min="10241" max="10241" width="2.109375" style="46" customWidth="1"/>
    <col min="10242" max="10242" width="5.21875" style="46" customWidth="1"/>
    <col min="10243" max="10243" width="5.33203125" style="46" customWidth="1"/>
    <col min="10244" max="10251" width="10.6640625" style="46" customWidth="1"/>
    <col min="10252" max="10496" width="8.88671875" style="46"/>
    <col min="10497" max="10497" width="2.109375" style="46" customWidth="1"/>
    <col min="10498" max="10498" width="5.21875" style="46" customWidth="1"/>
    <col min="10499" max="10499" width="5.33203125" style="46" customWidth="1"/>
    <col min="10500" max="10507" width="10.6640625" style="46" customWidth="1"/>
    <col min="10508" max="10752" width="8.88671875" style="46"/>
    <col min="10753" max="10753" width="2.109375" style="46" customWidth="1"/>
    <col min="10754" max="10754" width="5.21875" style="46" customWidth="1"/>
    <col min="10755" max="10755" width="5.33203125" style="46" customWidth="1"/>
    <col min="10756" max="10763" width="10.6640625" style="46" customWidth="1"/>
    <col min="10764" max="11008" width="8.88671875" style="46"/>
    <col min="11009" max="11009" width="2.109375" style="46" customWidth="1"/>
    <col min="11010" max="11010" width="5.21875" style="46" customWidth="1"/>
    <col min="11011" max="11011" width="5.33203125" style="46" customWidth="1"/>
    <col min="11012" max="11019" width="10.6640625" style="46" customWidth="1"/>
    <col min="11020" max="11264" width="8.88671875" style="46"/>
    <col min="11265" max="11265" width="2.109375" style="46" customWidth="1"/>
    <col min="11266" max="11266" width="5.21875" style="46" customWidth="1"/>
    <col min="11267" max="11267" width="5.33203125" style="46" customWidth="1"/>
    <col min="11268" max="11275" width="10.6640625" style="46" customWidth="1"/>
    <col min="11276" max="11520" width="8.88671875" style="46"/>
    <col min="11521" max="11521" width="2.109375" style="46" customWidth="1"/>
    <col min="11522" max="11522" width="5.21875" style="46" customWidth="1"/>
    <col min="11523" max="11523" width="5.33203125" style="46" customWidth="1"/>
    <col min="11524" max="11531" width="10.6640625" style="46" customWidth="1"/>
    <col min="11532" max="11776" width="8.88671875" style="46"/>
    <col min="11777" max="11777" width="2.109375" style="46" customWidth="1"/>
    <col min="11778" max="11778" width="5.21875" style="46" customWidth="1"/>
    <col min="11779" max="11779" width="5.33203125" style="46" customWidth="1"/>
    <col min="11780" max="11787" width="10.6640625" style="46" customWidth="1"/>
    <col min="11788" max="12032" width="8.88671875" style="46"/>
    <col min="12033" max="12033" width="2.109375" style="46" customWidth="1"/>
    <col min="12034" max="12034" width="5.21875" style="46" customWidth="1"/>
    <col min="12035" max="12035" width="5.33203125" style="46" customWidth="1"/>
    <col min="12036" max="12043" width="10.6640625" style="46" customWidth="1"/>
    <col min="12044" max="12288" width="8.88671875" style="46"/>
    <col min="12289" max="12289" width="2.109375" style="46" customWidth="1"/>
    <col min="12290" max="12290" width="5.21875" style="46" customWidth="1"/>
    <col min="12291" max="12291" width="5.33203125" style="46" customWidth="1"/>
    <col min="12292" max="12299" width="10.6640625" style="46" customWidth="1"/>
    <col min="12300" max="12544" width="8.88671875" style="46"/>
    <col min="12545" max="12545" width="2.109375" style="46" customWidth="1"/>
    <col min="12546" max="12546" width="5.21875" style="46" customWidth="1"/>
    <col min="12547" max="12547" width="5.33203125" style="46" customWidth="1"/>
    <col min="12548" max="12555" width="10.6640625" style="46" customWidth="1"/>
    <col min="12556" max="12800" width="8.88671875" style="46"/>
    <col min="12801" max="12801" width="2.109375" style="46" customWidth="1"/>
    <col min="12802" max="12802" width="5.21875" style="46" customWidth="1"/>
    <col min="12803" max="12803" width="5.33203125" style="46" customWidth="1"/>
    <col min="12804" max="12811" width="10.6640625" style="46" customWidth="1"/>
    <col min="12812" max="13056" width="8.88671875" style="46"/>
    <col min="13057" max="13057" width="2.109375" style="46" customWidth="1"/>
    <col min="13058" max="13058" width="5.21875" style="46" customWidth="1"/>
    <col min="13059" max="13059" width="5.33203125" style="46" customWidth="1"/>
    <col min="13060" max="13067" width="10.6640625" style="46" customWidth="1"/>
    <col min="13068" max="13312" width="8.88671875" style="46"/>
    <col min="13313" max="13313" width="2.109375" style="46" customWidth="1"/>
    <col min="13314" max="13314" width="5.21875" style="46" customWidth="1"/>
    <col min="13315" max="13315" width="5.33203125" style="46" customWidth="1"/>
    <col min="13316" max="13323" width="10.6640625" style="46" customWidth="1"/>
    <col min="13324" max="13568" width="8.88671875" style="46"/>
    <col min="13569" max="13569" width="2.109375" style="46" customWidth="1"/>
    <col min="13570" max="13570" width="5.21875" style="46" customWidth="1"/>
    <col min="13571" max="13571" width="5.33203125" style="46" customWidth="1"/>
    <col min="13572" max="13579" width="10.6640625" style="46" customWidth="1"/>
    <col min="13580" max="13824" width="8.88671875" style="46"/>
    <col min="13825" max="13825" width="2.109375" style="46" customWidth="1"/>
    <col min="13826" max="13826" width="5.21875" style="46" customWidth="1"/>
    <col min="13827" max="13827" width="5.33203125" style="46" customWidth="1"/>
    <col min="13828" max="13835" width="10.6640625" style="46" customWidth="1"/>
    <col min="13836" max="14080" width="8.88671875" style="46"/>
    <col min="14081" max="14081" width="2.109375" style="46" customWidth="1"/>
    <col min="14082" max="14082" width="5.21875" style="46" customWidth="1"/>
    <col min="14083" max="14083" width="5.33203125" style="46" customWidth="1"/>
    <col min="14084" max="14091" width="10.6640625" style="46" customWidth="1"/>
    <col min="14092" max="14336" width="8.88671875" style="46"/>
    <col min="14337" max="14337" width="2.109375" style="46" customWidth="1"/>
    <col min="14338" max="14338" width="5.21875" style="46" customWidth="1"/>
    <col min="14339" max="14339" width="5.33203125" style="46" customWidth="1"/>
    <col min="14340" max="14347" width="10.6640625" style="46" customWidth="1"/>
    <col min="14348" max="14592" width="8.88671875" style="46"/>
    <col min="14593" max="14593" width="2.109375" style="46" customWidth="1"/>
    <col min="14594" max="14594" width="5.21875" style="46" customWidth="1"/>
    <col min="14595" max="14595" width="5.33203125" style="46" customWidth="1"/>
    <col min="14596" max="14603" width="10.6640625" style="46" customWidth="1"/>
    <col min="14604" max="14848" width="8.88671875" style="46"/>
    <col min="14849" max="14849" width="2.109375" style="46" customWidth="1"/>
    <col min="14850" max="14850" width="5.21875" style="46" customWidth="1"/>
    <col min="14851" max="14851" width="5.33203125" style="46" customWidth="1"/>
    <col min="14852" max="14859" width="10.6640625" style="46" customWidth="1"/>
    <col min="14860" max="15104" width="8.88671875" style="46"/>
    <col min="15105" max="15105" width="2.109375" style="46" customWidth="1"/>
    <col min="15106" max="15106" width="5.21875" style="46" customWidth="1"/>
    <col min="15107" max="15107" width="5.33203125" style="46" customWidth="1"/>
    <col min="15108" max="15115" width="10.6640625" style="46" customWidth="1"/>
    <col min="15116" max="15360" width="8.88671875" style="46"/>
    <col min="15361" max="15361" width="2.109375" style="46" customWidth="1"/>
    <col min="15362" max="15362" width="5.21875" style="46" customWidth="1"/>
    <col min="15363" max="15363" width="5.33203125" style="46" customWidth="1"/>
    <col min="15364" max="15371" width="10.6640625" style="46" customWidth="1"/>
    <col min="15372" max="15616" width="8.88671875" style="46"/>
    <col min="15617" max="15617" width="2.109375" style="46" customWidth="1"/>
    <col min="15618" max="15618" width="5.21875" style="46" customWidth="1"/>
    <col min="15619" max="15619" width="5.33203125" style="46" customWidth="1"/>
    <col min="15620" max="15627" width="10.6640625" style="46" customWidth="1"/>
    <col min="15628" max="15872" width="8.88671875" style="46"/>
    <col min="15873" max="15873" width="2.109375" style="46" customWidth="1"/>
    <col min="15874" max="15874" width="5.21875" style="46" customWidth="1"/>
    <col min="15875" max="15875" width="5.33203125" style="46" customWidth="1"/>
    <col min="15876" max="15883" width="10.6640625" style="46" customWidth="1"/>
    <col min="15884" max="16128" width="8.88671875" style="46"/>
    <col min="16129" max="16129" width="2.109375" style="46" customWidth="1"/>
    <col min="16130" max="16130" width="5.21875" style="46" customWidth="1"/>
    <col min="16131" max="16131" width="5.33203125" style="46" customWidth="1"/>
    <col min="16132" max="16139" width="10.6640625" style="46" customWidth="1"/>
    <col min="16140" max="16384" width="8.88671875" style="46"/>
  </cols>
  <sheetData>
    <row r="2" spans="1:11" s="32" customFormat="1" ht="76.2" customHeight="1">
      <c r="A2" s="227" t="s">
        <v>113</v>
      </c>
      <c r="B2" s="228"/>
      <c r="C2" s="228"/>
      <c r="D2" s="228"/>
      <c r="E2" s="228"/>
      <c r="F2" s="228"/>
      <c r="G2" s="228"/>
      <c r="H2" s="228"/>
      <c r="I2" s="228"/>
      <c r="J2" s="228"/>
      <c r="K2" s="228"/>
    </row>
    <row r="3" spans="1:11" s="33" customFormat="1" ht="14.4">
      <c r="K3" s="34" t="s">
        <v>83</v>
      </c>
    </row>
    <row r="4" spans="1:11" s="33" customFormat="1"/>
    <row r="5" spans="1:11" s="33" customFormat="1" ht="40.200000000000003" customHeight="1">
      <c r="B5" s="229" t="s">
        <v>165</v>
      </c>
      <c r="C5" s="230"/>
      <c r="D5" s="231"/>
      <c r="E5" s="232"/>
      <c r="F5" s="233"/>
      <c r="G5" s="233"/>
      <c r="H5" s="233"/>
      <c r="I5" s="233"/>
      <c r="J5" s="233"/>
      <c r="K5" s="234"/>
    </row>
    <row r="6" spans="1:11" s="33" customFormat="1" ht="40.200000000000003" customHeight="1">
      <c r="B6" s="229" t="s">
        <v>164</v>
      </c>
      <c r="C6" s="230"/>
      <c r="D6" s="231"/>
      <c r="E6" s="232"/>
      <c r="F6" s="233"/>
      <c r="G6" s="233"/>
      <c r="H6" s="233"/>
      <c r="I6" s="233"/>
      <c r="J6" s="233"/>
      <c r="K6" s="234"/>
    </row>
    <row r="7" spans="1:11" s="33" customFormat="1" ht="40.200000000000003" customHeight="1">
      <c r="B7" s="229" t="s">
        <v>166</v>
      </c>
      <c r="C7" s="235"/>
      <c r="D7" s="236"/>
      <c r="E7" s="232"/>
      <c r="F7" s="233"/>
      <c r="G7" s="233"/>
      <c r="H7" s="233"/>
      <c r="I7" s="233"/>
      <c r="J7" s="233"/>
      <c r="K7" s="234"/>
    </row>
    <row r="8" spans="1:11" s="33" customFormat="1" ht="30" customHeight="1"/>
    <row r="9" spans="1:11" s="33" customFormat="1" ht="35.4" customHeight="1">
      <c r="B9" s="264" t="s">
        <v>111</v>
      </c>
      <c r="C9" s="265"/>
      <c r="D9" s="35" t="s">
        <v>56</v>
      </c>
      <c r="E9" s="196"/>
      <c r="F9" s="197"/>
      <c r="G9" s="197"/>
      <c r="H9" s="197"/>
      <c r="I9" s="197"/>
      <c r="J9" s="197"/>
      <c r="K9" s="198"/>
    </row>
    <row r="10" spans="1:11" s="33" customFormat="1" ht="35.4" customHeight="1">
      <c r="B10" s="264" t="s">
        <v>112</v>
      </c>
      <c r="C10" s="265"/>
      <c r="D10" s="35" t="s">
        <v>56</v>
      </c>
      <c r="E10" s="196" t="s">
        <v>230</v>
      </c>
      <c r="F10" s="197"/>
      <c r="G10" s="197"/>
      <c r="H10" s="197"/>
      <c r="I10" s="197"/>
      <c r="J10" s="197"/>
      <c r="K10" s="198"/>
    </row>
    <row r="11" spans="1:11" s="33" customFormat="1" ht="22.5" customHeight="1">
      <c r="B11" s="199" t="s">
        <v>55</v>
      </c>
      <c r="C11" s="200"/>
      <c r="D11" s="35" t="s">
        <v>56</v>
      </c>
      <c r="E11" s="196"/>
      <c r="F11" s="197"/>
      <c r="G11" s="197"/>
      <c r="H11" s="197"/>
      <c r="I11" s="197"/>
      <c r="J11" s="197"/>
      <c r="K11" s="198"/>
    </row>
    <row r="12" spans="1:11" s="33" customFormat="1" ht="22.5" customHeight="1">
      <c r="B12" s="201"/>
      <c r="C12" s="202"/>
      <c r="D12" s="35" t="s">
        <v>57</v>
      </c>
      <c r="E12" s="205"/>
      <c r="F12" s="206"/>
      <c r="G12" s="206"/>
      <c r="H12" s="206"/>
      <c r="I12" s="206"/>
      <c r="J12" s="206"/>
      <c r="K12" s="207"/>
    </row>
    <row r="13" spans="1:11" s="33" customFormat="1" ht="22.5" customHeight="1">
      <c r="B13" s="203"/>
      <c r="C13" s="204"/>
      <c r="D13" s="35" t="s">
        <v>58</v>
      </c>
      <c r="E13" s="205"/>
      <c r="F13" s="206"/>
      <c r="G13" s="206"/>
      <c r="H13" s="206"/>
      <c r="I13" s="206"/>
      <c r="J13" s="206"/>
      <c r="K13" s="207"/>
    </row>
    <row r="14" spans="1:11" s="33" customFormat="1" ht="22.5" customHeight="1">
      <c r="B14" s="199" t="s">
        <v>59</v>
      </c>
      <c r="C14" s="200"/>
      <c r="D14" s="35" t="s">
        <v>56</v>
      </c>
      <c r="E14" s="205"/>
      <c r="F14" s="206"/>
      <c r="G14" s="206"/>
      <c r="H14" s="206"/>
      <c r="I14" s="206"/>
      <c r="J14" s="206"/>
      <c r="K14" s="207"/>
    </row>
    <row r="15" spans="1:11" s="33" customFormat="1" ht="22.5" customHeight="1">
      <c r="B15" s="201"/>
      <c r="C15" s="202"/>
      <c r="D15" s="35" t="s">
        <v>57</v>
      </c>
      <c r="E15" s="205"/>
      <c r="F15" s="206"/>
      <c r="G15" s="206"/>
      <c r="H15" s="206"/>
      <c r="I15" s="206"/>
      <c r="J15" s="206"/>
      <c r="K15" s="207"/>
    </row>
    <row r="16" spans="1:11" s="33" customFormat="1" ht="22.5" customHeight="1">
      <c r="B16" s="203"/>
      <c r="C16" s="204"/>
      <c r="D16" s="35" t="s">
        <v>58</v>
      </c>
      <c r="E16" s="205"/>
      <c r="F16" s="206"/>
      <c r="G16" s="206"/>
      <c r="H16" s="206"/>
      <c r="I16" s="206"/>
      <c r="J16" s="206"/>
      <c r="K16" s="207"/>
    </row>
    <row r="17" spans="1:11" s="33" customFormat="1" ht="30" customHeight="1"/>
    <row r="18" spans="1:11" s="33" customFormat="1" ht="48.6" customHeight="1">
      <c r="B18" s="229" t="s">
        <v>82</v>
      </c>
      <c r="C18" s="235"/>
      <c r="D18" s="236"/>
      <c r="E18" s="232"/>
      <c r="F18" s="233"/>
      <c r="G18" s="233"/>
      <c r="H18" s="233"/>
      <c r="I18" s="233"/>
      <c r="J18" s="233"/>
      <c r="K18" s="234"/>
    </row>
    <row r="19" spans="1:11" s="33" customFormat="1"/>
    <row r="20" spans="1:11" s="33" customFormat="1"/>
    <row r="21" spans="1:11" s="33" customFormat="1" ht="21" customHeight="1">
      <c r="B21" s="216" t="s">
        <v>169</v>
      </c>
      <c r="C21" s="216"/>
      <c r="D21" s="216"/>
      <c r="E21" s="216"/>
      <c r="F21" s="216"/>
      <c r="G21" s="216"/>
      <c r="H21" s="216"/>
      <c r="I21" s="216"/>
      <c r="J21" s="216"/>
      <c r="K21" s="216"/>
    </row>
    <row r="22" spans="1:11" s="33" customFormat="1"/>
    <row r="23" spans="1:11" s="33" customFormat="1">
      <c r="A23" s="220" t="s">
        <v>168</v>
      </c>
      <c r="B23" s="220"/>
      <c r="C23" s="220"/>
      <c r="D23" s="220"/>
      <c r="E23" s="220"/>
      <c r="F23" s="220"/>
      <c r="G23" s="220"/>
      <c r="H23" s="220"/>
      <c r="I23" s="220"/>
      <c r="J23" s="220"/>
      <c r="K23" s="220"/>
    </row>
    <row r="24" spans="1:11" s="33" customFormat="1" hidden="1"/>
    <row r="25" spans="1:11" s="36" customFormat="1" hidden="1">
      <c r="A25" s="36" t="s">
        <v>60</v>
      </c>
    </row>
    <row r="26" spans="1:11" s="33" customFormat="1">
      <c r="B26" s="150" t="s">
        <v>167</v>
      </c>
    </row>
    <row r="27" spans="1:11" s="33" customFormat="1">
      <c r="B27" s="150"/>
    </row>
    <row r="28" spans="1:11" s="36" customFormat="1">
      <c r="A28" s="36" t="s">
        <v>174</v>
      </c>
    </row>
    <row r="29" spans="1:11" s="36" customFormat="1" ht="29.4" customHeight="1">
      <c r="B29" s="208" t="s">
        <v>175</v>
      </c>
      <c r="C29" s="209"/>
      <c r="D29" s="209"/>
      <c r="E29" s="209"/>
      <c r="F29" s="209"/>
      <c r="G29" s="209"/>
      <c r="H29" s="209"/>
      <c r="I29" s="209"/>
      <c r="J29" s="209"/>
      <c r="K29" s="209"/>
    </row>
    <row r="30" spans="1:11" s="33" customFormat="1" ht="3.75" customHeight="1"/>
    <row r="31" spans="1:11" s="33" customFormat="1" ht="150" customHeight="1">
      <c r="B31" s="224"/>
      <c r="C31" s="225"/>
      <c r="D31" s="225"/>
      <c r="E31" s="225"/>
      <c r="F31" s="225"/>
      <c r="G31" s="225"/>
      <c r="H31" s="225"/>
      <c r="I31" s="225"/>
      <c r="J31" s="225"/>
      <c r="K31" s="226"/>
    </row>
    <row r="32" spans="1:11" s="33" customFormat="1" ht="12" customHeight="1"/>
    <row r="33" spans="1:11" s="33" customFormat="1" ht="12" customHeight="1"/>
    <row r="34" spans="1:11" s="36" customFormat="1">
      <c r="A34" s="36" t="s">
        <v>171</v>
      </c>
    </row>
    <row r="35" spans="1:11" s="36" customFormat="1" ht="45" customHeight="1">
      <c r="B35" s="208" t="s">
        <v>176</v>
      </c>
      <c r="C35" s="209"/>
      <c r="D35" s="209"/>
      <c r="E35" s="209"/>
      <c r="F35" s="209"/>
      <c r="G35" s="209"/>
      <c r="H35" s="209"/>
      <c r="I35" s="209"/>
      <c r="J35" s="209"/>
      <c r="K35" s="209"/>
    </row>
    <row r="36" spans="1:11" s="33" customFormat="1" ht="3.75" customHeight="1"/>
    <row r="37" spans="1:11" s="36" customFormat="1">
      <c r="A37" s="36" t="s">
        <v>177</v>
      </c>
    </row>
    <row r="38" spans="1:11" s="33" customFormat="1" ht="3.75" customHeight="1"/>
    <row r="39" spans="1:11" s="33" customFormat="1" ht="65.400000000000006" customHeight="1">
      <c r="B39" s="221"/>
      <c r="C39" s="222"/>
      <c r="D39" s="222"/>
      <c r="E39" s="222"/>
      <c r="F39" s="222"/>
      <c r="G39" s="222"/>
      <c r="H39" s="222"/>
      <c r="I39" s="222"/>
      <c r="J39" s="222"/>
      <c r="K39" s="223"/>
    </row>
    <row r="40" spans="1:11" s="33" customFormat="1"/>
    <row r="41" spans="1:11" s="36" customFormat="1">
      <c r="A41" s="36" t="s">
        <v>178</v>
      </c>
    </row>
    <row r="42" spans="1:11" s="33" customFormat="1" ht="3.75" customHeight="1"/>
    <row r="43" spans="1:11" s="33" customFormat="1" ht="150" customHeight="1">
      <c r="B43" s="224"/>
      <c r="C43" s="225"/>
      <c r="D43" s="225"/>
      <c r="E43" s="225"/>
      <c r="F43" s="225"/>
      <c r="G43" s="225"/>
      <c r="H43" s="225"/>
      <c r="I43" s="225"/>
      <c r="J43" s="225"/>
      <c r="K43" s="226"/>
    </row>
    <row r="44" spans="1:11" s="33" customFormat="1" ht="12" customHeight="1"/>
    <row r="45" spans="1:11" s="36" customFormat="1">
      <c r="A45" s="36" t="s">
        <v>172</v>
      </c>
    </row>
    <row r="46" spans="1:11" s="36" customFormat="1" ht="30" customHeight="1">
      <c r="B46" s="208" t="s">
        <v>173</v>
      </c>
      <c r="C46" s="209"/>
      <c r="D46" s="209"/>
      <c r="E46" s="209"/>
      <c r="F46" s="209"/>
      <c r="G46" s="209"/>
      <c r="H46" s="209"/>
      <c r="I46" s="209"/>
      <c r="J46" s="209"/>
      <c r="K46" s="209"/>
    </row>
    <row r="47" spans="1:11" s="33" customFormat="1" ht="3.75" customHeight="1"/>
    <row r="48" spans="1:11" s="33" customFormat="1" ht="100.2" customHeight="1">
      <c r="B48" s="210"/>
      <c r="C48" s="211"/>
      <c r="D48" s="211"/>
      <c r="E48" s="211"/>
      <c r="F48" s="211"/>
      <c r="G48" s="211"/>
      <c r="H48" s="211"/>
      <c r="I48" s="211"/>
      <c r="J48" s="211"/>
      <c r="K48" s="212"/>
    </row>
    <row r="49" spans="1:11" s="33" customFormat="1" ht="100.2" customHeight="1">
      <c r="B49" s="213"/>
      <c r="C49" s="214"/>
      <c r="D49" s="214"/>
      <c r="E49" s="214"/>
      <c r="F49" s="214"/>
      <c r="G49" s="214"/>
      <c r="H49" s="214"/>
      <c r="I49" s="214"/>
      <c r="J49" s="214"/>
      <c r="K49" s="215"/>
    </row>
    <row r="50" spans="1:11" s="33" customFormat="1"/>
    <row r="51" spans="1:11" s="33" customFormat="1"/>
    <row r="52" spans="1:11" s="36" customFormat="1">
      <c r="A52" s="36" t="s">
        <v>179</v>
      </c>
    </row>
    <row r="53" spans="1:11" s="36" customFormat="1" ht="111" customHeight="1">
      <c r="B53" s="208" t="s">
        <v>180</v>
      </c>
      <c r="C53" s="209"/>
      <c r="D53" s="209"/>
      <c r="E53" s="209"/>
      <c r="F53" s="209"/>
      <c r="G53" s="209"/>
      <c r="H53" s="209"/>
      <c r="I53" s="209"/>
      <c r="J53" s="209"/>
      <c r="K53" s="209"/>
    </row>
    <row r="54" spans="1:11" s="33" customFormat="1" ht="3.75" customHeight="1"/>
    <row r="55" spans="1:11" s="33" customFormat="1" ht="58.95" customHeight="1">
      <c r="B55" s="210"/>
      <c r="C55" s="211"/>
      <c r="D55" s="211"/>
      <c r="E55" s="211"/>
      <c r="F55" s="211"/>
      <c r="G55" s="211"/>
      <c r="H55" s="211"/>
      <c r="I55" s="211"/>
      <c r="J55" s="211"/>
      <c r="K55" s="212"/>
    </row>
    <row r="56" spans="1:11" s="33" customFormat="1" ht="63.6" customHeight="1">
      <c r="B56" s="248"/>
      <c r="C56" s="249"/>
      <c r="D56" s="249"/>
      <c r="E56" s="249"/>
      <c r="F56" s="249"/>
      <c r="G56" s="249"/>
      <c r="H56" s="249"/>
      <c r="I56" s="249"/>
      <c r="J56" s="249"/>
      <c r="K56" s="250"/>
    </row>
    <row r="57" spans="1:11" s="33" customFormat="1" ht="49.95" customHeight="1">
      <c r="B57" s="217"/>
      <c r="C57" s="218"/>
      <c r="D57" s="218"/>
      <c r="E57" s="218"/>
      <c r="F57" s="218"/>
      <c r="G57" s="218"/>
      <c r="H57" s="218"/>
      <c r="I57" s="218"/>
      <c r="J57" s="218"/>
      <c r="K57" s="219"/>
    </row>
    <row r="58" spans="1:11" s="33" customFormat="1" ht="49.95" customHeight="1">
      <c r="B58" s="217"/>
      <c r="C58" s="218"/>
      <c r="D58" s="218"/>
      <c r="E58" s="218"/>
      <c r="F58" s="218"/>
      <c r="G58" s="218"/>
      <c r="H58" s="218"/>
      <c r="I58" s="218"/>
      <c r="J58" s="218"/>
      <c r="K58" s="219"/>
    </row>
    <row r="59" spans="1:11" s="33" customFormat="1" ht="49.95" customHeight="1">
      <c r="B59" s="217"/>
      <c r="C59" s="218"/>
      <c r="D59" s="218"/>
      <c r="E59" s="218"/>
      <c r="F59" s="218"/>
      <c r="G59" s="218"/>
      <c r="H59" s="218"/>
      <c r="I59" s="218"/>
      <c r="J59" s="218"/>
      <c r="K59" s="219"/>
    </row>
    <row r="60" spans="1:11" s="33" customFormat="1" ht="49.95" customHeight="1">
      <c r="B60" s="217"/>
      <c r="C60" s="218"/>
      <c r="D60" s="218"/>
      <c r="E60" s="218"/>
      <c r="F60" s="218"/>
      <c r="G60" s="218"/>
      <c r="H60" s="218"/>
      <c r="I60" s="218"/>
      <c r="J60" s="218"/>
      <c r="K60" s="219"/>
    </row>
    <row r="61" spans="1:11" s="33" customFormat="1" ht="49.95" customHeight="1">
      <c r="B61" s="217"/>
      <c r="C61" s="218"/>
      <c r="D61" s="218"/>
      <c r="E61" s="218"/>
      <c r="F61" s="218"/>
      <c r="G61" s="218"/>
      <c r="H61" s="218"/>
      <c r="I61" s="218"/>
      <c r="J61" s="218"/>
      <c r="K61" s="219"/>
    </row>
    <row r="62" spans="1:11" s="33" customFormat="1" ht="49.95" customHeight="1">
      <c r="B62" s="217"/>
      <c r="C62" s="218"/>
      <c r="D62" s="218"/>
      <c r="E62" s="218"/>
      <c r="F62" s="218"/>
      <c r="G62" s="218"/>
      <c r="H62" s="218"/>
      <c r="I62" s="218"/>
      <c r="J62" s="218"/>
      <c r="K62" s="219"/>
    </row>
    <row r="63" spans="1:11" s="33" customFormat="1" ht="49.95" customHeight="1">
      <c r="B63" s="217"/>
      <c r="C63" s="218"/>
      <c r="D63" s="218"/>
      <c r="E63" s="218"/>
      <c r="F63" s="218"/>
      <c r="G63" s="218"/>
      <c r="H63" s="218"/>
      <c r="I63" s="218"/>
      <c r="J63" s="218"/>
      <c r="K63" s="219"/>
    </row>
    <row r="64" spans="1:11" s="33" customFormat="1" ht="49.95" customHeight="1">
      <c r="B64" s="217"/>
      <c r="C64" s="218"/>
      <c r="D64" s="218"/>
      <c r="E64" s="218"/>
      <c r="F64" s="218"/>
      <c r="G64" s="218"/>
      <c r="H64" s="218"/>
      <c r="I64" s="218"/>
      <c r="J64" s="218"/>
      <c r="K64" s="219"/>
    </row>
    <row r="65" spans="1:11" s="33" customFormat="1" ht="49.95" customHeight="1">
      <c r="B65" s="217"/>
      <c r="C65" s="218"/>
      <c r="D65" s="218"/>
      <c r="E65" s="218"/>
      <c r="F65" s="218"/>
      <c r="G65" s="218"/>
      <c r="H65" s="218"/>
      <c r="I65" s="218"/>
      <c r="J65" s="218"/>
      <c r="K65" s="219"/>
    </row>
    <row r="66" spans="1:11" s="33" customFormat="1" ht="49.95" customHeight="1">
      <c r="B66" s="217"/>
      <c r="C66" s="218"/>
      <c r="D66" s="218"/>
      <c r="E66" s="218"/>
      <c r="F66" s="218"/>
      <c r="G66" s="218"/>
      <c r="H66" s="218"/>
      <c r="I66" s="218"/>
      <c r="J66" s="218"/>
      <c r="K66" s="219"/>
    </row>
    <row r="67" spans="1:11" s="33" customFormat="1" ht="49.95" customHeight="1">
      <c r="B67" s="217"/>
      <c r="C67" s="218"/>
      <c r="D67" s="218"/>
      <c r="E67" s="218"/>
      <c r="F67" s="218"/>
      <c r="G67" s="218"/>
      <c r="H67" s="218"/>
      <c r="I67" s="218"/>
      <c r="J67" s="218"/>
      <c r="K67" s="219"/>
    </row>
    <row r="68" spans="1:11" s="33" customFormat="1" ht="49.95" customHeight="1">
      <c r="B68" s="251"/>
      <c r="C68" s="252"/>
      <c r="D68" s="252"/>
      <c r="E68" s="252"/>
      <c r="F68" s="252"/>
      <c r="G68" s="252"/>
      <c r="H68" s="252"/>
      <c r="I68" s="252"/>
      <c r="J68" s="252"/>
      <c r="K68" s="253"/>
    </row>
    <row r="69" spans="1:11" s="33" customFormat="1"/>
    <row r="70" spans="1:11" s="33" customFormat="1"/>
    <row r="71" spans="1:11" s="36" customFormat="1">
      <c r="A71" s="36" t="s">
        <v>170</v>
      </c>
    </row>
    <row r="72" spans="1:11" s="33" customFormat="1" ht="10.199999999999999" customHeight="1"/>
    <row r="73" spans="1:11" s="36" customFormat="1">
      <c r="A73" s="36" t="s">
        <v>189</v>
      </c>
    </row>
    <row r="74" spans="1:11" s="36" customFormat="1" ht="30" customHeight="1">
      <c r="B74" s="208" t="s">
        <v>191</v>
      </c>
      <c r="C74" s="209"/>
      <c r="D74" s="209"/>
      <c r="E74" s="209"/>
      <c r="F74" s="209"/>
      <c r="G74" s="209"/>
      <c r="H74" s="209"/>
      <c r="I74" s="209"/>
      <c r="J74" s="209"/>
      <c r="K74" s="209"/>
    </row>
    <row r="75" spans="1:11" s="33" customFormat="1" ht="3.75" customHeight="1"/>
    <row r="76" spans="1:11" s="33" customFormat="1" ht="100.2" customHeight="1">
      <c r="B76" s="210"/>
      <c r="C76" s="211"/>
      <c r="D76" s="211"/>
      <c r="E76" s="211"/>
      <c r="F76" s="211"/>
      <c r="G76" s="211"/>
      <c r="H76" s="211"/>
      <c r="I76" s="211"/>
      <c r="J76" s="211"/>
      <c r="K76" s="212"/>
    </row>
    <row r="77" spans="1:11" s="33" customFormat="1" ht="100.2" customHeight="1">
      <c r="B77" s="213"/>
      <c r="C77" s="214"/>
      <c r="D77" s="214"/>
      <c r="E77" s="214"/>
      <c r="F77" s="214"/>
      <c r="G77" s="214"/>
      <c r="H77" s="214"/>
      <c r="I77" s="214"/>
      <c r="J77" s="214"/>
      <c r="K77" s="215"/>
    </row>
    <row r="78" spans="1:11" s="33" customFormat="1" ht="10.199999999999999" customHeight="1"/>
    <row r="79" spans="1:11" s="36" customFormat="1">
      <c r="A79" s="36" t="s">
        <v>192</v>
      </c>
    </row>
    <row r="80" spans="1:11" s="36" customFormat="1" ht="70.2" customHeight="1">
      <c r="B80" s="208" t="s">
        <v>193</v>
      </c>
      <c r="C80" s="209"/>
      <c r="D80" s="209"/>
      <c r="E80" s="209"/>
      <c r="F80" s="209"/>
      <c r="G80" s="209"/>
      <c r="H80" s="209"/>
      <c r="I80" s="209"/>
      <c r="J80" s="209"/>
      <c r="K80" s="209"/>
    </row>
    <row r="81" spans="1:11" s="33" customFormat="1" ht="3.75" customHeight="1"/>
    <row r="82" spans="1:11" s="33" customFormat="1" ht="247.5" customHeight="1">
      <c r="B82" s="245"/>
      <c r="C82" s="246"/>
      <c r="D82" s="246"/>
      <c r="E82" s="246"/>
      <c r="F82" s="246"/>
      <c r="G82" s="246"/>
      <c r="H82" s="246"/>
      <c r="I82" s="246"/>
      <c r="J82" s="246"/>
      <c r="K82" s="247"/>
    </row>
    <row r="83" spans="1:11" s="36" customFormat="1"/>
    <row r="84" spans="1:11" s="33" customFormat="1"/>
    <row r="85" spans="1:11" s="33" customFormat="1">
      <c r="A85" s="37" t="s">
        <v>61</v>
      </c>
    </row>
    <row r="86" spans="1:11" s="33" customFormat="1"/>
    <row r="87" spans="1:11" s="33" customFormat="1">
      <c r="A87" s="36" t="s">
        <v>62</v>
      </c>
    </row>
    <row r="88" spans="1:11" s="33" customFormat="1"/>
    <row r="89" spans="1:11" s="36" customFormat="1">
      <c r="A89" s="36" t="s">
        <v>182</v>
      </c>
    </row>
    <row r="90" spans="1:11" s="36" customFormat="1" ht="30" customHeight="1">
      <c r="B90" s="208" t="s">
        <v>190</v>
      </c>
      <c r="C90" s="209"/>
      <c r="D90" s="209"/>
      <c r="E90" s="209"/>
      <c r="F90" s="209"/>
      <c r="G90" s="209"/>
      <c r="H90" s="209"/>
      <c r="I90" s="209"/>
      <c r="J90" s="209"/>
      <c r="K90" s="209"/>
    </row>
    <row r="91" spans="1:11" s="33" customFormat="1" ht="3.75" customHeight="1"/>
    <row r="92" spans="1:11" s="33" customFormat="1" ht="100.2" customHeight="1">
      <c r="B92" s="210"/>
      <c r="C92" s="211"/>
      <c r="D92" s="211"/>
      <c r="E92" s="211"/>
      <c r="F92" s="211"/>
      <c r="G92" s="211"/>
      <c r="H92" s="211"/>
      <c r="I92" s="211"/>
      <c r="J92" s="211"/>
      <c r="K92" s="212"/>
    </row>
    <row r="93" spans="1:11" s="33" customFormat="1" ht="100.2" customHeight="1">
      <c r="B93" s="213"/>
      <c r="C93" s="214"/>
      <c r="D93" s="214"/>
      <c r="E93" s="214"/>
      <c r="F93" s="214"/>
      <c r="G93" s="214"/>
      <c r="H93" s="214"/>
      <c r="I93" s="214"/>
      <c r="J93" s="214"/>
      <c r="K93" s="215"/>
    </row>
    <row r="94" spans="1:11" s="33" customFormat="1"/>
    <row r="95" spans="1:11" s="33" customFormat="1"/>
    <row r="96" spans="1:11" s="36" customFormat="1">
      <c r="A96" s="36" t="s">
        <v>181</v>
      </c>
    </row>
    <row r="97" spans="1:11" s="36" customFormat="1" ht="30" customHeight="1">
      <c r="B97" s="208" t="s">
        <v>187</v>
      </c>
      <c r="C97" s="209"/>
      <c r="D97" s="209"/>
      <c r="E97" s="209"/>
      <c r="F97" s="209"/>
      <c r="G97" s="209"/>
      <c r="H97" s="209"/>
      <c r="I97" s="209"/>
      <c r="J97" s="209"/>
      <c r="K97" s="209"/>
    </row>
    <row r="98" spans="1:11" s="33" customFormat="1" ht="3.75" customHeight="1"/>
    <row r="99" spans="1:11" s="33" customFormat="1" ht="100.2" customHeight="1">
      <c r="B99" s="210"/>
      <c r="C99" s="211"/>
      <c r="D99" s="211"/>
      <c r="E99" s="211"/>
      <c r="F99" s="211"/>
      <c r="G99" s="211"/>
      <c r="H99" s="211"/>
      <c r="I99" s="211"/>
      <c r="J99" s="211"/>
      <c r="K99" s="212"/>
    </row>
    <row r="100" spans="1:11" s="33" customFormat="1" ht="100.2" customHeight="1">
      <c r="B100" s="213"/>
      <c r="C100" s="214"/>
      <c r="D100" s="214"/>
      <c r="E100" s="214"/>
      <c r="F100" s="214"/>
      <c r="G100" s="214"/>
      <c r="H100" s="214"/>
      <c r="I100" s="214"/>
      <c r="J100" s="214"/>
      <c r="K100" s="215"/>
    </row>
    <row r="101" spans="1:11" s="33" customFormat="1"/>
    <row r="102" spans="1:11" s="33" customFormat="1"/>
    <row r="103" spans="1:11" s="33" customFormat="1"/>
    <row r="104" spans="1:11" s="33" customFormat="1"/>
    <row r="105" spans="1:11" s="36" customFormat="1">
      <c r="A105" s="36" t="s">
        <v>185</v>
      </c>
    </row>
    <row r="106" spans="1:11" s="36" customFormat="1"/>
    <row r="107" spans="1:11" s="36" customFormat="1">
      <c r="A107" s="36" t="s">
        <v>186</v>
      </c>
    </row>
    <row r="108" spans="1:11" s="36" customFormat="1" ht="30" customHeight="1">
      <c r="B108" s="208" t="s">
        <v>184</v>
      </c>
      <c r="C108" s="209"/>
      <c r="D108" s="209"/>
      <c r="E108" s="209"/>
      <c r="F108" s="209"/>
      <c r="G108" s="209"/>
      <c r="H108" s="209"/>
      <c r="I108" s="209"/>
      <c r="J108" s="209"/>
      <c r="K108" s="209"/>
    </row>
    <row r="109" spans="1:11" s="33" customFormat="1" ht="3.75" customHeight="1"/>
    <row r="110" spans="1:11" s="33" customFormat="1" ht="187.5" customHeight="1">
      <c r="B110" s="224"/>
      <c r="C110" s="225"/>
      <c r="D110" s="225"/>
      <c r="E110" s="225"/>
      <c r="F110" s="225"/>
      <c r="G110" s="225"/>
      <c r="H110" s="225"/>
      <c r="I110" s="225"/>
      <c r="J110" s="225"/>
      <c r="K110" s="226"/>
    </row>
    <row r="111" spans="1:11" s="33" customFormat="1"/>
    <row r="112" spans="1:11" s="33" customFormat="1"/>
    <row r="113" spans="1:18" s="36" customFormat="1">
      <c r="A113" s="36" t="s">
        <v>183</v>
      </c>
    </row>
    <row r="114" spans="1:18" s="36" customFormat="1" ht="30" customHeight="1">
      <c r="B114" s="208" t="s">
        <v>184</v>
      </c>
      <c r="C114" s="209"/>
      <c r="D114" s="209"/>
      <c r="E114" s="209"/>
      <c r="F114" s="209"/>
      <c r="G114" s="209"/>
      <c r="H114" s="209"/>
      <c r="I114" s="209"/>
      <c r="J114" s="209"/>
      <c r="K114" s="209"/>
    </row>
    <row r="115" spans="1:18" s="33" customFormat="1" ht="3.75" customHeight="1"/>
    <row r="116" spans="1:18" s="33" customFormat="1" ht="187.5" customHeight="1">
      <c r="B116" s="224"/>
      <c r="C116" s="225"/>
      <c r="D116" s="225"/>
      <c r="E116" s="225"/>
      <c r="F116" s="225"/>
      <c r="G116" s="225"/>
      <c r="H116" s="225"/>
      <c r="I116" s="225"/>
      <c r="J116" s="225"/>
      <c r="K116" s="226"/>
    </row>
    <row r="117" spans="1:18" s="33" customFormat="1"/>
    <row r="118" spans="1:18" s="33" customFormat="1"/>
    <row r="119" spans="1:18" s="33" customFormat="1">
      <c r="A119" s="37" t="s">
        <v>63</v>
      </c>
    </row>
    <row r="120" spans="1:18" s="33" customFormat="1"/>
    <row r="121" spans="1:18" s="36" customFormat="1">
      <c r="A121" s="36" t="s">
        <v>64</v>
      </c>
    </row>
    <row r="122" spans="1:18" s="33" customFormat="1" ht="3.75" customHeight="1"/>
    <row r="123" spans="1:18" s="33" customFormat="1" ht="100.2" customHeight="1">
      <c r="B123" s="241" t="s">
        <v>66</v>
      </c>
      <c r="C123" s="242"/>
      <c r="D123" s="243" t="s">
        <v>65</v>
      </c>
      <c r="E123" s="243"/>
      <c r="F123" s="243"/>
      <c r="G123" s="243"/>
      <c r="H123" s="243"/>
      <c r="I123" s="243"/>
      <c r="J123" s="243"/>
      <c r="K123" s="243"/>
    </row>
    <row r="124" spans="1:18" s="33" customFormat="1" ht="100.2" customHeight="1">
      <c r="B124" s="241" t="s">
        <v>67</v>
      </c>
      <c r="C124" s="242"/>
      <c r="D124" s="266"/>
      <c r="E124" s="266"/>
      <c r="F124" s="266"/>
      <c r="G124" s="266"/>
      <c r="H124" s="266"/>
      <c r="I124" s="266"/>
      <c r="J124" s="266"/>
      <c r="K124" s="266"/>
    </row>
    <row r="125" spans="1:18" s="33" customFormat="1" ht="100.2" customHeight="1">
      <c r="B125" s="241" t="s">
        <v>68</v>
      </c>
      <c r="C125" s="242"/>
      <c r="D125" s="266"/>
      <c r="E125" s="266"/>
      <c r="F125" s="266"/>
      <c r="G125" s="266"/>
      <c r="H125" s="266"/>
      <c r="I125" s="266"/>
      <c r="J125" s="266"/>
      <c r="K125" s="266"/>
      <c r="N125" s="36"/>
      <c r="O125" s="36"/>
      <c r="P125" s="36"/>
      <c r="Q125" s="36"/>
      <c r="R125" s="36"/>
    </row>
    <row r="126" spans="1:18" s="33" customFormat="1" ht="100.2" customHeight="1">
      <c r="B126" s="241" t="s">
        <v>69</v>
      </c>
      <c r="C126" s="242"/>
      <c r="D126" s="266"/>
      <c r="E126" s="266"/>
      <c r="F126" s="266"/>
      <c r="G126" s="266"/>
      <c r="H126" s="266"/>
      <c r="I126" s="266"/>
      <c r="J126" s="266"/>
      <c r="K126" s="266"/>
    </row>
    <row r="127" spans="1:18" s="33" customFormat="1" ht="100.2" customHeight="1">
      <c r="B127" s="241" t="s">
        <v>70</v>
      </c>
      <c r="C127" s="242"/>
      <c r="D127" s="266"/>
      <c r="E127" s="266"/>
      <c r="F127" s="266"/>
      <c r="G127" s="266"/>
      <c r="H127" s="266"/>
      <c r="I127" s="266"/>
      <c r="J127" s="266"/>
      <c r="K127" s="266"/>
    </row>
    <row r="128" spans="1:18" s="33" customFormat="1" ht="100.2" customHeight="1">
      <c r="B128" s="241" t="s">
        <v>160</v>
      </c>
      <c r="C128" s="242"/>
      <c r="D128" s="266"/>
      <c r="E128" s="266"/>
      <c r="F128" s="266"/>
      <c r="G128" s="266"/>
      <c r="H128" s="266"/>
      <c r="I128" s="266"/>
      <c r="J128" s="266"/>
      <c r="K128" s="266"/>
    </row>
    <row r="129" spans="1:11" s="33" customFormat="1"/>
    <row r="130" spans="1:11" s="33" customFormat="1"/>
    <row r="131" spans="1:11" s="36" customFormat="1">
      <c r="A131" s="36" t="s">
        <v>71</v>
      </c>
      <c r="K131" s="38"/>
    </row>
    <row r="132" spans="1:11" s="33" customFormat="1" ht="46.8" customHeight="1">
      <c r="B132" s="208" t="s">
        <v>188</v>
      </c>
      <c r="C132" s="244"/>
      <c r="D132" s="244"/>
      <c r="E132" s="244"/>
      <c r="F132" s="244"/>
      <c r="G132" s="244"/>
      <c r="H132" s="244"/>
      <c r="I132" s="244"/>
      <c r="J132" s="244"/>
      <c r="K132" s="244"/>
    </row>
    <row r="133" spans="1:11" s="33" customFormat="1" ht="16.8" customHeight="1">
      <c r="B133" s="149"/>
      <c r="C133" s="149"/>
      <c r="D133" s="149"/>
      <c r="E133" s="149"/>
      <c r="F133" s="149"/>
      <c r="G133" s="149"/>
      <c r="H133" s="149"/>
      <c r="I133" s="149"/>
      <c r="J133" s="149"/>
      <c r="K133" s="38" t="s">
        <v>72</v>
      </c>
    </row>
    <row r="134" spans="1:11" s="33" customFormat="1" ht="3.75" customHeight="1"/>
    <row r="135" spans="1:11" s="33" customFormat="1" ht="18.75" customHeight="1">
      <c r="B135" s="240" t="s">
        <v>73</v>
      </c>
      <c r="C135" s="230"/>
      <c r="D135" s="230"/>
      <c r="E135" s="231"/>
      <c r="F135" s="39" t="s">
        <v>66</v>
      </c>
      <c r="G135" s="39" t="s">
        <v>67</v>
      </c>
      <c r="H135" s="39" t="s">
        <v>68</v>
      </c>
      <c r="I135" s="39" t="s">
        <v>69</v>
      </c>
      <c r="J135" s="39" t="s">
        <v>70</v>
      </c>
      <c r="K135" s="39" t="s">
        <v>160</v>
      </c>
    </row>
    <row r="136" spans="1:11" s="33" customFormat="1" ht="18.75" customHeight="1">
      <c r="B136" s="40" t="s">
        <v>74</v>
      </c>
      <c r="C136" s="41"/>
      <c r="D136" s="41"/>
      <c r="E136" s="42"/>
      <c r="F136" s="43">
        <f t="shared" ref="F136:K136" si="0">F137+F138</f>
        <v>0</v>
      </c>
      <c r="G136" s="43">
        <f t="shared" si="0"/>
        <v>0</v>
      </c>
      <c r="H136" s="43">
        <f t="shared" si="0"/>
        <v>0</v>
      </c>
      <c r="I136" s="43">
        <f t="shared" si="0"/>
        <v>0</v>
      </c>
      <c r="J136" s="43">
        <f t="shared" si="0"/>
        <v>0</v>
      </c>
      <c r="K136" s="43">
        <f t="shared" si="0"/>
        <v>0</v>
      </c>
    </row>
    <row r="137" spans="1:11" s="33" customFormat="1" ht="18.75" customHeight="1">
      <c r="B137" s="44"/>
      <c r="C137" s="237" t="s">
        <v>0</v>
      </c>
      <c r="D137" s="238" t="s">
        <v>75</v>
      </c>
      <c r="E137" s="239"/>
      <c r="F137" s="45"/>
      <c r="G137" s="45"/>
      <c r="H137" s="45"/>
      <c r="I137" s="45"/>
      <c r="J137" s="45"/>
      <c r="K137" s="45"/>
    </row>
    <row r="138" spans="1:11" s="33" customFormat="1" ht="18.75" customHeight="1">
      <c r="B138" s="151"/>
      <c r="C138" s="237"/>
      <c r="D138" s="238" t="s">
        <v>76</v>
      </c>
      <c r="E138" s="239"/>
      <c r="F138" s="45"/>
      <c r="G138" s="45"/>
      <c r="H138" s="45"/>
      <c r="I138" s="45"/>
      <c r="J138" s="45"/>
      <c r="K138" s="45"/>
    </row>
    <row r="139" spans="1:11" s="33" customFormat="1"/>
    <row r="140" spans="1:11" s="36" customFormat="1">
      <c r="A140" s="36" t="s">
        <v>161</v>
      </c>
      <c r="K140" s="38"/>
    </row>
    <row r="141" spans="1:11" s="33" customFormat="1" ht="3.75" customHeight="1"/>
    <row r="142" spans="1:11" s="33" customFormat="1"/>
    <row r="143" spans="1:11" s="36" customFormat="1">
      <c r="A143" s="37" t="s">
        <v>162</v>
      </c>
    </row>
    <row r="144" spans="1:11" ht="3.75" customHeight="1"/>
    <row r="145" spans="2:11" ht="99" customHeight="1">
      <c r="B145" s="254" t="s">
        <v>163</v>
      </c>
      <c r="C145" s="255"/>
      <c r="D145" s="255"/>
      <c r="E145" s="256"/>
      <c r="F145" s="256"/>
      <c r="G145" s="256"/>
      <c r="H145" s="256"/>
      <c r="I145" s="256"/>
      <c r="J145" s="256"/>
      <c r="K145" s="257"/>
    </row>
    <row r="146" spans="2:11" ht="99" customHeight="1">
      <c r="B146" s="258"/>
      <c r="C146" s="259"/>
      <c r="D146" s="259"/>
      <c r="E146" s="259"/>
      <c r="F146" s="259"/>
      <c r="G146" s="259"/>
      <c r="H146" s="259"/>
      <c r="I146" s="259"/>
      <c r="J146" s="259"/>
      <c r="K146" s="260"/>
    </row>
    <row r="147" spans="2:11" ht="99" customHeight="1">
      <c r="B147" s="261"/>
      <c r="C147" s="262"/>
      <c r="D147" s="262"/>
      <c r="E147" s="262"/>
      <c r="F147" s="262"/>
      <c r="G147" s="262"/>
      <c r="H147" s="262"/>
      <c r="I147" s="262"/>
      <c r="J147" s="262"/>
      <c r="K147" s="263"/>
    </row>
  </sheetData>
  <mergeCells count="68">
    <mergeCell ref="B18:D18"/>
    <mergeCell ref="B63:K64"/>
    <mergeCell ref="B65:K66"/>
    <mergeCell ref="B74:K74"/>
    <mergeCell ref="B80:K80"/>
    <mergeCell ref="B145:K147"/>
    <mergeCell ref="D138:E138"/>
    <mergeCell ref="B124:C124"/>
    <mergeCell ref="D124:K124"/>
    <mergeCell ref="B125:C125"/>
    <mergeCell ref="D125:K125"/>
    <mergeCell ref="B126:C126"/>
    <mergeCell ref="D126:K126"/>
    <mergeCell ref="B127:C127"/>
    <mergeCell ref="D127:K127"/>
    <mergeCell ref="B128:C128"/>
    <mergeCell ref="D128:K128"/>
    <mergeCell ref="E18:K18"/>
    <mergeCell ref="B31:K31"/>
    <mergeCell ref="C137:C138"/>
    <mergeCell ref="D137:E137"/>
    <mergeCell ref="B135:E135"/>
    <mergeCell ref="B99:K100"/>
    <mergeCell ref="B110:K110"/>
    <mergeCell ref="B116:K116"/>
    <mergeCell ref="B123:C123"/>
    <mergeCell ref="D123:K123"/>
    <mergeCell ref="B132:K132"/>
    <mergeCell ref="B114:K114"/>
    <mergeCell ref="B108:K108"/>
    <mergeCell ref="B48:K49"/>
    <mergeCell ref="B82:K82"/>
    <mergeCell ref="B92:K93"/>
    <mergeCell ref="A2:K2"/>
    <mergeCell ref="B5:D5"/>
    <mergeCell ref="E5:K5"/>
    <mergeCell ref="B7:D7"/>
    <mergeCell ref="E7:K7"/>
    <mergeCell ref="B6:D6"/>
    <mergeCell ref="E6:K6"/>
    <mergeCell ref="B97:K97"/>
    <mergeCell ref="B90:K90"/>
    <mergeCell ref="B76:K77"/>
    <mergeCell ref="B21:K21"/>
    <mergeCell ref="B46:K46"/>
    <mergeCell ref="B53:K53"/>
    <mergeCell ref="B59:K60"/>
    <mergeCell ref="B57:K58"/>
    <mergeCell ref="A23:K23"/>
    <mergeCell ref="B39:K39"/>
    <mergeCell ref="B43:K43"/>
    <mergeCell ref="B29:K29"/>
    <mergeCell ref="B35:K35"/>
    <mergeCell ref="B55:K56"/>
    <mergeCell ref="B67:K68"/>
    <mergeCell ref="B61:K62"/>
    <mergeCell ref="E9:K9"/>
    <mergeCell ref="B14:C16"/>
    <mergeCell ref="E14:K14"/>
    <mergeCell ref="E15:K15"/>
    <mergeCell ref="E16:K16"/>
    <mergeCell ref="B11:C13"/>
    <mergeCell ref="E11:K11"/>
    <mergeCell ref="E12:K12"/>
    <mergeCell ref="E13:K13"/>
    <mergeCell ref="E10:K10"/>
    <mergeCell ref="B9:C9"/>
    <mergeCell ref="B10:C10"/>
  </mergeCells>
  <phoneticPr fontId="4"/>
  <printOptions horizontalCentered="1"/>
  <pageMargins left="0.78740157480314965" right="0.78740157480314965" top="0.78740157480314965" bottom="0.78740157480314965" header="0.51181102362204722" footer="0.51181102362204722"/>
  <pageSetup paperSize="9" scale="85" fitToHeight="0" orientation="portrait" cellComments="asDisplayed" r:id="rId1"/>
  <headerFooter alignWithMargins="0">
    <oddFooter xml:space="preserve">&amp;C &amp;P </oddFooter>
  </headerFooter>
  <rowBreaks count="7" manualBreakCount="7">
    <brk id="19" max="11" man="1"/>
    <brk id="50" max="11" man="1"/>
    <brk id="69" max="11" man="1"/>
    <brk id="83" max="11" man="1"/>
    <brk id="104" max="11" man="1"/>
    <brk id="117" max="11" man="1"/>
    <brk id="129"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34A6-45DD-4CBF-A5CE-7DCDDDD83613}">
  <sheetPr>
    <tabColor rgb="FFFFFF00"/>
    <pageSetUpPr fitToPage="1"/>
  </sheetPr>
  <dimension ref="A1:J99"/>
  <sheetViews>
    <sheetView showGridLines="0" view="pageBreakPreview" zoomScale="85" zoomScaleNormal="100" zoomScaleSheetLayoutView="85" workbookViewId="0">
      <selection activeCell="P20" sqref="P20"/>
    </sheetView>
  </sheetViews>
  <sheetFormatPr defaultColWidth="9" defaultRowHeight="13.2"/>
  <cols>
    <col min="1" max="1" width="2.109375" style="31" customWidth="1"/>
    <col min="2" max="3" width="5.109375" style="31" customWidth="1"/>
    <col min="4" max="4" width="14.109375" style="31" customWidth="1"/>
    <col min="5" max="10" width="10.6640625" style="31" customWidth="1"/>
    <col min="11" max="11" width="3.109375" style="31" customWidth="1"/>
    <col min="12" max="256" width="9" style="31"/>
    <col min="257" max="257" width="2.109375" style="31" customWidth="1"/>
    <col min="258" max="259" width="5.109375" style="31" customWidth="1"/>
    <col min="260" max="266" width="10.6640625" style="31" customWidth="1"/>
    <col min="267" max="267" width="5.44140625" style="31" customWidth="1"/>
    <col min="268" max="512" width="9" style="31"/>
    <col min="513" max="513" width="2.109375" style="31" customWidth="1"/>
    <col min="514" max="515" width="5.109375" style="31" customWidth="1"/>
    <col min="516" max="522" width="10.6640625" style="31" customWidth="1"/>
    <col min="523" max="523" width="5.44140625" style="31" customWidth="1"/>
    <col min="524" max="768" width="9" style="31"/>
    <col min="769" max="769" width="2.109375" style="31" customWidth="1"/>
    <col min="770" max="771" width="5.109375" style="31" customWidth="1"/>
    <col min="772" max="778" width="10.6640625" style="31" customWidth="1"/>
    <col min="779" max="779" width="5.44140625" style="31" customWidth="1"/>
    <col min="780" max="1024" width="9" style="31"/>
    <col min="1025" max="1025" width="2.109375" style="31" customWidth="1"/>
    <col min="1026" max="1027" width="5.109375" style="31" customWidth="1"/>
    <col min="1028" max="1034" width="10.6640625" style="31" customWidth="1"/>
    <col min="1035" max="1035" width="5.44140625" style="31" customWidth="1"/>
    <col min="1036" max="1280" width="9" style="31"/>
    <col min="1281" max="1281" width="2.109375" style="31" customWidth="1"/>
    <col min="1282" max="1283" width="5.109375" style="31" customWidth="1"/>
    <col min="1284" max="1290" width="10.6640625" style="31" customWidth="1"/>
    <col min="1291" max="1291" width="5.44140625" style="31" customWidth="1"/>
    <col min="1292" max="1536" width="9" style="31"/>
    <col min="1537" max="1537" width="2.109375" style="31" customWidth="1"/>
    <col min="1538" max="1539" width="5.109375" style="31" customWidth="1"/>
    <col min="1540" max="1546" width="10.6640625" style="31" customWidth="1"/>
    <col min="1547" max="1547" width="5.44140625" style="31" customWidth="1"/>
    <col min="1548" max="1792" width="9" style="31"/>
    <col min="1793" max="1793" width="2.109375" style="31" customWidth="1"/>
    <col min="1794" max="1795" width="5.109375" style="31" customWidth="1"/>
    <col min="1796" max="1802" width="10.6640625" style="31" customWidth="1"/>
    <col min="1803" max="1803" width="5.44140625" style="31" customWidth="1"/>
    <col min="1804" max="2048" width="9" style="31"/>
    <col min="2049" max="2049" width="2.109375" style="31" customWidth="1"/>
    <col min="2050" max="2051" width="5.109375" style="31" customWidth="1"/>
    <col min="2052" max="2058" width="10.6640625" style="31" customWidth="1"/>
    <col min="2059" max="2059" width="5.44140625" style="31" customWidth="1"/>
    <col min="2060" max="2304" width="9" style="31"/>
    <col min="2305" max="2305" width="2.109375" style="31" customWidth="1"/>
    <col min="2306" max="2307" width="5.109375" style="31" customWidth="1"/>
    <col min="2308" max="2314" width="10.6640625" style="31" customWidth="1"/>
    <col min="2315" max="2315" width="5.44140625" style="31" customWidth="1"/>
    <col min="2316" max="2560" width="9" style="31"/>
    <col min="2561" max="2561" width="2.109375" style="31" customWidth="1"/>
    <col min="2562" max="2563" width="5.109375" style="31" customWidth="1"/>
    <col min="2564" max="2570" width="10.6640625" style="31" customWidth="1"/>
    <col min="2571" max="2571" width="5.44140625" style="31" customWidth="1"/>
    <col min="2572" max="2816" width="9" style="31"/>
    <col min="2817" max="2817" width="2.109375" style="31" customWidth="1"/>
    <col min="2818" max="2819" width="5.109375" style="31" customWidth="1"/>
    <col min="2820" max="2826" width="10.6640625" style="31" customWidth="1"/>
    <col min="2827" max="2827" width="5.44140625" style="31" customWidth="1"/>
    <col min="2828" max="3072" width="9" style="31"/>
    <col min="3073" max="3073" width="2.109375" style="31" customWidth="1"/>
    <col min="3074" max="3075" width="5.109375" style="31" customWidth="1"/>
    <col min="3076" max="3082" width="10.6640625" style="31" customWidth="1"/>
    <col min="3083" max="3083" width="5.44140625" style="31" customWidth="1"/>
    <col min="3084" max="3328" width="9" style="31"/>
    <col min="3329" max="3329" width="2.109375" style="31" customWidth="1"/>
    <col min="3330" max="3331" width="5.109375" style="31" customWidth="1"/>
    <col min="3332" max="3338" width="10.6640625" style="31" customWidth="1"/>
    <col min="3339" max="3339" width="5.44140625" style="31" customWidth="1"/>
    <col min="3340" max="3584" width="9" style="31"/>
    <col min="3585" max="3585" width="2.109375" style="31" customWidth="1"/>
    <col min="3586" max="3587" width="5.109375" style="31" customWidth="1"/>
    <col min="3588" max="3594" width="10.6640625" style="31" customWidth="1"/>
    <col min="3595" max="3595" width="5.44140625" style="31" customWidth="1"/>
    <col min="3596" max="3840" width="9" style="31"/>
    <col min="3841" max="3841" width="2.109375" style="31" customWidth="1"/>
    <col min="3842" max="3843" width="5.109375" style="31" customWidth="1"/>
    <col min="3844" max="3850" width="10.6640625" style="31" customWidth="1"/>
    <col min="3851" max="3851" width="5.44140625" style="31" customWidth="1"/>
    <col min="3852" max="4096" width="9" style="31"/>
    <col min="4097" max="4097" width="2.109375" style="31" customWidth="1"/>
    <col min="4098" max="4099" width="5.109375" style="31" customWidth="1"/>
    <col min="4100" max="4106" width="10.6640625" style="31" customWidth="1"/>
    <col min="4107" max="4107" width="5.44140625" style="31" customWidth="1"/>
    <col min="4108" max="4352" width="9" style="31"/>
    <col min="4353" max="4353" width="2.109375" style="31" customWidth="1"/>
    <col min="4354" max="4355" width="5.109375" style="31" customWidth="1"/>
    <col min="4356" max="4362" width="10.6640625" style="31" customWidth="1"/>
    <col min="4363" max="4363" width="5.44140625" style="31" customWidth="1"/>
    <col min="4364" max="4608" width="9" style="31"/>
    <col min="4609" max="4609" width="2.109375" style="31" customWidth="1"/>
    <col min="4610" max="4611" width="5.109375" style="31" customWidth="1"/>
    <col min="4612" max="4618" width="10.6640625" style="31" customWidth="1"/>
    <col min="4619" max="4619" width="5.44140625" style="31" customWidth="1"/>
    <col min="4620" max="4864" width="9" style="31"/>
    <col min="4865" max="4865" width="2.109375" style="31" customWidth="1"/>
    <col min="4866" max="4867" width="5.109375" style="31" customWidth="1"/>
    <col min="4868" max="4874" width="10.6640625" style="31" customWidth="1"/>
    <col min="4875" max="4875" width="5.44140625" style="31" customWidth="1"/>
    <col min="4876" max="5120" width="9" style="31"/>
    <col min="5121" max="5121" width="2.109375" style="31" customWidth="1"/>
    <col min="5122" max="5123" width="5.109375" style="31" customWidth="1"/>
    <col min="5124" max="5130" width="10.6640625" style="31" customWidth="1"/>
    <col min="5131" max="5131" width="5.44140625" style="31" customWidth="1"/>
    <col min="5132" max="5376" width="9" style="31"/>
    <col min="5377" max="5377" width="2.109375" style="31" customWidth="1"/>
    <col min="5378" max="5379" width="5.109375" style="31" customWidth="1"/>
    <col min="5380" max="5386" width="10.6640625" style="31" customWidth="1"/>
    <col min="5387" max="5387" width="5.44140625" style="31" customWidth="1"/>
    <col min="5388" max="5632" width="9" style="31"/>
    <col min="5633" max="5633" width="2.109375" style="31" customWidth="1"/>
    <col min="5634" max="5635" width="5.109375" style="31" customWidth="1"/>
    <col min="5636" max="5642" width="10.6640625" style="31" customWidth="1"/>
    <col min="5643" max="5643" width="5.44140625" style="31" customWidth="1"/>
    <col min="5644" max="5888" width="9" style="31"/>
    <col min="5889" max="5889" width="2.109375" style="31" customWidth="1"/>
    <col min="5890" max="5891" width="5.109375" style="31" customWidth="1"/>
    <col min="5892" max="5898" width="10.6640625" style="31" customWidth="1"/>
    <col min="5899" max="5899" width="5.44140625" style="31" customWidth="1"/>
    <col min="5900" max="6144" width="9" style="31"/>
    <col min="6145" max="6145" width="2.109375" style="31" customWidth="1"/>
    <col min="6146" max="6147" width="5.109375" style="31" customWidth="1"/>
    <col min="6148" max="6154" width="10.6640625" style="31" customWidth="1"/>
    <col min="6155" max="6155" width="5.44140625" style="31" customWidth="1"/>
    <col min="6156" max="6400" width="9" style="31"/>
    <col min="6401" max="6401" width="2.109375" style="31" customWidth="1"/>
    <col min="6402" max="6403" width="5.109375" style="31" customWidth="1"/>
    <col min="6404" max="6410" width="10.6640625" style="31" customWidth="1"/>
    <col min="6411" max="6411" width="5.44140625" style="31" customWidth="1"/>
    <col min="6412" max="6656" width="9" style="31"/>
    <col min="6657" max="6657" width="2.109375" style="31" customWidth="1"/>
    <col min="6658" max="6659" width="5.109375" style="31" customWidth="1"/>
    <col min="6660" max="6666" width="10.6640625" style="31" customWidth="1"/>
    <col min="6667" max="6667" width="5.44140625" style="31" customWidth="1"/>
    <col min="6668" max="6912" width="9" style="31"/>
    <col min="6913" max="6913" width="2.109375" style="31" customWidth="1"/>
    <col min="6914" max="6915" width="5.109375" style="31" customWidth="1"/>
    <col min="6916" max="6922" width="10.6640625" style="31" customWidth="1"/>
    <col min="6923" max="6923" width="5.44140625" style="31" customWidth="1"/>
    <col min="6924" max="7168" width="9" style="31"/>
    <col min="7169" max="7169" width="2.109375" style="31" customWidth="1"/>
    <col min="7170" max="7171" width="5.109375" style="31" customWidth="1"/>
    <col min="7172" max="7178" width="10.6640625" style="31" customWidth="1"/>
    <col min="7179" max="7179" width="5.44140625" style="31" customWidth="1"/>
    <col min="7180" max="7424" width="9" style="31"/>
    <col min="7425" max="7425" width="2.109375" style="31" customWidth="1"/>
    <col min="7426" max="7427" width="5.109375" style="31" customWidth="1"/>
    <col min="7428" max="7434" width="10.6640625" style="31" customWidth="1"/>
    <col min="7435" max="7435" width="5.44140625" style="31" customWidth="1"/>
    <col min="7436" max="7680" width="9" style="31"/>
    <col min="7681" max="7681" width="2.109375" style="31" customWidth="1"/>
    <col min="7682" max="7683" width="5.109375" style="31" customWidth="1"/>
    <col min="7684" max="7690" width="10.6640625" style="31" customWidth="1"/>
    <col min="7691" max="7691" width="5.44140625" style="31" customWidth="1"/>
    <col min="7692" max="7936" width="9" style="31"/>
    <col min="7937" max="7937" width="2.109375" style="31" customWidth="1"/>
    <col min="7938" max="7939" width="5.109375" style="31" customWidth="1"/>
    <col min="7940" max="7946" width="10.6640625" style="31" customWidth="1"/>
    <col min="7947" max="7947" width="5.44140625" style="31" customWidth="1"/>
    <col min="7948" max="8192" width="9" style="31"/>
    <col min="8193" max="8193" width="2.109375" style="31" customWidth="1"/>
    <col min="8194" max="8195" width="5.109375" style="31" customWidth="1"/>
    <col min="8196" max="8202" width="10.6640625" style="31" customWidth="1"/>
    <col min="8203" max="8203" width="5.44140625" style="31" customWidth="1"/>
    <col min="8204" max="8448" width="9" style="31"/>
    <col min="8449" max="8449" width="2.109375" style="31" customWidth="1"/>
    <col min="8450" max="8451" width="5.109375" style="31" customWidth="1"/>
    <col min="8452" max="8458" width="10.6640625" style="31" customWidth="1"/>
    <col min="8459" max="8459" width="5.44140625" style="31" customWidth="1"/>
    <col min="8460" max="8704" width="9" style="31"/>
    <col min="8705" max="8705" width="2.109375" style="31" customWidth="1"/>
    <col min="8706" max="8707" width="5.109375" style="31" customWidth="1"/>
    <col min="8708" max="8714" width="10.6640625" style="31" customWidth="1"/>
    <col min="8715" max="8715" width="5.44140625" style="31" customWidth="1"/>
    <col min="8716" max="8960" width="9" style="31"/>
    <col min="8961" max="8961" width="2.109375" style="31" customWidth="1"/>
    <col min="8962" max="8963" width="5.109375" style="31" customWidth="1"/>
    <col min="8964" max="8970" width="10.6640625" style="31" customWidth="1"/>
    <col min="8971" max="8971" width="5.44140625" style="31" customWidth="1"/>
    <col min="8972" max="9216" width="9" style="31"/>
    <col min="9217" max="9217" width="2.109375" style="31" customWidth="1"/>
    <col min="9218" max="9219" width="5.109375" style="31" customWidth="1"/>
    <col min="9220" max="9226" width="10.6640625" style="31" customWidth="1"/>
    <col min="9227" max="9227" width="5.44140625" style="31" customWidth="1"/>
    <col min="9228" max="9472" width="9" style="31"/>
    <col min="9473" max="9473" width="2.109375" style="31" customWidth="1"/>
    <col min="9474" max="9475" width="5.109375" style="31" customWidth="1"/>
    <col min="9476" max="9482" width="10.6640625" style="31" customWidth="1"/>
    <col min="9483" max="9483" width="5.44140625" style="31" customWidth="1"/>
    <col min="9484" max="9728" width="9" style="31"/>
    <col min="9729" max="9729" width="2.109375" style="31" customWidth="1"/>
    <col min="9730" max="9731" width="5.109375" style="31" customWidth="1"/>
    <col min="9732" max="9738" width="10.6640625" style="31" customWidth="1"/>
    <col min="9739" max="9739" width="5.44140625" style="31" customWidth="1"/>
    <col min="9740" max="9984" width="9" style="31"/>
    <col min="9985" max="9985" width="2.109375" style="31" customWidth="1"/>
    <col min="9986" max="9987" width="5.109375" style="31" customWidth="1"/>
    <col min="9988" max="9994" width="10.6640625" style="31" customWidth="1"/>
    <col min="9995" max="9995" width="5.44140625" style="31" customWidth="1"/>
    <col min="9996" max="10240" width="9" style="31"/>
    <col min="10241" max="10241" width="2.109375" style="31" customWidth="1"/>
    <col min="10242" max="10243" width="5.109375" style="31" customWidth="1"/>
    <col min="10244" max="10250" width="10.6640625" style="31" customWidth="1"/>
    <col min="10251" max="10251" width="5.44140625" style="31" customWidth="1"/>
    <col min="10252" max="10496" width="9" style="31"/>
    <col min="10497" max="10497" width="2.109375" style="31" customWidth="1"/>
    <col min="10498" max="10499" width="5.109375" style="31" customWidth="1"/>
    <col min="10500" max="10506" width="10.6640625" style="31" customWidth="1"/>
    <col min="10507" max="10507" width="5.44140625" style="31" customWidth="1"/>
    <col min="10508" max="10752" width="9" style="31"/>
    <col min="10753" max="10753" width="2.109375" style="31" customWidth="1"/>
    <col min="10754" max="10755" width="5.109375" style="31" customWidth="1"/>
    <col min="10756" max="10762" width="10.6640625" style="31" customWidth="1"/>
    <col min="10763" max="10763" width="5.44140625" style="31" customWidth="1"/>
    <col min="10764" max="11008" width="9" style="31"/>
    <col min="11009" max="11009" width="2.109375" style="31" customWidth="1"/>
    <col min="11010" max="11011" width="5.109375" style="31" customWidth="1"/>
    <col min="11012" max="11018" width="10.6640625" style="31" customWidth="1"/>
    <col min="11019" max="11019" width="5.44140625" style="31" customWidth="1"/>
    <col min="11020" max="11264" width="9" style="31"/>
    <col min="11265" max="11265" width="2.109375" style="31" customWidth="1"/>
    <col min="11266" max="11267" width="5.109375" style="31" customWidth="1"/>
    <col min="11268" max="11274" width="10.6640625" style="31" customWidth="1"/>
    <col min="11275" max="11275" width="5.44140625" style="31" customWidth="1"/>
    <col min="11276" max="11520" width="9" style="31"/>
    <col min="11521" max="11521" width="2.109375" style="31" customWidth="1"/>
    <col min="11522" max="11523" width="5.109375" style="31" customWidth="1"/>
    <col min="11524" max="11530" width="10.6640625" style="31" customWidth="1"/>
    <col min="11531" max="11531" width="5.44140625" style="31" customWidth="1"/>
    <col min="11532" max="11776" width="9" style="31"/>
    <col min="11777" max="11777" width="2.109375" style="31" customWidth="1"/>
    <col min="11778" max="11779" width="5.109375" style="31" customWidth="1"/>
    <col min="11780" max="11786" width="10.6640625" style="31" customWidth="1"/>
    <col min="11787" max="11787" width="5.44140625" style="31" customWidth="1"/>
    <col min="11788" max="12032" width="9" style="31"/>
    <col min="12033" max="12033" width="2.109375" style="31" customWidth="1"/>
    <col min="12034" max="12035" width="5.109375" style="31" customWidth="1"/>
    <col min="12036" max="12042" width="10.6640625" style="31" customWidth="1"/>
    <col min="12043" max="12043" width="5.44140625" style="31" customWidth="1"/>
    <col min="12044" max="12288" width="9" style="31"/>
    <col min="12289" max="12289" width="2.109375" style="31" customWidth="1"/>
    <col min="12290" max="12291" width="5.109375" style="31" customWidth="1"/>
    <col min="12292" max="12298" width="10.6640625" style="31" customWidth="1"/>
    <col min="12299" max="12299" width="5.44140625" style="31" customWidth="1"/>
    <col min="12300" max="12544" width="9" style="31"/>
    <col min="12545" max="12545" width="2.109375" style="31" customWidth="1"/>
    <col min="12546" max="12547" width="5.109375" style="31" customWidth="1"/>
    <col min="12548" max="12554" width="10.6640625" style="31" customWidth="1"/>
    <col min="12555" max="12555" width="5.44140625" style="31" customWidth="1"/>
    <col min="12556" max="12800" width="9" style="31"/>
    <col min="12801" max="12801" width="2.109375" style="31" customWidth="1"/>
    <col min="12802" max="12803" width="5.109375" style="31" customWidth="1"/>
    <col min="12804" max="12810" width="10.6640625" style="31" customWidth="1"/>
    <col min="12811" max="12811" width="5.44140625" style="31" customWidth="1"/>
    <col min="12812" max="13056" width="9" style="31"/>
    <col min="13057" max="13057" width="2.109375" style="31" customWidth="1"/>
    <col min="13058" max="13059" width="5.109375" style="31" customWidth="1"/>
    <col min="13060" max="13066" width="10.6640625" style="31" customWidth="1"/>
    <col min="13067" max="13067" width="5.44140625" style="31" customWidth="1"/>
    <col min="13068" max="13312" width="9" style="31"/>
    <col min="13313" max="13313" width="2.109375" style="31" customWidth="1"/>
    <col min="13314" max="13315" width="5.109375" style="31" customWidth="1"/>
    <col min="13316" max="13322" width="10.6640625" style="31" customWidth="1"/>
    <col min="13323" max="13323" width="5.44140625" style="31" customWidth="1"/>
    <col min="13324" max="13568" width="9" style="31"/>
    <col min="13569" max="13569" width="2.109375" style="31" customWidth="1"/>
    <col min="13570" max="13571" width="5.109375" style="31" customWidth="1"/>
    <col min="13572" max="13578" width="10.6640625" style="31" customWidth="1"/>
    <col min="13579" max="13579" width="5.44140625" style="31" customWidth="1"/>
    <col min="13580" max="13824" width="9" style="31"/>
    <col min="13825" max="13825" width="2.109375" style="31" customWidth="1"/>
    <col min="13826" max="13827" width="5.109375" style="31" customWidth="1"/>
    <col min="13828" max="13834" width="10.6640625" style="31" customWidth="1"/>
    <col min="13835" max="13835" width="5.44140625" style="31" customWidth="1"/>
    <col min="13836" max="14080" width="9" style="31"/>
    <col min="14081" max="14081" width="2.109375" style="31" customWidth="1"/>
    <col min="14082" max="14083" width="5.109375" style="31" customWidth="1"/>
    <col min="14084" max="14090" width="10.6640625" style="31" customWidth="1"/>
    <col min="14091" max="14091" width="5.44140625" style="31" customWidth="1"/>
    <col min="14092" max="14336" width="9" style="31"/>
    <col min="14337" max="14337" width="2.109375" style="31" customWidth="1"/>
    <col min="14338" max="14339" width="5.109375" style="31" customWidth="1"/>
    <col min="14340" max="14346" width="10.6640625" style="31" customWidth="1"/>
    <col min="14347" max="14347" width="5.44140625" style="31" customWidth="1"/>
    <col min="14348" max="14592" width="9" style="31"/>
    <col min="14593" max="14593" width="2.109375" style="31" customWidth="1"/>
    <col min="14594" max="14595" width="5.109375" style="31" customWidth="1"/>
    <col min="14596" max="14602" width="10.6640625" style="31" customWidth="1"/>
    <col min="14603" max="14603" width="5.44140625" style="31" customWidth="1"/>
    <col min="14604" max="14848" width="9" style="31"/>
    <col min="14849" max="14849" width="2.109375" style="31" customWidth="1"/>
    <col min="14850" max="14851" width="5.109375" style="31" customWidth="1"/>
    <col min="14852" max="14858" width="10.6640625" style="31" customWidth="1"/>
    <col min="14859" max="14859" width="5.44140625" style="31" customWidth="1"/>
    <col min="14860" max="15104" width="9" style="31"/>
    <col min="15105" max="15105" width="2.109375" style="31" customWidth="1"/>
    <col min="15106" max="15107" width="5.109375" style="31" customWidth="1"/>
    <col min="15108" max="15114" width="10.6640625" style="31" customWidth="1"/>
    <col min="15115" max="15115" width="5.44140625" style="31" customWidth="1"/>
    <col min="15116" max="15360" width="9" style="31"/>
    <col min="15361" max="15361" width="2.109375" style="31" customWidth="1"/>
    <col min="15362" max="15363" width="5.109375" style="31" customWidth="1"/>
    <col min="15364" max="15370" width="10.6640625" style="31" customWidth="1"/>
    <col min="15371" max="15371" width="5.44140625" style="31" customWidth="1"/>
    <col min="15372" max="15616" width="9" style="31"/>
    <col min="15617" max="15617" width="2.109375" style="31" customWidth="1"/>
    <col min="15618" max="15619" width="5.109375" style="31" customWidth="1"/>
    <col min="15620" max="15626" width="10.6640625" style="31" customWidth="1"/>
    <col min="15627" max="15627" width="5.44140625" style="31" customWidth="1"/>
    <col min="15628" max="15872" width="9" style="31"/>
    <col min="15873" max="15873" width="2.109375" style="31" customWidth="1"/>
    <col min="15874" max="15875" width="5.109375" style="31" customWidth="1"/>
    <col min="15876" max="15882" width="10.6640625" style="31" customWidth="1"/>
    <col min="15883" max="15883" width="5.44140625" style="31" customWidth="1"/>
    <col min="15884" max="16128" width="9" style="31"/>
    <col min="16129" max="16129" width="2.109375" style="31" customWidth="1"/>
    <col min="16130" max="16131" width="5.109375" style="31" customWidth="1"/>
    <col min="16132" max="16138" width="10.6640625" style="31" customWidth="1"/>
    <col min="16139" max="16139" width="5.44140625" style="31" customWidth="1"/>
    <col min="16140" max="16384" width="9" style="31"/>
  </cols>
  <sheetData>
    <row r="1" spans="1:10" s="23" customFormat="1" ht="14.4">
      <c r="J1" s="24"/>
    </row>
    <row r="2" spans="1:10" s="23" customFormat="1" ht="21" customHeight="1">
      <c r="B2" s="346" t="s">
        <v>157</v>
      </c>
      <c r="C2" s="346"/>
      <c r="D2" s="346"/>
      <c r="E2" s="346"/>
      <c r="F2" s="346"/>
      <c r="G2" s="346"/>
      <c r="H2" s="346"/>
      <c r="I2" s="346"/>
      <c r="J2" s="346"/>
    </row>
    <row r="3" spans="1:10" s="23" customFormat="1"/>
    <row r="4" spans="1:10" s="23" customFormat="1" ht="28.5" customHeight="1">
      <c r="B4" s="347" t="s">
        <v>25</v>
      </c>
      <c r="C4" s="347"/>
      <c r="D4" s="347"/>
      <c r="E4" s="347"/>
      <c r="F4" s="347"/>
      <c r="G4" s="347"/>
      <c r="H4" s="347"/>
      <c r="I4" s="347"/>
      <c r="J4" s="347"/>
    </row>
    <row r="5" spans="1:10" s="23" customFormat="1" ht="28.5" customHeight="1">
      <c r="B5" s="25"/>
      <c r="C5" s="25"/>
      <c r="D5" s="25"/>
      <c r="E5" s="25"/>
      <c r="F5" s="25"/>
      <c r="G5" s="25"/>
      <c r="H5" s="348" t="s">
        <v>26</v>
      </c>
      <c r="I5" s="348"/>
      <c r="J5" s="348"/>
    </row>
    <row r="6" spans="1:10" s="23" customFormat="1" ht="5.25" customHeight="1"/>
    <row r="7" spans="1:10" s="23" customFormat="1" ht="14.25" customHeight="1">
      <c r="A7" s="23" t="s">
        <v>27</v>
      </c>
    </row>
    <row r="8" spans="1:10" s="23" customFormat="1">
      <c r="A8" s="23" t="s">
        <v>155</v>
      </c>
    </row>
    <row r="9" spans="1:10" s="23" customFormat="1" ht="3.75" customHeight="1"/>
    <row r="10" spans="1:10" s="23" customFormat="1">
      <c r="A10" s="23" t="s">
        <v>28</v>
      </c>
      <c r="B10" s="23" t="s">
        <v>29</v>
      </c>
    </row>
    <row r="11" spans="1:10" s="23" customFormat="1" ht="3.75" customHeight="1"/>
    <row r="12" spans="1:10" s="23" customFormat="1" ht="20.100000000000001" customHeight="1">
      <c r="B12" s="341" t="s">
        <v>30</v>
      </c>
      <c r="C12" s="342"/>
      <c r="D12" s="26"/>
      <c r="E12" s="27" t="s">
        <v>31</v>
      </c>
      <c r="F12" s="26"/>
      <c r="G12" s="343" t="s">
        <v>32</v>
      </c>
      <c r="H12" s="344"/>
      <c r="I12" s="344"/>
      <c r="J12" s="345"/>
    </row>
    <row r="13" spans="1:10" s="23" customFormat="1" ht="12.75" customHeight="1">
      <c r="B13" s="28"/>
      <c r="C13" s="28"/>
      <c r="E13" s="28"/>
      <c r="G13" s="29"/>
      <c r="H13" s="29"/>
      <c r="I13" s="29"/>
      <c r="J13" s="29"/>
    </row>
    <row r="14" spans="1:10" s="23" customFormat="1" ht="12.75" customHeight="1">
      <c r="A14" s="23" t="s">
        <v>28</v>
      </c>
      <c r="B14" s="23" t="s">
        <v>158</v>
      </c>
    </row>
    <row r="15" spans="1:10" s="23" customFormat="1" ht="3.75" customHeight="1"/>
    <row r="16" spans="1:10" s="23" customFormat="1" ht="70.5" customHeight="1">
      <c r="B16" s="338"/>
      <c r="C16" s="339"/>
      <c r="D16" s="339"/>
      <c r="E16" s="339"/>
      <c r="F16" s="339"/>
      <c r="G16" s="339"/>
      <c r="H16" s="339"/>
      <c r="I16" s="339"/>
      <c r="J16" s="340"/>
    </row>
    <row r="17" spans="1:10" s="23" customFormat="1"/>
    <row r="18" spans="1:10" s="23" customFormat="1"/>
    <row r="19" spans="1:10" s="23" customFormat="1" ht="18.75" customHeight="1">
      <c r="A19" s="23" t="s">
        <v>9</v>
      </c>
    </row>
    <row r="20" spans="1:10" s="23" customFormat="1">
      <c r="A20" s="23" t="s">
        <v>156</v>
      </c>
    </row>
    <row r="21" spans="1:10" s="23" customFormat="1" ht="3.75" customHeight="1"/>
    <row r="22" spans="1:10" s="23" customFormat="1">
      <c r="A22" s="23" t="s">
        <v>28</v>
      </c>
      <c r="B22" s="23" t="s">
        <v>29</v>
      </c>
    </row>
    <row r="23" spans="1:10" s="23" customFormat="1" ht="3.75" customHeight="1"/>
    <row r="24" spans="1:10" s="23" customFormat="1" ht="20.100000000000001" customHeight="1">
      <c r="B24" s="341" t="s">
        <v>30</v>
      </c>
      <c r="C24" s="342"/>
      <c r="D24" s="26"/>
      <c r="E24" s="27" t="s">
        <v>31</v>
      </c>
      <c r="F24" s="26"/>
      <c r="G24" s="343" t="s">
        <v>32</v>
      </c>
      <c r="H24" s="344"/>
      <c r="I24" s="344"/>
      <c r="J24" s="345"/>
    </row>
    <row r="25" spans="1:10" s="23" customFormat="1" ht="12.75" customHeight="1">
      <c r="B25" s="28"/>
      <c r="C25" s="28"/>
      <c r="E25" s="28"/>
      <c r="G25" s="29"/>
      <c r="H25" s="29"/>
      <c r="I25" s="29"/>
      <c r="J25" s="29"/>
    </row>
    <row r="26" spans="1:10" s="23" customFormat="1" ht="12.75" customHeight="1">
      <c r="A26" s="23" t="s">
        <v>28</v>
      </c>
      <c r="B26" s="23" t="s">
        <v>159</v>
      </c>
    </row>
    <row r="27" spans="1:10" s="23" customFormat="1" ht="3.75" customHeight="1"/>
    <row r="28" spans="1:10" s="23" customFormat="1" ht="70.5" customHeight="1">
      <c r="B28" s="338"/>
      <c r="C28" s="339"/>
      <c r="D28" s="339"/>
      <c r="E28" s="339"/>
      <c r="F28" s="339"/>
      <c r="G28" s="339"/>
      <c r="H28" s="339"/>
      <c r="I28" s="339"/>
      <c r="J28" s="340"/>
    </row>
    <row r="29" spans="1:10" s="23" customFormat="1"/>
    <row r="30" spans="1:10" s="23" customFormat="1"/>
    <row r="31" spans="1:10" s="23" customFormat="1"/>
    <row r="32" spans="1:10" s="23" customFormat="1">
      <c r="A32" s="30"/>
    </row>
    <row r="33" s="23"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sheetData>
  <mergeCells count="9">
    <mergeCell ref="B24:C24"/>
    <mergeCell ref="G24:J24"/>
    <mergeCell ref="B28:J28"/>
    <mergeCell ref="B2:J2"/>
    <mergeCell ref="B4:J4"/>
    <mergeCell ref="H5:J5"/>
    <mergeCell ref="B12:C12"/>
    <mergeCell ref="G12:J12"/>
    <mergeCell ref="B16:J16"/>
  </mergeCells>
  <phoneticPr fontId="4"/>
  <printOptions horizontalCentered="1"/>
  <pageMargins left="0.78740157480314965" right="0.78740157480314965" top="0.78740157480314965" bottom="0.78740157480314965" header="0.51181102362204722" footer="0.51181102362204722"/>
  <pageSetup paperSize="9" scale="92" firstPageNumber="10" fitToHeight="0"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C759FA0-5ACC-4E72-A493-EAEB0109AF90}">
          <x14:formula1>
            <xm:f>"○"</xm:f>
          </x14:formula1>
          <xm: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D65493 IZ65493 SV65493 ACR65493 AMN65493 AWJ65493 BGF65493 BQB65493 BZX65493 CJT65493 CTP65493 DDL65493 DNH65493 DXD65493 EGZ65493 EQV65493 FAR65493 FKN65493 FUJ65493 GEF65493 GOB65493 GXX65493 HHT65493 HRP65493 IBL65493 ILH65493 IVD65493 JEZ65493 JOV65493 JYR65493 KIN65493 KSJ65493 LCF65493 LMB65493 LVX65493 MFT65493 MPP65493 MZL65493 NJH65493 NTD65493 OCZ65493 OMV65493 OWR65493 PGN65493 PQJ65493 QAF65493 QKB65493 QTX65493 RDT65493 RNP65493 RXL65493 SHH65493 SRD65493 TAZ65493 TKV65493 TUR65493 UEN65493 UOJ65493 UYF65493 VIB65493 VRX65493 WBT65493 WLP65493 WVL65493 D131029 IZ131029 SV131029 ACR131029 AMN131029 AWJ131029 BGF131029 BQB131029 BZX131029 CJT131029 CTP131029 DDL131029 DNH131029 DXD131029 EGZ131029 EQV131029 FAR131029 FKN131029 FUJ131029 GEF131029 GOB131029 GXX131029 HHT131029 HRP131029 IBL131029 ILH131029 IVD131029 JEZ131029 JOV131029 JYR131029 KIN131029 KSJ131029 LCF131029 LMB131029 LVX131029 MFT131029 MPP131029 MZL131029 NJH131029 NTD131029 OCZ131029 OMV131029 OWR131029 PGN131029 PQJ131029 QAF131029 QKB131029 QTX131029 RDT131029 RNP131029 RXL131029 SHH131029 SRD131029 TAZ131029 TKV131029 TUR131029 UEN131029 UOJ131029 UYF131029 VIB131029 VRX131029 WBT131029 WLP131029 WVL131029 D196565 IZ196565 SV196565 ACR196565 AMN196565 AWJ196565 BGF196565 BQB196565 BZX196565 CJT196565 CTP196565 DDL196565 DNH196565 DXD196565 EGZ196565 EQV196565 FAR196565 FKN196565 FUJ196565 GEF196565 GOB196565 GXX196565 HHT196565 HRP196565 IBL196565 ILH196565 IVD196565 JEZ196565 JOV196565 JYR196565 KIN196565 KSJ196565 LCF196565 LMB196565 LVX196565 MFT196565 MPP196565 MZL196565 NJH196565 NTD196565 OCZ196565 OMV196565 OWR196565 PGN196565 PQJ196565 QAF196565 QKB196565 QTX196565 RDT196565 RNP196565 RXL196565 SHH196565 SRD196565 TAZ196565 TKV196565 TUR196565 UEN196565 UOJ196565 UYF196565 VIB196565 VRX196565 WBT196565 WLP196565 WVL196565 D262101 IZ262101 SV262101 ACR262101 AMN262101 AWJ262101 BGF262101 BQB262101 BZX262101 CJT262101 CTP262101 DDL262101 DNH262101 DXD262101 EGZ262101 EQV262101 FAR262101 FKN262101 FUJ262101 GEF262101 GOB262101 GXX262101 HHT262101 HRP262101 IBL262101 ILH262101 IVD262101 JEZ262101 JOV262101 JYR262101 KIN262101 KSJ262101 LCF262101 LMB262101 LVX262101 MFT262101 MPP262101 MZL262101 NJH262101 NTD262101 OCZ262101 OMV262101 OWR262101 PGN262101 PQJ262101 QAF262101 QKB262101 QTX262101 RDT262101 RNP262101 RXL262101 SHH262101 SRD262101 TAZ262101 TKV262101 TUR262101 UEN262101 UOJ262101 UYF262101 VIB262101 VRX262101 WBT262101 WLP262101 WVL262101 D327637 IZ327637 SV327637 ACR327637 AMN327637 AWJ327637 BGF327637 BQB327637 BZX327637 CJT327637 CTP327637 DDL327637 DNH327637 DXD327637 EGZ327637 EQV327637 FAR327637 FKN327637 FUJ327637 GEF327637 GOB327637 GXX327637 HHT327637 HRP327637 IBL327637 ILH327637 IVD327637 JEZ327637 JOV327637 JYR327637 KIN327637 KSJ327637 LCF327637 LMB327637 LVX327637 MFT327637 MPP327637 MZL327637 NJH327637 NTD327637 OCZ327637 OMV327637 OWR327637 PGN327637 PQJ327637 QAF327637 QKB327637 QTX327637 RDT327637 RNP327637 RXL327637 SHH327637 SRD327637 TAZ327637 TKV327637 TUR327637 UEN327637 UOJ327637 UYF327637 VIB327637 VRX327637 WBT327637 WLP327637 WVL327637 D393173 IZ393173 SV393173 ACR393173 AMN393173 AWJ393173 BGF393173 BQB393173 BZX393173 CJT393173 CTP393173 DDL393173 DNH393173 DXD393173 EGZ393173 EQV393173 FAR393173 FKN393173 FUJ393173 GEF393173 GOB393173 GXX393173 HHT393173 HRP393173 IBL393173 ILH393173 IVD393173 JEZ393173 JOV393173 JYR393173 KIN393173 KSJ393173 LCF393173 LMB393173 LVX393173 MFT393173 MPP393173 MZL393173 NJH393173 NTD393173 OCZ393173 OMV393173 OWR393173 PGN393173 PQJ393173 QAF393173 QKB393173 QTX393173 RDT393173 RNP393173 RXL393173 SHH393173 SRD393173 TAZ393173 TKV393173 TUR393173 UEN393173 UOJ393173 UYF393173 VIB393173 VRX393173 WBT393173 WLP393173 WVL393173 D458709 IZ458709 SV458709 ACR458709 AMN458709 AWJ458709 BGF458709 BQB458709 BZX458709 CJT458709 CTP458709 DDL458709 DNH458709 DXD458709 EGZ458709 EQV458709 FAR458709 FKN458709 FUJ458709 GEF458709 GOB458709 GXX458709 HHT458709 HRP458709 IBL458709 ILH458709 IVD458709 JEZ458709 JOV458709 JYR458709 KIN458709 KSJ458709 LCF458709 LMB458709 LVX458709 MFT458709 MPP458709 MZL458709 NJH458709 NTD458709 OCZ458709 OMV458709 OWR458709 PGN458709 PQJ458709 QAF458709 QKB458709 QTX458709 RDT458709 RNP458709 RXL458709 SHH458709 SRD458709 TAZ458709 TKV458709 TUR458709 UEN458709 UOJ458709 UYF458709 VIB458709 VRX458709 WBT458709 WLP458709 WVL458709 D524245 IZ524245 SV524245 ACR524245 AMN524245 AWJ524245 BGF524245 BQB524245 BZX524245 CJT524245 CTP524245 DDL524245 DNH524245 DXD524245 EGZ524245 EQV524245 FAR524245 FKN524245 FUJ524245 GEF524245 GOB524245 GXX524245 HHT524245 HRP524245 IBL524245 ILH524245 IVD524245 JEZ524245 JOV524245 JYR524245 KIN524245 KSJ524245 LCF524245 LMB524245 LVX524245 MFT524245 MPP524245 MZL524245 NJH524245 NTD524245 OCZ524245 OMV524245 OWR524245 PGN524245 PQJ524245 QAF524245 QKB524245 QTX524245 RDT524245 RNP524245 RXL524245 SHH524245 SRD524245 TAZ524245 TKV524245 TUR524245 UEN524245 UOJ524245 UYF524245 VIB524245 VRX524245 WBT524245 WLP524245 WVL524245 D589781 IZ589781 SV589781 ACR589781 AMN589781 AWJ589781 BGF589781 BQB589781 BZX589781 CJT589781 CTP589781 DDL589781 DNH589781 DXD589781 EGZ589781 EQV589781 FAR589781 FKN589781 FUJ589781 GEF589781 GOB589781 GXX589781 HHT589781 HRP589781 IBL589781 ILH589781 IVD589781 JEZ589781 JOV589781 JYR589781 KIN589781 KSJ589781 LCF589781 LMB589781 LVX589781 MFT589781 MPP589781 MZL589781 NJH589781 NTD589781 OCZ589781 OMV589781 OWR589781 PGN589781 PQJ589781 QAF589781 QKB589781 QTX589781 RDT589781 RNP589781 RXL589781 SHH589781 SRD589781 TAZ589781 TKV589781 TUR589781 UEN589781 UOJ589781 UYF589781 VIB589781 VRX589781 WBT589781 WLP589781 WVL589781 D655317 IZ655317 SV655317 ACR655317 AMN655317 AWJ655317 BGF655317 BQB655317 BZX655317 CJT655317 CTP655317 DDL655317 DNH655317 DXD655317 EGZ655317 EQV655317 FAR655317 FKN655317 FUJ655317 GEF655317 GOB655317 GXX655317 HHT655317 HRP655317 IBL655317 ILH655317 IVD655317 JEZ655317 JOV655317 JYR655317 KIN655317 KSJ655317 LCF655317 LMB655317 LVX655317 MFT655317 MPP655317 MZL655317 NJH655317 NTD655317 OCZ655317 OMV655317 OWR655317 PGN655317 PQJ655317 QAF655317 QKB655317 QTX655317 RDT655317 RNP655317 RXL655317 SHH655317 SRD655317 TAZ655317 TKV655317 TUR655317 UEN655317 UOJ655317 UYF655317 VIB655317 VRX655317 WBT655317 WLP655317 WVL655317 D720853 IZ720853 SV720853 ACR720853 AMN720853 AWJ720853 BGF720853 BQB720853 BZX720853 CJT720853 CTP720853 DDL720853 DNH720853 DXD720853 EGZ720853 EQV720853 FAR720853 FKN720853 FUJ720853 GEF720853 GOB720853 GXX720853 HHT720853 HRP720853 IBL720853 ILH720853 IVD720853 JEZ720853 JOV720853 JYR720853 KIN720853 KSJ720853 LCF720853 LMB720853 LVX720853 MFT720853 MPP720853 MZL720853 NJH720853 NTD720853 OCZ720853 OMV720853 OWR720853 PGN720853 PQJ720853 QAF720853 QKB720853 QTX720853 RDT720853 RNP720853 RXL720853 SHH720853 SRD720853 TAZ720853 TKV720853 TUR720853 UEN720853 UOJ720853 UYF720853 VIB720853 VRX720853 WBT720853 WLP720853 WVL720853 D786389 IZ786389 SV786389 ACR786389 AMN786389 AWJ786389 BGF786389 BQB786389 BZX786389 CJT786389 CTP786389 DDL786389 DNH786389 DXD786389 EGZ786389 EQV786389 FAR786389 FKN786389 FUJ786389 GEF786389 GOB786389 GXX786389 HHT786389 HRP786389 IBL786389 ILH786389 IVD786389 JEZ786389 JOV786389 JYR786389 KIN786389 KSJ786389 LCF786389 LMB786389 LVX786389 MFT786389 MPP786389 MZL786389 NJH786389 NTD786389 OCZ786389 OMV786389 OWR786389 PGN786389 PQJ786389 QAF786389 QKB786389 QTX786389 RDT786389 RNP786389 RXL786389 SHH786389 SRD786389 TAZ786389 TKV786389 TUR786389 UEN786389 UOJ786389 UYF786389 VIB786389 VRX786389 WBT786389 WLP786389 WVL786389 D851925 IZ851925 SV851925 ACR851925 AMN851925 AWJ851925 BGF851925 BQB851925 BZX851925 CJT851925 CTP851925 DDL851925 DNH851925 DXD851925 EGZ851925 EQV851925 FAR851925 FKN851925 FUJ851925 GEF851925 GOB851925 GXX851925 HHT851925 HRP851925 IBL851925 ILH851925 IVD851925 JEZ851925 JOV851925 JYR851925 KIN851925 KSJ851925 LCF851925 LMB851925 LVX851925 MFT851925 MPP851925 MZL851925 NJH851925 NTD851925 OCZ851925 OMV851925 OWR851925 PGN851925 PQJ851925 QAF851925 QKB851925 QTX851925 RDT851925 RNP851925 RXL851925 SHH851925 SRD851925 TAZ851925 TKV851925 TUR851925 UEN851925 UOJ851925 UYF851925 VIB851925 VRX851925 WBT851925 WLP851925 WVL851925 D917461 IZ917461 SV917461 ACR917461 AMN917461 AWJ917461 BGF917461 BQB917461 BZX917461 CJT917461 CTP917461 DDL917461 DNH917461 DXD917461 EGZ917461 EQV917461 FAR917461 FKN917461 FUJ917461 GEF917461 GOB917461 GXX917461 HHT917461 HRP917461 IBL917461 ILH917461 IVD917461 JEZ917461 JOV917461 JYR917461 KIN917461 KSJ917461 LCF917461 LMB917461 LVX917461 MFT917461 MPP917461 MZL917461 NJH917461 NTD917461 OCZ917461 OMV917461 OWR917461 PGN917461 PQJ917461 QAF917461 QKB917461 QTX917461 RDT917461 RNP917461 RXL917461 SHH917461 SRD917461 TAZ917461 TKV917461 TUR917461 UEN917461 UOJ917461 UYF917461 VIB917461 VRX917461 WBT917461 WLP917461 WVL917461 D982997 IZ982997 SV982997 ACR982997 AMN982997 AWJ982997 BGF982997 BQB982997 BZX982997 CJT982997 CTP982997 DDL982997 DNH982997 DXD982997 EGZ982997 EQV982997 FAR982997 FKN982997 FUJ982997 GEF982997 GOB982997 GXX982997 HHT982997 HRP982997 IBL982997 ILH982997 IVD982997 JEZ982997 JOV982997 JYR982997 KIN982997 KSJ982997 LCF982997 LMB982997 LVX982997 MFT982997 MPP982997 MZL982997 NJH982997 NTD982997 OCZ982997 OMV982997 OWR982997 PGN982997 PQJ982997 QAF982997 QKB982997 QTX982997 RDT982997 RNP982997 RXL982997 SHH982997 SRD982997 TAZ982997 TKV982997 TUR982997 UEN982997 UOJ982997 UYF982997 VIB982997 VRX982997 WBT982997 WLP982997 WVL982997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F65493 JB65493 SX65493 ACT65493 AMP65493 AWL65493 BGH65493 BQD65493 BZZ65493 CJV65493 CTR65493 DDN65493 DNJ65493 DXF65493 EHB65493 EQX65493 FAT65493 FKP65493 FUL65493 GEH65493 GOD65493 GXZ65493 HHV65493 HRR65493 IBN65493 ILJ65493 IVF65493 JFB65493 JOX65493 JYT65493 KIP65493 KSL65493 LCH65493 LMD65493 LVZ65493 MFV65493 MPR65493 MZN65493 NJJ65493 NTF65493 ODB65493 OMX65493 OWT65493 PGP65493 PQL65493 QAH65493 QKD65493 QTZ65493 RDV65493 RNR65493 RXN65493 SHJ65493 SRF65493 TBB65493 TKX65493 TUT65493 UEP65493 UOL65493 UYH65493 VID65493 VRZ65493 WBV65493 WLR65493 WVN65493 F131029 JB131029 SX131029 ACT131029 AMP131029 AWL131029 BGH131029 BQD131029 BZZ131029 CJV131029 CTR131029 DDN131029 DNJ131029 DXF131029 EHB131029 EQX131029 FAT131029 FKP131029 FUL131029 GEH131029 GOD131029 GXZ131029 HHV131029 HRR131029 IBN131029 ILJ131029 IVF131029 JFB131029 JOX131029 JYT131029 KIP131029 KSL131029 LCH131029 LMD131029 LVZ131029 MFV131029 MPR131029 MZN131029 NJJ131029 NTF131029 ODB131029 OMX131029 OWT131029 PGP131029 PQL131029 QAH131029 QKD131029 QTZ131029 RDV131029 RNR131029 RXN131029 SHJ131029 SRF131029 TBB131029 TKX131029 TUT131029 UEP131029 UOL131029 UYH131029 VID131029 VRZ131029 WBV131029 WLR131029 WVN131029 F196565 JB196565 SX196565 ACT196565 AMP196565 AWL196565 BGH196565 BQD196565 BZZ196565 CJV196565 CTR196565 DDN196565 DNJ196565 DXF196565 EHB196565 EQX196565 FAT196565 FKP196565 FUL196565 GEH196565 GOD196565 GXZ196565 HHV196565 HRR196565 IBN196565 ILJ196565 IVF196565 JFB196565 JOX196565 JYT196565 KIP196565 KSL196565 LCH196565 LMD196565 LVZ196565 MFV196565 MPR196565 MZN196565 NJJ196565 NTF196565 ODB196565 OMX196565 OWT196565 PGP196565 PQL196565 QAH196565 QKD196565 QTZ196565 RDV196565 RNR196565 RXN196565 SHJ196565 SRF196565 TBB196565 TKX196565 TUT196565 UEP196565 UOL196565 UYH196565 VID196565 VRZ196565 WBV196565 WLR196565 WVN196565 F262101 JB262101 SX262101 ACT262101 AMP262101 AWL262101 BGH262101 BQD262101 BZZ262101 CJV262101 CTR262101 DDN262101 DNJ262101 DXF262101 EHB262101 EQX262101 FAT262101 FKP262101 FUL262101 GEH262101 GOD262101 GXZ262101 HHV262101 HRR262101 IBN262101 ILJ262101 IVF262101 JFB262101 JOX262101 JYT262101 KIP262101 KSL262101 LCH262101 LMD262101 LVZ262101 MFV262101 MPR262101 MZN262101 NJJ262101 NTF262101 ODB262101 OMX262101 OWT262101 PGP262101 PQL262101 QAH262101 QKD262101 QTZ262101 RDV262101 RNR262101 RXN262101 SHJ262101 SRF262101 TBB262101 TKX262101 TUT262101 UEP262101 UOL262101 UYH262101 VID262101 VRZ262101 WBV262101 WLR262101 WVN262101 F327637 JB327637 SX327637 ACT327637 AMP327637 AWL327637 BGH327637 BQD327637 BZZ327637 CJV327637 CTR327637 DDN327637 DNJ327637 DXF327637 EHB327637 EQX327637 FAT327637 FKP327637 FUL327637 GEH327637 GOD327637 GXZ327637 HHV327637 HRR327637 IBN327637 ILJ327637 IVF327637 JFB327637 JOX327637 JYT327637 KIP327637 KSL327637 LCH327637 LMD327637 LVZ327637 MFV327637 MPR327637 MZN327637 NJJ327637 NTF327637 ODB327637 OMX327637 OWT327637 PGP327637 PQL327637 QAH327637 QKD327637 QTZ327637 RDV327637 RNR327637 RXN327637 SHJ327637 SRF327637 TBB327637 TKX327637 TUT327637 UEP327637 UOL327637 UYH327637 VID327637 VRZ327637 WBV327637 WLR327637 WVN327637 F393173 JB393173 SX393173 ACT393173 AMP393173 AWL393173 BGH393173 BQD393173 BZZ393173 CJV393173 CTR393173 DDN393173 DNJ393173 DXF393173 EHB393173 EQX393173 FAT393173 FKP393173 FUL393173 GEH393173 GOD393173 GXZ393173 HHV393173 HRR393173 IBN393173 ILJ393173 IVF393173 JFB393173 JOX393173 JYT393173 KIP393173 KSL393173 LCH393173 LMD393173 LVZ393173 MFV393173 MPR393173 MZN393173 NJJ393173 NTF393173 ODB393173 OMX393173 OWT393173 PGP393173 PQL393173 QAH393173 QKD393173 QTZ393173 RDV393173 RNR393173 RXN393173 SHJ393173 SRF393173 TBB393173 TKX393173 TUT393173 UEP393173 UOL393173 UYH393173 VID393173 VRZ393173 WBV393173 WLR393173 WVN393173 F458709 JB458709 SX458709 ACT458709 AMP458709 AWL458709 BGH458709 BQD458709 BZZ458709 CJV458709 CTR458709 DDN458709 DNJ458709 DXF458709 EHB458709 EQX458709 FAT458709 FKP458709 FUL458709 GEH458709 GOD458709 GXZ458709 HHV458709 HRR458709 IBN458709 ILJ458709 IVF458709 JFB458709 JOX458709 JYT458709 KIP458709 KSL458709 LCH458709 LMD458709 LVZ458709 MFV458709 MPR458709 MZN458709 NJJ458709 NTF458709 ODB458709 OMX458709 OWT458709 PGP458709 PQL458709 QAH458709 QKD458709 QTZ458709 RDV458709 RNR458709 RXN458709 SHJ458709 SRF458709 TBB458709 TKX458709 TUT458709 UEP458709 UOL458709 UYH458709 VID458709 VRZ458709 WBV458709 WLR458709 WVN458709 F524245 JB524245 SX524245 ACT524245 AMP524245 AWL524245 BGH524245 BQD524245 BZZ524245 CJV524245 CTR524245 DDN524245 DNJ524245 DXF524245 EHB524245 EQX524245 FAT524245 FKP524245 FUL524245 GEH524245 GOD524245 GXZ524245 HHV524245 HRR524245 IBN524245 ILJ524245 IVF524245 JFB524245 JOX524245 JYT524245 KIP524245 KSL524245 LCH524245 LMD524245 LVZ524245 MFV524245 MPR524245 MZN524245 NJJ524245 NTF524245 ODB524245 OMX524245 OWT524245 PGP524245 PQL524245 QAH524245 QKD524245 QTZ524245 RDV524245 RNR524245 RXN524245 SHJ524245 SRF524245 TBB524245 TKX524245 TUT524245 UEP524245 UOL524245 UYH524245 VID524245 VRZ524245 WBV524245 WLR524245 WVN524245 F589781 JB589781 SX589781 ACT589781 AMP589781 AWL589781 BGH589781 BQD589781 BZZ589781 CJV589781 CTR589781 DDN589781 DNJ589781 DXF589781 EHB589781 EQX589781 FAT589781 FKP589781 FUL589781 GEH589781 GOD589781 GXZ589781 HHV589781 HRR589781 IBN589781 ILJ589781 IVF589781 JFB589781 JOX589781 JYT589781 KIP589781 KSL589781 LCH589781 LMD589781 LVZ589781 MFV589781 MPR589781 MZN589781 NJJ589781 NTF589781 ODB589781 OMX589781 OWT589781 PGP589781 PQL589781 QAH589781 QKD589781 QTZ589781 RDV589781 RNR589781 RXN589781 SHJ589781 SRF589781 TBB589781 TKX589781 TUT589781 UEP589781 UOL589781 UYH589781 VID589781 VRZ589781 WBV589781 WLR589781 WVN589781 F655317 JB655317 SX655317 ACT655317 AMP655317 AWL655317 BGH655317 BQD655317 BZZ655317 CJV655317 CTR655317 DDN655317 DNJ655317 DXF655317 EHB655317 EQX655317 FAT655317 FKP655317 FUL655317 GEH655317 GOD655317 GXZ655317 HHV655317 HRR655317 IBN655317 ILJ655317 IVF655317 JFB655317 JOX655317 JYT655317 KIP655317 KSL655317 LCH655317 LMD655317 LVZ655317 MFV655317 MPR655317 MZN655317 NJJ655317 NTF655317 ODB655317 OMX655317 OWT655317 PGP655317 PQL655317 QAH655317 QKD655317 QTZ655317 RDV655317 RNR655317 RXN655317 SHJ655317 SRF655317 TBB655317 TKX655317 TUT655317 UEP655317 UOL655317 UYH655317 VID655317 VRZ655317 WBV655317 WLR655317 WVN655317 F720853 JB720853 SX720853 ACT720853 AMP720853 AWL720853 BGH720853 BQD720853 BZZ720853 CJV720853 CTR720853 DDN720853 DNJ720853 DXF720853 EHB720853 EQX720853 FAT720853 FKP720853 FUL720853 GEH720853 GOD720853 GXZ720853 HHV720853 HRR720853 IBN720853 ILJ720853 IVF720853 JFB720853 JOX720853 JYT720853 KIP720853 KSL720853 LCH720853 LMD720853 LVZ720853 MFV720853 MPR720853 MZN720853 NJJ720853 NTF720853 ODB720853 OMX720853 OWT720853 PGP720853 PQL720853 QAH720853 QKD720853 QTZ720853 RDV720853 RNR720853 RXN720853 SHJ720853 SRF720853 TBB720853 TKX720853 TUT720853 UEP720853 UOL720853 UYH720853 VID720853 VRZ720853 WBV720853 WLR720853 WVN720853 F786389 JB786389 SX786389 ACT786389 AMP786389 AWL786389 BGH786389 BQD786389 BZZ786389 CJV786389 CTR786389 DDN786389 DNJ786389 DXF786389 EHB786389 EQX786389 FAT786389 FKP786389 FUL786389 GEH786389 GOD786389 GXZ786389 HHV786389 HRR786389 IBN786389 ILJ786389 IVF786389 JFB786389 JOX786389 JYT786389 KIP786389 KSL786389 LCH786389 LMD786389 LVZ786389 MFV786389 MPR786389 MZN786389 NJJ786389 NTF786389 ODB786389 OMX786389 OWT786389 PGP786389 PQL786389 QAH786389 QKD786389 QTZ786389 RDV786389 RNR786389 RXN786389 SHJ786389 SRF786389 TBB786389 TKX786389 TUT786389 UEP786389 UOL786389 UYH786389 VID786389 VRZ786389 WBV786389 WLR786389 WVN786389 F851925 JB851925 SX851925 ACT851925 AMP851925 AWL851925 BGH851925 BQD851925 BZZ851925 CJV851925 CTR851925 DDN851925 DNJ851925 DXF851925 EHB851925 EQX851925 FAT851925 FKP851925 FUL851925 GEH851925 GOD851925 GXZ851925 HHV851925 HRR851925 IBN851925 ILJ851925 IVF851925 JFB851925 JOX851925 JYT851925 KIP851925 KSL851925 LCH851925 LMD851925 LVZ851925 MFV851925 MPR851925 MZN851925 NJJ851925 NTF851925 ODB851925 OMX851925 OWT851925 PGP851925 PQL851925 QAH851925 QKD851925 QTZ851925 RDV851925 RNR851925 RXN851925 SHJ851925 SRF851925 TBB851925 TKX851925 TUT851925 UEP851925 UOL851925 UYH851925 VID851925 VRZ851925 WBV851925 WLR851925 WVN851925 F917461 JB917461 SX917461 ACT917461 AMP917461 AWL917461 BGH917461 BQD917461 BZZ917461 CJV917461 CTR917461 DDN917461 DNJ917461 DXF917461 EHB917461 EQX917461 FAT917461 FKP917461 FUL917461 GEH917461 GOD917461 GXZ917461 HHV917461 HRR917461 IBN917461 ILJ917461 IVF917461 JFB917461 JOX917461 JYT917461 KIP917461 KSL917461 LCH917461 LMD917461 LVZ917461 MFV917461 MPR917461 MZN917461 NJJ917461 NTF917461 ODB917461 OMX917461 OWT917461 PGP917461 PQL917461 QAH917461 QKD917461 QTZ917461 RDV917461 RNR917461 RXN917461 SHJ917461 SRF917461 TBB917461 TKX917461 TUT917461 UEP917461 UOL917461 UYH917461 VID917461 VRZ917461 WBV917461 WLR917461 WVN917461 F982997 JB982997 SX982997 ACT982997 AMP982997 AWL982997 BGH982997 BQD982997 BZZ982997 CJV982997 CTR982997 DDN982997 DNJ982997 DXF982997 EHB982997 EQX982997 FAT982997 FKP982997 FUL982997 GEH982997 GOD982997 GXZ982997 HHV982997 HRR982997 IBN982997 ILJ982997 IVF982997 JFB982997 JOX982997 JYT982997 KIP982997 KSL982997 LCH982997 LMD982997 LVZ982997 MFV982997 MPR982997 MZN982997 NJJ982997 NTF982997 ODB982997 OMX982997 OWT982997 PGP982997 PQL982997 QAH982997 QKD982997 QTZ982997 RDV982997 RNR982997 RXN982997 SHJ982997 SRF982997 TBB982997 TKX982997 TUT982997 UEP982997 UOL982997 UYH982997 VID982997 VRZ982997 WBV982997 WLR982997 WVN982997 D65504 IZ65504 SV65504 ACR65504 AMN65504 AWJ65504 BGF65504 BQB65504 BZX65504 CJT65504 CTP65504 DDL65504 DNH65504 DXD65504 EGZ65504 EQV65504 FAR65504 FKN65504 FUJ65504 GEF65504 GOB65504 GXX65504 HHT65504 HRP65504 IBL65504 ILH65504 IVD65504 JEZ65504 JOV65504 JYR65504 KIN65504 KSJ65504 LCF65504 LMB65504 LVX65504 MFT65504 MPP65504 MZL65504 NJH65504 NTD65504 OCZ65504 OMV65504 OWR65504 PGN65504 PQJ65504 QAF65504 QKB65504 QTX65504 RDT65504 RNP65504 RXL65504 SHH65504 SRD65504 TAZ65504 TKV65504 TUR65504 UEN65504 UOJ65504 UYF65504 VIB65504 VRX65504 WBT65504 WLP65504 WVL65504 D131040 IZ131040 SV131040 ACR131040 AMN131040 AWJ131040 BGF131040 BQB131040 BZX131040 CJT131040 CTP131040 DDL131040 DNH131040 DXD131040 EGZ131040 EQV131040 FAR131040 FKN131040 FUJ131040 GEF131040 GOB131040 GXX131040 HHT131040 HRP131040 IBL131040 ILH131040 IVD131040 JEZ131040 JOV131040 JYR131040 KIN131040 KSJ131040 LCF131040 LMB131040 LVX131040 MFT131040 MPP131040 MZL131040 NJH131040 NTD131040 OCZ131040 OMV131040 OWR131040 PGN131040 PQJ131040 QAF131040 QKB131040 QTX131040 RDT131040 RNP131040 RXL131040 SHH131040 SRD131040 TAZ131040 TKV131040 TUR131040 UEN131040 UOJ131040 UYF131040 VIB131040 VRX131040 WBT131040 WLP131040 WVL131040 D196576 IZ196576 SV196576 ACR196576 AMN196576 AWJ196576 BGF196576 BQB196576 BZX196576 CJT196576 CTP196576 DDL196576 DNH196576 DXD196576 EGZ196576 EQV196576 FAR196576 FKN196576 FUJ196576 GEF196576 GOB196576 GXX196576 HHT196576 HRP196576 IBL196576 ILH196576 IVD196576 JEZ196576 JOV196576 JYR196576 KIN196576 KSJ196576 LCF196576 LMB196576 LVX196576 MFT196576 MPP196576 MZL196576 NJH196576 NTD196576 OCZ196576 OMV196576 OWR196576 PGN196576 PQJ196576 QAF196576 QKB196576 QTX196576 RDT196576 RNP196576 RXL196576 SHH196576 SRD196576 TAZ196576 TKV196576 TUR196576 UEN196576 UOJ196576 UYF196576 VIB196576 VRX196576 WBT196576 WLP196576 WVL196576 D262112 IZ262112 SV262112 ACR262112 AMN262112 AWJ262112 BGF262112 BQB262112 BZX262112 CJT262112 CTP262112 DDL262112 DNH262112 DXD262112 EGZ262112 EQV262112 FAR262112 FKN262112 FUJ262112 GEF262112 GOB262112 GXX262112 HHT262112 HRP262112 IBL262112 ILH262112 IVD262112 JEZ262112 JOV262112 JYR262112 KIN262112 KSJ262112 LCF262112 LMB262112 LVX262112 MFT262112 MPP262112 MZL262112 NJH262112 NTD262112 OCZ262112 OMV262112 OWR262112 PGN262112 PQJ262112 QAF262112 QKB262112 QTX262112 RDT262112 RNP262112 RXL262112 SHH262112 SRD262112 TAZ262112 TKV262112 TUR262112 UEN262112 UOJ262112 UYF262112 VIB262112 VRX262112 WBT262112 WLP262112 WVL262112 D327648 IZ327648 SV327648 ACR327648 AMN327648 AWJ327648 BGF327648 BQB327648 BZX327648 CJT327648 CTP327648 DDL327648 DNH327648 DXD327648 EGZ327648 EQV327648 FAR327648 FKN327648 FUJ327648 GEF327648 GOB327648 GXX327648 HHT327648 HRP327648 IBL327648 ILH327648 IVD327648 JEZ327648 JOV327648 JYR327648 KIN327648 KSJ327648 LCF327648 LMB327648 LVX327648 MFT327648 MPP327648 MZL327648 NJH327648 NTD327648 OCZ327648 OMV327648 OWR327648 PGN327648 PQJ327648 QAF327648 QKB327648 QTX327648 RDT327648 RNP327648 RXL327648 SHH327648 SRD327648 TAZ327648 TKV327648 TUR327648 UEN327648 UOJ327648 UYF327648 VIB327648 VRX327648 WBT327648 WLP327648 WVL327648 D393184 IZ393184 SV393184 ACR393184 AMN393184 AWJ393184 BGF393184 BQB393184 BZX393184 CJT393184 CTP393184 DDL393184 DNH393184 DXD393184 EGZ393184 EQV393184 FAR393184 FKN393184 FUJ393184 GEF393184 GOB393184 GXX393184 HHT393184 HRP393184 IBL393184 ILH393184 IVD393184 JEZ393184 JOV393184 JYR393184 KIN393184 KSJ393184 LCF393184 LMB393184 LVX393184 MFT393184 MPP393184 MZL393184 NJH393184 NTD393184 OCZ393184 OMV393184 OWR393184 PGN393184 PQJ393184 QAF393184 QKB393184 QTX393184 RDT393184 RNP393184 RXL393184 SHH393184 SRD393184 TAZ393184 TKV393184 TUR393184 UEN393184 UOJ393184 UYF393184 VIB393184 VRX393184 WBT393184 WLP393184 WVL393184 D458720 IZ458720 SV458720 ACR458720 AMN458720 AWJ458720 BGF458720 BQB458720 BZX458720 CJT458720 CTP458720 DDL458720 DNH458720 DXD458720 EGZ458720 EQV458720 FAR458720 FKN458720 FUJ458720 GEF458720 GOB458720 GXX458720 HHT458720 HRP458720 IBL458720 ILH458720 IVD458720 JEZ458720 JOV458720 JYR458720 KIN458720 KSJ458720 LCF458720 LMB458720 LVX458720 MFT458720 MPP458720 MZL458720 NJH458720 NTD458720 OCZ458720 OMV458720 OWR458720 PGN458720 PQJ458720 QAF458720 QKB458720 QTX458720 RDT458720 RNP458720 RXL458720 SHH458720 SRD458720 TAZ458720 TKV458720 TUR458720 UEN458720 UOJ458720 UYF458720 VIB458720 VRX458720 WBT458720 WLP458720 WVL458720 D524256 IZ524256 SV524256 ACR524256 AMN524256 AWJ524256 BGF524256 BQB524256 BZX524256 CJT524256 CTP524256 DDL524256 DNH524256 DXD524256 EGZ524256 EQV524256 FAR524256 FKN524256 FUJ524256 GEF524256 GOB524256 GXX524256 HHT524256 HRP524256 IBL524256 ILH524256 IVD524256 JEZ524256 JOV524256 JYR524256 KIN524256 KSJ524256 LCF524256 LMB524256 LVX524256 MFT524256 MPP524256 MZL524256 NJH524256 NTD524256 OCZ524256 OMV524256 OWR524256 PGN524256 PQJ524256 QAF524256 QKB524256 QTX524256 RDT524256 RNP524256 RXL524256 SHH524256 SRD524256 TAZ524256 TKV524256 TUR524256 UEN524256 UOJ524256 UYF524256 VIB524256 VRX524256 WBT524256 WLP524256 WVL524256 D589792 IZ589792 SV589792 ACR589792 AMN589792 AWJ589792 BGF589792 BQB589792 BZX589792 CJT589792 CTP589792 DDL589792 DNH589792 DXD589792 EGZ589792 EQV589792 FAR589792 FKN589792 FUJ589792 GEF589792 GOB589792 GXX589792 HHT589792 HRP589792 IBL589792 ILH589792 IVD589792 JEZ589792 JOV589792 JYR589792 KIN589792 KSJ589792 LCF589792 LMB589792 LVX589792 MFT589792 MPP589792 MZL589792 NJH589792 NTD589792 OCZ589792 OMV589792 OWR589792 PGN589792 PQJ589792 QAF589792 QKB589792 QTX589792 RDT589792 RNP589792 RXL589792 SHH589792 SRD589792 TAZ589792 TKV589792 TUR589792 UEN589792 UOJ589792 UYF589792 VIB589792 VRX589792 WBT589792 WLP589792 WVL589792 D655328 IZ655328 SV655328 ACR655328 AMN655328 AWJ655328 BGF655328 BQB655328 BZX655328 CJT655328 CTP655328 DDL655328 DNH655328 DXD655328 EGZ655328 EQV655328 FAR655328 FKN655328 FUJ655328 GEF655328 GOB655328 GXX655328 HHT655328 HRP655328 IBL655328 ILH655328 IVD655328 JEZ655328 JOV655328 JYR655328 KIN655328 KSJ655328 LCF655328 LMB655328 LVX655328 MFT655328 MPP655328 MZL655328 NJH655328 NTD655328 OCZ655328 OMV655328 OWR655328 PGN655328 PQJ655328 QAF655328 QKB655328 QTX655328 RDT655328 RNP655328 RXL655328 SHH655328 SRD655328 TAZ655328 TKV655328 TUR655328 UEN655328 UOJ655328 UYF655328 VIB655328 VRX655328 WBT655328 WLP655328 WVL655328 D720864 IZ720864 SV720864 ACR720864 AMN720864 AWJ720864 BGF720864 BQB720864 BZX720864 CJT720864 CTP720864 DDL720864 DNH720864 DXD720864 EGZ720864 EQV720864 FAR720864 FKN720864 FUJ720864 GEF720864 GOB720864 GXX720864 HHT720864 HRP720864 IBL720864 ILH720864 IVD720864 JEZ720864 JOV720864 JYR720864 KIN720864 KSJ720864 LCF720864 LMB720864 LVX720864 MFT720864 MPP720864 MZL720864 NJH720864 NTD720864 OCZ720864 OMV720864 OWR720864 PGN720864 PQJ720864 QAF720864 QKB720864 QTX720864 RDT720864 RNP720864 RXL720864 SHH720864 SRD720864 TAZ720864 TKV720864 TUR720864 UEN720864 UOJ720864 UYF720864 VIB720864 VRX720864 WBT720864 WLP720864 WVL720864 D786400 IZ786400 SV786400 ACR786400 AMN786400 AWJ786400 BGF786400 BQB786400 BZX786400 CJT786400 CTP786400 DDL786400 DNH786400 DXD786400 EGZ786400 EQV786400 FAR786400 FKN786400 FUJ786400 GEF786400 GOB786400 GXX786400 HHT786400 HRP786400 IBL786400 ILH786400 IVD786400 JEZ786400 JOV786400 JYR786400 KIN786400 KSJ786400 LCF786400 LMB786400 LVX786400 MFT786400 MPP786400 MZL786400 NJH786400 NTD786400 OCZ786400 OMV786400 OWR786400 PGN786400 PQJ786400 QAF786400 QKB786400 QTX786400 RDT786400 RNP786400 RXL786400 SHH786400 SRD786400 TAZ786400 TKV786400 TUR786400 UEN786400 UOJ786400 UYF786400 VIB786400 VRX786400 WBT786400 WLP786400 WVL786400 D851936 IZ851936 SV851936 ACR851936 AMN851936 AWJ851936 BGF851936 BQB851936 BZX851936 CJT851936 CTP851936 DDL851936 DNH851936 DXD851936 EGZ851936 EQV851936 FAR851936 FKN851936 FUJ851936 GEF851936 GOB851936 GXX851936 HHT851936 HRP851936 IBL851936 ILH851936 IVD851936 JEZ851936 JOV851936 JYR851936 KIN851936 KSJ851936 LCF851936 LMB851936 LVX851936 MFT851936 MPP851936 MZL851936 NJH851936 NTD851936 OCZ851936 OMV851936 OWR851936 PGN851936 PQJ851936 QAF851936 QKB851936 QTX851936 RDT851936 RNP851936 RXL851936 SHH851936 SRD851936 TAZ851936 TKV851936 TUR851936 UEN851936 UOJ851936 UYF851936 VIB851936 VRX851936 WBT851936 WLP851936 WVL851936 D917472 IZ917472 SV917472 ACR917472 AMN917472 AWJ917472 BGF917472 BQB917472 BZX917472 CJT917472 CTP917472 DDL917472 DNH917472 DXD917472 EGZ917472 EQV917472 FAR917472 FKN917472 FUJ917472 GEF917472 GOB917472 GXX917472 HHT917472 HRP917472 IBL917472 ILH917472 IVD917472 JEZ917472 JOV917472 JYR917472 KIN917472 KSJ917472 LCF917472 LMB917472 LVX917472 MFT917472 MPP917472 MZL917472 NJH917472 NTD917472 OCZ917472 OMV917472 OWR917472 PGN917472 PQJ917472 QAF917472 QKB917472 QTX917472 RDT917472 RNP917472 RXL917472 SHH917472 SRD917472 TAZ917472 TKV917472 TUR917472 UEN917472 UOJ917472 UYF917472 VIB917472 VRX917472 WBT917472 WLP917472 WVL917472 D983008 IZ983008 SV983008 ACR983008 AMN983008 AWJ983008 BGF983008 BQB983008 BZX983008 CJT983008 CTP983008 DDL983008 DNH983008 DXD983008 EGZ983008 EQV983008 FAR983008 FKN983008 FUJ983008 GEF983008 GOB983008 GXX983008 HHT983008 HRP983008 IBL983008 ILH983008 IVD983008 JEZ983008 JOV983008 JYR983008 KIN983008 KSJ983008 LCF983008 LMB983008 LVX983008 MFT983008 MPP983008 MZL983008 NJH983008 NTD983008 OCZ983008 OMV983008 OWR983008 PGN983008 PQJ983008 QAF983008 QKB983008 QTX983008 RDT983008 RNP983008 RXL983008 SHH983008 SRD983008 TAZ983008 TKV983008 TUR983008 UEN983008 UOJ983008 UYF983008 VIB983008 VRX983008 WBT983008 WLP983008 WVL983008 F65504 JB65504 SX65504 ACT65504 AMP65504 AWL65504 BGH65504 BQD65504 BZZ65504 CJV65504 CTR65504 DDN65504 DNJ65504 DXF65504 EHB65504 EQX65504 FAT65504 FKP65504 FUL65504 GEH65504 GOD65504 GXZ65504 HHV65504 HRR65504 IBN65504 ILJ65504 IVF65504 JFB65504 JOX65504 JYT65504 KIP65504 KSL65504 LCH65504 LMD65504 LVZ65504 MFV65504 MPR65504 MZN65504 NJJ65504 NTF65504 ODB65504 OMX65504 OWT65504 PGP65504 PQL65504 QAH65504 QKD65504 QTZ65504 RDV65504 RNR65504 RXN65504 SHJ65504 SRF65504 TBB65504 TKX65504 TUT65504 UEP65504 UOL65504 UYH65504 VID65504 VRZ65504 WBV65504 WLR65504 WVN65504 F131040 JB131040 SX131040 ACT131040 AMP131040 AWL131040 BGH131040 BQD131040 BZZ131040 CJV131040 CTR131040 DDN131040 DNJ131040 DXF131040 EHB131040 EQX131040 FAT131040 FKP131040 FUL131040 GEH131040 GOD131040 GXZ131040 HHV131040 HRR131040 IBN131040 ILJ131040 IVF131040 JFB131040 JOX131040 JYT131040 KIP131040 KSL131040 LCH131040 LMD131040 LVZ131040 MFV131040 MPR131040 MZN131040 NJJ131040 NTF131040 ODB131040 OMX131040 OWT131040 PGP131040 PQL131040 QAH131040 QKD131040 QTZ131040 RDV131040 RNR131040 RXN131040 SHJ131040 SRF131040 TBB131040 TKX131040 TUT131040 UEP131040 UOL131040 UYH131040 VID131040 VRZ131040 WBV131040 WLR131040 WVN131040 F196576 JB196576 SX196576 ACT196576 AMP196576 AWL196576 BGH196576 BQD196576 BZZ196576 CJV196576 CTR196576 DDN196576 DNJ196576 DXF196576 EHB196576 EQX196576 FAT196576 FKP196576 FUL196576 GEH196576 GOD196576 GXZ196576 HHV196576 HRR196576 IBN196576 ILJ196576 IVF196576 JFB196576 JOX196576 JYT196576 KIP196576 KSL196576 LCH196576 LMD196576 LVZ196576 MFV196576 MPR196576 MZN196576 NJJ196576 NTF196576 ODB196576 OMX196576 OWT196576 PGP196576 PQL196576 QAH196576 QKD196576 QTZ196576 RDV196576 RNR196576 RXN196576 SHJ196576 SRF196576 TBB196576 TKX196576 TUT196576 UEP196576 UOL196576 UYH196576 VID196576 VRZ196576 WBV196576 WLR196576 WVN196576 F262112 JB262112 SX262112 ACT262112 AMP262112 AWL262112 BGH262112 BQD262112 BZZ262112 CJV262112 CTR262112 DDN262112 DNJ262112 DXF262112 EHB262112 EQX262112 FAT262112 FKP262112 FUL262112 GEH262112 GOD262112 GXZ262112 HHV262112 HRR262112 IBN262112 ILJ262112 IVF262112 JFB262112 JOX262112 JYT262112 KIP262112 KSL262112 LCH262112 LMD262112 LVZ262112 MFV262112 MPR262112 MZN262112 NJJ262112 NTF262112 ODB262112 OMX262112 OWT262112 PGP262112 PQL262112 QAH262112 QKD262112 QTZ262112 RDV262112 RNR262112 RXN262112 SHJ262112 SRF262112 TBB262112 TKX262112 TUT262112 UEP262112 UOL262112 UYH262112 VID262112 VRZ262112 WBV262112 WLR262112 WVN262112 F327648 JB327648 SX327648 ACT327648 AMP327648 AWL327648 BGH327648 BQD327648 BZZ327648 CJV327648 CTR327648 DDN327648 DNJ327648 DXF327648 EHB327648 EQX327648 FAT327648 FKP327648 FUL327648 GEH327648 GOD327648 GXZ327648 HHV327648 HRR327648 IBN327648 ILJ327648 IVF327648 JFB327648 JOX327648 JYT327648 KIP327648 KSL327648 LCH327648 LMD327648 LVZ327648 MFV327648 MPR327648 MZN327648 NJJ327648 NTF327648 ODB327648 OMX327648 OWT327648 PGP327648 PQL327648 QAH327648 QKD327648 QTZ327648 RDV327648 RNR327648 RXN327648 SHJ327648 SRF327648 TBB327648 TKX327648 TUT327648 UEP327648 UOL327648 UYH327648 VID327648 VRZ327648 WBV327648 WLR327648 WVN327648 F393184 JB393184 SX393184 ACT393184 AMP393184 AWL393184 BGH393184 BQD393184 BZZ393184 CJV393184 CTR393184 DDN393184 DNJ393184 DXF393184 EHB393184 EQX393184 FAT393184 FKP393184 FUL393184 GEH393184 GOD393184 GXZ393184 HHV393184 HRR393184 IBN393184 ILJ393184 IVF393184 JFB393184 JOX393184 JYT393184 KIP393184 KSL393184 LCH393184 LMD393184 LVZ393184 MFV393184 MPR393184 MZN393184 NJJ393184 NTF393184 ODB393184 OMX393184 OWT393184 PGP393184 PQL393184 QAH393184 QKD393184 QTZ393184 RDV393184 RNR393184 RXN393184 SHJ393184 SRF393184 TBB393184 TKX393184 TUT393184 UEP393184 UOL393184 UYH393184 VID393184 VRZ393184 WBV393184 WLR393184 WVN393184 F458720 JB458720 SX458720 ACT458720 AMP458720 AWL458720 BGH458720 BQD458720 BZZ458720 CJV458720 CTR458720 DDN458720 DNJ458720 DXF458720 EHB458720 EQX458720 FAT458720 FKP458720 FUL458720 GEH458720 GOD458720 GXZ458720 HHV458720 HRR458720 IBN458720 ILJ458720 IVF458720 JFB458720 JOX458720 JYT458720 KIP458720 KSL458720 LCH458720 LMD458720 LVZ458720 MFV458720 MPR458720 MZN458720 NJJ458720 NTF458720 ODB458720 OMX458720 OWT458720 PGP458720 PQL458720 QAH458720 QKD458720 QTZ458720 RDV458720 RNR458720 RXN458720 SHJ458720 SRF458720 TBB458720 TKX458720 TUT458720 UEP458720 UOL458720 UYH458720 VID458720 VRZ458720 WBV458720 WLR458720 WVN458720 F524256 JB524256 SX524256 ACT524256 AMP524256 AWL524256 BGH524256 BQD524256 BZZ524256 CJV524256 CTR524256 DDN524256 DNJ524256 DXF524256 EHB524256 EQX524256 FAT524256 FKP524256 FUL524256 GEH524256 GOD524256 GXZ524256 HHV524256 HRR524256 IBN524256 ILJ524256 IVF524256 JFB524256 JOX524256 JYT524256 KIP524256 KSL524256 LCH524256 LMD524256 LVZ524256 MFV524256 MPR524256 MZN524256 NJJ524256 NTF524256 ODB524256 OMX524256 OWT524256 PGP524256 PQL524256 QAH524256 QKD524256 QTZ524256 RDV524256 RNR524256 RXN524256 SHJ524256 SRF524256 TBB524256 TKX524256 TUT524256 UEP524256 UOL524256 UYH524256 VID524256 VRZ524256 WBV524256 WLR524256 WVN524256 F589792 JB589792 SX589792 ACT589792 AMP589792 AWL589792 BGH589792 BQD589792 BZZ589792 CJV589792 CTR589792 DDN589792 DNJ589792 DXF589792 EHB589792 EQX589792 FAT589792 FKP589792 FUL589792 GEH589792 GOD589792 GXZ589792 HHV589792 HRR589792 IBN589792 ILJ589792 IVF589792 JFB589792 JOX589792 JYT589792 KIP589792 KSL589792 LCH589792 LMD589792 LVZ589792 MFV589792 MPR589792 MZN589792 NJJ589792 NTF589792 ODB589792 OMX589792 OWT589792 PGP589792 PQL589792 QAH589792 QKD589792 QTZ589792 RDV589792 RNR589792 RXN589792 SHJ589792 SRF589792 TBB589792 TKX589792 TUT589792 UEP589792 UOL589792 UYH589792 VID589792 VRZ589792 WBV589792 WLR589792 WVN589792 F655328 JB655328 SX655328 ACT655328 AMP655328 AWL655328 BGH655328 BQD655328 BZZ655328 CJV655328 CTR655328 DDN655328 DNJ655328 DXF655328 EHB655328 EQX655328 FAT655328 FKP655328 FUL655328 GEH655328 GOD655328 GXZ655328 HHV655328 HRR655328 IBN655328 ILJ655328 IVF655328 JFB655328 JOX655328 JYT655328 KIP655328 KSL655328 LCH655328 LMD655328 LVZ655328 MFV655328 MPR655328 MZN655328 NJJ655328 NTF655328 ODB655328 OMX655328 OWT655328 PGP655328 PQL655328 QAH655328 QKD655328 QTZ655328 RDV655328 RNR655328 RXN655328 SHJ655328 SRF655328 TBB655328 TKX655328 TUT655328 UEP655328 UOL655328 UYH655328 VID655328 VRZ655328 WBV655328 WLR655328 WVN655328 F720864 JB720864 SX720864 ACT720864 AMP720864 AWL720864 BGH720864 BQD720864 BZZ720864 CJV720864 CTR720864 DDN720864 DNJ720864 DXF720864 EHB720864 EQX720864 FAT720864 FKP720864 FUL720864 GEH720864 GOD720864 GXZ720864 HHV720864 HRR720864 IBN720864 ILJ720864 IVF720864 JFB720864 JOX720864 JYT720864 KIP720864 KSL720864 LCH720864 LMD720864 LVZ720864 MFV720864 MPR720864 MZN720864 NJJ720864 NTF720864 ODB720864 OMX720864 OWT720864 PGP720864 PQL720864 QAH720864 QKD720864 QTZ720864 RDV720864 RNR720864 RXN720864 SHJ720864 SRF720864 TBB720864 TKX720864 TUT720864 UEP720864 UOL720864 UYH720864 VID720864 VRZ720864 WBV720864 WLR720864 WVN720864 F786400 JB786400 SX786400 ACT786400 AMP786400 AWL786400 BGH786400 BQD786400 BZZ786400 CJV786400 CTR786400 DDN786400 DNJ786400 DXF786400 EHB786400 EQX786400 FAT786400 FKP786400 FUL786400 GEH786400 GOD786400 GXZ786400 HHV786400 HRR786400 IBN786400 ILJ786400 IVF786400 JFB786400 JOX786400 JYT786400 KIP786400 KSL786400 LCH786400 LMD786400 LVZ786400 MFV786400 MPR786400 MZN786400 NJJ786400 NTF786400 ODB786400 OMX786400 OWT786400 PGP786400 PQL786400 QAH786400 QKD786400 QTZ786400 RDV786400 RNR786400 RXN786400 SHJ786400 SRF786400 TBB786400 TKX786400 TUT786400 UEP786400 UOL786400 UYH786400 VID786400 VRZ786400 WBV786400 WLR786400 WVN786400 F851936 JB851936 SX851936 ACT851936 AMP851936 AWL851936 BGH851936 BQD851936 BZZ851936 CJV851936 CTR851936 DDN851936 DNJ851936 DXF851936 EHB851936 EQX851936 FAT851936 FKP851936 FUL851936 GEH851936 GOD851936 GXZ851936 HHV851936 HRR851936 IBN851936 ILJ851936 IVF851936 JFB851936 JOX851936 JYT851936 KIP851936 KSL851936 LCH851936 LMD851936 LVZ851936 MFV851936 MPR851936 MZN851936 NJJ851936 NTF851936 ODB851936 OMX851936 OWT851936 PGP851936 PQL851936 QAH851936 QKD851936 QTZ851936 RDV851936 RNR851936 RXN851936 SHJ851936 SRF851936 TBB851936 TKX851936 TUT851936 UEP851936 UOL851936 UYH851936 VID851936 VRZ851936 WBV851936 WLR851936 WVN851936 F917472 JB917472 SX917472 ACT917472 AMP917472 AWL917472 BGH917472 BQD917472 BZZ917472 CJV917472 CTR917472 DDN917472 DNJ917472 DXF917472 EHB917472 EQX917472 FAT917472 FKP917472 FUL917472 GEH917472 GOD917472 GXZ917472 HHV917472 HRR917472 IBN917472 ILJ917472 IVF917472 JFB917472 JOX917472 JYT917472 KIP917472 KSL917472 LCH917472 LMD917472 LVZ917472 MFV917472 MPR917472 MZN917472 NJJ917472 NTF917472 ODB917472 OMX917472 OWT917472 PGP917472 PQL917472 QAH917472 QKD917472 QTZ917472 RDV917472 RNR917472 RXN917472 SHJ917472 SRF917472 TBB917472 TKX917472 TUT917472 UEP917472 UOL917472 UYH917472 VID917472 VRZ917472 WBV917472 WLR917472 WVN917472 F983008 JB983008 SX983008 ACT983008 AMP983008 AWL983008 BGH983008 BQD983008 BZZ983008 CJV983008 CTR983008 DDN983008 DNJ983008 DXF983008 EHB983008 EQX983008 FAT983008 FKP983008 FUL983008 GEH983008 GOD983008 GXZ983008 HHV983008 HRR983008 IBN983008 ILJ983008 IVF983008 JFB983008 JOX983008 JYT983008 KIP983008 KSL983008 LCH983008 LMD983008 LVZ983008 MFV983008 MPR983008 MZN983008 NJJ983008 NTF983008 ODB983008 OMX983008 OWT983008 PGP983008 PQL983008 QAH983008 QKD983008 QTZ983008 RDV983008 RNR983008 RXN983008 SHJ983008 SRF983008 TBB983008 TKX983008 TUT983008 UEP983008 UOL983008 UYH983008 VID983008 VRZ983008 WBV983008 WLR983008 WVN983008 D65515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D131051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D196587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D262123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D327659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D393195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D458731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D524267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D589803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D655339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D720875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D786411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D851947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D917483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D983019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F65515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F131051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F196587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F262123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F327659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F393195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F458731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F524267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F589803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F655339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F720875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F786411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F851947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F917483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F983019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D65526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D131062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D196598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D262134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D327670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D393206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D458742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D524278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D589814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D655350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D720886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D786422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D851958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D917494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D983030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F65526 JB65526 SX65526 ACT65526 AMP65526 AWL65526 BGH65526 BQD65526 BZZ65526 CJV65526 CTR65526 DDN65526 DNJ65526 DXF65526 EHB65526 EQX65526 FAT65526 FKP65526 FUL65526 GEH65526 GOD65526 GXZ65526 HHV65526 HRR65526 IBN65526 ILJ65526 IVF65526 JFB65526 JOX65526 JYT65526 KIP65526 KSL65526 LCH65526 LMD65526 LVZ65526 MFV65526 MPR65526 MZN65526 NJJ65526 NTF65526 ODB65526 OMX65526 OWT65526 PGP65526 PQL65526 QAH65526 QKD65526 QTZ65526 RDV65526 RNR65526 RXN65526 SHJ65526 SRF65526 TBB65526 TKX65526 TUT65526 UEP65526 UOL65526 UYH65526 VID65526 VRZ65526 WBV65526 WLR65526 WVN65526 F131062 JB131062 SX131062 ACT131062 AMP131062 AWL131062 BGH131062 BQD131062 BZZ131062 CJV131062 CTR131062 DDN131062 DNJ131062 DXF131062 EHB131062 EQX131062 FAT131062 FKP131062 FUL131062 GEH131062 GOD131062 GXZ131062 HHV131062 HRR131062 IBN131062 ILJ131062 IVF131062 JFB131062 JOX131062 JYT131062 KIP131062 KSL131062 LCH131062 LMD131062 LVZ131062 MFV131062 MPR131062 MZN131062 NJJ131062 NTF131062 ODB131062 OMX131062 OWT131062 PGP131062 PQL131062 QAH131062 QKD131062 QTZ131062 RDV131062 RNR131062 RXN131062 SHJ131062 SRF131062 TBB131062 TKX131062 TUT131062 UEP131062 UOL131062 UYH131062 VID131062 VRZ131062 WBV131062 WLR131062 WVN131062 F196598 JB196598 SX196598 ACT196598 AMP196598 AWL196598 BGH196598 BQD196598 BZZ196598 CJV196598 CTR196598 DDN196598 DNJ196598 DXF196598 EHB196598 EQX196598 FAT196598 FKP196598 FUL196598 GEH196598 GOD196598 GXZ196598 HHV196598 HRR196598 IBN196598 ILJ196598 IVF196598 JFB196598 JOX196598 JYT196598 KIP196598 KSL196598 LCH196598 LMD196598 LVZ196598 MFV196598 MPR196598 MZN196598 NJJ196598 NTF196598 ODB196598 OMX196598 OWT196598 PGP196598 PQL196598 QAH196598 QKD196598 QTZ196598 RDV196598 RNR196598 RXN196598 SHJ196598 SRF196598 TBB196598 TKX196598 TUT196598 UEP196598 UOL196598 UYH196598 VID196598 VRZ196598 WBV196598 WLR196598 WVN196598 F262134 JB262134 SX262134 ACT262134 AMP262134 AWL262134 BGH262134 BQD262134 BZZ262134 CJV262134 CTR262134 DDN262134 DNJ262134 DXF262134 EHB262134 EQX262134 FAT262134 FKP262134 FUL262134 GEH262134 GOD262134 GXZ262134 HHV262134 HRR262134 IBN262134 ILJ262134 IVF262134 JFB262134 JOX262134 JYT262134 KIP262134 KSL262134 LCH262134 LMD262134 LVZ262134 MFV262134 MPR262134 MZN262134 NJJ262134 NTF262134 ODB262134 OMX262134 OWT262134 PGP262134 PQL262134 QAH262134 QKD262134 QTZ262134 RDV262134 RNR262134 RXN262134 SHJ262134 SRF262134 TBB262134 TKX262134 TUT262134 UEP262134 UOL262134 UYH262134 VID262134 VRZ262134 WBV262134 WLR262134 WVN262134 F327670 JB327670 SX327670 ACT327670 AMP327670 AWL327670 BGH327670 BQD327670 BZZ327670 CJV327670 CTR327670 DDN327670 DNJ327670 DXF327670 EHB327670 EQX327670 FAT327670 FKP327670 FUL327670 GEH327670 GOD327670 GXZ327670 HHV327670 HRR327670 IBN327670 ILJ327670 IVF327670 JFB327670 JOX327670 JYT327670 KIP327670 KSL327670 LCH327670 LMD327670 LVZ327670 MFV327670 MPR327670 MZN327670 NJJ327670 NTF327670 ODB327670 OMX327670 OWT327670 PGP327670 PQL327670 QAH327670 QKD327670 QTZ327670 RDV327670 RNR327670 RXN327670 SHJ327670 SRF327670 TBB327670 TKX327670 TUT327670 UEP327670 UOL327670 UYH327670 VID327670 VRZ327670 WBV327670 WLR327670 WVN327670 F393206 JB393206 SX393206 ACT393206 AMP393206 AWL393206 BGH393206 BQD393206 BZZ393206 CJV393206 CTR393206 DDN393206 DNJ393206 DXF393206 EHB393206 EQX393206 FAT393206 FKP393206 FUL393206 GEH393206 GOD393206 GXZ393206 HHV393206 HRR393206 IBN393206 ILJ393206 IVF393206 JFB393206 JOX393206 JYT393206 KIP393206 KSL393206 LCH393206 LMD393206 LVZ393206 MFV393206 MPR393206 MZN393206 NJJ393206 NTF393206 ODB393206 OMX393206 OWT393206 PGP393206 PQL393206 QAH393206 QKD393206 QTZ393206 RDV393206 RNR393206 RXN393206 SHJ393206 SRF393206 TBB393206 TKX393206 TUT393206 UEP393206 UOL393206 UYH393206 VID393206 VRZ393206 WBV393206 WLR393206 WVN393206 F458742 JB458742 SX458742 ACT458742 AMP458742 AWL458742 BGH458742 BQD458742 BZZ458742 CJV458742 CTR458742 DDN458742 DNJ458742 DXF458742 EHB458742 EQX458742 FAT458742 FKP458742 FUL458742 GEH458742 GOD458742 GXZ458742 HHV458742 HRR458742 IBN458742 ILJ458742 IVF458742 JFB458742 JOX458742 JYT458742 KIP458742 KSL458742 LCH458742 LMD458742 LVZ458742 MFV458742 MPR458742 MZN458742 NJJ458742 NTF458742 ODB458742 OMX458742 OWT458742 PGP458742 PQL458742 QAH458742 QKD458742 QTZ458742 RDV458742 RNR458742 RXN458742 SHJ458742 SRF458742 TBB458742 TKX458742 TUT458742 UEP458742 UOL458742 UYH458742 VID458742 VRZ458742 WBV458742 WLR458742 WVN458742 F524278 JB524278 SX524278 ACT524278 AMP524278 AWL524278 BGH524278 BQD524278 BZZ524278 CJV524278 CTR524278 DDN524278 DNJ524278 DXF524278 EHB524278 EQX524278 FAT524278 FKP524278 FUL524278 GEH524278 GOD524278 GXZ524278 HHV524278 HRR524278 IBN524278 ILJ524278 IVF524278 JFB524278 JOX524278 JYT524278 KIP524278 KSL524278 LCH524278 LMD524278 LVZ524278 MFV524278 MPR524278 MZN524278 NJJ524278 NTF524278 ODB524278 OMX524278 OWT524278 PGP524278 PQL524278 QAH524278 QKD524278 QTZ524278 RDV524278 RNR524278 RXN524278 SHJ524278 SRF524278 TBB524278 TKX524278 TUT524278 UEP524278 UOL524278 UYH524278 VID524278 VRZ524278 WBV524278 WLR524278 WVN524278 F589814 JB589814 SX589814 ACT589814 AMP589814 AWL589814 BGH589814 BQD589814 BZZ589814 CJV589814 CTR589814 DDN589814 DNJ589814 DXF589814 EHB589814 EQX589814 FAT589814 FKP589814 FUL589814 GEH589814 GOD589814 GXZ589814 HHV589814 HRR589814 IBN589814 ILJ589814 IVF589814 JFB589814 JOX589814 JYT589814 KIP589814 KSL589814 LCH589814 LMD589814 LVZ589814 MFV589814 MPR589814 MZN589814 NJJ589814 NTF589814 ODB589814 OMX589814 OWT589814 PGP589814 PQL589814 QAH589814 QKD589814 QTZ589814 RDV589814 RNR589814 RXN589814 SHJ589814 SRF589814 TBB589814 TKX589814 TUT589814 UEP589814 UOL589814 UYH589814 VID589814 VRZ589814 WBV589814 WLR589814 WVN589814 F655350 JB655350 SX655350 ACT655350 AMP655350 AWL655350 BGH655350 BQD655350 BZZ655350 CJV655350 CTR655350 DDN655350 DNJ655350 DXF655350 EHB655350 EQX655350 FAT655350 FKP655350 FUL655350 GEH655350 GOD655350 GXZ655350 HHV655350 HRR655350 IBN655350 ILJ655350 IVF655350 JFB655350 JOX655350 JYT655350 KIP655350 KSL655350 LCH655350 LMD655350 LVZ655350 MFV655350 MPR655350 MZN655350 NJJ655350 NTF655350 ODB655350 OMX655350 OWT655350 PGP655350 PQL655350 QAH655350 QKD655350 QTZ655350 RDV655350 RNR655350 RXN655350 SHJ655350 SRF655350 TBB655350 TKX655350 TUT655350 UEP655350 UOL655350 UYH655350 VID655350 VRZ655350 WBV655350 WLR655350 WVN655350 F720886 JB720886 SX720886 ACT720886 AMP720886 AWL720886 BGH720886 BQD720886 BZZ720886 CJV720886 CTR720886 DDN720886 DNJ720886 DXF720886 EHB720886 EQX720886 FAT720886 FKP720886 FUL720886 GEH720886 GOD720886 GXZ720886 HHV720886 HRR720886 IBN720886 ILJ720886 IVF720886 JFB720886 JOX720886 JYT720886 KIP720886 KSL720886 LCH720886 LMD720886 LVZ720886 MFV720886 MPR720886 MZN720886 NJJ720886 NTF720886 ODB720886 OMX720886 OWT720886 PGP720886 PQL720886 QAH720886 QKD720886 QTZ720886 RDV720886 RNR720886 RXN720886 SHJ720886 SRF720886 TBB720886 TKX720886 TUT720886 UEP720886 UOL720886 UYH720886 VID720886 VRZ720886 WBV720886 WLR720886 WVN720886 F786422 JB786422 SX786422 ACT786422 AMP786422 AWL786422 BGH786422 BQD786422 BZZ786422 CJV786422 CTR786422 DDN786422 DNJ786422 DXF786422 EHB786422 EQX786422 FAT786422 FKP786422 FUL786422 GEH786422 GOD786422 GXZ786422 HHV786422 HRR786422 IBN786422 ILJ786422 IVF786422 JFB786422 JOX786422 JYT786422 KIP786422 KSL786422 LCH786422 LMD786422 LVZ786422 MFV786422 MPR786422 MZN786422 NJJ786422 NTF786422 ODB786422 OMX786422 OWT786422 PGP786422 PQL786422 QAH786422 QKD786422 QTZ786422 RDV786422 RNR786422 RXN786422 SHJ786422 SRF786422 TBB786422 TKX786422 TUT786422 UEP786422 UOL786422 UYH786422 VID786422 VRZ786422 WBV786422 WLR786422 WVN786422 F851958 JB851958 SX851958 ACT851958 AMP851958 AWL851958 BGH851958 BQD851958 BZZ851958 CJV851958 CTR851958 DDN851958 DNJ851958 DXF851958 EHB851958 EQX851958 FAT851958 FKP851958 FUL851958 GEH851958 GOD851958 GXZ851958 HHV851958 HRR851958 IBN851958 ILJ851958 IVF851958 JFB851958 JOX851958 JYT851958 KIP851958 KSL851958 LCH851958 LMD851958 LVZ851958 MFV851958 MPR851958 MZN851958 NJJ851958 NTF851958 ODB851958 OMX851958 OWT851958 PGP851958 PQL851958 QAH851958 QKD851958 QTZ851958 RDV851958 RNR851958 RXN851958 SHJ851958 SRF851958 TBB851958 TKX851958 TUT851958 UEP851958 UOL851958 UYH851958 VID851958 VRZ851958 WBV851958 WLR851958 WVN851958 F917494 JB917494 SX917494 ACT917494 AMP917494 AWL917494 BGH917494 BQD917494 BZZ917494 CJV917494 CTR917494 DDN917494 DNJ917494 DXF917494 EHB917494 EQX917494 FAT917494 FKP917494 FUL917494 GEH917494 GOD917494 GXZ917494 HHV917494 HRR917494 IBN917494 ILJ917494 IVF917494 JFB917494 JOX917494 JYT917494 KIP917494 KSL917494 LCH917494 LMD917494 LVZ917494 MFV917494 MPR917494 MZN917494 NJJ917494 NTF917494 ODB917494 OMX917494 OWT917494 PGP917494 PQL917494 QAH917494 QKD917494 QTZ917494 RDV917494 RNR917494 RXN917494 SHJ917494 SRF917494 TBB917494 TKX917494 TUT917494 UEP917494 UOL917494 UYH917494 VID917494 VRZ917494 WBV917494 WLR917494 WVN917494 F983030 JB983030 SX983030 ACT983030 AMP983030 AWL983030 BGH983030 BQD983030 BZZ983030 CJV983030 CTR983030 DDN983030 DNJ983030 DXF983030 EHB983030 EQX983030 FAT983030 FKP983030 FUL983030 GEH983030 GOD983030 GXZ983030 HHV983030 HRR983030 IBN983030 ILJ983030 IVF983030 JFB983030 JOX983030 JYT983030 KIP983030 KSL983030 LCH983030 LMD983030 LVZ983030 MFV983030 MPR983030 MZN983030 NJJ983030 NTF983030 ODB983030 OMX983030 OWT983030 PGP983030 PQL983030 QAH983030 QKD983030 QTZ983030 RDV983030 RNR983030 RXN983030 SHJ983030 SRF983030 TBB983030 TKX983030 TUT983030 UEP983030 UOL983030 UYH983030 VID983030 VRZ983030 WBV983030 WLR983030 WVN983030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B52C-010F-4216-BFEC-318802EAD9A4}">
  <sheetPr>
    <tabColor rgb="FFFFFF00"/>
    <pageSetUpPr fitToPage="1"/>
  </sheetPr>
  <dimension ref="A1:M118"/>
  <sheetViews>
    <sheetView view="pageBreakPreview" zoomScale="85" zoomScaleNormal="75" zoomScaleSheetLayoutView="85" workbookViewId="0">
      <selection activeCell="A116" sqref="A116"/>
    </sheetView>
  </sheetViews>
  <sheetFormatPr defaultColWidth="9" defaultRowHeight="13.2"/>
  <cols>
    <col min="1" max="1" width="20" style="153" customWidth="1"/>
    <col min="2" max="2" width="17.44140625" style="153" customWidth="1"/>
    <col min="3" max="7" width="15" style="153" customWidth="1"/>
    <col min="8" max="8" width="18" style="153" customWidth="1"/>
    <col min="9" max="9" width="9" style="153" customWidth="1"/>
    <col min="10" max="10" width="9" style="153"/>
    <col min="11" max="13" width="9" style="153" hidden="1" customWidth="1"/>
    <col min="14" max="16384" width="9" style="153"/>
  </cols>
  <sheetData>
    <row r="1" spans="1:13" ht="17.25" customHeight="1">
      <c r="A1" s="152" t="s">
        <v>223</v>
      </c>
    </row>
    <row r="2" spans="1:13" ht="17.25" customHeight="1">
      <c r="F2" s="195" t="s">
        <v>218</v>
      </c>
      <c r="G2" s="362" t="s">
        <v>217</v>
      </c>
      <c r="H2" s="363"/>
      <c r="K2" s="153" t="s">
        <v>194</v>
      </c>
    </row>
    <row r="3" spans="1:13" ht="17.25" customHeight="1">
      <c r="I3" s="154"/>
    </row>
    <row r="4" spans="1:13" ht="17.25" customHeight="1">
      <c r="A4" s="356" t="s">
        <v>195</v>
      </c>
      <c r="B4" s="357"/>
      <c r="C4" s="358"/>
      <c r="D4" s="359"/>
      <c r="E4" s="155" t="s">
        <v>196</v>
      </c>
      <c r="I4" s="154"/>
    </row>
    <row r="5" spans="1:13" ht="17.25" customHeight="1">
      <c r="A5" s="356" t="s">
        <v>197</v>
      </c>
      <c r="B5" s="357"/>
      <c r="C5" s="360"/>
      <c r="D5" s="361"/>
      <c r="E5" s="155" t="s">
        <v>198</v>
      </c>
      <c r="I5" s="154"/>
    </row>
    <row r="6" spans="1:13" ht="17.25" customHeight="1">
      <c r="A6" s="356" t="s">
        <v>199</v>
      </c>
      <c r="B6" s="357"/>
      <c r="C6" s="358"/>
      <c r="D6" s="359"/>
      <c r="E6" s="155" t="s">
        <v>196</v>
      </c>
      <c r="I6" s="154"/>
    </row>
    <row r="7" spans="1:13" ht="17.25" customHeight="1">
      <c r="I7" s="154"/>
    </row>
    <row r="8" spans="1:13" ht="17.25" customHeight="1">
      <c r="A8" s="156" t="s">
        <v>200</v>
      </c>
      <c r="B8" s="156"/>
      <c r="C8" s="156"/>
      <c r="K8" s="153" t="s">
        <v>201</v>
      </c>
      <c r="M8" s="153" t="str">
        <f>IF(C8&gt;=4000,"○","×")</f>
        <v>×</v>
      </c>
    </row>
    <row r="9" spans="1:13">
      <c r="A9" s="349" t="s">
        <v>33</v>
      </c>
      <c r="B9" s="349" t="s">
        <v>34</v>
      </c>
      <c r="C9" s="364" t="s">
        <v>35</v>
      </c>
      <c r="D9" s="353"/>
      <c r="E9" s="353"/>
      <c r="F9" s="353"/>
      <c r="G9" s="353"/>
      <c r="H9" s="365"/>
      <c r="I9" s="156"/>
    </row>
    <row r="10" spans="1:13">
      <c r="A10" s="350"/>
      <c r="B10" s="350"/>
      <c r="C10" s="159" t="s">
        <v>202</v>
      </c>
      <c r="D10" s="159" t="s">
        <v>203</v>
      </c>
      <c r="E10" s="159" t="s">
        <v>204</v>
      </c>
      <c r="F10" s="159" t="s">
        <v>205</v>
      </c>
      <c r="G10" s="159" t="s">
        <v>206</v>
      </c>
      <c r="H10" s="159" t="s">
        <v>207</v>
      </c>
      <c r="I10" s="156"/>
      <c r="L10" s="153" t="s">
        <v>208</v>
      </c>
      <c r="M10" s="153" t="s">
        <v>209</v>
      </c>
    </row>
    <row r="11" spans="1:13">
      <c r="A11" s="160" t="s">
        <v>36</v>
      </c>
      <c r="B11" s="161" t="s">
        <v>37</v>
      </c>
      <c r="C11" s="162" t="e">
        <f>ROUNDDOWN(C12/C13,2)</f>
        <v>#DIV/0!</v>
      </c>
      <c r="D11" s="162" t="e">
        <f>ROUNDDOWN(D12/D13,2)</f>
        <v>#DIV/0!</v>
      </c>
      <c r="E11" s="162" t="e">
        <f t="shared" ref="E11" si="0">ROUNDDOWN(E12/E13,2)</f>
        <v>#DIV/0!</v>
      </c>
      <c r="F11" s="162" t="e">
        <f>ROUNDDOWN(F12/F13,2)</f>
        <v>#DIV/0!</v>
      </c>
      <c r="G11" s="162" t="e">
        <f>ROUNDDOWN(G12/G13,2)</f>
        <v>#DIV/0!</v>
      </c>
      <c r="H11" s="162" t="e">
        <f>ROUNDDOWN(H12/H13,2)</f>
        <v>#DIV/0!</v>
      </c>
      <c r="I11" s="156"/>
    </row>
    <row r="12" spans="1:13">
      <c r="A12" s="163"/>
      <c r="B12" s="163" t="s">
        <v>38</v>
      </c>
      <c r="C12" s="164"/>
      <c r="D12" s="164"/>
      <c r="E12" s="164"/>
      <c r="F12" s="164"/>
      <c r="G12" s="164"/>
      <c r="H12" s="164"/>
      <c r="I12" s="156"/>
      <c r="K12" s="165" t="s">
        <v>210</v>
      </c>
      <c r="L12" s="153" t="e">
        <f>IF(#REF!="○",_xludf.IFS(C13&gt;300,1.15,(C13&gt;=100)*AND(C13&lt;300),1.2,C13&lt;100,1.25),1.25)</f>
        <v>#REF!</v>
      </c>
      <c r="M12" s="153" t="e">
        <f>IF(I11&lt;L12,"○","×")</f>
        <v>#REF!</v>
      </c>
    </row>
    <row r="13" spans="1:13">
      <c r="A13" s="166"/>
      <c r="B13" s="166" t="s">
        <v>39</v>
      </c>
      <c r="C13" s="167"/>
      <c r="D13" s="167"/>
      <c r="E13" s="167"/>
      <c r="F13" s="167"/>
      <c r="G13" s="167"/>
      <c r="H13" s="167"/>
      <c r="I13" s="156"/>
      <c r="K13" s="153" t="s">
        <v>211</v>
      </c>
      <c r="L13" s="153" t="e">
        <f>IF(#REF!="○",_xludf.IFS(C13&gt;300,1.05,(C13&gt;=100)*AND(C13&lt;300),1.1,C13&lt;100,1.15),1.15)</f>
        <v>#REF!</v>
      </c>
      <c r="M13" s="153" t="e">
        <f>IF(C11&lt;L13,"○","×")</f>
        <v>#DIV/0!</v>
      </c>
    </row>
    <row r="14" spans="1:13">
      <c r="A14" s="160" t="s">
        <v>36</v>
      </c>
      <c r="B14" s="161" t="s">
        <v>37</v>
      </c>
      <c r="C14" s="162" t="e">
        <f t="shared" ref="C14:H14" si="1">ROUNDDOWN(C15/C16,2)</f>
        <v>#DIV/0!</v>
      </c>
      <c r="D14" s="162" t="e">
        <f t="shared" si="1"/>
        <v>#DIV/0!</v>
      </c>
      <c r="E14" s="162" t="e">
        <f t="shared" si="1"/>
        <v>#DIV/0!</v>
      </c>
      <c r="F14" s="162" t="e">
        <f t="shared" si="1"/>
        <v>#DIV/0!</v>
      </c>
      <c r="G14" s="162" t="e">
        <f t="shared" si="1"/>
        <v>#DIV/0!</v>
      </c>
      <c r="H14" s="162" t="e">
        <f t="shared" si="1"/>
        <v>#DIV/0!</v>
      </c>
      <c r="I14" s="156"/>
    </row>
    <row r="15" spans="1:13">
      <c r="A15" s="163"/>
      <c r="B15" s="163" t="s">
        <v>38</v>
      </c>
      <c r="C15" s="164"/>
      <c r="D15" s="164"/>
      <c r="E15" s="164"/>
      <c r="F15" s="164"/>
      <c r="G15" s="164"/>
      <c r="H15" s="164"/>
      <c r="I15" s="156"/>
      <c r="K15" s="165" t="s">
        <v>210</v>
      </c>
      <c r="L15" s="153" t="e">
        <f>IF(#REF!="○",_xlfn.IFS(C16&gt;300,1.15,(C16&gt;=100)*AND(C16&lt;300),1.2,C16&lt;100,1.25),1.25)</f>
        <v>#REF!</v>
      </c>
      <c r="M15" s="153" t="e">
        <f t="shared" ref="M15" si="2">IF(I14&lt;L15,"○","×")</f>
        <v>#REF!</v>
      </c>
    </row>
    <row r="16" spans="1:13">
      <c r="A16" s="166"/>
      <c r="B16" s="166" t="s">
        <v>39</v>
      </c>
      <c r="C16" s="167"/>
      <c r="D16" s="167"/>
      <c r="E16" s="167"/>
      <c r="F16" s="167"/>
      <c r="G16" s="167"/>
      <c r="H16" s="167"/>
      <c r="I16" s="156"/>
      <c r="K16" s="153" t="s">
        <v>211</v>
      </c>
      <c r="L16" s="153" t="e">
        <f>IF(#REF!="○",_xlfn.IFS(C16&gt;300,1.05,(C16&gt;=100)*AND(C16&lt;300),1.1,C16&lt;100,1.15),1.15)</f>
        <v>#REF!</v>
      </c>
      <c r="M16" s="153" t="e">
        <f>IF(C14&lt;L16,"○","×")</f>
        <v>#DIV/0!</v>
      </c>
    </row>
    <row r="17" spans="1:13">
      <c r="A17" s="160" t="s">
        <v>36</v>
      </c>
      <c r="B17" s="161" t="s">
        <v>37</v>
      </c>
      <c r="C17" s="162" t="e">
        <f t="shared" ref="C17:H17" si="3">ROUNDDOWN(C18/C19,2)</f>
        <v>#DIV/0!</v>
      </c>
      <c r="D17" s="162" t="e">
        <f t="shared" si="3"/>
        <v>#DIV/0!</v>
      </c>
      <c r="E17" s="162" t="e">
        <f t="shared" si="3"/>
        <v>#DIV/0!</v>
      </c>
      <c r="F17" s="162" t="e">
        <f t="shared" si="3"/>
        <v>#DIV/0!</v>
      </c>
      <c r="G17" s="162" t="e">
        <f t="shared" si="3"/>
        <v>#DIV/0!</v>
      </c>
      <c r="H17" s="162" t="e">
        <f t="shared" si="3"/>
        <v>#DIV/0!</v>
      </c>
      <c r="I17" s="156"/>
    </row>
    <row r="18" spans="1:13">
      <c r="A18" s="163"/>
      <c r="B18" s="163" t="s">
        <v>38</v>
      </c>
      <c r="C18" s="164"/>
      <c r="D18" s="164"/>
      <c r="E18" s="164"/>
      <c r="F18" s="164"/>
      <c r="G18" s="164"/>
      <c r="H18" s="164"/>
      <c r="I18" s="156"/>
      <c r="K18" s="165" t="s">
        <v>210</v>
      </c>
      <c r="L18" s="153" t="e">
        <f>IF(#REF!="○",_xlfn.IFS(C19&gt;300,1.15,(C19&gt;=100)*AND(C19&lt;300),1.2,C19&lt;100,1.25),1.25)</f>
        <v>#REF!</v>
      </c>
      <c r="M18" s="153" t="e">
        <f t="shared" ref="M18" si="4">IF(I17&lt;L18,"○","×")</f>
        <v>#REF!</v>
      </c>
    </row>
    <row r="19" spans="1:13">
      <c r="A19" s="166"/>
      <c r="B19" s="166" t="s">
        <v>39</v>
      </c>
      <c r="C19" s="167"/>
      <c r="D19" s="167"/>
      <c r="E19" s="167"/>
      <c r="F19" s="167"/>
      <c r="G19" s="167"/>
      <c r="H19" s="167"/>
      <c r="I19" s="156"/>
      <c r="K19" s="153" t="s">
        <v>211</v>
      </c>
      <c r="L19" s="153" t="e">
        <f>IF(#REF!="○",_xlfn.IFS(C19&gt;300,1.05,(C19&gt;=100)*AND(C19&lt;300),1.1,C19&lt;100,1.15),1.15)</f>
        <v>#REF!</v>
      </c>
      <c r="M19" s="153" t="e">
        <f>IF(C17&lt;L19,"○","×")</f>
        <v>#DIV/0!</v>
      </c>
    </row>
    <row r="20" spans="1:13">
      <c r="A20" s="160" t="s">
        <v>36</v>
      </c>
      <c r="B20" s="161" t="s">
        <v>37</v>
      </c>
      <c r="C20" s="162" t="e">
        <f t="shared" ref="C20:H20" si="5">ROUNDDOWN(C21/C22,2)</f>
        <v>#DIV/0!</v>
      </c>
      <c r="D20" s="162" t="e">
        <f t="shared" si="5"/>
        <v>#DIV/0!</v>
      </c>
      <c r="E20" s="162" t="e">
        <f t="shared" si="5"/>
        <v>#DIV/0!</v>
      </c>
      <c r="F20" s="162" t="e">
        <f t="shared" si="5"/>
        <v>#DIV/0!</v>
      </c>
      <c r="G20" s="162" t="e">
        <f t="shared" si="5"/>
        <v>#DIV/0!</v>
      </c>
      <c r="H20" s="162" t="e">
        <f t="shared" si="5"/>
        <v>#DIV/0!</v>
      </c>
      <c r="I20" s="156"/>
    </row>
    <row r="21" spans="1:13">
      <c r="A21" s="163"/>
      <c r="B21" s="163" t="s">
        <v>38</v>
      </c>
      <c r="C21" s="164"/>
      <c r="D21" s="164"/>
      <c r="E21" s="164"/>
      <c r="F21" s="164"/>
      <c r="G21" s="164"/>
      <c r="H21" s="164"/>
      <c r="I21" s="156"/>
      <c r="K21" s="165" t="s">
        <v>210</v>
      </c>
      <c r="L21" s="153" t="e">
        <f>IF(#REF!="○",_xlfn.IFS(C22&gt;300,1.15,(C22&gt;=100)*AND(C22&lt;300),1.2,C22&lt;100,1.25),1.25)</f>
        <v>#REF!</v>
      </c>
      <c r="M21" s="153" t="e">
        <f t="shared" ref="M21" si="6">IF(I20&lt;L21,"○","×")</f>
        <v>#REF!</v>
      </c>
    </row>
    <row r="22" spans="1:13">
      <c r="A22" s="166"/>
      <c r="B22" s="166" t="s">
        <v>39</v>
      </c>
      <c r="C22" s="167"/>
      <c r="D22" s="167"/>
      <c r="E22" s="167"/>
      <c r="F22" s="167"/>
      <c r="G22" s="167"/>
      <c r="H22" s="167"/>
      <c r="I22" s="156"/>
      <c r="K22" s="153" t="s">
        <v>211</v>
      </c>
      <c r="L22" s="153" t="e">
        <f>IF(#REF!="○",_xlfn.IFS(C22&gt;300,1.05,(C22&gt;=100)*AND(C22&lt;300),1.1,C22&lt;100,1.15),1.15)</f>
        <v>#REF!</v>
      </c>
      <c r="M22" s="153" t="e">
        <f>IF(C20&lt;L22,"○","×")</f>
        <v>#DIV/0!</v>
      </c>
    </row>
    <row r="23" spans="1:13">
      <c r="A23" s="160" t="s">
        <v>36</v>
      </c>
      <c r="B23" s="161" t="s">
        <v>37</v>
      </c>
      <c r="C23" s="162" t="e">
        <f t="shared" ref="C23:H23" si="7">ROUNDDOWN(C24/C25,2)</f>
        <v>#DIV/0!</v>
      </c>
      <c r="D23" s="162" t="e">
        <f t="shared" si="7"/>
        <v>#DIV/0!</v>
      </c>
      <c r="E23" s="162" t="e">
        <f t="shared" si="7"/>
        <v>#DIV/0!</v>
      </c>
      <c r="F23" s="162" t="e">
        <f t="shared" si="7"/>
        <v>#DIV/0!</v>
      </c>
      <c r="G23" s="162" t="e">
        <f t="shared" si="7"/>
        <v>#DIV/0!</v>
      </c>
      <c r="H23" s="162" t="e">
        <f t="shared" si="7"/>
        <v>#DIV/0!</v>
      </c>
      <c r="I23" s="156"/>
    </row>
    <row r="24" spans="1:13">
      <c r="A24" s="163"/>
      <c r="B24" s="163" t="s">
        <v>38</v>
      </c>
      <c r="C24" s="164"/>
      <c r="D24" s="164"/>
      <c r="E24" s="164"/>
      <c r="F24" s="164"/>
      <c r="G24" s="164"/>
      <c r="H24" s="164"/>
      <c r="I24" s="156"/>
      <c r="K24" s="165" t="s">
        <v>210</v>
      </c>
      <c r="L24" s="153" t="e">
        <f>IF(#REF!="○",_xlfn.IFS(C25&gt;300,1.15,(C25&gt;=100)*AND(C25&lt;300),1.2,C25&lt;100,1.25),1.25)</f>
        <v>#REF!</v>
      </c>
      <c r="M24" s="153" t="e">
        <f t="shared" ref="M24" si="8">IF(I23&lt;L24,"○","×")</f>
        <v>#REF!</v>
      </c>
    </row>
    <row r="25" spans="1:13">
      <c r="A25" s="166"/>
      <c r="B25" s="166" t="s">
        <v>39</v>
      </c>
      <c r="C25" s="167"/>
      <c r="D25" s="167"/>
      <c r="E25" s="167"/>
      <c r="F25" s="167"/>
      <c r="G25" s="167"/>
      <c r="H25" s="167"/>
      <c r="I25" s="156"/>
      <c r="K25" s="153" t="s">
        <v>211</v>
      </c>
      <c r="L25" s="153" t="e">
        <f>IF(#REF!="○",_xlfn.IFS(C25&gt;300,1.05,(C25&gt;=100)*AND(C25&lt;300),1.1,C25&lt;100,1.15),1.15)</f>
        <v>#REF!</v>
      </c>
      <c r="M25" s="153" t="e">
        <f>IF(C23&lt;L25,"○","×")</f>
        <v>#DIV/0!</v>
      </c>
    </row>
    <row r="26" spans="1:13">
      <c r="A26" s="160" t="s">
        <v>36</v>
      </c>
      <c r="B26" s="161" t="s">
        <v>37</v>
      </c>
      <c r="C26" s="162" t="e">
        <f t="shared" ref="C26:H26" si="9">ROUNDDOWN(C27/C28,2)</f>
        <v>#DIV/0!</v>
      </c>
      <c r="D26" s="162" t="e">
        <f t="shared" si="9"/>
        <v>#DIV/0!</v>
      </c>
      <c r="E26" s="162" t="e">
        <f t="shared" si="9"/>
        <v>#DIV/0!</v>
      </c>
      <c r="F26" s="162" t="e">
        <f t="shared" si="9"/>
        <v>#DIV/0!</v>
      </c>
      <c r="G26" s="162" t="e">
        <f t="shared" si="9"/>
        <v>#DIV/0!</v>
      </c>
      <c r="H26" s="162" t="e">
        <f t="shared" si="9"/>
        <v>#DIV/0!</v>
      </c>
      <c r="I26" s="156"/>
    </row>
    <row r="27" spans="1:13">
      <c r="A27" s="163"/>
      <c r="B27" s="163" t="s">
        <v>38</v>
      </c>
      <c r="C27" s="164"/>
      <c r="D27" s="164"/>
      <c r="E27" s="164"/>
      <c r="F27" s="164"/>
      <c r="G27" s="164"/>
      <c r="H27" s="164"/>
      <c r="I27" s="156"/>
      <c r="K27" s="165" t="s">
        <v>210</v>
      </c>
      <c r="L27" s="153" t="e">
        <f>IF(#REF!="○",_xlfn.IFS(C28&gt;300,1.15,(C28&gt;=100)*AND(C28&lt;300),1.2,C28&lt;100,1.25),1.25)</f>
        <v>#REF!</v>
      </c>
      <c r="M27" s="153" t="e">
        <f t="shared" ref="M27" si="10">IF(I26&lt;L27,"○","×")</f>
        <v>#REF!</v>
      </c>
    </row>
    <row r="28" spans="1:13">
      <c r="A28" s="166"/>
      <c r="B28" s="166" t="s">
        <v>39</v>
      </c>
      <c r="C28" s="167"/>
      <c r="D28" s="167"/>
      <c r="E28" s="167"/>
      <c r="F28" s="167"/>
      <c r="G28" s="167"/>
      <c r="H28" s="167"/>
      <c r="I28" s="156"/>
      <c r="K28" s="153" t="s">
        <v>211</v>
      </c>
      <c r="L28" s="153" t="e">
        <f>IF(#REF!="○",_xlfn.IFS(C28&gt;300,1.05,(C28&gt;=100)*AND(C28&lt;300),1.1,C28&lt;100,1.15),1.15)</f>
        <v>#REF!</v>
      </c>
      <c r="M28" s="153" t="e">
        <f>IF(C26&lt;L28,"○","×")</f>
        <v>#DIV/0!</v>
      </c>
    </row>
    <row r="29" spans="1:13">
      <c r="A29" s="160" t="s">
        <v>36</v>
      </c>
      <c r="B29" s="161" t="s">
        <v>37</v>
      </c>
      <c r="C29" s="162" t="e">
        <f t="shared" ref="C29:H29" si="11">ROUNDDOWN(C30/C31,2)</f>
        <v>#DIV/0!</v>
      </c>
      <c r="D29" s="162" t="e">
        <f t="shared" si="11"/>
        <v>#DIV/0!</v>
      </c>
      <c r="E29" s="162" t="e">
        <f t="shared" si="11"/>
        <v>#DIV/0!</v>
      </c>
      <c r="F29" s="162" t="e">
        <f t="shared" si="11"/>
        <v>#DIV/0!</v>
      </c>
      <c r="G29" s="162" t="e">
        <f t="shared" si="11"/>
        <v>#DIV/0!</v>
      </c>
      <c r="H29" s="162" t="e">
        <f t="shared" si="11"/>
        <v>#DIV/0!</v>
      </c>
      <c r="I29" s="156"/>
    </row>
    <row r="30" spans="1:13">
      <c r="A30" s="163"/>
      <c r="B30" s="163" t="s">
        <v>38</v>
      </c>
      <c r="C30" s="164"/>
      <c r="D30" s="164"/>
      <c r="E30" s="164"/>
      <c r="F30" s="164"/>
      <c r="G30" s="164"/>
      <c r="H30" s="164"/>
      <c r="I30" s="156"/>
      <c r="K30" s="165" t="s">
        <v>210</v>
      </c>
      <c r="L30" s="153" t="e">
        <f>IF(#REF!="○",_xlfn.IFS(C31&gt;300,1.15,(C31&gt;=100)*AND(C31&lt;300),1.2,C31&lt;100,1.25),1.25)</f>
        <v>#REF!</v>
      </c>
      <c r="M30" s="153" t="e">
        <f t="shared" ref="M30" si="12">IF(I29&lt;L30,"○","×")</f>
        <v>#REF!</v>
      </c>
    </row>
    <row r="31" spans="1:13">
      <c r="A31" s="166"/>
      <c r="B31" s="166" t="s">
        <v>39</v>
      </c>
      <c r="C31" s="167"/>
      <c r="D31" s="167"/>
      <c r="E31" s="167"/>
      <c r="F31" s="167"/>
      <c r="G31" s="167"/>
      <c r="H31" s="167"/>
      <c r="I31" s="156"/>
      <c r="K31" s="153" t="s">
        <v>211</v>
      </c>
      <c r="L31" s="153" t="e">
        <f>IF(#REF!="○",_xlfn.IFS(C31&gt;300,1.05,(C31&gt;=100)*AND(C31&lt;300),1.1,C31&lt;100,1.15),1.15)</f>
        <v>#REF!</v>
      </c>
      <c r="M31" s="153" t="e">
        <f>IF(C29&lt;L31,"○","×")</f>
        <v>#DIV/0!</v>
      </c>
    </row>
    <row r="32" spans="1:13">
      <c r="A32" s="160" t="s">
        <v>36</v>
      </c>
      <c r="B32" s="161" t="s">
        <v>37</v>
      </c>
      <c r="C32" s="162" t="e">
        <f t="shared" ref="C32:H32" si="13">ROUNDDOWN(C33/C34,2)</f>
        <v>#DIV/0!</v>
      </c>
      <c r="D32" s="162" t="e">
        <f t="shared" si="13"/>
        <v>#DIV/0!</v>
      </c>
      <c r="E32" s="162" t="e">
        <f t="shared" si="13"/>
        <v>#DIV/0!</v>
      </c>
      <c r="F32" s="162" t="e">
        <f t="shared" si="13"/>
        <v>#DIV/0!</v>
      </c>
      <c r="G32" s="162" t="e">
        <f t="shared" si="13"/>
        <v>#DIV/0!</v>
      </c>
      <c r="H32" s="162" t="e">
        <f t="shared" si="13"/>
        <v>#DIV/0!</v>
      </c>
      <c r="I32" s="156"/>
    </row>
    <row r="33" spans="1:13">
      <c r="A33" s="163"/>
      <c r="B33" s="163" t="s">
        <v>38</v>
      </c>
      <c r="C33" s="164"/>
      <c r="D33" s="164"/>
      <c r="E33" s="164"/>
      <c r="F33" s="164"/>
      <c r="G33" s="164"/>
      <c r="H33" s="164"/>
      <c r="I33" s="156"/>
      <c r="K33" s="165" t="s">
        <v>210</v>
      </c>
      <c r="L33" s="153" t="e">
        <f>IF(#REF!="○",_xlfn.IFS(C34&gt;300,1.15,(C34&gt;=100)*AND(C34&lt;300),1.2,C34&lt;100,1.25),1.25)</f>
        <v>#REF!</v>
      </c>
      <c r="M33" s="153" t="e">
        <f t="shared" ref="M33" si="14">IF(I32&lt;L33,"○","×")</f>
        <v>#REF!</v>
      </c>
    </row>
    <row r="34" spans="1:13">
      <c r="A34" s="166"/>
      <c r="B34" s="166" t="s">
        <v>39</v>
      </c>
      <c r="C34" s="167"/>
      <c r="D34" s="167"/>
      <c r="E34" s="167"/>
      <c r="F34" s="167"/>
      <c r="G34" s="167"/>
      <c r="H34" s="167"/>
      <c r="I34" s="156"/>
      <c r="K34" s="153" t="s">
        <v>211</v>
      </c>
      <c r="L34" s="153" t="e">
        <f>IF(#REF!="○",_xlfn.IFS(C34&gt;300,1.05,(C34&gt;=100)*AND(C34&lt;300),1.1,C34&lt;100,1.15),1.15)</f>
        <v>#REF!</v>
      </c>
      <c r="M34" s="153" t="e">
        <f>IF(C32&lt;L34,"○","×")</f>
        <v>#DIV/0!</v>
      </c>
    </row>
    <row r="35" spans="1:13">
      <c r="A35" s="160" t="s">
        <v>36</v>
      </c>
      <c r="B35" s="161" t="s">
        <v>37</v>
      </c>
      <c r="C35" s="162" t="e">
        <f t="shared" ref="C35:H35" si="15">ROUNDDOWN(C36/C37,2)</f>
        <v>#DIV/0!</v>
      </c>
      <c r="D35" s="162" t="e">
        <f t="shared" si="15"/>
        <v>#DIV/0!</v>
      </c>
      <c r="E35" s="162" t="e">
        <f t="shared" si="15"/>
        <v>#DIV/0!</v>
      </c>
      <c r="F35" s="162" t="e">
        <f t="shared" si="15"/>
        <v>#DIV/0!</v>
      </c>
      <c r="G35" s="162" t="e">
        <f t="shared" si="15"/>
        <v>#DIV/0!</v>
      </c>
      <c r="H35" s="162" t="e">
        <f t="shared" si="15"/>
        <v>#DIV/0!</v>
      </c>
      <c r="I35" s="156"/>
    </row>
    <row r="36" spans="1:13">
      <c r="A36" s="163"/>
      <c r="B36" s="163" t="s">
        <v>38</v>
      </c>
      <c r="C36" s="164"/>
      <c r="D36" s="164"/>
      <c r="E36" s="164"/>
      <c r="F36" s="164"/>
      <c r="G36" s="164"/>
      <c r="H36" s="164"/>
      <c r="I36" s="156"/>
      <c r="K36" s="165" t="s">
        <v>210</v>
      </c>
      <c r="L36" s="153" t="e">
        <f>IF(#REF!="○",_xlfn.IFS(C37&gt;300,1.15,(C37&gt;=100)*AND(C37&lt;300),1.2,C37&lt;100,1.25),1.25)</f>
        <v>#REF!</v>
      </c>
      <c r="M36" s="153" t="e">
        <f t="shared" ref="M36" si="16">IF(I35&lt;L36,"○","×")</f>
        <v>#REF!</v>
      </c>
    </row>
    <row r="37" spans="1:13">
      <c r="A37" s="166"/>
      <c r="B37" s="166" t="s">
        <v>39</v>
      </c>
      <c r="C37" s="167"/>
      <c r="D37" s="167"/>
      <c r="E37" s="167"/>
      <c r="F37" s="167"/>
      <c r="G37" s="167"/>
      <c r="H37" s="167"/>
      <c r="I37" s="156"/>
      <c r="K37" s="153" t="s">
        <v>211</v>
      </c>
      <c r="L37" s="153" t="e">
        <f>IF(#REF!="○",_xlfn.IFS(C37&gt;300,1.05,(C37&gt;=100)*AND(C37&lt;300),1.1,C37&lt;100,1.15),1.15)</f>
        <v>#REF!</v>
      </c>
      <c r="M37" s="153" t="e">
        <f>IF(C35&lt;L37,"○","×")</f>
        <v>#DIV/0!</v>
      </c>
    </row>
    <row r="38" spans="1:13">
      <c r="A38" s="160" t="s">
        <v>36</v>
      </c>
      <c r="B38" s="161" t="s">
        <v>37</v>
      </c>
      <c r="C38" s="162" t="e">
        <f t="shared" ref="C38:H38" si="17">ROUNDDOWN(C39/C40,2)</f>
        <v>#DIV/0!</v>
      </c>
      <c r="D38" s="162" t="e">
        <f t="shared" si="17"/>
        <v>#DIV/0!</v>
      </c>
      <c r="E38" s="162" t="e">
        <f t="shared" si="17"/>
        <v>#DIV/0!</v>
      </c>
      <c r="F38" s="162" t="e">
        <f t="shared" si="17"/>
        <v>#DIV/0!</v>
      </c>
      <c r="G38" s="162" t="e">
        <f t="shared" si="17"/>
        <v>#DIV/0!</v>
      </c>
      <c r="H38" s="162" t="e">
        <f t="shared" si="17"/>
        <v>#DIV/0!</v>
      </c>
      <c r="I38" s="156"/>
    </row>
    <row r="39" spans="1:13">
      <c r="A39" s="163"/>
      <c r="B39" s="163" t="s">
        <v>38</v>
      </c>
      <c r="C39" s="164"/>
      <c r="D39" s="164"/>
      <c r="E39" s="164"/>
      <c r="F39" s="164"/>
      <c r="G39" s="164"/>
      <c r="H39" s="164"/>
      <c r="I39" s="156"/>
      <c r="K39" s="165" t="s">
        <v>210</v>
      </c>
      <c r="L39" s="153" t="e">
        <f>IF(#REF!="○",_xlfn.IFS(C40&gt;300,1.15,(C40&gt;=100)*AND(C40&lt;300),1.2,C40&lt;100,1.25),1.25)</f>
        <v>#REF!</v>
      </c>
      <c r="M39" s="153" t="e">
        <f t="shared" ref="M39" si="18">IF(I38&lt;L39,"○","×")</f>
        <v>#REF!</v>
      </c>
    </row>
    <row r="40" spans="1:13">
      <c r="A40" s="166"/>
      <c r="B40" s="166" t="s">
        <v>39</v>
      </c>
      <c r="C40" s="167"/>
      <c r="D40" s="167"/>
      <c r="E40" s="167"/>
      <c r="F40" s="167"/>
      <c r="G40" s="167"/>
      <c r="H40" s="167"/>
      <c r="I40" s="156"/>
      <c r="K40" s="153" t="s">
        <v>211</v>
      </c>
      <c r="L40" s="153" t="e">
        <f>IF(#REF!="○",_xlfn.IFS(C40&gt;300,1.05,(C40&gt;=100)*AND(C40&lt;300),1.1,C40&lt;100,1.15),1.15)</f>
        <v>#REF!</v>
      </c>
      <c r="M40" s="153" t="e">
        <f>IF(C38&lt;L40,"○","×")</f>
        <v>#DIV/0!</v>
      </c>
    </row>
    <row r="41" spans="1:13">
      <c r="A41" s="160" t="s">
        <v>36</v>
      </c>
      <c r="B41" s="161" t="s">
        <v>37</v>
      </c>
      <c r="C41" s="162" t="e">
        <f t="shared" ref="C41:H41" si="19">ROUNDDOWN(C42/C43,2)</f>
        <v>#DIV/0!</v>
      </c>
      <c r="D41" s="162" t="e">
        <f t="shared" si="19"/>
        <v>#DIV/0!</v>
      </c>
      <c r="E41" s="162" t="e">
        <f t="shared" si="19"/>
        <v>#DIV/0!</v>
      </c>
      <c r="F41" s="162" t="e">
        <f t="shared" si="19"/>
        <v>#DIV/0!</v>
      </c>
      <c r="G41" s="162" t="e">
        <f t="shared" si="19"/>
        <v>#DIV/0!</v>
      </c>
      <c r="H41" s="162" t="e">
        <f t="shared" si="19"/>
        <v>#DIV/0!</v>
      </c>
      <c r="I41" s="156"/>
    </row>
    <row r="42" spans="1:13">
      <c r="A42" s="163"/>
      <c r="B42" s="163" t="s">
        <v>38</v>
      </c>
      <c r="C42" s="164"/>
      <c r="D42" s="164"/>
      <c r="E42" s="164"/>
      <c r="F42" s="164"/>
      <c r="G42" s="164"/>
      <c r="H42" s="164"/>
      <c r="I42" s="156"/>
      <c r="K42" s="165" t="s">
        <v>210</v>
      </c>
      <c r="L42" s="153" t="e">
        <f>IF(#REF!="○",_xlfn.IFS(C43&gt;300,1.15,(C43&gt;=100)*AND(C43&lt;300),1.2,C43&lt;100,1.25),1.25)</f>
        <v>#REF!</v>
      </c>
      <c r="M42" s="153" t="e">
        <f t="shared" ref="M42" si="20">IF(I41&lt;L42,"○","×")</f>
        <v>#REF!</v>
      </c>
    </row>
    <row r="43" spans="1:13">
      <c r="A43" s="166"/>
      <c r="B43" s="166" t="s">
        <v>39</v>
      </c>
      <c r="C43" s="167"/>
      <c r="D43" s="167"/>
      <c r="E43" s="167"/>
      <c r="F43" s="167"/>
      <c r="G43" s="167"/>
      <c r="H43" s="167"/>
      <c r="I43" s="156"/>
      <c r="K43" s="153" t="s">
        <v>211</v>
      </c>
      <c r="L43" s="153" t="e">
        <f>IF(#REF!="○",_xlfn.IFS(C43&gt;300,1.05,(C43&gt;=100)*AND(C43&lt;300),1.1,C43&lt;100,1.15),1.15)</f>
        <v>#REF!</v>
      </c>
      <c r="M43" s="153" t="e">
        <f>IF(C41&lt;L43,"○","×")</f>
        <v>#DIV/0!</v>
      </c>
    </row>
    <row r="44" spans="1:13">
      <c r="A44" s="160" t="s">
        <v>36</v>
      </c>
      <c r="B44" s="161" t="s">
        <v>37</v>
      </c>
      <c r="C44" s="162" t="e">
        <f t="shared" ref="C44:H44" si="21">ROUNDDOWN(C45/C46,2)</f>
        <v>#DIV/0!</v>
      </c>
      <c r="D44" s="162" t="e">
        <f t="shared" si="21"/>
        <v>#DIV/0!</v>
      </c>
      <c r="E44" s="162" t="e">
        <f t="shared" si="21"/>
        <v>#DIV/0!</v>
      </c>
      <c r="F44" s="162" t="e">
        <f t="shared" si="21"/>
        <v>#DIV/0!</v>
      </c>
      <c r="G44" s="162" t="e">
        <f t="shared" si="21"/>
        <v>#DIV/0!</v>
      </c>
      <c r="H44" s="162" t="e">
        <f t="shared" si="21"/>
        <v>#DIV/0!</v>
      </c>
      <c r="I44" s="156"/>
    </row>
    <row r="45" spans="1:13">
      <c r="A45" s="163"/>
      <c r="B45" s="163" t="s">
        <v>38</v>
      </c>
      <c r="C45" s="164"/>
      <c r="D45" s="164"/>
      <c r="E45" s="164"/>
      <c r="F45" s="164"/>
      <c r="G45" s="164"/>
      <c r="H45" s="164"/>
      <c r="I45" s="156"/>
      <c r="K45" s="165" t="s">
        <v>210</v>
      </c>
      <c r="L45" s="153" t="e">
        <f>IF(#REF!="○",_xlfn.IFS(C46&gt;300,1.15,(C46&gt;=100)*AND(C46&lt;300),1.2,C46&lt;100,1.25),1.25)</f>
        <v>#REF!</v>
      </c>
      <c r="M45" s="153" t="e">
        <f t="shared" ref="M45" si="22">IF(I44&lt;L45,"○","×")</f>
        <v>#REF!</v>
      </c>
    </row>
    <row r="46" spans="1:13">
      <c r="A46" s="166"/>
      <c r="B46" s="166" t="s">
        <v>39</v>
      </c>
      <c r="C46" s="167"/>
      <c r="D46" s="167"/>
      <c r="E46" s="167"/>
      <c r="F46" s="167"/>
      <c r="G46" s="167"/>
      <c r="H46" s="167"/>
      <c r="I46" s="156"/>
      <c r="K46" s="153" t="s">
        <v>211</v>
      </c>
      <c r="L46" s="153" t="e">
        <f>IF(#REF!="○",_xlfn.IFS(C46&gt;300,1.05,(C46&gt;=100)*AND(C46&lt;300),1.1,C46&lt;100,1.15),1.15)</f>
        <v>#REF!</v>
      </c>
      <c r="M46" s="153" t="e">
        <f>IF(C44&lt;L46,"○","×")</f>
        <v>#DIV/0!</v>
      </c>
    </row>
    <row r="47" spans="1:13">
      <c r="A47" s="160" t="s">
        <v>36</v>
      </c>
      <c r="B47" s="161" t="s">
        <v>37</v>
      </c>
      <c r="C47" s="162" t="e">
        <f t="shared" ref="C47:H47" si="23">ROUNDDOWN(C48/C49,2)</f>
        <v>#DIV/0!</v>
      </c>
      <c r="D47" s="162" t="e">
        <f t="shared" si="23"/>
        <v>#DIV/0!</v>
      </c>
      <c r="E47" s="162" t="e">
        <f t="shared" si="23"/>
        <v>#DIV/0!</v>
      </c>
      <c r="F47" s="162" t="e">
        <f t="shared" si="23"/>
        <v>#DIV/0!</v>
      </c>
      <c r="G47" s="162" t="e">
        <f t="shared" si="23"/>
        <v>#DIV/0!</v>
      </c>
      <c r="H47" s="162" t="e">
        <f t="shared" si="23"/>
        <v>#DIV/0!</v>
      </c>
      <c r="I47" s="156"/>
    </row>
    <row r="48" spans="1:13">
      <c r="A48" s="163"/>
      <c r="B48" s="163" t="s">
        <v>38</v>
      </c>
      <c r="C48" s="164"/>
      <c r="D48" s="164"/>
      <c r="E48" s="164"/>
      <c r="F48" s="164"/>
      <c r="G48" s="164"/>
      <c r="H48" s="164"/>
      <c r="I48" s="156"/>
      <c r="K48" s="165" t="s">
        <v>210</v>
      </c>
      <c r="L48" s="153" t="e">
        <f>IF(#REF!="○",_xlfn.IFS(C49&gt;300,1.15,(C49&gt;=100)*AND(C49&lt;300),1.2,C49&lt;100,1.25),1.25)</f>
        <v>#REF!</v>
      </c>
      <c r="M48" s="153" t="e">
        <f t="shared" ref="M48" si="24">IF(I47&lt;L48,"○","×")</f>
        <v>#REF!</v>
      </c>
    </row>
    <row r="49" spans="1:13">
      <c r="A49" s="166"/>
      <c r="B49" s="166" t="s">
        <v>39</v>
      </c>
      <c r="C49" s="167"/>
      <c r="D49" s="167"/>
      <c r="E49" s="167"/>
      <c r="F49" s="167"/>
      <c r="G49" s="167"/>
      <c r="H49" s="167"/>
      <c r="I49" s="156"/>
      <c r="K49" s="153" t="s">
        <v>211</v>
      </c>
      <c r="L49" s="153" t="e">
        <f>IF(#REF!="○",_xlfn.IFS(C49&gt;300,1.05,(C49&gt;=100)*AND(C49&lt;300),1.1,C49&lt;100,1.15),1.15)</f>
        <v>#REF!</v>
      </c>
      <c r="M49" s="153" t="e">
        <f>IF(C47&lt;L49,"○","×")</f>
        <v>#DIV/0!</v>
      </c>
    </row>
    <row r="50" spans="1:13">
      <c r="A50" s="160" t="s">
        <v>36</v>
      </c>
      <c r="B50" s="161" t="s">
        <v>37</v>
      </c>
      <c r="C50" s="162" t="e">
        <f t="shared" ref="C50:H50" si="25">ROUNDDOWN(C51/C52,2)</f>
        <v>#DIV/0!</v>
      </c>
      <c r="D50" s="162" t="e">
        <f t="shared" si="25"/>
        <v>#DIV/0!</v>
      </c>
      <c r="E50" s="162" t="e">
        <f t="shared" si="25"/>
        <v>#DIV/0!</v>
      </c>
      <c r="F50" s="162" t="e">
        <f t="shared" si="25"/>
        <v>#DIV/0!</v>
      </c>
      <c r="G50" s="162" t="e">
        <f t="shared" si="25"/>
        <v>#DIV/0!</v>
      </c>
      <c r="H50" s="162" t="e">
        <f t="shared" si="25"/>
        <v>#DIV/0!</v>
      </c>
      <c r="I50" s="156"/>
    </row>
    <row r="51" spans="1:13">
      <c r="A51" s="163"/>
      <c r="B51" s="163" t="s">
        <v>38</v>
      </c>
      <c r="C51" s="164"/>
      <c r="D51" s="164"/>
      <c r="E51" s="164"/>
      <c r="F51" s="164"/>
      <c r="G51" s="164"/>
      <c r="H51" s="164"/>
      <c r="I51" s="156"/>
      <c r="K51" s="165" t="s">
        <v>210</v>
      </c>
      <c r="L51" s="153" t="e">
        <f>IF(#REF!="○",_xlfn.IFS(C52&gt;300,1.15,(C52&gt;=100)*AND(C52&lt;300),1.2,C52&lt;100,1.25),1.25)</f>
        <v>#REF!</v>
      </c>
      <c r="M51" s="153" t="e">
        <f t="shared" ref="M51" si="26">IF(I50&lt;L51,"○","×")</f>
        <v>#REF!</v>
      </c>
    </row>
    <row r="52" spans="1:13" ht="13.8" thickBot="1">
      <c r="A52" s="163"/>
      <c r="B52" s="163" t="s">
        <v>39</v>
      </c>
      <c r="C52" s="164"/>
      <c r="D52" s="164"/>
      <c r="E52" s="164"/>
      <c r="F52" s="164"/>
      <c r="G52" s="164"/>
      <c r="H52" s="164"/>
      <c r="I52" s="156"/>
      <c r="K52" s="153" t="s">
        <v>211</v>
      </c>
      <c r="L52" s="153" t="e">
        <f>IF(#REF!="○",_xlfn.IFS(C52&gt;300,1.05,(C52&gt;=100)*AND(C52&lt;300),1.1,C52&lt;100,1.15),1.15)</f>
        <v>#REF!</v>
      </c>
      <c r="M52" s="153" t="e">
        <f>IF(C50&lt;L52,"○","×")</f>
        <v>#DIV/0!</v>
      </c>
    </row>
    <row r="53" spans="1:13" ht="13.8" thickTop="1">
      <c r="A53" s="161" t="s">
        <v>40</v>
      </c>
      <c r="B53" s="168" t="s">
        <v>37</v>
      </c>
      <c r="C53" s="169" t="e">
        <f t="shared" ref="C53:H53" si="27">ROUNDDOWN(C54/C55,2)</f>
        <v>#DIV/0!</v>
      </c>
      <c r="D53" s="170" t="e">
        <f t="shared" si="27"/>
        <v>#DIV/0!</v>
      </c>
      <c r="E53" s="171" t="e">
        <f t="shared" si="27"/>
        <v>#DIV/0!</v>
      </c>
      <c r="F53" s="170" t="e">
        <f t="shared" si="27"/>
        <v>#DIV/0!</v>
      </c>
      <c r="G53" s="171" t="e">
        <f t="shared" si="27"/>
        <v>#DIV/0!</v>
      </c>
      <c r="H53" s="172" t="e">
        <f t="shared" si="27"/>
        <v>#DIV/0!</v>
      </c>
      <c r="I53" s="156"/>
    </row>
    <row r="54" spans="1:13">
      <c r="A54" s="163"/>
      <c r="B54" s="173" t="s">
        <v>38</v>
      </c>
      <c r="C54" s="174">
        <f>C12+C15+C18+C21+C24+C27+C30+C33+C36+C39+C42+C45+C48+C51</f>
        <v>0</v>
      </c>
      <c r="D54" s="175">
        <f t="shared" ref="C54:H55" si="28">D12+D15+D18+D21+D24+D27+D30+D33+D36+D39+D42+D45+D48+D51</f>
        <v>0</v>
      </c>
      <c r="E54" s="164">
        <f t="shared" si="28"/>
        <v>0</v>
      </c>
      <c r="F54" s="175">
        <f t="shared" si="28"/>
        <v>0</v>
      </c>
      <c r="G54" s="164">
        <f t="shared" si="28"/>
        <v>0</v>
      </c>
      <c r="H54" s="176">
        <f t="shared" si="28"/>
        <v>0</v>
      </c>
      <c r="I54" s="156"/>
      <c r="K54" s="165" t="s">
        <v>210</v>
      </c>
      <c r="L54" s="153" t="e">
        <f>IF(#REF!="○",_xlfn.IFS(C55&gt;300,1.15,(C55&gt;=100)*AND(C55&lt;300),1.2,C55&lt;100,1.25),1.25)</f>
        <v>#REF!</v>
      </c>
      <c r="M54" s="153" t="e">
        <f t="shared" ref="M54" si="29">IF(I53&lt;L54,"○","×")</f>
        <v>#REF!</v>
      </c>
    </row>
    <row r="55" spans="1:13" ht="13.8" thickBot="1">
      <c r="A55" s="166"/>
      <c r="B55" s="177" t="s">
        <v>39</v>
      </c>
      <c r="C55" s="174">
        <f t="shared" si="28"/>
        <v>0</v>
      </c>
      <c r="D55" s="175">
        <f t="shared" si="28"/>
        <v>0</v>
      </c>
      <c r="E55" s="164">
        <f t="shared" si="28"/>
        <v>0</v>
      </c>
      <c r="F55" s="175">
        <f t="shared" si="28"/>
        <v>0</v>
      </c>
      <c r="G55" s="178">
        <f t="shared" si="28"/>
        <v>0</v>
      </c>
      <c r="H55" s="179">
        <f t="shared" si="28"/>
        <v>0</v>
      </c>
      <c r="I55" s="156"/>
      <c r="K55" s="153" t="s">
        <v>211</v>
      </c>
      <c r="L55" s="153" t="e">
        <f>IF(#REF!="○",_xlfn.IFS(C55&gt;300,1.05,(C55&gt;=100)*AND(C55&lt;300),1.1,C55&lt;100,1.15),1.15)</f>
        <v>#REF!</v>
      </c>
      <c r="M55" s="153" t="e">
        <f>IF(C53&lt;L55,"○","×")</f>
        <v>#DIV/0!</v>
      </c>
    </row>
    <row r="56" spans="1:13" ht="17.25" customHeight="1" thickTop="1" thickBot="1">
      <c r="A56" s="366" t="s">
        <v>212</v>
      </c>
      <c r="B56" s="367"/>
      <c r="C56" s="368" t="e">
        <f>AVERAGE(C53:F53)</f>
        <v>#DIV/0!</v>
      </c>
      <c r="D56" s="369"/>
      <c r="E56" s="369"/>
      <c r="F56" s="370"/>
      <c r="G56" s="156"/>
      <c r="H56" s="156"/>
      <c r="I56" s="156"/>
    </row>
    <row r="57" spans="1:13" ht="17.25" customHeight="1" thickTop="1">
      <c r="A57" s="156"/>
      <c r="B57" s="156"/>
      <c r="C57" s="156"/>
      <c r="D57" s="156"/>
      <c r="E57" s="156"/>
      <c r="F57" s="156"/>
      <c r="G57" s="156"/>
      <c r="H57" s="156"/>
      <c r="I57" s="156"/>
    </row>
    <row r="58" spans="1:13" ht="17.25" customHeight="1">
      <c r="A58" s="153" t="s">
        <v>219</v>
      </c>
    </row>
    <row r="59" spans="1:13">
      <c r="A59" s="349" t="s">
        <v>33</v>
      </c>
      <c r="B59" s="349" t="s">
        <v>34</v>
      </c>
      <c r="C59" s="352" t="s">
        <v>35</v>
      </c>
      <c r="D59" s="353"/>
      <c r="E59" s="353"/>
      <c r="F59" s="353"/>
      <c r="G59" s="354" t="s">
        <v>41</v>
      </c>
      <c r="H59" s="156"/>
    </row>
    <row r="60" spans="1:13">
      <c r="A60" s="350"/>
      <c r="B60" s="351"/>
      <c r="C60" s="159" t="s">
        <v>202</v>
      </c>
      <c r="D60" s="158" t="s">
        <v>213</v>
      </c>
      <c r="E60" s="159" t="s">
        <v>42</v>
      </c>
      <c r="F60" s="157" t="s">
        <v>205</v>
      </c>
      <c r="G60" s="355"/>
      <c r="H60" s="156"/>
      <c r="L60" s="153" t="s">
        <v>208</v>
      </c>
      <c r="M60" s="153" t="s">
        <v>209</v>
      </c>
    </row>
    <row r="61" spans="1:13">
      <c r="A61" s="160" t="s">
        <v>36</v>
      </c>
      <c r="B61" s="168" t="s">
        <v>43</v>
      </c>
      <c r="C61" s="162" t="e">
        <f>ROUNDDOWN(C62/C63,2)</f>
        <v>#DIV/0!</v>
      </c>
      <c r="D61" s="180" t="e">
        <f>ROUNDDOWN(D62/D63,2)</f>
        <v>#DIV/0!</v>
      </c>
      <c r="E61" s="162" t="e">
        <f t="shared" ref="E61" si="30">ROUNDDOWN(E62/E63,2)</f>
        <v>#DIV/0!</v>
      </c>
      <c r="F61" s="181" t="e">
        <f>ROUNDDOWN(F62/F63,2)</f>
        <v>#DIV/0!</v>
      </c>
      <c r="G61" s="162" t="e">
        <f>ROUNDDOWN(_xlfn.AGGREGATE(1,6,C61:F61),2)</f>
        <v>#DIV/0!</v>
      </c>
      <c r="H61" s="156"/>
    </row>
    <row r="62" spans="1:13">
      <c r="A62" s="163"/>
      <c r="B62" s="173" t="s">
        <v>44</v>
      </c>
      <c r="C62" s="164"/>
      <c r="D62" s="182"/>
      <c r="E62" s="164"/>
      <c r="F62" s="183"/>
      <c r="G62" s="184"/>
      <c r="H62" s="156"/>
      <c r="K62" s="165" t="s">
        <v>210</v>
      </c>
      <c r="L62" s="153" t="e">
        <f>IF(#REF!="○",_xlfn.IFS(C63&gt;300,1.15,(C63&gt;=100)*AND(C63&lt;300),1.2,C63&lt;100,1.25),1.25)</f>
        <v>#REF!</v>
      </c>
      <c r="M62" s="153" t="e">
        <f>IF(G61&lt;L62,"○","×")</f>
        <v>#DIV/0!</v>
      </c>
    </row>
    <row r="63" spans="1:13">
      <c r="A63" s="166"/>
      <c r="B63" s="177" t="s">
        <v>45</v>
      </c>
      <c r="C63" s="167"/>
      <c r="D63" s="185"/>
      <c r="E63" s="167"/>
      <c r="F63" s="186"/>
      <c r="G63" s="187"/>
      <c r="H63" s="156"/>
      <c r="K63" s="153" t="s">
        <v>211</v>
      </c>
      <c r="L63" s="153" t="e">
        <f>IF(#REF!="○",_xludf.IFS(C63&gt;300,1.05,(C63&gt;=100)*AND(C63&lt;300),1.1,C63&lt;100,1.15),1.15)</f>
        <v>#REF!</v>
      </c>
      <c r="M63" s="153" t="e">
        <f>IF(C61&lt;L63,"○","×")</f>
        <v>#DIV/0!</v>
      </c>
    </row>
    <row r="64" spans="1:13">
      <c r="A64" s="160" t="s">
        <v>36</v>
      </c>
      <c r="B64" s="168" t="s">
        <v>46</v>
      </c>
      <c r="C64" s="162" t="e">
        <f t="shared" ref="C64:F64" si="31">ROUNDDOWN(C65/C66,2)</f>
        <v>#DIV/0!</v>
      </c>
      <c r="D64" s="180" t="e">
        <f t="shared" si="31"/>
        <v>#DIV/0!</v>
      </c>
      <c r="E64" s="162" t="e">
        <f t="shared" si="31"/>
        <v>#DIV/0!</v>
      </c>
      <c r="F64" s="181" t="e">
        <f t="shared" si="31"/>
        <v>#DIV/0!</v>
      </c>
      <c r="G64" s="162" t="e">
        <f>ROUNDDOWN(_xlfn.AGGREGATE(1,6,C64:F64),2)</f>
        <v>#DIV/0!</v>
      </c>
      <c r="H64" s="156"/>
    </row>
    <row r="65" spans="1:13">
      <c r="A65" s="163"/>
      <c r="B65" s="173" t="s">
        <v>47</v>
      </c>
      <c r="C65" s="164"/>
      <c r="D65" s="182"/>
      <c r="E65" s="164"/>
      <c r="F65" s="183"/>
      <c r="G65" s="184"/>
      <c r="H65" s="156"/>
      <c r="K65" s="165" t="s">
        <v>210</v>
      </c>
      <c r="L65" s="153" t="e">
        <f>IF(#REF!="○",_xlfn.IFS(C66&gt;300,1.15,(C66&gt;=100)*AND(C66&lt;300),1.2,C66&lt;100,1.25),1.25)</f>
        <v>#REF!</v>
      </c>
      <c r="M65" s="153" t="e">
        <f>IF(G64&lt;L65,"○","×")</f>
        <v>#DIV/0!</v>
      </c>
    </row>
    <row r="66" spans="1:13">
      <c r="A66" s="166"/>
      <c r="B66" s="177" t="s">
        <v>48</v>
      </c>
      <c r="C66" s="167"/>
      <c r="D66" s="185"/>
      <c r="E66" s="167"/>
      <c r="F66" s="186"/>
      <c r="G66" s="187"/>
      <c r="H66" s="156"/>
      <c r="K66" s="153" t="s">
        <v>211</v>
      </c>
      <c r="L66" s="153" t="e">
        <f>IF(#REF!="○",_xlfn.IFS(C66&gt;300,1.05,(C66&gt;=100)*AND(C66&lt;300),1.1,C66&lt;100,1.15),1.15)</f>
        <v>#REF!</v>
      </c>
      <c r="M66" s="153" t="e">
        <f>IF(C64&lt;L66,"○","×")</f>
        <v>#DIV/0!</v>
      </c>
    </row>
    <row r="67" spans="1:13">
      <c r="A67" s="160" t="s">
        <v>36</v>
      </c>
      <c r="B67" s="168" t="s">
        <v>46</v>
      </c>
      <c r="C67" s="162" t="e">
        <f t="shared" ref="C67:F67" si="32">ROUNDDOWN(C68/C69,2)</f>
        <v>#DIV/0!</v>
      </c>
      <c r="D67" s="180" t="e">
        <f t="shared" si="32"/>
        <v>#DIV/0!</v>
      </c>
      <c r="E67" s="162" t="e">
        <f t="shared" si="32"/>
        <v>#DIV/0!</v>
      </c>
      <c r="F67" s="181" t="e">
        <f t="shared" si="32"/>
        <v>#DIV/0!</v>
      </c>
      <c r="G67" s="162" t="e">
        <f>ROUNDDOWN(_xlfn.AGGREGATE(1,6,C67:F67),2)</f>
        <v>#DIV/0!</v>
      </c>
      <c r="H67" s="156"/>
    </row>
    <row r="68" spans="1:13">
      <c r="A68" s="163"/>
      <c r="B68" s="173" t="s">
        <v>47</v>
      </c>
      <c r="C68" s="164"/>
      <c r="D68" s="182"/>
      <c r="E68" s="164"/>
      <c r="F68" s="183"/>
      <c r="G68" s="184"/>
      <c r="H68" s="156"/>
      <c r="K68" s="165" t="s">
        <v>210</v>
      </c>
      <c r="L68" s="153" t="e">
        <f>IF(#REF!="○",_xlfn.IFS(C69&gt;300,1.15,(C69&gt;=100)*AND(C69&lt;300),1.2,C69&lt;100,1.25),1.25)</f>
        <v>#REF!</v>
      </c>
      <c r="M68" s="153" t="e">
        <f>IF(G67&lt;L68,"○","×")</f>
        <v>#DIV/0!</v>
      </c>
    </row>
    <row r="69" spans="1:13">
      <c r="A69" s="166"/>
      <c r="B69" s="177" t="s">
        <v>48</v>
      </c>
      <c r="C69" s="167"/>
      <c r="D69" s="185"/>
      <c r="E69" s="167"/>
      <c r="F69" s="186"/>
      <c r="G69" s="187"/>
      <c r="H69" s="156"/>
      <c r="K69" s="153" t="s">
        <v>211</v>
      </c>
      <c r="L69" s="153" t="e">
        <f>IF(#REF!="○",_xlfn.IFS(C69&gt;300,1.05,(C69&gt;=100)*AND(C69&lt;300),1.1,C69&lt;100,1.15),1.15)</f>
        <v>#REF!</v>
      </c>
      <c r="M69" s="153" t="e">
        <f>IF(C67&lt;L69,"○","×")</f>
        <v>#DIV/0!</v>
      </c>
    </row>
    <row r="70" spans="1:13">
      <c r="A70" s="160" t="s">
        <v>36</v>
      </c>
      <c r="B70" s="168" t="s">
        <v>46</v>
      </c>
      <c r="C70" s="162" t="e">
        <f t="shared" ref="C70:F70" si="33">ROUNDDOWN(C71/C72,2)</f>
        <v>#DIV/0!</v>
      </c>
      <c r="D70" s="180" t="e">
        <f t="shared" si="33"/>
        <v>#DIV/0!</v>
      </c>
      <c r="E70" s="162" t="e">
        <f t="shared" si="33"/>
        <v>#DIV/0!</v>
      </c>
      <c r="F70" s="181" t="e">
        <f t="shared" si="33"/>
        <v>#DIV/0!</v>
      </c>
      <c r="G70" s="162" t="e">
        <f>ROUNDDOWN(_xlfn.AGGREGATE(1,6,C70:F70),2)</f>
        <v>#DIV/0!</v>
      </c>
      <c r="H70" s="156"/>
    </row>
    <row r="71" spans="1:13">
      <c r="A71" s="163"/>
      <c r="B71" s="173" t="s">
        <v>47</v>
      </c>
      <c r="C71" s="164"/>
      <c r="D71" s="182"/>
      <c r="E71" s="164"/>
      <c r="F71" s="183"/>
      <c r="G71" s="184"/>
      <c r="H71" s="156"/>
      <c r="K71" s="165" t="s">
        <v>210</v>
      </c>
      <c r="L71" s="153" t="e">
        <f>IF(#REF!="○",_xlfn.IFS(C72&gt;300,1.15,(C72&gt;=100)*AND(C72&lt;300),1.2,C72&lt;100,1.25),1.25)</f>
        <v>#REF!</v>
      </c>
      <c r="M71" s="153" t="e">
        <f>IF(G70&lt;L71,"○","×")</f>
        <v>#DIV/0!</v>
      </c>
    </row>
    <row r="72" spans="1:13">
      <c r="A72" s="166"/>
      <c r="B72" s="177" t="s">
        <v>48</v>
      </c>
      <c r="C72" s="167"/>
      <c r="D72" s="185"/>
      <c r="E72" s="167"/>
      <c r="F72" s="186"/>
      <c r="G72" s="187"/>
      <c r="H72" s="156"/>
      <c r="K72" s="153" t="s">
        <v>211</v>
      </c>
      <c r="L72" s="153" t="e">
        <f>IF(#REF!="○",_xlfn.IFS(C72&gt;300,1.05,(C72&gt;=100)*AND(C72&lt;300),1.1,C72&lt;100,1.15),1.15)</f>
        <v>#REF!</v>
      </c>
      <c r="M72" s="153" t="e">
        <f>IF(C70&lt;L72,"○","×")</f>
        <v>#DIV/0!</v>
      </c>
    </row>
    <row r="73" spans="1:13">
      <c r="A73" s="160" t="s">
        <v>36</v>
      </c>
      <c r="B73" s="168" t="s">
        <v>46</v>
      </c>
      <c r="C73" s="162" t="e">
        <f t="shared" ref="C73:F73" si="34">ROUNDDOWN(C74/C75,2)</f>
        <v>#DIV/0!</v>
      </c>
      <c r="D73" s="180" t="e">
        <f t="shared" si="34"/>
        <v>#DIV/0!</v>
      </c>
      <c r="E73" s="162" t="e">
        <f t="shared" si="34"/>
        <v>#DIV/0!</v>
      </c>
      <c r="F73" s="181" t="e">
        <f t="shared" si="34"/>
        <v>#DIV/0!</v>
      </c>
      <c r="G73" s="162" t="e">
        <f>ROUNDDOWN(_xlfn.AGGREGATE(1,6,C73:F73),2)</f>
        <v>#DIV/0!</v>
      </c>
      <c r="H73" s="156"/>
    </row>
    <row r="74" spans="1:13">
      <c r="A74" s="163"/>
      <c r="B74" s="173" t="s">
        <v>47</v>
      </c>
      <c r="C74" s="164"/>
      <c r="D74" s="182"/>
      <c r="E74" s="164"/>
      <c r="F74" s="183"/>
      <c r="G74" s="184"/>
      <c r="H74" s="156"/>
      <c r="K74" s="165" t="s">
        <v>210</v>
      </c>
      <c r="L74" s="153" t="e">
        <f>IF(#REF!="○",_xlfn.IFS(C75&gt;300,1.15,(C75&gt;=100)*AND(C75&lt;300),1.2,C75&lt;100,1.25),1.25)</f>
        <v>#REF!</v>
      </c>
      <c r="M74" s="153" t="e">
        <f>IF(G73&lt;L74,"○","×")</f>
        <v>#DIV/0!</v>
      </c>
    </row>
    <row r="75" spans="1:13">
      <c r="A75" s="166"/>
      <c r="B75" s="177" t="s">
        <v>48</v>
      </c>
      <c r="C75" s="167"/>
      <c r="D75" s="185"/>
      <c r="E75" s="167"/>
      <c r="F75" s="186"/>
      <c r="G75" s="187"/>
      <c r="H75" s="156"/>
      <c r="K75" s="153" t="s">
        <v>211</v>
      </c>
      <c r="L75" s="153" t="e">
        <f>IF(#REF!="○",_xlfn.IFS(C75&gt;300,1.05,(C75&gt;=100)*AND(C75&lt;300),1.1,C75&lt;100,1.15),1.15)</f>
        <v>#REF!</v>
      </c>
      <c r="M75" s="153" t="e">
        <f>IF(C73&lt;L75,"○","×")</f>
        <v>#DIV/0!</v>
      </c>
    </row>
    <row r="76" spans="1:13">
      <c r="A76" s="160" t="s">
        <v>36</v>
      </c>
      <c r="B76" s="168" t="s">
        <v>46</v>
      </c>
      <c r="C76" s="162" t="e">
        <f t="shared" ref="C76:F76" si="35">ROUNDDOWN(C77/C78,2)</f>
        <v>#DIV/0!</v>
      </c>
      <c r="D76" s="180" t="e">
        <f t="shared" si="35"/>
        <v>#DIV/0!</v>
      </c>
      <c r="E76" s="162" t="e">
        <f t="shared" si="35"/>
        <v>#DIV/0!</v>
      </c>
      <c r="F76" s="181" t="e">
        <f t="shared" si="35"/>
        <v>#DIV/0!</v>
      </c>
      <c r="G76" s="162" t="e">
        <f>ROUNDDOWN(_xlfn.AGGREGATE(1,6,C76:F76),2)</f>
        <v>#DIV/0!</v>
      </c>
      <c r="H76" s="156"/>
    </row>
    <row r="77" spans="1:13">
      <c r="A77" s="163"/>
      <c r="B77" s="173" t="s">
        <v>47</v>
      </c>
      <c r="C77" s="164"/>
      <c r="D77" s="182"/>
      <c r="E77" s="164"/>
      <c r="F77" s="183"/>
      <c r="G77" s="184"/>
      <c r="H77" s="156"/>
      <c r="K77" s="165" t="s">
        <v>210</v>
      </c>
      <c r="L77" s="153" t="e">
        <f>IF(#REF!="○",_xlfn.IFS(C78&gt;300,1.15,(C78&gt;=100)*AND(C78&lt;300),1.2,C78&lt;100,1.25),1.25)</f>
        <v>#REF!</v>
      </c>
      <c r="M77" s="153" t="e">
        <f>IF(G76&lt;L77,"○","×")</f>
        <v>#DIV/0!</v>
      </c>
    </row>
    <row r="78" spans="1:13">
      <c r="A78" s="166"/>
      <c r="B78" s="177" t="s">
        <v>48</v>
      </c>
      <c r="C78" s="167"/>
      <c r="D78" s="185"/>
      <c r="E78" s="167"/>
      <c r="F78" s="186"/>
      <c r="G78" s="187"/>
      <c r="H78" s="156"/>
      <c r="K78" s="153" t="s">
        <v>211</v>
      </c>
      <c r="L78" s="153" t="e">
        <f>IF(#REF!="○",_xlfn.IFS(C78&gt;300,1.05,(C78&gt;=100)*AND(C78&lt;300),1.1,C78&lt;100,1.15),1.15)</f>
        <v>#REF!</v>
      </c>
      <c r="M78" s="153" t="e">
        <f>IF(C76&lt;L78,"○","×")</f>
        <v>#DIV/0!</v>
      </c>
    </row>
    <row r="79" spans="1:13">
      <c r="A79" s="160" t="s">
        <v>36</v>
      </c>
      <c r="B79" s="168" t="s">
        <v>46</v>
      </c>
      <c r="C79" s="162" t="e">
        <f t="shared" ref="C79:F79" si="36">ROUNDDOWN(C80/C81,2)</f>
        <v>#DIV/0!</v>
      </c>
      <c r="D79" s="180" t="e">
        <f t="shared" si="36"/>
        <v>#DIV/0!</v>
      </c>
      <c r="E79" s="162" t="e">
        <f t="shared" si="36"/>
        <v>#DIV/0!</v>
      </c>
      <c r="F79" s="181" t="e">
        <f t="shared" si="36"/>
        <v>#DIV/0!</v>
      </c>
      <c r="G79" s="162" t="e">
        <f>ROUNDDOWN(_xlfn.AGGREGATE(1,6,C79:F79),2)</f>
        <v>#DIV/0!</v>
      </c>
      <c r="H79" s="156"/>
    </row>
    <row r="80" spans="1:13">
      <c r="A80" s="163"/>
      <c r="B80" s="173" t="s">
        <v>47</v>
      </c>
      <c r="C80" s="164"/>
      <c r="D80" s="182"/>
      <c r="E80" s="164"/>
      <c r="F80" s="183"/>
      <c r="G80" s="184"/>
      <c r="H80" s="156"/>
      <c r="K80" s="165" t="s">
        <v>210</v>
      </c>
      <c r="L80" s="153" t="e">
        <f>IF(#REF!="○",_xlfn.IFS(C81&gt;300,1.15,(C81&gt;=100)*AND(C81&lt;300),1.2,C81&lt;100,1.25),1.25)</f>
        <v>#REF!</v>
      </c>
      <c r="M80" s="153" t="e">
        <f>IF(G79&lt;L80,"○","×")</f>
        <v>#DIV/0!</v>
      </c>
    </row>
    <row r="81" spans="1:13">
      <c r="A81" s="166"/>
      <c r="B81" s="177" t="s">
        <v>48</v>
      </c>
      <c r="C81" s="167"/>
      <c r="D81" s="185"/>
      <c r="E81" s="167"/>
      <c r="F81" s="186"/>
      <c r="G81" s="187"/>
      <c r="H81" s="156"/>
      <c r="K81" s="153" t="s">
        <v>211</v>
      </c>
      <c r="L81" s="153" t="e">
        <f>IF(#REF!="○",_xlfn.IFS(C81&gt;300,1.05,(C81&gt;=100)*AND(C81&lt;300),1.1,C81&lt;100,1.15),1.15)</f>
        <v>#REF!</v>
      </c>
      <c r="M81" s="153" t="e">
        <f>IF(C79&lt;L81,"○","×")</f>
        <v>#DIV/0!</v>
      </c>
    </row>
    <row r="82" spans="1:13">
      <c r="A82" s="160" t="s">
        <v>36</v>
      </c>
      <c r="B82" s="168" t="s">
        <v>46</v>
      </c>
      <c r="C82" s="162" t="e">
        <f t="shared" ref="C82:F82" si="37">ROUNDDOWN(C83/C84,2)</f>
        <v>#DIV/0!</v>
      </c>
      <c r="D82" s="180" t="e">
        <f t="shared" si="37"/>
        <v>#DIV/0!</v>
      </c>
      <c r="E82" s="162" t="e">
        <f t="shared" si="37"/>
        <v>#DIV/0!</v>
      </c>
      <c r="F82" s="181" t="e">
        <f t="shared" si="37"/>
        <v>#DIV/0!</v>
      </c>
      <c r="G82" s="162" t="e">
        <f>ROUNDDOWN(_xlfn.AGGREGATE(1,6,C82:F82),2)</f>
        <v>#DIV/0!</v>
      </c>
      <c r="H82" s="156"/>
    </row>
    <row r="83" spans="1:13">
      <c r="A83" s="163"/>
      <c r="B83" s="173" t="s">
        <v>47</v>
      </c>
      <c r="C83" s="164"/>
      <c r="D83" s="182"/>
      <c r="E83" s="164"/>
      <c r="F83" s="183"/>
      <c r="G83" s="184"/>
      <c r="H83" s="156"/>
      <c r="K83" s="165" t="s">
        <v>210</v>
      </c>
      <c r="L83" s="153" t="e">
        <f>IF(#REF!="○",_xlfn.IFS(C84&gt;300,1.15,(C84&gt;=100)*AND(C84&lt;300),1.2,C84&lt;100,1.25),1.25)</f>
        <v>#REF!</v>
      </c>
      <c r="M83" s="153" t="e">
        <f>IF(G82&lt;L83,"○","×")</f>
        <v>#DIV/0!</v>
      </c>
    </row>
    <row r="84" spans="1:13">
      <c r="A84" s="166"/>
      <c r="B84" s="177" t="s">
        <v>48</v>
      </c>
      <c r="C84" s="167"/>
      <c r="D84" s="185"/>
      <c r="E84" s="167"/>
      <c r="F84" s="186"/>
      <c r="G84" s="187"/>
      <c r="H84" s="156"/>
      <c r="K84" s="153" t="s">
        <v>211</v>
      </c>
      <c r="L84" s="153" t="e">
        <f>IF(#REF!="○",_xlfn.IFS(C84&gt;300,1.05,(C84&gt;=100)*AND(C84&lt;300),1.1,C84&lt;100,1.15),1.15)</f>
        <v>#REF!</v>
      </c>
      <c r="M84" s="153" t="e">
        <f>IF(C82&lt;L84,"○","×")</f>
        <v>#DIV/0!</v>
      </c>
    </row>
    <row r="85" spans="1:13">
      <c r="A85" s="160" t="s">
        <v>36</v>
      </c>
      <c r="B85" s="168" t="s">
        <v>46</v>
      </c>
      <c r="C85" s="162" t="e">
        <f t="shared" ref="C85:F85" si="38">ROUNDDOWN(C86/C87,2)</f>
        <v>#DIV/0!</v>
      </c>
      <c r="D85" s="180" t="e">
        <f t="shared" si="38"/>
        <v>#DIV/0!</v>
      </c>
      <c r="E85" s="162" t="e">
        <f t="shared" si="38"/>
        <v>#DIV/0!</v>
      </c>
      <c r="F85" s="181" t="e">
        <f t="shared" si="38"/>
        <v>#DIV/0!</v>
      </c>
      <c r="G85" s="162" t="e">
        <f>ROUNDDOWN(_xlfn.AGGREGATE(1,6,C85:F85),2)</f>
        <v>#DIV/0!</v>
      </c>
      <c r="H85" s="156"/>
    </row>
    <row r="86" spans="1:13">
      <c r="A86" s="163"/>
      <c r="B86" s="173" t="s">
        <v>47</v>
      </c>
      <c r="C86" s="164"/>
      <c r="D86" s="182"/>
      <c r="E86" s="164"/>
      <c r="F86" s="183"/>
      <c r="G86" s="184"/>
      <c r="H86" s="156"/>
      <c r="K86" s="165" t="s">
        <v>210</v>
      </c>
      <c r="L86" s="153" t="e">
        <f>IF(#REF!="○",_xlfn.IFS(C87&gt;300,1.15,(C87&gt;=100)*AND(C87&lt;300),1.2,C87&lt;100,1.25),1.25)</f>
        <v>#REF!</v>
      </c>
      <c r="M86" s="153" t="e">
        <f>IF(G85&lt;L86,"○","×")</f>
        <v>#DIV/0!</v>
      </c>
    </row>
    <row r="87" spans="1:13">
      <c r="A87" s="166"/>
      <c r="B87" s="177" t="s">
        <v>48</v>
      </c>
      <c r="C87" s="167"/>
      <c r="D87" s="185"/>
      <c r="E87" s="167"/>
      <c r="F87" s="186"/>
      <c r="G87" s="187"/>
      <c r="H87" s="156"/>
      <c r="K87" s="153" t="s">
        <v>211</v>
      </c>
      <c r="L87" s="153" t="e">
        <f>IF(#REF!="○",_xlfn.IFS(C87&gt;300,1.05,(C87&gt;=100)*AND(C87&lt;300),1.1,C87&lt;100,1.15),1.15)</f>
        <v>#REF!</v>
      </c>
      <c r="M87" s="153" t="e">
        <f>IF(C85&lt;L87,"○","×")</f>
        <v>#DIV/0!</v>
      </c>
    </row>
    <row r="88" spans="1:13">
      <c r="A88" s="160" t="s">
        <v>36</v>
      </c>
      <c r="B88" s="168" t="s">
        <v>46</v>
      </c>
      <c r="C88" s="162" t="e">
        <f t="shared" ref="C88:F88" si="39">ROUNDDOWN(C89/C90,2)</f>
        <v>#DIV/0!</v>
      </c>
      <c r="D88" s="180" t="e">
        <f t="shared" si="39"/>
        <v>#DIV/0!</v>
      </c>
      <c r="E88" s="162" t="e">
        <f t="shared" si="39"/>
        <v>#DIV/0!</v>
      </c>
      <c r="F88" s="181" t="e">
        <f t="shared" si="39"/>
        <v>#DIV/0!</v>
      </c>
      <c r="G88" s="162" t="e">
        <f>ROUNDDOWN(_xlfn.AGGREGATE(1,6,C88:F88),2)</f>
        <v>#DIV/0!</v>
      </c>
      <c r="H88" s="156"/>
    </row>
    <row r="89" spans="1:13">
      <c r="A89" s="163"/>
      <c r="B89" s="173" t="s">
        <v>47</v>
      </c>
      <c r="C89" s="164"/>
      <c r="D89" s="182"/>
      <c r="E89" s="164"/>
      <c r="F89" s="183"/>
      <c r="G89" s="184"/>
      <c r="H89" s="156"/>
      <c r="K89" s="165" t="s">
        <v>210</v>
      </c>
      <c r="L89" s="153" t="e">
        <f>IF(#REF!="○",_xlfn.IFS(C90&gt;300,1.15,(C90&gt;=100)*AND(C90&lt;300),1.2,C90&lt;100,1.25),1.25)</f>
        <v>#REF!</v>
      </c>
      <c r="M89" s="153" t="e">
        <f>IF(G88&lt;L89,"○","×")</f>
        <v>#DIV/0!</v>
      </c>
    </row>
    <row r="90" spans="1:13">
      <c r="A90" s="166"/>
      <c r="B90" s="177" t="s">
        <v>48</v>
      </c>
      <c r="C90" s="167"/>
      <c r="D90" s="185"/>
      <c r="E90" s="167"/>
      <c r="F90" s="186"/>
      <c r="G90" s="187"/>
      <c r="H90" s="156"/>
      <c r="K90" s="153" t="s">
        <v>211</v>
      </c>
      <c r="L90" s="153" t="e">
        <f>IF(#REF!="○",_xlfn.IFS(C90&gt;300,1.05,(C90&gt;=100)*AND(C90&lt;300),1.1,C90&lt;100,1.15),1.15)</f>
        <v>#REF!</v>
      </c>
      <c r="M90" s="153" t="e">
        <f>IF(C88&lt;L90,"○","×")</f>
        <v>#DIV/0!</v>
      </c>
    </row>
    <row r="91" spans="1:13">
      <c r="A91" s="160" t="s">
        <v>36</v>
      </c>
      <c r="B91" s="168" t="s">
        <v>46</v>
      </c>
      <c r="C91" s="162" t="e">
        <f t="shared" ref="C91:F91" si="40">ROUNDDOWN(C92/C93,2)</f>
        <v>#DIV/0!</v>
      </c>
      <c r="D91" s="180" t="e">
        <f t="shared" si="40"/>
        <v>#DIV/0!</v>
      </c>
      <c r="E91" s="162" t="e">
        <f t="shared" si="40"/>
        <v>#DIV/0!</v>
      </c>
      <c r="F91" s="181" t="e">
        <f t="shared" si="40"/>
        <v>#DIV/0!</v>
      </c>
      <c r="G91" s="162" t="e">
        <f>ROUNDDOWN(_xlfn.AGGREGATE(1,6,C91:F91),2)</f>
        <v>#DIV/0!</v>
      </c>
      <c r="H91" s="156"/>
    </row>
    <row r="92" spans="1:13">
      <c r="A92" s="163"/>
      <c r="B92" s="173" t="s">
        <v>47</v>
      </c>
      <c r="C92" s="164"/>
      <c r="D92" s="182"/>
      <c r="E92" s="164"/>
      <c r="F92" s="183"/>
      <c r="G92" s="184"/>
      <c r="H92" s="156"/>
      <c r="K92" s="165" t="s">
        <v>210</v>
      </c>
      <c r="L92" s="153" t="e">
        <f>IF(#REF!="○",_xlfn.IFS(C93&gt;300,1.15,(C93&gt;=100)*AND(C93&lt;300),1.2,C93&lt;100,1.25),1.25)</f>
        <v>#REF!</v>
      </c>
      <c r="M92" s="153" t="e">
        <f>IF(G91&lt;L92,"○","×")</f>
        <v>#DIV/0!</v>
      </c>
    </row>
    <row r="93" spans="1:13">
      <c r="A93" s="166"/>
      <c r="B93" s="177" t="s">
        <v>48</v>
      </c>
      <c r="C93" s="167"/>
      <c r="D93" s="185"/>
      <c r="E93" s="167"/>
      <c r="F93" s="186"/>
      <c r="G93" s="187"/>
      <c r="H93" s="156"/>
      <c r="K93" s="153" t="s">
        <v>211</v>
      </c>
      <c r="L93" s="153" t="e">
        <f>IF(#REF!="○",_xlfn.IFS(C93&gt;300,1.05,(C93&gt;=100)*AND(C93&lt;300),1.1,C93&lt;100,1.15),1.15)</f>
        <v>#REF!</v>
      </c>
      <c r="M93" s="153" t="e">
        <f>IF(C91&lt;L93,"○","×")</f>
        <v>#DIV/0!</v>
      </c>
    </row>
    <row r="94" spans="1:13">
      <c r="A94" s="160" t="s">
        <v>36</v>
      </c>
      <c r="B94" s="168" t="s">
        <v>46</v>
      </c>
      <c r="C94" s="162" t="e">
        <f t="shared" ref="C94:F94" si="41">ROUNDDOWN(C95/C96,2)</f>
        <v>#DIV/0!</v>
      </c>
      <c r="D94" s="180" t="e">
        <f t="shared" si="41"/>
        <v>#DIV/0!</v>
      </c>
      <c r="E94" s="162" t="e">
        <f t="shared" si="41"/>
        <v>#DIV/0!</v>
      </c>
      <c r="F94" s="181" t="e">
        <f t="shared" si="41"/>
        <v>#DIV/0!</v>
      </c>
      <c r="G94" s="162" t="e">
        <f>ROUNDDOWN(_xlfn.AGGREGATE(1,6,C94:F94),2)</f>
        <v>#DIV/0!</v>
      </c>
      <c r="H94" s="156"/>
    </row>
    <row r="95" spans="1:13">
      <c r="A95" s="163"/>
      <c r="B95" s="173" t="s">
        <v>47</v>
      </c>
      <c r="C95" s="164"/>
      <c r="D95" s="182"/>
      <c r="E95" s="164"/>
      <c r="F95" s="183"/>
      <c r="G95" s="184"/>
      <c r="H95" s="156"/>
      <c r="K95" s="165" t="s">
        <v>210</v>
      </c>
      <c r="L95" s="153" t="e">
        <f>IF(#REF!="○",_xlfn.IFS(C96&gt;300,1.15,(C96&gt;=100)*AND(C96&lt;300),1.2,C96&lt;100,1.25),1.25)</f>
        <v>#REF!</v>
      </c>
      <c r="M95" s="153" t="e">
        <f>IF(G94&lt;L95,"○","×")</f>
        <v>#DIV/0!</v>
      </c>
    </row>
    <row r="96" spans="1:13">
      <c r="A96" s="166"/>
      <c r="B96" s="177" t="s">
        <v>48</v>
      </c>
      <c r="C96" s="167"/>
      <c r="D96" s="185"/>
      <c r="E96" s="167"/>
      <c r="F96" s="186"/>
      <c r="G96" s="187"/>
      <c r="H96" s="156"/>
      <c r="K96" s="153" t="s">
        <v>211</v>
      </c>
      <c r="L96" s="153" t="e">
        <f>IF(#REF!="○",_xlfn.IFS(C96&gt;300,1.05,(C96&gt;=100)*AND(C96&lt;300),1.1,C96&lt;100,1.15),1.15)</f>
        <v>#REF!</v>
      </c>
      <c r="M96" s="153" t="e">
        <f>IF(C94&lt;L96,"○","×")</f>
        <v>#DIV/0!</v>
      </c>
    </row>
    <row r="97" spans="1:13">
      <c r="A97" s="160" t="s">
        <v>36</v>
      </c>
      <c r="B97" s="168" t="s">
        <v>46</v>
      </c>
      <c r="C97" s="162" t="e">
        <f t="shared" ref="C97:F97" si="42">ROUNDDOWN(C98/C99,2)</f>
        <v>#DIV/0!</v>
      </c>
      <c r="D97" s="180" t="e">
        <f t="shared" si="42"/>
        <v>#DIV/0!</v>
      </c>
      <c r="E97" s="162" t="e">
        <f t="shared" si="42"/>
        <v>#DIV/0!</v>
      </c>
      <c r="F97" s="181" t="e">
        <f t="shared" si="42"/>
        <v>#DIV/0!</v>
      </c>
      <c r="G97" s="162" t="e">
        <f>ROUNDDOWN(_xlfn.AGGREGATE(1,6,C97:F97),2)</f>
        <v>#DIV/0!</v>
      </c>
      <c r="H97" s="156"/>
    </row>
    <row r="98" spans="1:13">
      <c r="A98" s="163"/>
      <c r="B98" s="173" t="s">
        <v>47</v>
      </c>
      <c r="C98" s="164"/>
      <c r="D98" s="182"/>
      <c r="E98" s="164"/>
      <c r="F98" s="183"/>
      <c r="G98" s="184"/>
      <c r="H98" s="156"/>
      <c r="K98" s="165" t="s">
        <v>210</v>
      </c>
      <c r="L98" s="153" t="e">
        <f>IF(#REF!="○",_xlfn.IFS(C99&gt;300,1.15,(C99&gt;=100)*AND(C99&lt;300),1.2,C99&lt;100,1.25),1.25)</f>
        <v>#REF!</v>
      </c>
      <c r="M98" s="153" t="e">
        <f>IF(G97&lt;L98,"○","×")</f>
        <v>#DIV/0!</v>
      </c>
    </row>
    <row r="99" spans="1:13">
      <c r="A99" s="166"/>
      <c r="B99" s="177" t="s">
        <v>48</v>
      </c>
      <c r="C99" s="167"/>
      <c r="D99" s="185"/>
      <c r="E99" s="167"/>
      <c r="F99" s="186"/>
      <c r="G99" s="187"/>
      <c r="H99" s="156"/>
      <c r="K99" s="153" t="s">
        <v>211</v>
      </c>
      <c r="L99" s="153" t="e">
        <f>IF(#REF!="○",_xlfn.IFS(C99&gt;300,1.05,(C99&gt;=100)*AND(C99&lt;300),1.1,C99&lt;100,1.15),1.15)</f>
        <v>#REF!</v>
      </c>
      <c r="M99" s="153" t="e">
        <f>IF(C97&lt;L99,"○","×")</f>
        <v>#DIV/0!</v>
      </c>
    </row>
    <row r="100" spans="1:13">
      <c r="A100" s="160" t="s">
        <v>36</v>
      </c>
      <c r="B100" s="168" t="s">
        <v>46</v>
      </c>
      <c r="C100" s="162" t="e">
        <f t="shared" ref="C100:F100" si="43">ROUNDDOWN(C101/C102,2)</f>
        <v>#DIV/0!</v>
      </c>
      <c r="D100" s="180" t="e">
        <f t="shared" si="43"/>
        <v>#DIV/0!</v>
      </c>
      <c r="E100" s="162" t="e">
        <f t="shared" si="43"/>
        <v>#DIV/0!</v>
      </c>
      <c r="F100" s="181" t="e">
        <f t="shared" si="43"/>
        <v>#DIV/0!</v>
      </c>
      <c r="G100" s="162" t="e">
        <f>ROUNDDOWN(_xlfn.AGGREGATE(1,6,C100:F100),2)</f>
        <v>#DIV/0!</v>
      </c>
      <c r="H100" s="156"/>
    </row>
    <row r="101" spans="1:13">
      <c r="A101" s="163"/>
      <c r="B101" s="173" t="s">
        <v>47</v>
      </c>
      <c r="C101" s="164"/>
      <c r="D101" s="182"/>
      <c r="E101" s="164"/>
      <c r="F101" s="183"/>
      <c r="G101" s="184"/>
      <c r="H101" s="156"/>
      <c r="K101" s="165" t="s">
        <v>210</v>
      </c>
      <c r="L101" s="153" t="e">
        <f>IF(#REF!="○",_xlfn.IFS(C102&gt;300,1.15,(C102&gt;=100)*AND(C102&lt;300),1.2,C102&lt;100,1.25),1.25)</f>
        <v>#REF!</v>
      </c>
      <c r="M101" s="153" t="e">
        <f>IF(G100&lt;L101,"○","×")</f>
        <v>#DIV/0!</v>
      </c>
    </row>
    <row r="102" spans="1:13" ht="13.8" thickBot="1">
      <c r="A102" s="166"/>
      <c r="B102" s="177" t="s">
        <v>48</v>
      </c>
      <c r="C102" s="164"/>
      <c r="D102" s="182"/>
      <c r="E102" s="164"/>
      <c r="F102" s="183"/>
      <c r="G102" s="184"/>
      <c r="H102" s="156"/>
      <c r="K102" s="153" t="s">
        <v>211</v>
      </c>
      <c r="L102" s="153" t="e">
        <f>IF(#REF!="○",_xlfn.IFS(C102&gt;300,1.05,(C102&gt;=100)*AND(C102&lt;300),1.1,C102&lt;100,1.15),1.15)</f>
        <v>#REF!</v>
      </c>
      <c r="M102" s="153" t="e">
        <f>IF(C100&lt;L102,"○","×")</f>
        <v>#DIV/0!</v>
      </c>
    </row>
    <row r="103" spans="1:13" ht="13.8" thickTop="1">
      <c r="A103" s="161" t="s">
        <v>40</v>
      </c>
      <c r="B103" s="168" t="s">
        <v>46</v>
      </c>
      <c r="C103" s="169" t="e">
        <f t="shared" ref="C103:F103" si="44">ROUNDDOWN(C104/C105,2)</f>
        <v>#DIV/0!</v>
      </c>
      <c r="D103" s="188" t="e">
        <f t="shared" si="44"/>
        <v>#DIV/0!</v>
      </c>
      <c r="E103" s="171" t="e">
        <f t="shared" si="44"/>
        <v>#DIV/0!</v>
      </c>
      <c r="F103" s="189" t="e">
        <f t="shared" si="44"/>
        <v>#DIV/0!</v>
      </c>
      <c r="G103" s="172" t="e">
        <f>ROUNDDOWN(_xlfn.AGGREGATE(1,6,C103:F103),2)</f>
        <v>#DIV/0!</v>
      </c>
      <c r="H103" s="156"/>
    </row>
    <row r="104" spans="1:13">
      <c r="A104" s="163"/>
      <c r="B104" s="173" t="s">
        <v>47</v>
      </c>
      <c r="C104" s="174">
        <f>C62+C65+C68+C71+C74+C77+C80+C83+C86+C89+C92+C95+C98+C101</f>
        <v>0</v>
      </c>
      <c r="D104" s="182">
        <f t="shared" ref="D104:F105" si="45">D62+D65+D68+D71+D74+D77+D80+D83+D86+D89+D92+D95+D98+D101</f>
        <v>0</v>
      </c>
      <c r="E104" s="164">
        <f t="shared" si="45"/>
        <v>0</v>
      </c>
      <c r="F104" s="183">
        <f t="shared" si="45"/>
        <v>0</v>
      </c>
      <c r="G104" s="190"/>
      <c r="H104" s="156"/>
      <c r="K104" s="165" t="s">
        <v>210</v>
      </c>
      <c r="L104" s="153" t="e">
        <f>IF(#REF!="○",_xlfn.IFS(C105&gt;300,1.15,(C105&gt;=100)*AND(C105&lt;300),1.2,C105&lt;100,1.25),1.25)</f>
        <v>#REF!</v>
      </c>
      <c r="M104" s="153" t="e">
        <f>IF(G103&lt;L104,"○","×")</f>
        <v>#DIV/0!</v>
      </c>
    </row>
    <row r="105" spans="1:13" ht="13.8" thickBot="1">
      <c r="A105" s="166"/>
      <c r="B105" s="177" t="s">
        <v>48</v>
      </c>
      <c r="C105" s="191">
        <f>C63+C66+C69+C72+C75+C78+C81+C84+C87+C90+C93+C96+C99+C102</f>
        <v>0</v>
      </c>
      <c r="D105" s="192">
        <f t="shared" si="45"/>
        <v>0</v>
      </c>
      <c r="E105" s="178">
        <f t="shared" si="45"/>
        <v>0</v>
      </c>
      <c r="F105" s="193">
        <f t="shared" si="45"/>
        <v>0</v>
      </c>
      <c r="G105" s="194"/>
      <c r="H105" s="156"/>
      <c r="K105" s="153" t="s">
        <v>211</v>
      </c>
      <c r="L105" s="153" t="e">
        <f>IF(#REF!="○",_xlfn.IFS(C105&gt;300,1.05,(C105&gt;=100)*AND(C105&lt;300),1.1,C105&lt;100,1.15),1.15)</f>
        <v>#REF!</v>
      </c>
      <c r="M105" s="153" t="e">
        <f>IF(C103&lt;L105,"○","×")</f>
        <v>#DIV/0!</v>
      </c>
    </row>
    <row r="106" spans="1:13" ht="13.8" thickTop="1"/>
    <row r="107" spans="1:13">
      <c r="A107" s="155" t="s">
        <v>49</v>
      </c>
    </row>
    <row r="108" spans="1:13">
      <c r="A108" s="155" t="s">
        <v>50</v>
      </c>
    </row>
    <row r="109" spans="1:13">
      <c r="A109" s="155" t="s">
        <v>51</v>
      </c>
    </row>
    <row r="110" spans="1:13">
      <c r="A110" s="155" t="s">
        <v>214</v>
      </c>
    </row>
    <row r="111" spans="1:13">
      <c r="A111" s="155" t="s">
        <v>52</v>
      </c>
    </row>
    <row r="112" spans="1:13">
      <c r="A112" s="155" t="s">
        <v>215</v>
      </c>
    </row>
    <row r="113" spans="1:1">
      <c r="A113" s="155" t="s">
        <v>227</v>
      </c>
    </row>
    <row r="114" spans="1:1">
      <c r="A114" s="155" t="s">
        <v>228</v>
      </c>
    </row>
    <row r="115" spans="1:1">
      <c r="A115" s="155" t="s">
        <v>229</v>
      </c>
    </row>
    <row r="116" spans="1:1">
      <c r="A116" s="155" t="s">
        <v>53</v>
      </c>
    </row>
    <row r="117" spans="1:1">
      <c r="A117" s="155" t="s">
        <v>54</v>
      </c>
    </row>
    <row r="118" spans="1:1">
      <c r="A118" s="155" t="s">
        <v>216</v>
      </c>
    </row>
  </sheetData>
  <mergeCells count="16">
    <mergeCell ref="G2:H2"/>
    <mergeCell ref="A9:A10"/>
    <mergeCell ref="B9:B10"/>
    <mergeCell ref="C9:H9"/>
    <mergeCell ref="A56:B56"/>
    <mergeCell ref="C56:F56"/>
    <mergeCell ref="A59:A60"/>
    <mergeCell ref="B59:B60"/>
    <mergeCell ref="C59:F59"/>
    <mergeCell ref="G59:G60"/>
    <mergeCell ref="A4:B4"/>
    <mergeCell ref="C4:D4"/>
    <mergeCell ref="A5:B5"/>
    <mergeCell ref="C5:D5"/>
    <mergeCell ref="A6:B6"/>
    <mergeCell ref="C6:D6"/>
  </mergeCells>
  <phoneticPr fontId="4"/>
  <dataValidations count="2">
    <dataValidation type="list" allowBlank="1" showInputMessage="1" showErrorMessage="1" sqref="C6:D6" xr:uid="{B1EA34B7-F325-446D-A355-C3C42C3F4318}">
      <formula1>"300人以上,100人以上300人未満,100人未満"</formula1>
    </dataValidation>
    <dataValidation type="list" allowBlank="1" showInputMessage="1" showErrorMessage="1" sqref="C4" xr:uid="{5D71C2A7-E0AE-44BB-8938-E441D6F24141}">
      <formula1>"4000人以上,4000人未満"</formula1>
    </dataValidation>
  </dataValidations>
  <printOptions horizontalCentered="1"/>
  <pageMargins left="0.31496062992125984" right="0.31496062992125984" top="0.74803149606299213" bottom="0.15748031496062992" header="0.31496062992125984" footer="0.31496062992125984"/>
  <pageSetup paperSize="9" scale="76" fitToHeight="0" orientation="portrait" r:id="rId1"/>
  <rowBreaks count="1" manualBreakCount="1">
    <brk id="57"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E1D24-9C4F-4F29-A535-D1CAA5FC3160}">
  <sheetPr>
    <tabColor rgb="FFFFFF00"/>
    <pageSetUpPr fitToPage="1"/>
  </sheetPr>
  <dimension ref="A1:M61"/>
  <sheetViews>
    <sheetView view="pageBreakPreview" topLeftCell="A35" zoomScale="85" zoomScaleNormal="75" zoomScaleSheetLayoutView="85" workbookViewId="0">
      <selection activeCell="A51" sqref="A51"/>
    </sheetView>
  </sheetViews>
  <sheetFormatPr defaultColWidth="9" defaultRowHeight="13.2"/>
  <cols>
    <col min="1" max="1" width="20" style="153" customWidth="1"/>
    <col min="2" max="2" width="17.44140625" style="153" customWidth="1"/>
    <col min="3" max="7" width="15" style="153" customWidth="1"/>
    <col min="8" max="8" width="18" style="153" customWidth="1"/>
    <col min="9" max="9" width="9" style="153" customWidth="1"/>
    <col min="10" max="10" width="9" style="153"/>
    <col min="11" max="13" width="9" style="153" hidden="1" customWidth="1"/>
    <col min="14" max="16384" width="9" style="153"/>
  </cols>
  <sheetData>
    <row r="1" spans="1:13" ht="17.25" customHeight="1">
      <c r="A1" s="152" t="s">
        <v>224</v>
      </c>
    </row>
    <row r="2" spans="1:13" ht="17.25" customHeight="1">
      <c r="F2" s="195" t="s">
        <v>220</v>
      </c>
      <c r="G2" s="362" t="s">
        <v>217</v>
      </c>
      <c r="H2" s="363"/>
      <c r="K2" s="153" t="s">
        <v>194</v>
      </c>
    </row>
    <row r="3" spans="1:13" ht="17.25" customHeight="1">
      <c r="I3" s="154"/>
    </row>
    <row r="4" spans="1:13" ht="17.25" customHeight="1">
      <c r="A4" s="356" t="s">
        <v>195</v>
      </c>
      <c r="B4" s="357"/>
      <c r="C4" s="358"/>
      <c r="D4" s="359"/>
      <c r="E4" s="155" t="s">
        <v>196</v>
      </c>
      <c r="I4" s="154"/>
    </row>
    <row r="5" spans="1:13" ht="17.25" customHeight="1">
      <c r="A5" s="356" t="s">
        <v>197</v>
      </c>
      <c r="B5" s="357"/>
      <c r="C5" s="360"/>
      <c r="D5" s="361"/>
      <c r="E5" s="155" t="s">
        <v>198</v>
      </c>
      <c r="I5" s="154"/>
    </row>
    <row r="6" spans="1:13" ht="17.25" customHeight="1">
      <c r="A6" s="356" t="s">
        <v>199</v>
      </c>
      <c r="B6" s="357"/>
      <c r="C6" s="358"/>
      <c r="D6" s="359"/>
      <c r="E6" s="155" t="s">
        <v>196</v>
      </c>
      <c r="I6" s="154"/>
    </row>
    <row r="7" spans="1:13" ht="17.25" customHeight="1">
      <c r="I7" s="154"/>
    </row>
    <row r="8" spans="1:13" ht="17.25" customHeight="1">
      <c r="A8" s="156" t="s">
        <v>200</v>
      </c>
      <c r="B8" s="156"/>
      <c r="C8" s="156"/>
      <c r="K8" s="153" t="s">
        <v>201</v>
      </c>
      <c r="M8" s="153" t="str">
        <f>IF(C8&gt;=4000,"○","×")</f>
        <v>×</v>
      </c>
    </row>
    <row r="9" spans="1:13">
      <c r="A9" s="349" t="s">
        <v>33</v>
      </c>
      <c r="B9" s="349" t="s">
        <v>34</v>
      </c>
      <c r="C9" s="364" t="s">
        <v>35</v>
      </c>
      <c r="D9" s="353"/>
      <c r="E9" s="353"/>
      <c r="F9" s="353"/>
      <c r="G9" s="353"/>
      <c r="H9" s="365"/>
      <c r="I9" s="156"/>
    </row>
    <row r="10" spans="1:13">
      <c r="A10" s="350"/>
      <c r="B10" s="350"/>
      <c r="C10" s="159" t="s">
        <v>202</v>
      </c>
      <c r="D10" s="159" t="s">
        <v>203</v>
      </c>
      <c r="E10" s="159" t="s">
        <v>204</v>
      </c>
      <c r="F10" s="159" t="s">
        <v>205</v>
      </c>
      <c r="G10" s="159" t="s">
        <v>206</v>
      </c>
      <c r="H10" s="159" t="s">
        <v>207</v>
      </c>
      <c r="I10" s="156"/>
      <c r="L10" s="153" t="s">
        <v>208</v>
      </c>
      <c r="M10" s="153" t="s">
        <v>209</v>
      </c>
    </row>
    <row r="11" spans="1:13">
      <c r="A11" s="160" t="s">
        <v>36</v>
      </c>
      <c r="B11" s="161" t="s">
        <v>37</v>
      </c>
      <c r="C11" s="162" t="e">
        <f>ROUNDDOWN(C12/C13,2)</f>
        <v>#DIV/0!</v>
      </c>
      <c r="D11" s="162" t="e">
        <f>ROUNDDOWN(D12/D13,2)</f>
        <v>#DIV/0!</v>
      </c>
      <c r="E11" s="162" t="e">
        <f t="shared" ref="E11" si="0">ROUNDDOWN(E12/E13,2)</f>
        <v>#DIV/0!</v>
      </c>
      <c r="F11" s="162" t="e">
        <f>ROUNDDOWN(F12/F13,2)</f>
        <v>#DIV/0!</v>
      </c>
      <c r="G11" s="162" t="e">
        <f>ROUNDDOWN(G12/G13,2)</f>
        <v>#DIV/0!</v>
      </c>
      <c r="H11" s="162" t="e">
        <f>ROUNDDOWN(H12/H13,2)</f>
        <v>#DIV/0!</v>
      </c>
      <c r="I11" s="156"/>
    </row>
    <row r="12" spans="1:13">
      <c r="A12" s="163"/>
      <c r="B12" s="163" t="s">
        <v>38</v>
      </c>
      <c r="C12" s="164"/>
      <c r="D12" s="164"/>
      <c r="E12" s="164"/>
      <c r="F12" s="164"/>
      <c r="G12" s="164"/>
      <c r="H12" s="164"/>
      <c r="I12" s="156"/>
      <c r="K12" s="165" t="s">
        <v>210</v>
      </c>
      <c r="L12" s="153" t="e">
        <f>IF(#REF!="○",_xludf.IFS(C13&gt;300,1.15,(C13&gt;=100)*AND(C13&lt;300),1.2,C13&lt;100,1.25),1.25)</f>
        <v>#REF!</v>
      </c>
      <c r="M12" s="153" t="e">
        <f>IF(I11&lt;L12,"○","×")</f>
        <v>#REF!</v>
      </c>
    </row>
    <row r="13" spans="1:13">
      <c r="A13" s="166"/>
      <c r="B13" s="166" t="s">
        <v>39</v>
      </c>
      <c r="C13" s="167"/>
      <c r="D13" s="167"/>
      <c r="E13" s="167"/>
      <c r="F13" s="167"/>
      <c r="G13" s="167"/>
      <c r="H13" s="167"/>
      <c r="I13" s="156"/>
      <c r="K13" s="153" t="s">
        <v>211</v>
      </c>
      <c r="L13" s="153" t="e">
        <f>IF(#REF!="○",_xludf.IFS(C13&gt;300,1.05,(C13&gt;=100)*AND(C13&lt;300),1.1,C13&lt;100,1.15),1.15)</f>
        <v>#REF!</v>
      </c>
      <c r="M13" s="153" t="e">
        <f>IF(C11&lt;L13,"○","×")</f>
        <v>#DIV/0!</v>
      </c>
    </row>
    <row r="14" spans="1:13">
      <c r="A14" s="160" t="s">
        <v>36</v>
      </c>
      <c r="B14" s="161" t="s">
        <v>37</v>
      </c>
      <c r="C14" s="162" t="e">
        <f t="shared" ref="C14:H14" si="1">ROUNDDOWN(C15/C16,2)</f>
        <v>#DIV/0!</v>
      </c>
      <c r="D14" s="162" t="e">
        <f t="shared" si="1"/>
        <v>#DIV/0!</v>
      </c>
      <c r="E14" s="162" t="e">
        <f t="shared" si="1"/>
        <v>#DIV/0!</v>
      </c>
      <c r="F14" s="162" t="e">
        <f t="shared" si="1"/>
        <v>#DIV/0!</v>
      </c>
      <c r="G14" s="162" t="e">
        <f t="shared" si="1"/>
        <v>#DIV/0!</v>
      </c>
      <c r="H14" s="162" t="e">
        <f t="shared" si="1"/>
        <v>#DIV/0!</v>
      </c>
      <c r="I14" s="156"/>
    </row>
    <row r="15" spans="1:13">
      <c r="A15" s="163"/>
      <c r="B15" s="163" t="s">
        <v>38</v>
      </c>
      <c r="C15" s="164"/>
      <c r="D15" s="164"/>
      <c r="E15" s="164"/>
      <c r="F15" s="164"/>
      <c r="G15" s="164"/>
      <c r="H15" s="164"/>
      <c r="I15" s="156"/>
      <c r="K15" s="165" t="s">
        <v>210</v>
      </c>
      <c r="L15" s="153" t="e">
        <f>IF(#REF!="○",_xlfn.IFS(C16&gt;300,1.15,(C16&gt;=100)*AND(C16&lt;300),1.2,C16&lt;100,1.25),1.25)</f>
        <v>#REF!</v>
      </c>
      <c r="M15" s="153" t="e">
        <f t="shared" ref="M15" si="2">IF(I14&lt;L15,"○","×")</f>
        <v>#REF!</v>
      </c>
    </row>
    <row r="16" spans="1:13">
      <c r="A16" s="166"/>
      <c r="B16" s="166" t="s">
        <v>39</v>
      </c>
      <c r="C16" s="167"/>
      <c r="D16" s="167"/>
      <c r="E16" s="167"/>
      <c r="F16" s="167"/>
      <c r="G16" s="167"/>
      <c r="H16" s="167"/>
      <c r="I16" s="156"/>
      <c r="K16" s="153" t="s">
        <v>211</v>
      </c>
      <c r="L16" s="153" t="e">
        <f>IF(#REF!="○",_xlfn.IFS(C16&gt;300,1.05,(C16&gt;=100)*AND(C16&lt;300),1.1,C16&lt;100,1.15),1.15)</f>
        <v>#REF!</v>
      </c>
      <c r="M16" s="153" t="e">
        <f>IF(C14&lt;L16,"○","×")</f>
        <v>#DIV/0!</v>
      </c>
    </row>
    <row r="17" spans="1:13">
      <c r="A17" s="160" t="s">
        <v>36</v>
      </c>
      <c r="B17" s="161" t="s">
        <v>37</v>
      </c>
      <c r="C17" s="162" t="e">
        <f t="shared" ref="C17:H17" si="3">ROUNDDOWN(C18/C19,2)</f>
        <v>#DIV/0!</v>
      </c>
      <c r="D17" s="162" t="e">
        <f t="shared" si="3"/>
        <v>#DIV/0!</v>
      </c>
      <c r="E17" s="162" t="e">
        <f t="shared" si="3"/>
        <v>#DIV/0!</v>
      </c>
      <c r="F17" s="162" t="e">
        <f t="shared" si="3"/>
        <v>#DIV/0!</v>
      </c>
      <c r="G17" s="162" t="e">
        <f t="shared" si="3"/>
        <v>#DIV/0!</v>
      </c>
      <c r="H17" s="162" t="e">
        <f t="shared" si="3"/>
        <v>#DIV/0!</v>
      </c>
      <c r="I17" s="156"/>
    </row>
    <row r="18" spans="1:13">
      <c r="A18" s="163"/>
      <c r="B18" s="163" t="s">
        <v>38</v>
      </c>
      <c r="C18" s="164"/>
      <c r="D18" s="164"/>
      <c r="E18" s="164"/>
      <c r="F18" s="164"/>
      <c r="G18" s="164"/>
      <c r="H18" s="164"/>
      <c r="I18" s="156"/>
      <c r="K18" s="165" t="s">
        <v>210</v>
      </c>
      <c r="L18" s="153" t="e">
        <f>IF(#REF!="○",_xlfn.IFS(C19&gt;300,1.15,(C19&gt;=100)*AND(C19&lt;300),1.2,C19&lt;100,1.25),1.25)</f>
        <v>#REF!</v>
      </c>
      <c r="M18" s="153" t="e">
        <f t="shared" ref="M18" si="4">IF(I17&lt;L18,"○","×")</f>
        <v>#REF!</v>
      </c>
    </row>
    <row r="19" spans="1:13">
      <c r="A19" s="166"/>
      <c r="B19" s="166" t="s">
        <v>39</v>
      </c>
      <c r="C19" s="167"/>
      <c r="D19" s="167"/>
      <c r="E19" s="167"/>
      <c r="F19" s="167"/>
      <c r="G19" s="167"/>
      <c r="H19" s="167"/>
      <c r="I19" s="156"/>
      <c r="K19" s="153" t="s">
        <v>211</v>
      </c>
      <c r="L19" s="153" t="e">
        <f>IF(#REF!="○",_xlfn.IFS(C19&gt;300,1.05,(C19&gt;=100)*AND(C19&lt;300),1.1,C19&lt;100,1.15),1.15)</f>
        <v>#REF!</v>
      </c>
      <c r="M19" s="153" t="e">
        <f>IF(C17&lt;L19,"○","×")</f>
        <v>#DIV/0!</v>
      </c>
    </row>
    <row r="20" spans="1:13">
      <c r="A20" s="160" t="s">
        <v>36</v>
      </c>
      <c r="B20" s="161" t="s">
        <v>37</v>
      </c>
      <c r="C20" s="162" t="e">
        <f t="shared" ref="C20:H20" si="5">ROUNDDOWN(C21/C22,2)</f>
        <v>#DIV/0!</v>
      </c>
      <c r="D20" s="162" t="e">
        <f t="shared" si="5"/>
        <v>#DIV/0!</v>
      </c>
      <c r="E20" s="162" t="e">
        <f t="shared" si="5"/>
        <v>#DIV/0!</v>
      </c>
      <c r="F20" s="162" t="e">
        <f t="shared" si="5"/>
        <v>#DIV/0!</v>
      </c>
      <c r="G20" s="162" t="e">
        <f t="shared" si="5"/>
        <v>#DIV/0!</v>
      </c>
      <c r="H20" s="162" t="e">
        <f t="shared" si="5"/>
        <v>#DIV/0!</v>
      </c>
      <c r="I20" s="156"/>
    </row>
    <row r="21" spans="1:13">
      <c r="A21" s="163"/>
      <c r="B21" s="163" t="s">
        <v>38</v>
      </c>
      <c r="C21" s="164"/>
      <c r="D21" s="164"/>
      <c r="E21" s="164"/>
      <c r="F21" s="164"/>
      <c r="G21" s="164"/>
      <c r="H21" s="164"/>
      <c r="I21" s="156"/>
      <c r="K21" s="165" t="s">
        <v>210</v>
      </c>
      <c r="L21" s="153" t="e">
        <f>IF(#REF!="○",_xlfn.IFS(C22&gt;300,1.15,(C22&gt;=100)*AND(C22&lt;300),1.2,C22&lt;100,1.25),1.25)</f>
        <v>#REF!</v>
      </c>
      <c r="M21" s="153" t="e">
        <f t="shared" ref="M21" si="6">IF(I20&lt;L21,"○","×")</f>
        <v>#REF!</v>
      </c>
    </row>
    <row r="22" spans="1:13">
      <c r="A22" s="166"/>
      <c r="B22" s="166" t="s">
        <v>39</v>
      </c>
      <c r="C22" s="167"/>
      <c r="D22" s="167"/>
      <c r="E22" s="167"/>
      <c r="F22" s="167"/>
      <c r="G22" s="167"/>
      <c r="H22" s="167"/>
      <c r="I22" s="156"/>
      <c r="K22" s="153" t="s">
        <v>211</v>
      </c>
      <c r="L22" s="153" t="e">
        <f>IF(#REF!="○",_xlfn.IFS(C22&gt;300,1.05,(C22&gt;=100)*AND(C22&lt;300),1.1,C22&lt;100,1.15),1.15)</f>
        <v>#REF!</v>
      </c>
      <c r="M22" s="153" t="e">
        <f>IF(C20&lt;L22,"○","×")</f>
        <v>#DIV/0!</v>
      </c>
    </row>
    <row r="23" spans="1:13">
      <c r="A23" s="160" t="s">
        <v>36</v>
      </c>
      <c r="B23" s="161" t="s">
        <v>37</v>
      </c>
      <c r="C23" s="162" t="e">
        <f t="shared" ref="C23:H23" si="7">ROUNDDOWN(C24/C25,2)</f>
        <v>#DIV/0!</v>
      </c>
      <c r="D23" s="162" t="e">
        <f t="shared" si="7"/>
        <v>#DIV/0!</v>
      </c>
      <c r="E23" s="162" t="e">
        <f t="shared" si="7"/>
        <v>#DIV/0!</v>
      </c>
      <c r="F23" s="162" t="e">
        <f t="shared" si="7"/>
        <v>#DIV/0!</v>
      </c>
      <c r="G23" s="162" t="e">
        <f t="shared" si="7"/>
        <v>#DIV/0!</v>
      </c>
      <c r="H23" s="162" t="e">
        <f t="shared" si="7"/>
        <v>#DIV/0!</v>
      </c>
      <c r="I23" s="156"/>
    </row>
    <row r="24" spans="1:13">
      <c r="A24" s="163"/>
      <c r="B24" s="163" t="s">
        <v>38</v>
      </c>
      <c r="C24" s="164"/>
      <c r="D24" s="164"/>
      <c r="E24" s="164"/>
      <c r="F24" s="164"/>
      <c r="G24" s="164"/>
      <c r="H24" s="164"/>
      <c r="I24" s="156"/>
      <c r="K24" s="165" t="s">
        <v>210</v>
      </c>
      <c r="L24" s="153" t="e">
        <f>IF(#REF!="○",_xlfn.IFS(C25&gt;300,1.15,(C25&gt;=100)*AND(C25&lt;300),1.2,C25&lt;100,1.25),1.25)</f>
        <v>#REF!</v>
      </c>
      <c r="M24" s="153" t="e">
        <f t="shared" ref="M24" si="8">IF(I23&lt;L24,"○","×")</f>
        <v>#REF!</v>
      </c>
    </row>
    <row r="25" spans="1:13">
      <c r="A25" s="166"/>
      <c r="B25" s="166" t="s">
        <v>39</v>
      </c>
      <c r="C25" s="167"/>
      <c r="D25" s="167"/>
      <c r="E25" s="167"/>
      <c r="F25" s="167"/>
      <c r="G25" s="167"/>
      <c r="H25" s="167"/>
      <c r="I25" s="156"/>
      <c r="K25" s="153" t="s">
        <v>211</v>
      </c>
      <c r="L25" s="153" t="e">
        <f>IF(#REF!="○",_xlfn.IFS(C25&gt;300,1.05,(C25&gt;=100)*AND(C25&lt;300),1.1,C25&lt;100,1.15),1.15)</f>
        <v>#REF!</v>
      </c>
      <c r="M25" s="153" t="e">
        <f>IF(C23&lt;L25,"○","×")</f>
        <v>#DIV/0!</v>
      </c>
    </row>
    <row r="26" spans="1:13">
      <c r="A26" s="160" t="s">
        <v>36</v>
      </c>
      <c r="B26" s="161" t="s">
        <v>37</v>
      </c>
      <c r="C26" s="162" t="e">
        <f t="shared" ref="C26:H26" si="9">ROUNDDOWN(C27/C28,2)</f>
        <v>#DIV/0!</v>
      </c>
      <c r="D26" s="162" t="e">
        <f t="shared" si="9"/>
        <v>#DIV/0!</v>
      </c>
      <c r="E26" s="162" t="e">
        <f t="shared" si="9"/>
        <v>#DIV/0!</v>
      </c>
      <c r="F26" s="162" t="e">
        <f t="shared" si="9"/>
        <v>#DIV/0!</v>
      </c>
      <c r="G26" s="162" t="e">
        <f t="shared" si="9"/>
        <v>#DIV/0!</v>
      </c>
      <c r="H26" s="162" t="e">
        <f t="shared" si="9"/>
        <v>#DIV/0!</v>
      </c>
      <c r="I26" s="156"/>
    </row>
    <row r="27" spans="1:13">
      <c r="A27" s="163"/>
      <c r="B27" s="163" t="s">
        <v>38</v>
      </c>
      <c r="C27" s="164"/>
      <c r="D27" s="164"/>
      <c r="E27" s="164"/>
      <c r="F27" s="164"/>
      <c r="G27" s="164"/>
      <c r="H27" s="164"/>
      <c r="I27" s="156"/>
      <c r="K27" s="165" t="s">
        <v>210</v>
      </c>
      <c r="L27" s="153" t="e">
        <f>IF(#REF!="○",_xlfn.IFS(C28&gt;300,1.15,(C28&gt;=100)*AND(C28&lt;300),1.2,C28&lt;100,1.25),1.25)</f>
        <v>#REF!</v>
      </c>
      <c r="M27" s="153" t="e">
        <f t="shared" ref="M27" si="10">IF(I26&lt;L27,"○","×")</f>
        <v>#REF!</v>
      </c>
    </row>
    <row r="28" spans="1:13">
      <c r="A28" s="166"/>
      <c r="B28" s="166" t="s">
        <v>39</v>
      </c>
      <c r="C28" s="167"/>
      <c r="D28" s="167"/>
      <c r="E28" s="167"/>
      <c r="F28" s="167"/>
      <c r="G28" s="167"/>
      <c r="H28" s="167"/>
      <c r="I28" s="156"/>
      <c r="K28" s="153" t="s">
        <v>211</v>
      </c>
      <c r="L28" s="153" t="e">
        <f>IF(#REF!="○",_xlfn.IFS(C28&gt;300,1.05,(C28&gt;=100)*AND(C28&lt;300),1.1,C28&lt;100,1.15),1.15)</f>
        <v>#REF!</v>
      </c>
      <c r="M28" s="153" t="e">
        <f>IF(C26&lt;L28,"○","×")</f>
        <v>#DIV/0!</v>
      </c>
    </row>
    <row r="29" spans="1:13">
      <c r="A29" s="160" t="s">
        <v>36</v>
      </c>
      <c r="B29" s="161" t="s">
        <v>37</v>
      </c>
      <c r="C29" s="162" t="e">
        <f t="shared" ref="C29:H29" si="11">ROUNDDOWN(C30/C31,2)</f>
        <v>#DIV/0!</v>
      </c>
      <c r="D29" s="162" t="e">
        <f t="shared" si="11"/>
        <v>#DIV/0!</v>
      </c>
      <c r="E29" s="162" t="e">
        <f t="shared" si="11"/>
        <v>#DIV/0!</v>
      </c>
      <c r="F29" s="162" t="e">
        <f t="shared" si="11"/>
        <v>#DIV/0!</v>
      </c>
      <c r="G29" s="162" t="e">
        <f t="shared" si="11"/>
        <v>#DIV/0!</v>
      </c>
      <c r="H29" s="162" t="e">
        <f t="shared" si="11"/>
        <v>#DIV/0!</v>
      </c>
      <c r="I29" s="156"/>
    </row>
    <row r="30" spans="1:13">
      <c r="A30" s="163"/>
      <c r="B30" s="163" t="s">
        <v>38</v>
      </c>
      <c r="C30" s="164"/>
      <c r="D30" s="164"/>
      <c r="E30" s="164"/>
      <c r="F30" s="164"/>
      <c r="G30" s="164"/>
      <c r="H30" s="164"/>
      <c r="I30" s="156"/>
      <c r="K30" s="165" t="s">
        <v>210</v>
      </c>
      <c r="L30" s="153" t="e">
        <f>IF(#REF!="○",_xlfn.IFS(C31&gt;300,1.15,(C31&gt;=100)*AND(C31&lt;300),1.2,C31&lt;100,1.25),1.25)</f>
        <v>#REF!</v>
      </c>
      <c r="M30" s="153" t="e">
        <f t="shared" ref="M30" si="12">IF(I29&lt;L30,"○","×")</f>
        <v>#REF!</v>
      </c>
    </row>
    <row r="31" spans="1:13">
      <c r="A31" s="166"/>
      <c r="B31" s="166" t="s">
        <v>39</v>
      </c>
      <c r="C31" s="167"/>
      <c r="D31" s="167"/>
      <c r="E31" s="167"/>
      <c r="F31" s="167"/>
      <c r="G31" s="167"/>
      <c r="H31" s="167"/>
      <c r="I31" s="156"/>
      <c r="K31" s="153" t="s">
        <v>211</v>
      </c>
      <c r="L31" s="153" t="e">
        <f>IF(#REF!="○",_xlfn.IFS(C31&gt;300,1.05,(C31&gt;=100)*AND(C31&lt;300),1.1,C31&lt;100,1.15),1.15)</f>
        <v>#REF!</v>
      </c>
      <c r="M31" s="153" t="e">
        <f>IF(C29&lt;L31,"○","×")</f>
        <v>#DIV/0!</v>
      </c>
    </row>
    <row r="32" spans="1:13">
      <c r="A32" s="160" t="s">
        <v>36</v>
      </c>
      <c r="B32" s="161" t="s">
        <v>37</v>
      </c>
      <c r="C32" s="162" t="e">
        <f t="shared" ref="C32:H32" si="13">ROUNDDOWN(C33/C34,2)</f>
        <v>#DIV/0!</v>
      </c>
      <c r="D32" s="162" t="e">
        <f t="shared" si="13"/>
        <v>#DIV/0!</v>
      </c>
      <c r="E32" s="162" t="e">
        <f t="shared" si="13"/>
        <v>#DIV/0!</v>
      </c>
      <c r="F32" s="162" t="e">
        <f t="shared" si="13"/>
        <v>#DIV/0!</v>
      </c>
      <c r="G32" s="162" t="e">
        <f t="shared" si="13"/>
        <v>#DIV/0!</v>
      </c>
      <c r="H32" s="162" t="e">
        <f t="shared" si="13"/>
        <v>#DIV/0!</v>
      </c>
      <c r="I32" s="156"/>
    </row>
    <row r="33" spans="1:13">
      <c r="A33" s="163"/>
      <c r="B33" s="163" t="s">
        <v>38</v>
      </c>
      <c r="C33" s="164"/>
      <c r="D33" s="164"/>
      <c r="E33" s="164"/>
      <c r="F33" s="164"/>
      <c r="G33" s="164"/>
      <c r="H33" s="164"/>
      <c r="I33" s="156"/>
      <c r="K33" s="165" t="s">
        <v>210</v>
      </c>
      <c r="L33" s="153" t="e">
        <f>IF(#REF!="○",_xlfn.IFS(C34&gt;300,1.15,(C34&gt;=100)*AND(C34&lt;300),1.2,C34&lt;100,1.25),1.25)</f>
        <v>#REF!</v>
      </c>
      <c r="M33" s="153" t="e">
        <f t="shared" ref="M33" si="14">IF(I32&lt;L33,"○","×")</f>
        <v>#REF!</v>
      </c>
    </row>
    <row r="34" spans="1:13">
      <c r="A34" s="166"/>
      <c r="B34" s="166" t="s">
        <v>39</v>
      </c>
      <c r="C34" s="167"/>
      <c r="D34" s="167"/>
      <c r="E34" s="167"/>
      <c r="F34" s="167"/>
      <c r="G34" s="167"/>
      <c r="H34" s="167"/>
      <c r="I34" s="156"/>
      <c r="K34" s="153" t="s">
        <v>211</v>
      </c>
      <c r="L34" s="153" t="e">
        <f>IF(#REF!="○",_xlfn.IFS(C34&gt;300,1.05,(C34&gt;=100)*AND(C34&lt;300),1.1,C34&lt;100,1.15),1.15)</f>
        <v>#REF!</v>
      </c>
      <c r="M34" s="153" t="e">
        <f>IF(C32&lt;L34,"○","×")</f>
        <v>#DIV/0!</v>
      </c>
    </row>
    <row r="35" spans="1:13">
      <c r="A35" s="160" t="s">
        <v>36</v>
      </c>
      <c r="B35" s="161" t="s">
        <v>37</v>
      </c>
      <c r="C35" s="162" t="e">
        <f t="shared" ref="C35:H35" si="15">ROUNDDOWN(C36/C37,2)</f>
        <v>#DIV/0!</v>
      </c>
      <c r="D35" s="162" t="e">
        <f t="shared" si="15"/>
        <v>#DIV/0!</v>
      </c>
      <c r="E35" s="162" t="e">
        <f t="shared" si="15"/>
        <v>#DIV/0!</v>
      </c>
      <c r="F35" s="162" t="e">
        <f t="shared" si="15"/>
        <v>#DIV/0!</v>
      </c>
      <c r="G35" s="162" t="e">
        <f t="shared" si="15"/>
        <v>#DIV/0!</v>
      </c>
      <c r="H35" s="162" t="e">
        <f t="shared" si="15"/>
        <v>#DIV/0!</v>
      </c>
      <c r="I35" s="156"/>
    </row>
    <row r="36" spans="1:13">
      <c r="A36" s="163"/>
      <c r="B36" s="163" t="s">
        <v>38</v>
      </c>
      <c r="C36" s="164"/>
      <c r="D36" s="164"/>
      <c r="E36" s="164"/>
      <c r="F36" s="164"/>
      <c r="G36" s="164"/>
      <c r="H36" s="164"/>
      <c r="I36" s="156"/>
      <c r="K36" s="165" t="s">
        <v>210</v>
      </c>
      <c r="L36" s="153" t="e">
        <f>IF(#REF!="○",_xlfn.IFS(C37&gt;300,1.15,(C37&gt;=100)*AND(C37&lt;300),1.2,C37&lt;100,1.25),1.25)</f>
        <v>#REF!</v>
      </c>
      <c r="M36" s="153" t="e">
        <f t="shared" ref="M36" si="16">IF(I35&lt;L36,"○","×")</f>
        <v>#REF!</v>
      </c>
    </row>
    <row r="37" spans="1:13">
      <c r="A37" s="166"/>
      <c r="B37" s="166" t="s">
        <v>39</v>
      </c>
      <c r="C37" s="167"/>
      <c r="D37" s="167"/>
      <c r="E37" s="167"/>
      <c r="F37" s="167"/>
      <c r="G37" s="167"/>
      <c r="H37" s="167"/>
      <c r="I37" s="156"/>
      <c r="K37" s="153" t="s">
        <v>211</v>
      </c>
      <c r="L37" s="153" t="e">
        <f>IF(#REF!="○",_xlfn.IFS(C37&gt;300,1.05,(C37&gt;=100)*AND(C37&lt;300),1.1,C37&lt;100,1.15),1.15)</f>
        <v>#REF!</v>
      </c>
      <c r="M37" s="153" t="e">
        <f>IF(C35&lt;L37,"○","×")</f>
        <v>#DIV/0!</v>
      </c>
    </row>
    <row r="38" spans="1:13">
      <c r="A38" s="160" t="s">
        <v>36</v>
      </c>
      <c r="B38" s="161" t="s">
        <v>37</v>
      </c>
      <c r="C38" s="162" t="e">
        <f t="shared" ref="C38:H38" si="17">ROUNDDOWN(C39/C40,2)</f>
        <v>#DIV/0!</v>
      </c>
      <c r="D38" s="162" t="e">
        <f t="shared" si="17"/>
        <v>#DIV/0!</v>
      </c>
      <c r="E38" s="162" t="e">
        <f t="shared" si="17"/>
        <v>#DIV/0!</v>
      </c>
      <c r="F38" s="162" t="e">
        <f t="shared" si="17"/>
        <v>#DIV/0!</v>
      </c>
      <c r="G38" s="162" t="e">
        <f t="shared" si="17"/>
        <v>#DIV/0!</v>
      </c>
      <c r="H38" s="162" t="e">
        <f t="shared" si="17"/>
        <v>#DIV/0!</v>
      </c>
      <c r="I38" s="156"/>
    </row>
    <row r="39" spans="1:13">
      <c r="A39" s="163"/>
      <c r="B39" s="163" t="s">
        <v>38</v>
      </c>
      <c r="C39" s="164"/>
      <c r="D39" s="164"/>
      <c r="E39" s="164"/>
      <c r="F39" s="164"/>
      <c r="G39" s="164"/>
      <c r="H39" s="164"/>
      <c r="I39" s="156"/>
      <c r="K39" s="165" t="s">
        <v>210</v>
      </c>
      <c r="L39" s="153" t="e">
        <f>IF(#REF!="○",_xlfn.IFS(C40&gt;300,1.15,(C40&gt;=100)*AND(C40&lt;300),1.2,C40&lt;100,1.25),1.25)</f>
        <v>#REF!</v>
      </c>
      <c r="M39" s="153" t="e">
        <f t="shared" ref="M39" si="18">IF(I38&lt;L39,"○","×")</f>
        <v>#REF!</v>
      </c>
    </row>
    <row r="40" spans="1:13">
      <c r="A40" s="166"/>
      <c r="B40" s="166" t="s">
        <v>39</v>
      </c>
      <c r="C40" s="167"/>
      <c r="D40" s="167"/>
      <c r="E40" s="167"/>
      <c r="F40" s="167"/>
      <c r="G40" s="167"/>
      <c r="H40" s="167"/>
      <c r="I40" s="156"/>
      <c r="K40" s="153" t="s">
        <v>211</v>
      </c>
      <c r="L40" s="153" t="e">
        <f>IF(#REF!="○",_xlfn.IFS(C40&gt;300,1.05,(C40&gt;=100)*AND(C40&lt;300),1.1,C40&lt;100,1.15),1.15)</f>
        <v>#REF!</v>
      </c>
      <c r="M40" s="153" t="e">
        <f>IF(C38&lt;L40,"○","×")</f>
        <v>#DIV/0!</v>
      </c>
    </row>
    <row r="41" spans="1:13">
      <c r="A41" s="160" t="s">
        <v>36</v>
      </c>
      <c r="B41" s="161" t="s">
        <v>37</v>
      </c>
      <c r="C41" s="162" t="e">
        <f t="shared" ref="C41:H41" si="19">ROUNDDOWN(C42/C43,2)</f>
        <v>#DIV/0!</v>
      </c>
      <c r="D41" s="162" t="e">
        <f t="shared" si="19"/>
        <v>#DIV/0!</v>
      </c>
      <c r="E41" s="162" t="e">
        <f t="shared" si="19"/>
        <v>#DIV/0!</v>
      </c>
      <c r="F41" s="162" t="e">
        <f t="shared" si="19"/>
        <v>#DIV/0!</v>
      </c>
      <c r="G41" s="162" t="e">
        <f t="shared" si="19"/>
        <v>#DIV/0!</v>
      </c>
      <c r="H41" s="162" t="e">
        <f t="shared" si="19"/>
        <v>#DIV/0!</v>
      </c>
      <c r="I41" s="156"/>
    </row>
    <row r="42" spans="1:13">
      <c r="A42" s="163"/>
      <c r="B42" s="163" t="s">
        <v>38</v>
      </c>
      <c r="C42" s="164"/>
      <c r="D42" s="164"/>
      <c r="E42" s="164"/>
      <c r="F42" s="164"/>
      <c r="G42" s="164"/>
      <c r="H42" s="164"/>
      <c r="I42" s="156"/>
      <c r="K42" s="165" t="s">
        <v>210</v>
      </c>
      <c r="L42" s="153" t="e">
        <f>IF(#REF!="○",_xlfn.IFS(C43&gt;300,1.15,(C43&gt;=100)*AND(C43&lt;300),1.2,C43&lt;100,1.25),1.25)</f>
        <v>#REF!</v>
      </c>
      <c r="M42" s="153" t="e">
        <f t="shared" ref="M42" si="20">IF(I41&lt;L42,"○","×")</f>
        <v>#REF!</v>
      </c>
    </row>
    <row r="43" spans="1:13">
      <c r="A43" s="166"/>
      <c r="B43" s="166" t="s">
        <v>39</v>
      </c>
      <c r="C43" s="167"/>
      <c r="D43" s="167"/>
      <c r="E43" s="167"/>
      <c r="F43" s="167"/>
      <c r="G43" s="167"/>
      <c r="H43" s="167"/>
      <c r="I43" s="156"/>
      <c r="K43" s="153" t="s">
        <v>211</v>
      </c>
      <c r="L43" s="153" t="e">
        <f>IF(#REF!="○",_xlfn.IFS(C43&gt;300,1.05,(C43&gt;=100)*AND(C43&lt;300),1.1,C43&lt;100,1.15),1.15)</f>
        <v>#REF!</v>
      </c>
      <c r="M43" s="153" t="e">
        <f>IF(C41&lt;L43,"○","×")</f>
        <v>#DIV/0!</v>
      </c>
    </row>
    <row r="44" spans="1:13">
      <c r="A44" s="160" t="s">
        <v>36</v>
      </c>
      <c r="B44" s="161" t="s">
        <v>37</v>
      </c>
      <c r="C44" s="162" t="e">
        <f t="shared" ref="C44:H44" si="21">ROUNDDOWN(C45/C46,2)</f>
        <v>#DIV/0!</v>
      </c>
      <c r="D44" s="162" t="e">
        <f t="shared" si="21"/>
        <v>#DIV/0!</v>
      </c>
      <c r="E44" s="162" t="e">
        <f t="shared" si="21"/>
        <v>#DIV/0!</v>
      </c>
      <c r="F44" s="162" t="e">
        <f t="shared" si="21"/>
        <v>#DIV/0!</v>
      </c>
      <c r="G44" s="162" t="e">
        <f t="shared" si="21"/>
        <v>#DIV/0!</v>
      </c>
      <c r="H44" s="162" t="e">
        <f t="shared" si="21"/>
        <v>#DIV/0!</v>
      </c>
      <c r="I44" s="156"/>
    </row>
    <row r="45" spans="1:13">
      <c r="A45" s="163"/>
      <c r="B45" s="163" t="s">
        <v>38</v>
      </c>
      <c r="C45" s="164"/>
      <c r="D45" s="164"/>
      <c r="E45" s="164"/>
      <c r="F45" s="164"/>
      <c r="G45" s="164"/>
      <c r="H45" s="164"/>
      <c r="I45" s="156"/>
      <c r="K45" s="165" t="s">
        <v>210</v>
      </c>
      <c r="L45" s="153" t="e">
        <f>IF(#REF!="○",_xlfn.IFS(C46&gt;300,1.15,(C46&gt;=100)*AND(C46&lt;300),1.2,C46&lt;100,1.25),1.25)</f>
        <v>#REF!</v>
      </c>
      <c r="M45" s="153" t="e">
        <f t="shared" ref="M45" si="22">IF(I44&lt;L45,"○","×")</f>
        <v>#REF!</v>
      </c>
    </row>
    <row r="46" spans="1:13">
      <c r="A46" s="166"/>
      <c r="B46" s="166" t="s">
        <v>39</v>
      </c>
      <c r="C46" s="167"/>
      <c r="D46" s="167"/>
      <c r="E46" s="167"/>
      <c r="F46" s="167"/>
      <c r="G46" s="167"/>
      <c r="H46" s="167"/>
      <c r="I46" s="156"/>
      <c r="K46" s="153" t="s">
        <v>211</v>
      </c>
      <c r="L46" s="153" t="e">
        <f>IF(#REF!="○",_xlfn.IFS(C46&gt;300,1.05,(C46&gt;=100)*AND(C46&lt;300),1.1,C46&lt;100,1.15),1.15)</f>
        <v>#REF!</v>
      </c>
      <c r="M46" s="153" t="e">
        <f>IF(C44&lt;L46,"○","×")</f>
        <v>#DIV/0!</v>
      </c>
    </row>
    <row r="47" spans="1:13">
      <c r="A47" s="160" t="s">
        <v>36</v>
      </c>
      <c r="B47" s="161" t="s">
        <v>37</v>
      </c>
      <c r="C47" s="162" t="e">
        <f t="shared" ref="C47:H47" si="23">ROUNDDOWN(C48/C49,2)</f>
        <v>#DIV/0!</v>
      </c>
      <c r="D47" s="162" t="e">
        <f t="shared" si="23"/>
        <v>#DIV/0!</v>
      </c>
      <c r="E47" s="162" t="e">
        <f t="shared" si="23"/>
        <v>#DIV/0!</v>
      </c>
      <c r="F47" s="162" t="e">
        <f t="shared" si="23"/>
        <v>#DIV/0!</v>
      </c>
      <c r="G47" s="162" t="e">
        <f t="shared" si="23"/>
        <v>#DIV/0!</v>
      </c>
      <c r="H47" s="162" t="e">
        <f t="shared" si="23"/>
        <v>#DIV/0!</v>
      </c>
      <c r="I47" s="156"/>
    </row>
    <row r="48" spans="1:13">
      <c r="A48" s="163"/>
      <c r="B48" s="163" t="s">
        <v>38</v>
      </c>
      <c r="C48" s="164"/>
      <c r="D48" s="164"/>
      <c r="E48" s="164"/>
      <c r="F48" s="164"/>
      <c r="G48" s="164"/>
      <c r="H48" s="164"/>
      <c r="I48" s="156"/>
      <c r="K48" s="165" t="s">
        <v>210</v>
      </c>
      <c r="L48" s="153" t="e">
        <f>IF(#REF!="○",_xlfn.IFS(C49&gt;300,1.15,(C49&gt;=100)*AND(C49&lt;300),1.2,C49&lt;100,1.25),1.25)</f>
        <v>#REF!</v>
      </c>
      <c r="M48" s="153" t="e">
        <f t="shared" ref="M48" si="24">IF(I47&lt;L48,"○","×")</f>
        <v>#REF!</v>
      </c>
    </row>
    <row r="49" spans="1:13">
      <c r="A49" s="166"/>
      <c r="B49" s="166" t="s">
        <v>39</v>
      </c>
      <c r="C49" s="167"/>
      <c r="D49" s="167"/>
      <c r="E49" s="167"/>
      <c r="F49" s="167"/>
      <c r="G49" s="167"/>
      <c r="H49" s="167"/>
      <c r="I49" s="156"/>
      <c r="K49" s="153" t="s">
        <v>211</v>
      </c>
      <c r="L49" s="153" t="e">
        <f>IF(#REF!="○",_xlfn.IFS(C49&gt;300,1.05,(C49&gt;=100)*AND(C49&lt;300),1.1,C49&lt;100,1.15),1.15)</f>
        <v>#REF!</v>
      </c>
      <c r="M49" s="153" t="e">
        <f>IF(C47&lt;L49,"○","×")</f>
        <v>#DIV/0!</v>
      </c>
    </row>
    <row r="50" spans="1:13">
      <c r="A50" s="160" t="s">
        <v>36</v>
      </c>
      <c r="B50" s="161" t="s">
        <v>37</v>
      </c>
      <c r="C50" s="162" t="e">
        <f t="shared" ref="C50:H50" si="25">ROUNDDOWN(C51/C52,2)</f>
        <v>#DIV/0!</v>
      </c>
      <c r="D50" s="162" t="e">
        <f t="shared" si="25"/>
        <v>#DIV/0!</v>
      </c>
      <c r="E50" s="162" t="e">
        <f t="shared" si="25"/>
        <v>#DIV/0!</v>
      </c>
      <c r="F50" s="162" t="e">
        <f t="shared" si="25"/>
        <v>#DIV/0!</v>
      </c>
      <c r="G50" s="162" t="e">
        <f t="shared" si="25"/>
        <v>#DIV/0!</v>
      </c>
      <c r="H50" s="162" t="e">
        <f t="shared" si="25"/>
        <v>#DIV/0!</v>
      </c>
      <c r="I50" s="156"/>
    </row>
    <row r="51" spans="1:13">
      <c r="A51" s="163"/>
      <c r="B51" s="163" t="s">
        <v>38</v>
      </c>
      <c r="C51" s="164"/>
      <c r="D51" s="164"/>
      <c r="E51" s="164"/>
      <c r="F51" s="164"/>
      <c r="G51" s="164"/>
      <c r="H51" s="164"/>
      <c r="I51" s="156"/>
      <c r="K51" s="165" t="s">
        <v>210</v>
      </c>
      <c r="L51" s="153" t="e">
        <f>IF(#REF!="○",_xlfn.IFS(C52&gt;300,1.15,(C52&gt;=100)*AND(C52&lt;300),1.2,C52&lt;100,1.25),1.25)</f>
        <v>#REF!</v>
      </c>
      <c r="M51" s="153" t="e">
        <f t="shared" ref="M51" si="26">IF(I50&lt;L51,"○","×")</f>
        <v>#REF!</v>
      </c>
    </row>
    <row r="52" spans="1:13">
      <c r="A52" s="166"/>
      <c r="B52" s="166" t="s">
        <v>39</v>
      </c>
      <c r="C52" s="167"/>
      <c r="D52" s="167"/>
      <c r="E52" s="167"/>
      <c r="F52" s="167"/>
      <c r="G52" s="167"/>
      <c r="H52" s="167"/>
      <c r="I52" s="156"/>
      <c r="K52" s="153" t="s">
        <v>211</v>
      </c>
      <c r="L52" s="153" t="e">
        <f>IF(#REF!="○",_xlfn.IFS(C52&gt;300,1.05,(C52&gt;=100)*AND(C52&lt;300),1.1,C52&lt;100,1.15),1.15)</f>
        <v>#REF!</v>
      </c>
      <c r="M52" s="153" t="e">
        <f>IF(C50&lt;L52,"○","×")</f>
        <v>#DIV/0!</v>
      </c>
    </row>
    <row r="54" spans="1:13">
      <c r="A54" s="155" t="s">
        <v>49</v>
      </c>
    </row>
    <row r="55" spans="1:13">
      <c r="A55" s="155" t="s">
        <v>50</v>
      </c>
    </row>
    <row r="56" spans="1:13">
      <c r="A56" s="155" t="s">
        <v>51</v>
      </c>
    </row>
    <row r="57" spans="1:13">
      <c r="A57" s="155" t="s">
        <v>214</v>
      </c>
    </row>
    <row r="58" spans="1:13">
      <c r="A58" s="155" t="s">
        <v>52</v>
      </c>
    </row>
    <row r="59" spans="1:13">
      <c r="A59" s="155" t="s">
        <v>215</v>
      </c>
    </row>
    <row r="60" spans="1:13">
      <c r="A60" s="155" t="s">
        <v>221</v>
      </c>
    </row>
    <row r="61" spans="1:13">
      <c r="A61" s="155" t="s">
        <v>222</v>
      </c>
    </row>
  </sheetData>
  <mergeCells count="10">
    <mergeCell ref="A9:A10"/>
    <mergeCell ref="B9:B10"/>
    <mergeCell ref="C9:H9"/>
    <mergeCell ref="G2:H2"/>
    <mergeCell ref="A4:B4"/>
    <mergeCell ref="C4:D4"/>
    <mergeCell ref="A5:B5"/>
    <mergeCell ref="C5:D5"/>
    <mergeCell ref="A6:B6"/>
    <mergeCell ref="C6:D6"/>
  </mergeCells>
  <phoneticPr fontId="4"/>
  <dataValidations count="2">
    <dataValidation type="list" allowBlank="1" showInputMessage="1" showErrorMessage="1" sqref="C4" xr:uid="{EE2A0103-22CA-4B4A-A0EB-9BD4D5F47849}">
      <formula1>"4000人以上,4000人未満"</formula1>
    </dataValidation>
    <dataValidation type="list" allowBlank="1" showInputMessage="1" showErrorMessage="1" sqref="C6:D6" xr:uid="{62FDC33A-955D-4D63-8193-D924170E3E02}">
      <formula1>"300人以上,100人以上300人未満,100人未満"</formula1>
    </dataValidation>
  </dataValidations>
  <printOptions horizontalCentered="1"/>
  <pageMargins left="0.31496062992125984" right="0.31496062992125984" top="0.74803149606299213" bottom="0.15748031496062992" header="0.31496062992125984" footer="0.31496062992125984"/>
  <pageSetup paperSize="9" scale="76"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8BBFD-1449-4A9B-A184-7C30B73D7E18}">
  <sheetPr>
    <tabColor rgb="FFFFFF00"/>
    <pageSetUpPr fitToPage="1"/>
  </sheetPr>
  <dimension ref="A1:M61"/>
  <sheetViews>
    <sheetView view="pageBreakPreview" topLeftCell="A34" zoomScale="85" zoomScaleNormal="75" zoomScaleSheetLayoutView="85" workbookViewId="0">
      <selection activeCell="B62" sqref="B62"/>
    </sheetView>
  </sheetViews>
  <sheetFormatPr defaultColWidth="9" defaultRowHeight="13.2"/>
  <cols>
    <col min="1" max="1" width="20" style="153" customWidth="1"/>
    <col min="2" max="2" width="17.44140625" style="153" customWidth="1"/>
    <col min="3" max="7" width="15" style="153" customWidth="1"/>
    <col min="8" max="8" width="18" style="153" customWidth="1"/>
    <col min="9" max="9" width="9" style="153" customWidth="1"/>
    <col min="10" max="10" width="9" style="153"/>
    <col min="11" max="13" width="9" style="153" hidden="1" customWidth="1"/>
    <col min="14" max="16384" width="9" style="153"/>
  </cols>
  <sheetData>
    <row r="1" spans="1:13" ht="17.25" customHeight="1">
      <c r="A1" s="152" t="s">
        <v>224</v>
      </c>
    </row>
    <row r="2" spans="1:13" ht="17.25" customHeight="1">
      <c r="F2" s="195" t="s">
        <v>220</v>
      </c>
      <c r="G2" s="362" t="s">
        <v>217</v>
      </c>
      <c r="H2" s="363"/>
      <c r="K2" s="153" t="s">
        <v>194</v>
      </c>
    </row>
    <row r="3" spans="1:13" ht="17.25" customHeight="1">
      <c r="I3" s="154"/>
    </row>
    <row r="4" spans="1:13" ht="17.25" customHeight="1">
      <c r="A4" s="356" t="s">
        <v>195</v>
      </c>
      <c r="B4" s="357"/>
      <c r="C4" s="358"/>
      <c r="D4" s="359"/>
      <c r="E4" s="155" t="s">
        <v>196</v>
      </c>
      <c r="I4" s="154"/>
    </row>
    <row r="5" spans="1:13" ht="17.25" customHeight="1">
      <c r="A5" s="356" t="s">
        <v>197</v>
      </c>
      <c r="B5" s="357"/>
      <c r="C5" s="360"/>
      <c r="D5" s="361"/>
      <c r="E5" s="155" t="s">
        <v>198</v>
      </c>
      <c r="I5" s="154"/>
    </row>
    <row r="6" spans="1:13" ht="17.25" customHeight="1">
      <c r="A6" s="356" t="s">
        <v>199</v>
      </c>
      <c r="B6" s="357"/>
      <c r="C6" s="358"/>
      <c r="D6" s="359"/>
      <c r="E6" s="155" t="s">
        <v>196</v>
      </c>
      <c r="I6" s="154"/>
    </row>
    <row r="7" spans="1:13" ht="17.25" customHeight="1">
      <c r="I7" s="154"/>
    </row>
    <row r="8" spans="1:13" ht="17.25" customHeight="1">
      <c r="A8" s="156" t="s">
        <v>200</v>
      </c>
      <c r="B8" s="156"/>
      <c r="C8" s="156"/>
      <c r="K8" s="153" t="s">
        <v>201</v>
      </c>
      <c r="M8" s="153" t="str">
        <f>IF(C8&gt;=4000,"○","×")</f>
        <v>×</v>
      </c>
    </row>
    <row r="9" spans="1:13">
      <c r="A9" s="349" t="s">
        <v>33</v>
      </c>
      <c r="B9" s="349" t="s">
        <v>34</v>
      </c>
      <c r="C9" s="364" t="s">
        <v>35</v>
      </c>
      <c r="D9" s="353"/>
      <c r="E9" s="353"/>
      <c r="F9" s="353"/>
      <c r="G9" s="353"/>
      <c r="H9" s="365"/>
      <c r="I9" s="156"/>
    </row>
    <row r="10" spans="1:13">
      <c r="A10" s="350"/>
      <c r="B10" s="350"/>
      <c r="C10" s="159" t="s">
        <v>202</v>
      </c>
      <c r="D10" s="159" t="s">
        <v>203</v>
      </c>
      <c r="E10" s="159" t="s">
        <v>204</v>
      </c>
      <c r="F10" s="159" t="s">
        <v>205</v>
      </c>
      <c r="G10" s="159" t="s">
        <v>206</v>
      </c>
      <c r="H10" s="159" t="s">
        <v>207</v>
      </c>
      <c r="I10" s="156"/>
      <c r="L10" s="153" t="s">
        <v>208</v>
      </c>
      <c r="M10" s="153" t="s">
        <v>209</v>
      </c>
    </row>
    <row r="11" spans="1:13">
      <c r="A11" s="160" t="s">
        <v>36</v>
      </c>
      <c r="B11" s="161" t="s">
        <v>37</v>
      </c>
      <c r="C11" s="162" t="e">
        <f>ROUNDDOWN(C12/C13,2)</f>
        <v>#DIV/0!</v>
      </c>
      <c r="D11" s="162" t="e">
        <f>ROUNDDOWN(D12/D13,2)</f>
        <v>#DIV/0!</v>
      </c>
      <c r="E11" s="162" t="e">
        <f t="shared" ref="E11" si="0">ROUNDDOWN(E12/E13,2)</f>
        <v>#DIV/0!</v>
      </c>
      <c r="F11" s="162" t="e">
        <f>ROUNDDOWN(F12/F13,2)</f>
        <v>#DIV/0!</v>
      </c>
      <c r="G11" s="162" t="e">
        <f>ROUNDDOWN(G12/G13,2)</f>
        <v>#DIV/0!</v>
      </c>
      <c r="H11" s="162" t="e">
        <f>ROUNDDOWN(H12/H13,2)</f>
        <v>#DIV/0!</v>
      </c>
      <c r="I11" s="156"/>
    </row>
    <row r="12" spans="1:13">
      <c r="A12" s="163"/>
      <c r="B12" s="163" t="s">
        <v>38</v>
      </c>
      <c r="C12" s="164"/>
      <c r="D12" s="164"/>
      <c r="E12" s="164"/>
      <c r="F12" s="164"/>
      <c r="G12" s="164"/>
      <c r="H12" s="164"/>
      <c r="I12" s="156"/>
      <c r="K12" s="165" t="s">
        <v>210</v>
      </c>
      <c r="L12" s="153" t="e">
        <f>IF(#REF!="○",_xludf.IFS(C13&gt;300,1.15,(C13&gt;=100)*AND(C13&lt;300),1.2,C13&lt;100,1.25),1.25)</f>
        <v>#REF!</v>
      </c>
      <c r="M12" s="153" t="e">
        <f>IF(I11&lt;L12,"○","×")</f>
        <v>#REF!</v>
      </c>
    </row>
    <row r="13" spans="1:13">
      <c r="A13" s="166"/>
      <c r="B13" s="166" t="s">
        <v>39</v>
      </c>
      <c r="C13" s="167"/>
      <c r="D13" s="167"/>
      <c r="E13" s="167"/>
      <c r="F13" s="167"/>
      <c r="G13" s="167"/>
      <c r="H13" s="167"/>
      <c r="I13" s="156"/>
      <c r="K13" s="153" t="s">
        <v>211</v>
      </c>
      <c r="L13" s="153" t="e">
        <f>IF(#REF!="○",_xludf.IFS(C13&gt;300,1.05,(C13&gt;=100)*AND(C13&lt;300),1.1,C13&lt;100,1.15),1.15)</f>
        <v>#REF!</v>
      </c>
      <c r="M13" s="153" t="e">
        <f>IF(C11&lt;L13,"○","×")</f>
        <v>#DIV/0!</v>
      </c>
    </row>
    <row r="14" spans="1:13">
      <c r="A14" s="160" t="s">
        <v>36</v>
      </c>
      <c r="B14" s="161" t="s">
        <v>37</v>
      </c>
      <c r="C14" s="162" t="e">
        <f t="shared" ref="C14:H14" si="1">ROUNDDOWN(C15/C16,2)</f>
        <v>#DIV/0!</v>
      </c>
      <c r="D14" s="162" t="e">
        <f t="shared" si="1"/>
        <v>#DIV/0!</v>
      </c>
      <c r="E14" s="162" t="e">
        <f t="shared" si="1"/>
        <v>#DIV/0!</v>
      </c>
      <c r="F14" s="162" t="e">
        <f t="shared" si="1"/>
        <v>#DIV/0!</v>
      </c>
      <c r="G14" s="162" t="e">
        <f t="shared" si="1"/>
        <v>#DIV/0!</v>
      </c>
      <c r="H14" s="162" t="e">
        <f t="shared" si="1"/>
        <v>#DIV/0!</v>
      </c>
      <c r="I14" s="156"/>
    </row>
    <row r="15" spans="1:13">
      <c r="A15" s="163"/>
      <c r="B15" s="163" t="s">
        <v>38</v>
      </c>
      <c r="C15" s="164"/>
      <c r="D15" s="164"/>
      <c r="E15" s="164"/>
      <c r="F15" s="164"/>
      <c r="G15" s="164"/>
      <c r="H15" s="164"/>
      <c r="I15" s="156"/>
      <c r="K15" s="165" t="s">
        <v>210</v>
      </c>
      <c r="L15" s="153" t="e">
        <f>IF(#REF!="○",_xlfn.IFS(C16&gt;300,1.15,(C16&gt;=100)*AND(C16&lt;300),1.2,C16&lt;100,1.25),1.25)</f>
        <v>#REF!</v>
      </c>
      <c r="M15" s="153" t="e">
        <f t="shared" ref="M15" si="2">IF(I14&lt;L15,"○","×")</f>
        <v>#REF!</v>
      </c>
    </row>
    <row r="16" spans="1:13">
      <c r="A16" s="166"/>
      <c r="B16" s="166" t="s">
        <v>39</v>
      </c>
      <c r="C16" s="167"/>
      <c r="D16" s="167"/>
      <c r="E16" s="167"/>
      <c r="F16" s="167"/>
      <c r="G16" s="167"/>
      <c r="H16" s="167"/>
      <c r="I16" s="156"/>
      <c r="K16" s="153" t="s">
        <v>211</v>
      </c>
      <c r="L16" s="153" t="e">
        <f>IF(#REF!="○",_xlfn.IFS(C16&gt;300,1.05,(C16&gt;=100)*AND(C16&lt;300),1.1,C16&lt;100,1.15),1.15)</f>
        <v>#REF!</v>
      </c>
      <c r="M16" s="153" t="e">
        <f>IF(C14&lt;L16,"○","×")</f>
        <v>#DIV/0!</v>
      </c>
    </row>
    <row r="17" spans="1:13">
      <c r="A17" s="160" t="s">
        <v>36</v>
      </c>
      <c r="B17" s="161" t="s">
        <v>37</v>
      </c>
      <c r="C17" s="162" t="e">
        <f t="shared" ref="C17:H17" si="3">ROUNDDOWN(C18/C19,2)</f>
        <v>#DIV/0!</v>
      </c>
      <c r="D17" s="162" t="e">
        <f t="shared" si="3"/>
        <v>#DIV/0!</v>
      </c>
      <c r="E17" s="162" t="e">
        <f t="shared" si="3"/>
        <v>#DIV/0!</v>
      </c>
      <c r="F17" s="162" t="e">
        <f t="shared" si="3"/>
        <v>#DIV/0!</v>
      </c>
      <c r="G17" s="162" t="e">
        <f t="shared" si="3"/>
        <v>#DIV/0!</v>
      </c>
      <c r="H17" s="162" t="e">
        <f t="shared" si="3"/>
        <v>#DIV/0!</v>
      </c>
      <c r="I17" s="156"/>
    </row>
    <row r="18" spans="1:13">
      <c r="A18" s="163"/>
      <c r="B18" s="163" t="s">
        <v>38</v>
      </c>
      <c r="C18" s="164"/>
      <c r="D18" s="164"/>
      <c r="E18" s="164"/>
      <c r="F18" s="164"/>
      <c r="G18" s="164"/>
      <c r="H18" s="164"/>
      <c r="I18" s="156"/>
      <c r="K18" s="165" t="s">
        <v>210</v>
      </c>
      <c r="L18" s="153" t="e">
        <f>IF(#REF!="○",_xlfn.IFS(C19&gt;300,1.15,(C19&gt;=100)*AND(C19&lt;300),1.2,C19&lt;100,1.25),1.25)</f>
        <v>#REF!</v>
      </c>
      <c r="M18" s="153" t="e">
        <f t="shared" ref="M18" si="4">IF(I17&lt;L18,"○","×")</f>
        <v>#REF!</v>
      </c>
    </row>
    <row r="19" spans="1:13">
      <c r="A19" s="166"/>
      <c r="B19" s="166" t="s">
        <v>39</v>
      </c>
      <c r="C19" s="167"/>
      <c r="D19" s="167"/>
      <c r="E19" s="167"/>
      <c r="F19" s="167"/>
      <c r="G19" s="167"/>
      <c r="H19" s="167"/>
      <c r="I19" s="156"/>
      <c r="K19" s="153" t="s">
        <v>211</v>
      </c>
      <c r="L19" s="153" t="e">
        <f>IF(#REF!="○",_xlfn.IFS(C19&gt;300,1.05,(C19&gt;=100)*AND(C19&lt;300),1.1,C19&lt;100,1.15),1.15)</f>
        <v>#REF!</v>
      </c>
      <c r="M19" s="153" t="e">
        <f>IF(C17&lt;L19,"○","×")</f>
        <v>#DIV/0!</v>
      </c>
    </row>
    <row r="20" spans="1:13">
      <c r="A20" s="160" t="s">
        <v>36</v>
      </c>
      <c r="B20" s="161" t="s">
        <v>37</v>
      </c>
      <c r="C20" s="162" t="e">
        <f t="shared" ref="C20:H20" si="5">ROUNDDOWN(C21/C22,2)</f>
        <v>#DIV/0!</v>
      </c>
      <c r="D20" s="162" t="e">
        <f t="shared" si="5"/>
        <v>#DIV/0!</v>
      </c>
      <c r="E20" s="162" t="e">
        <f t="shared" si="5"/>
        <v>#DIV/0!</v>
      </c>
      <c r="F20" s="162" t="e">
        <f t="shared" si="5"/>
        <v>#DIV/0!</v>
      </c>
      <c r="G20" s="162" t="e">
        <f t="shared" si="5"/>
        <v>#DIV/0!</v>
      </c>
      <c r="H20" s="162" t="e">
        <f t="shared" si="5"/>
        <v>#DIV/0!</v>
      </c>
      <c r="I20" s="156"/>
    </row>
    <row r="21" spans="1:13">
      <c r="A21" s="163"/>
      <c r="B21" s="163" t="s">
        <v>38</v>
      </c>
      <c r="C21" s="164"/>
      <c r="D21" s="164"/>
      <c r="E21" s="164"/>
      <c r="F21" s="164"/>
      <c r="G21" s="164"/>
      <c r="H21" s="164"/>
      <c r="I21" s="156"/>
      <c r="K21" s="165" t="s">
        <v>210</v>
      </c>
      <c r="L21" s="153" t="e">
        <f>IF(#REF!="○",_xlfn.IFS(C22&gt;300,1.15,(C22&gt;=100)*AND(C22&lt;300),1.2,C22&lt;100,1.25),1.25)</f>
        <v>#REF!</v>
      </c>
      <c r="M21" s="153" t="e">
        <f t="shared" ref="M21" si="6">IF(I20&lt;L21,"○","×")</f>
        <v>#REF!</v>
      </c>
    </row>
    <row r="22" spans="1:13">
      <c r="A22" s="166"/>
      <c r="B22" s="166" t="s">
        <v>39</v>
      </c>
      <c r="C22" s="167"/>
      <c r="D22" s="167"/>
      <c r="E22" s="167"/>
      <c r="F22" s="167"/>
      <c r="G22" s="167"/>
      <c r="H22" s="167"/>
      <c r="I22" s="156"/>
      <c r="K22" s="153" t="s">
        <v>211</v>
      </c>
      <c r="L22" s="153" t="e">
        <f>IF(#REF!="○",_xlfn.IFS(C22&gt;300,1.05,(C22&gt;=100)*AND(C22&lt;300),1.1,C22&lt;100,1.15),1.15)</f>
        <v>#REF!</v>
      </c>
      <c r="M22" s="153" t="e">
        <f>IF(C20&lt;L22,"○","×")</f>
        <v>#DIV/0!</v>
      </c>
    </row>
    <row r="23" spans="1:13">
      <c r="A23" s="160" t="s">
        <v>36</v>
      </c>
      <c r="B23" s="161" t="s">
        <v>37</v>
      </c>
      <c r="C23" s="162" t="e">
        <f t="shared" ref="C23:H23" si="7">ROUNDDOWN(C24/C25,2)</f>
        <v>#DIV/0!</v>
      </c>
      <c r="D23" s="162" t="e">
        <f t="shared" si="7"/>
        <v>#DIV/0!</v>
      </c>
      <c r="E23" s="162" t="e">
        <f t="shared" si="7"/>
        <v>#DIV/0!</v>
      </c>
      <c r="F23" s="162" t="e">
        <f t="shared" si="7"/>
        <v>#DIV/0!</v>
      </c>
      <c r="G23" s="162" t="e">
        <f t="shared" si="7"/>
        <v>#DIV/0!</v>
      </c>
      <c r="H23" s="162" t="e">
        <f t="shared" si="7"/>
        <v>#DIV/0!</v>
      </c>
      <c r="I23" s="156"/>
    </row>
    <row r="24" spans="1:13">
      <c r="A24" s="163"/>
      <c r="B24" s="163" t="s">
        <v>38</v>
      </c>
      <c r="C24" s="164"/>
      <c r="D24" s="164"/>
      <c r="E24" s="164"/>
      <c r="F24" s="164"/>
      <c r="G24" s="164"/>
      <c r="H24" s="164"/>
      <c r="I24" s="156"/>
      <c r="K24" s="165" t="s">
        <v>210</v>
      </c>
      <c r="L24" s="153" t="e">
        <f>IF(#REF!="○",_xlfn.IFS(C25&gt;300,1.15,(C25&gt;=100)*AND(C25&lt;300),1.2,C25&lt;100,1.25),1.25)</f>
        <v>#REF!</v>
      </c>
      <c r="M24" s="153" t="e">
        <f t="shared" ref="M24" si="8">IF(I23&lt;L24,"○","×")</f>
        <v>#REF!</v>
      </c>
    </row>
    <row r="25" spans="1:13">
      <c r="A25" s="166"/>
      <c r="B25" s="166" t="s">
        <v>39</v>
      </c>
      <c r="C25" s="167"/>
      <c r="D25" s="167"/>
      <c r="E25" s="167"/>
      <c r="F25" s="167"/>
      <c r="G25" s="167"/>
      <c r="H25" s="167"/>
      <c r="I25" s="156"/>
      <c r="K25" s="153" t="s">
        <v>211</v>
      </c>
      <c r="L25" s="153" t="e">
        <f>IF(#REF!="○",_xlfn.IFS(C25&gt;300,1.05,(C25&gt;=100)*AND(C25&lt;300),1.1,C25&lt;100,1.15),1.15)</f>
        <v>#REF!</v>
      </c>
      <c r="M25" s="153" t="e">
        <f>IF(C23&lt;L25,"○","×")</f>
        <v>#DIV/0!</v>
      </c>
    </row>
    <row r="26" spans="1:13">
      <c r="A26" s="160" t="s">
        <v>36</v>
      </c>
      <c r="B26" s="161" t="s">
        <v>37</v>
      </c>
      <c r="C26" s="162" t="e">
        <f t="shared" ref="C26:H26" si="9">ROUNDDOWN(C27/C28,2)</f>
        <v>#DIV/0!</v>
      </c>
      <c r="D26" s="162" t="e">
        <f t="shared" si="9"/>
        <v>#DIV/0!</v>
      </c>
      <c r="E26" s="162" t="e">
        <f t="shared" si="9"/>
        <v>#DIV/0!</v>
      </c>
      <c r="F26" s="162" t="e">
        <f t="shared" si="9"/>
        <v>#DIV/0!</v>
      </c>
      <c r="G26" s="162" t="e">
        <f t="shared" si="9"/>
        <v>#DIV/0!</v>
      </c>
      <c r="H26" s="162" t="e">
        <f t="shared" si="9"/>
        <v>#DIV/0!</v>
      </c>
      <c r="I26" s="156"/>
    </row>
    <row r="27" spans="1:13">
      <c r="A27" s="163"/>
      <c r="B27" s="163" t="s">
        <v>38</v>
      </c>
      <c r="C27" s="164"/>
      <c r="D27" s="164"/>
      <c r="E27" s="164"/>
      <c r="F27" s="164"/>
      <c r="G27" s="164"/>
      <c r="H27" s="164"/>
      <c r="I27" s="156"/>
      <c r="K27" s="165" t="s">
        <v>210</v>
      </c>
      <c r="L27" s="153" t="e">
        <f>IF(#REF!="○",_xlfn.IFS(C28&gt;300,1.15,(C28&gt;=100)*AND(C28&lt;300),1.2,C28&lt;100,1.25),1.25)</f>
        <v>#REF!</v>
      </c>
      <c r="M27" s="153" t="e">
        <f t="shared" ref="M27" si="10">IF(I26&lt;L27,"○","×")</f>
        <v>#REF!</v>
      </c>
    </row>
    <row r="28" spans="1:13">
      <c r="A28" s="166"/>
      <c r="B28" s="166" t="s">
        <v>39</v>
      </c>
      <c r="C28" s="167"/>
      <c r="D28" s="167"/>
      <c r="E28" s="167"/>
      <c r="F28" s="167"/>
      <c r="G28" s="167"/>
      <c r="H28" s="167"/>
      <c r="I28" s="156"/>
      <c r="K28" s="153" t="s">
        <v>211</v>
      </c>
      <c r="L28" s="153" t="e">
        <f>IF(#REF!="○",_xlfn.IFS(C28&gt;300,1.05,(C28&gt;=100)*AND(C28&lt;300),1.1,C28&lt;100,1.15),1.15)</f>
        <v>#REF!</v>
      </c>
      <c r="M28" s="153" t="e">
        <f>IF(C26&lt;L28,"○","×")</f>
        <v>#DIV/0!</v>
      </c>
    </row>
    <row r="29" spans="1:13">
      <c r="A29" s="160" t="s">
        <v>36</v>
      </c>
      <c r="B29" s="161" t="s">
        <v>37</v>
      </c>
      <c r="C29" s="162" t="e">
        <f t="shared" ref="C29:H29" si="11">ROUNDDOWN(C30/C31,2)</f>
        <v>#DIV/0!</v>
      </c>
      <c r="D29" s="162" t="e">
        <f t="shared" si="11"/>
        <v>#DIV/0!</v>
      </c>
      <c r="E29" s="162" t="e">
        <f t="shared" si="11"/>
        <v>#DIV/0!</v>
      </c>
      <c r="F29" s="162" t="e">
        <f t="shared" si="11"/>
        <v>#DIV/0!</v>
      </c>
      <c r="G29" s="162" t="e">
        <f t="shared" si="11"/>
        <v>#DIV/0!</v>
      </c>
      <c r="H29" s="162" t="e">
        <f t="shared" si="11"/>
        <v>#DIV/0!</v>
      </c>
      <c r="I29" s="156"/>
    </row>
    <row r="30" spans="1:13">
      <c r="A30" s="163"/>
      <c r="B30" s="163" t="s">
        <v>38</v>
      </c>
      <c r="C30" s="164"/>
      <c r="D30" s="164"/>
      <c r="E30" s="164"/>
      <c r="F30" s="164"/>
      <c r="G30" s="164"/>
      <c r="H30" s="164"/>
      <c r="I30" s="156"/>
      <c r="K30" s="165" t="s">
        <v>210</v>
      </c>
      <c r="L30" s="153" t="e">
        <f>IF(#REF!="○",_xlfn.IFS(C31&gt;300,1.15,(C31&gt;=100)*AND(C31&lt;300),1.2,C31&lt;100,1.25),1.25)</f>
        <v>#REF!</v>
      </c>
      <c r="M30" s="153" t="e">
        <f t="shared" ref="M30" si="12">IF(I29&lt;L30,"○","×")</f>
        <v>#REF!</v>
      </c>
    </row>
    <row r="31" spans="1:13">
      <c r="A31" s="166"/>
      <c r="B31" s="166" t="s">
        <v>39</v>
      </c>
      <c r="C31" s="167"/>
      <c r="D31" s="167"/>
      <c r="E31" s="167"/>
      <c r="F31" s="167"/>
      <c r="G31" s="167"/>
      <c r="H31" s="167"/>
      <c r="I31" s="156"/>
      <c r="K31" s="153" t="s">
        <v>211</v>
      </c>
      <c r="L31" s="153" t="e">
        <f>IF(#REF!="○",_xlfn.IFS(C31&gt;300,1.05,(C31&gt;=100)*AND(C31&lt;300),1.1,C31&lt;100,1.15),1.15)</f>
        <v>#REF!</v>
      </c>
      <c r="M31" s="153" t="e">
        <f>IF(C29&lt;L31,"○","×")</f>
        <v>#DIV/0!</v>
      </c>
    </row>
    <row r="32" spans="1:13">
      <c r="A32" s="160" t="s">
        <v>36</v>
      </c>
      <c r="B32" s="161" t="s">
        <v>37</v>
      </c>
      <c r="C32" s="162" t="e">
        <f t="shared" ref="C32:H32" si="13">ROUNDDOWN(C33/C34,2)</f>
        <v>#DIV/0!</v>
      </c>
      <c r="D32" s="162" t="e">
        <f t="shared" si="13"/>
        <v>#DIV/0!</v>
      </c>
      <c r="E32" s="162" t="e">
        <f t="shared" si="13"/>
        <v>#DIV/0!</v>
      </c>
      <c r="F32" s="162" t="e">
        <f t="shared" si="13"/>
        <v>#DIV/0!</v>
      </c>
      <c r="G32" s="162" t="e">
        <f t="shared" si="13"/>
        <v>#DIV/0!</v>
      </c>
      <c r="H32" s="162" t="e">
        <f t="shared" si="13"/>
        <v>#DIV/0!</v>
      </c>
      <c r="I32" s="156"/>
    </row>
    <row r="33" spans="1:13">
      <c r="A33" s="163"/>
      <c r="B33" s="163" t="s">
        <v>38</v>
      </c>
      <c r="C33" s="164"/>
      <c r="D33" s="164"/>
      <c r="E33" s="164"/>
      <c r="F33" s="164"/>
      <c r="G33" s="164"/>
      <c r="H33" s="164"/>
      <c r="I33" s="156"/>
      <c r="K33" s="165" t="s">
        <v>210</v>
      </c>
      <c r="L33" s="153" t="e">
        <f>IF(#REF!="○",_xlfn.IFS(C34&gt;300,1.15,(C34&gt;=100)*AND(C34&lt;300),1.2,C34&lt;100,1.25),1.25)</f>
        <v>#REF!</v>
      </c>
      <c r="M33" s="153" t="e">
        <f t="shared" ref="M33" si="14">IF(I32&lt;L33,"○","×")</f>
        <v>#REF!</v>
      </c>
    </row>
    <row r="34" spans="1:13">
      <c r="A34" s="166"/>
      <c r="B34" s="166" t="s">
        <v>39</v>
      </c>
      <c r="C34" s="167"/>
      <c r="D34" s="167"/>
      <c r="E34" s="167"/>
      <c r="F34" s="167"/>
      <c r="G34" s="167"/>
      <c r="H34" s="167"/>
      <c r="I34" s="156"/>
      <c r="K34" s="153" t="s">
        <v>211</v>
      </c>
      <c r="L34" s="153" t="e">
        <f>IF(#REF!="○",_xlfn.IFS(C34&gt;300,1.05,(C34&gt;=100)*AND(C34&lt;300),1.1,C34&lt;100,1.15),1.15)</f>
        <v>#REF!</v>
      </c>
      <c r="M34" s="153" t="e">
        <f>IF(C32&lt;L34,"○","×")</f>
        <v>#DIV/0!</v>
      </c>
    </row>
    <row r="35" spans="1:13">
      <c r="A35" s="160" t="s">
        <v>36</v>
      </c>
      <c r="B35" s="161" t="s">
        <v>37</v>
      </c>
      <c r="C35" s="162" t="e">
        <f t="shared" ref="C35:H35" si="15">ROUNDDOWN(C36/C37,2)</f>
        <v>#DIV/0!</v>
      </c>
      <c r="D35" s="162" t="e">
        <f t="shared" si="15"/>
        <v>#DIV/0!</v>
      </c>
      <c r="E35" s="162" t="e">
        <f t="shared" si="15"/>
        <v>#DIV/0!</v>
      </c>
      <c r="F35" s="162" t="e">
        <f t="shared" si="15"/>
        <v>#DIV/0!</v>
      </c>
      <c r="G35" s="162" t="e">
        <f t="shared" si="15"/>
        <v>#DIV/0!</v>
      </c>
      <c r="H35" s="162" t="e">
        <f t="shared" si="15"/>
        <v>#DIV/0!</v>
      </c>
      <c r="I35" s="156"/>
    </row>
    <row r="36" spans="1:13">
      <c r="A36" s="163"/>
      <c r="B36" s="163" t="s">
        <v>38</v>
      </c>
      <c r="C36" s="164"/>
      <c r="D36" s="164"/>
      <c r="E36" s="164"/>
      <c r="F36" s="164"/>
      <c r="G36" s="164"/>
      <c r="H36" s="164"/>
      <c r="I36" s="156"/>
      <c r="K36" s="165" t="s">
        <v>210</v>
      </c>
      <c r="L36" s="153" t="e">
        <f>IF(#REF!="○",_xlfn.IFS(C37&gt;300,1.15,(C37&gt;=100)*AND(C37&lt;300),1.2,C37&lt;100,1.25),1.25)</f>
        <v>#REF!</v>
      </c>
      <c r="M36" s="153" t="e">
        <f t="shared" ref="M36" si="16">IF(I35&lt;L36,"○","×")</f>
        <v>#REF!</v>
      </c>
    </row>
    <row r="37" spans="1:13">
      <c r="A37" s="166"/>
      <c r="B37" s="166" t="s">
        <v>39</v>
      </c>
      <c r="C37" s="167"/>
      <c r="D37" s="167"/>
      <c r="E37" s="167"/>
      <c r="F37" s="167"/>
      <c r="G37" s="167"/>
      <c r="H37" s="167"/>
      <c r="I37" s="156"/>
      <c r="K37" s="153" t="s">
        <v>211</v>
      </c>
      <c r="L37" s="153" t="e">
        <f>IF(#REF!="○",_xlfn.IFS(C37&gt;300,1.05,(C37&gt;=100)*AND(C37&lt;300),1.1,C37&lt;100,1.15),1.15)</f>
        <v>#REF!</v>
      </c>
      <c r="M37" s="153" t="e">
        <f>IF(C35&lt;L37,"○","×")</f>
        <v>#DIV/0!</v>
      </c>
    </row>
    <row r="38" spans="1:13">
      <c r="A38" s="160" t="s">
        <v>36</v>
      </c>
      <c r="B38" s="161" t="s">
        <v>37</v>
      </c>
      <c r="C38" s="162" t="e">
        <f t="shared" ref="C38:H38" si="17">ROUNDDOWN(C39/C40,2)</f>
        <v>#DIV/0!</v>
      </c>
      <c r="D38" s="162" t="e">
        <f t="shared" si="17"/>
        <v>#DIV/0!</v>
      </c>
      <c r="E38" s="162" t="e">
        <f t="shared" si="17"/>
        <v>#DIV/0!</v>
      </c>
      <c r="F38" s="162" t="e">
        <f t="shared" si="17"/>
        <v>#DIV/0!</v>
      </c>
      <c r="G38" s="162" t="e">
        <f t="shared" si="17"/>
        <v>#DIV/0!</v>
      </c>
      <c r="H38" s="162" t="e">
        <f t="shared" si="17"/>
        <v>#DIV/0!</v>
      </c>
      <c r="I38" s="156"/>
    </row>
    <row r="39" spans="1:13">
      <c r="A39" s="163"/>
      <c r="B39" s="163" t="s">
        <v>38</v>
      </c>
      <c r="C39" s="164"/>
      <c r="D39" s="164"/>
      <c r="E39" s="164"/>
      <c r="F39" s="164"/>
      <c r="G39" s="164"/>
      <c r="H39" s="164"/>
      <c r="I39" s="156"/>
      <c r="K39" s="165" t="s">
        <v>210</v>
      </c>
      <c r="L39" s="153" t="e">
        <f>IF(#REF!="○",_xlfn.IFS(C40&gt;300,1.15,(C40&gt;=100)*AND(C40&lt;300),1.2,C40&lt;100,1.25),1.25)</f>
        <v>#REF!</v>
      </c>
      <c r="M39" s="153" t="e">
        <f t="shared" ref="M39" si="18">IF(I38&lt;L39,"○","×")</f>
        <v>#REF!</v>
      </c>
    </row>
    <row r="40" spans="1:13">
      <c r="A40" s="166"/>
      <c r="B40" s="166" t="s">
        <v>39</v>
      </c>
      <c r="C40" s="167"/>
      <c r="D40" s="167"/>
      <c r="E40" s="167"/>
      <c r="F40" s="167"/>
      <c r="G40" s="167"/>
      <c r="H40" s="167"/>
      <c r="I40" s="156"/>
      <c r="K40" s="153" t="s">
        <v>211</v>
      </c>
      <c r="L40" s="153" t="e">
        <f>IF(#REF!="○",_xlfn.IFS(C40&gt;300,1.05,(C40&gt;=100)*AND(C40&lt;300),1.1,C40&lt;100,1.15),1.15)</f>
        <v>#REF!</v>
      </c>
      <c r="M40" s="153" t="e">
        <f>IF(C38&lt;L40,"○","×")</f>
        <v>#DIV/0!</v>
      </c>
    </row>
    <row r="41" spans="1:13">
      <c r="A41" s="160" t="s">
        <v>36</v>
      </c>
      <c r="B41" s="161" t="s">
        <v>37</v>
      </c>
      <c r="C41" s="162" t="e">
        <f t="shared" ref="C41:H41" si="19">ROUNDDOWN(C42/C43,2)</f>
        <v>#DIV/0!</v>
      </c>
      <c r="D41" s="162" t="e">
        <f t="shared" si="19"/>
        <v>#DIV/0!</v>
      </c>
      <c r="E41" s="162" t="e">
        <f t="shared" si="19"/>
        <v>#DIV/0!</v>
      </c>
      <c r="F41" s="162" t="e">
        <f t="shared" si="19"/>
        <v>#DIV/0!</v>
      </c>
      <c r="G41" s="162" t="e">
        <f t="shared" si="19"/>
        <v>#DIV/0!</v>
      </c>
      <c r="H41" s="162" t="e">
        <f t="shared" si="19"/>
        <v>#DIV/0!</v>
      </c>
      <c r="I41" s="156"/>
    </row>
    <row r="42" spans="1:13">
      <c r="A42" s="163"/>
      <c r="B42" s="163" t="s">
        <v>38</v>
      </c>
      <c r="C42" s="164"/>
      <c r="D42" s="164"/>
      <c r="E42" s="164"/>
      <c r="F42" s="164"/>
      <c r="G42" s="164"/>
      <c r="H42" s="164"/>
      <c r="I42" s="156"/>
      <c r="K42" s="165" t="s">
        <v>210</v>
      </c>
      <c r="L42" s="153" t="e">
        <f>IF(#REF!="○",_xlfn.IFS(C43&gt;300,1.15,(C43&gt;=100)*AND(C43&lt;300),1.2,C43&lt;100,1.25),1.25)</f>
        <v>#REF!</v>
      </c>
      <c r="M42" s="153" t="e">
        <f t="shared" ref="M42" si="20">IF(I41&lt;L42,"○","×")</f>
        <v>#REF!</v>
      </c>
    </row>
    <row r="43" spans="1:13">
      <c r="A43" s="166"/>
      <c r="B43" s="166" t="s">
        <v>39</v>
      </c>
      <c r="C43" s="167"/>
      <c r="D43" s="167"/>
      <c r="E43" s="167"/>
      <c r="F43" s="167"/>
      <c r="G43" s="167"/>
      <c r="H43" s="167"/>
      <c r="I43" s="156"/>
      <c r="K43" s="153" t="s">
        <v>211</v>
      </c>
      <c r="L43" s="153" t="e">
        <f>IF(#REF!="○",_xlfn.IFS(C43&gt;300,1.05,(C43&gt;=100)*AND(C43&lt;300),1.1,C43&lt;100,1.15),1.15)</f>
        <v>#REF!</v>
      </c>
      <c r="M43" s="153" t="e">
        <f>IF(C41&lt;L43,"○","×")</f>
        <v>#DIV/0!</v>
      </c>
    </row>
    <row r="44" spans="1:13">
      <c r="A44" s="160" t="s">
        <v>36</v>
      </c>
      <c r="B44" s="161" t="s">
        <v>37</v>
      </c>
      <c r="C44" s="162" t="e">
        <f t="shared" ref="C44:H44" si="21">ROUNDDOWN(C45/C46,2)</f>
        <v>#DIV/0!</v>
      </c>
      <c r="D44" s="162" t="e">
        <f t="shared" si="21"/>
        <v>#DIV/0!</v>
      </c>
      <c r="E44" s="162" t="e">
        <f t="shared" si="21"/>
        <v>#DIV/0!</v>
      </c>
      <c r="F44" s="162" t="e">
        <f t="shared" si="21"/>
        <v>#DIV/0!</v>
      </c>
      <c r="G44" s="162" t="e">
        <f t="shared" si="21"/>
        <v>#DIV/0!</v>
      </c>
      <c r="H44" s="162" t="e">
        <f t="shared" si="21"/>
        <v>#DIV/0!</v>
      </c>
      <c r="I44" s="156"/>
    </row>
    <row r="45" spans="1:13">
      <c r="A45" s="163"/>
      <c r="B45" s="163" t="s">
        <v>38</v>
      </c>
      <c r="C45" s="164"/>
      <c r="D45" s="164"/>
      <c r="E45" s="164"/>
      <c r="F45" s="164"/>
      <c r="G45" s="164"/>
      <c r="H45" s="164"/>
      <c r="I45" s="156"/>
      <c r="K45" s="165" t="s">
        <v>210</v>
      </c>
      <c r="L45" s="153" t="e">
        <f>IF(#REF!="○",_xlfn.IFS(C46&gt;300,1.15,(C46&gt;=100)*AND(C46&lt;300),1.2,C46&lt;100,1.25),1.25)</f>
        <v>#REF!</v>
      </c>
      <c r="M45" s="153" t="e">
        <f t="shared" ref="M45" si="22">IF(I44&lt;L45,"○","×")</f>
        <v>#REF!</v>
      </c>
    </row>
    <row r="46" spans="1:13">
      <c r="A46" s="166"/>
      <c r="B46" s="166" t="s">
        <v>39</v>
      </c>
      <c r="C46" s="167"/>
      <c r="D46" s="167"/>
      <c r="E46" s="167"/>
      <c r="F46" s="167"/>
      <c r="G46" s="167"/>
      <c r="H46" s="167"/>
      <c r="I46" s="156"/>
      <c r="K46" s="153" t="s">
        <v>211</v>
      </c>
      <c r="L46" s="153" t="e">
        <f>IF(#REF!="○",_xlfn.IFS(C46&gt;300,1.05,(C46&gt;=100)*AND(C46&lt;300),1.1,C46&lt;100,1.15),1.15)</f>
        <v>#REF!</v>
      </c>
      <c r="M46" s="153" t="e">
        <f>IF(C44&lt;L46,"○","×")</f>
        <v>#DIV/0!</v>
      </c>
    </row>
    <row r="47" spans="1:13">
      <c r="A47" s="160" t="s">
        <v>36</v>
      </c>
      <c r="B47" s="161" t="s">
        <v>37</v>
      </c>
      <c r="C47" s="162" t="e">
        <f t="shared" ref="C47:H47" si="23">ROUNDDOWN(C48/C49,2)</f>
        <v>#DIV/0!</v>
      </c>
      <c r="D47" s="162" t="e">
        <f t="shared" si="23"/>
        <v>#DIV/0!</v>
      </c>
      <c r="E47" s="162" t="e">
        <f t="shared" si="23"/>
        <v>#DIV/0!</v>
      </c>
      <c r="F47" s="162" t="e">
        <f t="shared" si="23"/>
        <v>#DIV/0!</v>
      </c>
      <c r="G47" s="162" t="e">
        <f t="shared" si="23"/>
        <v>#DIV/0!</v>
      </c>
      <c r="H47" s="162" t="e">
        <f t="shared" si="23"/>
        <v>#DIV/0!</v>
      </c>
      <c r="I47" s="156"/>
    </row>
    <row r="48" spans="1:13">
      <c r="A48" s="163"/>
      <c r="B48" s="163" t="s">
        <v>38</v>
      </c>
      <c r="C48" s="164"/>
      <c r="D48" s="164"/>
      <c r="E48" s="164"/>
      <c r="F48" s="164"/>
      <c r="G48" s="164"/>
      <c r="H48" s="164"/>
      <c r="I48" s="156"/>
      <c r="K48" s="165" t="s">
        <v>210</v>
      </c>
      <c r="L48" s="153" t="e">
        <f>IF(#REF!="○",_xlfn.IFS(C49&gt;300,1.15,(C49&gt;=100)*AND(C49&lt;300),1.2,C49&lt;100,1.25),1.25)</f>
        <v>#REF!</v>
      </c>
      <c r="M48" s="153" t="e">
        <f t="shared" ref="M48" si="24">IF(I47&lt;L48,"○","×")</f>
        <v>#REF!</v>
      </c>
    </row>
    <row r="49" spans="1:13">
      <c r="A49" s="166"/>
      <c r="B49" s="166" t="s">
        <v>39</v>
      </c>
      <c r="C49" s="167"/>
      <c r="D49" s="167"/>
      <c r="E49" s="167"/>
      <c r="F49" s="167"/>
      <c r="G49" s="167"/>
      <c r="H49" s="167"/>
      <c r="I49" s="156"/>
      <c r="K49" s="153" t="s">
        <v>211</v>
      </c>
      <c r="L49" s="153" t="e">
        <f>IF(#REF!="○",_xlfn.IFS(C49&gt;300,1.05,(C49&gt;=100)*AND(C49&lt;300),1.1,C49&lt;100,1.15),1.15)</f>
        <v>#REF!</v>
      </c>
      <c r="M49" s="153" t="e">
        <f>IF(C47&lt;L49,"○","×")</f>
        <v>#DIV/0!</v>
      </c>
    </row>
    <row r="50" spans="1:13">
      <c r="A50" s="160" t="s">
        <v>36</v>
      </c>
      <c r="B50" s="161" t="s">
        <v>37</v>
      </c>
      <c r="C50" s="162" t="e">
        <f t="shared" ref="C50:H50" si="25">ROUNDDOWN(C51/C52,2)</f>
        <v>#DIV/0!</v>
      </c>
      <c r="D50" s="162" t="e">
        <f t="shared" si="25"/>
        <v>#DIV/0!</v>
      </c>
      <c r="E50" s="162" t="e">
        <f t="shared" si="25"/>
        <v>#DIV/0!</v>
      </c>
      <c r="F50" s="162" t="e">
        <f t="shared" si="25"/>
        <v>#DIV/0!</v>
      </c>
      <c r="G50" s="162" t="e">
        <f t="shared" si="25"/>
        <v>#DIV/0!</v>
      </c>
      <c r="H50" s="162" t="e">
        <f t="shared" si="25"/>
        <v>#DIV/0!</v>
      </c>
      <c r="I50" s="156"/>
    </row>
    <row r="51" spans="1:13">
      <c r="A51" s="163"/>
      <c r="B51" s="163" t="s">
        <v>38</v>
      </c>
      <c r="C51" s="164"/>
      <c r="D51" s="164"/>
      <c r="E51" s="164"/>
      <c r="F51" s="164"/>
      <c r="G51" s="164"/>
      <c r="H51" s="164"/>
      <c r="I51" s="156"/>
      <c r="K51" s="165" t="s">
        <v>210</v>
      </c>
      <c r="L51" s="153" t="e">
        <f>IF(#REF!="○",_xlfn.IFS(C52&gt;300,1.15,(C52&gt;=100)*AND(C52&lt;300),1.2,C52&lt;100,1.25),1.25)</f>
        <v>#REF!</v>
      </c>
      <c r="M51" s="153" t="e">
        <f t="shared" ref="M51" si="26">IF(I50&lt;L51,"○","×")</f>
        <v>#REF!</v>
      </c>
    </row>
    <row r="52" spans="1:13">
      <c r="A52" s="166"/>
      <c r="B52" s="166" t="s">
        <v>39</v>
      </c>
      <c r="C52" s="167"/>
      <c r="D52" s="167"/>
      <c r="E52" s="167"/>
      <c r="F52" s="167"/>
      <c r="G52" s="167"/>
      <c r="H52" s="167"/>
      <c r="I52" s="156"/>
      <c r="K52" s="153" t="s">
        <v>211</v>
      </c>
      <c r="L52" s="153" t="e">
        <f>IF(#REF!="○",_xlfn.IFS(C52&gt;300,1.05,(C52&gt;=100)*AND(C52&lt;300),1.1,C52&lt;100,1.15),1.15)</f>
        <v>#REF!</v>
      </c>
      <c r="M52" s="153" t="e">
        <f>IF(C50&lt;L52,"○","×")</f>
        <v>#DIV/0!</v>
      </c>
    </row>
    <row r="54" spans="1:13">
      <c r="A54" s="155" t="s">
        <v>49</v>
      </c>
    </row>
    <row r="55" spans="1:13">
      <c r="A55" s="155" t="s">
        <v>50</v>
      </c>
    </row>
    <row r="56" spans="1:13">
      <c r="A56" s="155" t="s">
        <v>51</v>
      </c>
    </row>
    <row r="57" spans="1:13">
      <c r="A57" s="155" t="s">
        <v>214</v>
      </c>
    </row>
    <row r="58" spans="1:13">
      <c r="A58" s="155" t="s">
        <v>52</v>
      </c>
    </row>
    <row r="59" spans="1:13">
      <c r="A59" s="155" t="s">
        <v>215</v>
      </c>
    </row>
    <row r="60" spans="1:13">
      <c r="A60" s="155" t="s">
        <v>221</v>
      </c>
    </row>
    <row r="61" spans="1:13">
      <c r="A61" s="155" t="s">
        <v>222</v>
      </c>
    </row>
  </sheetData>
  <mergeCells count="10">
    <mergeCell ref="A9:A10"/>
    <mergeCell ref="B9:B10"/>
    <mergeCell ref="C9:H9"/>
    <mergeCell ref="G2:H2"/>
    <mergeCell ref="A4:B4"/>
    <mergeCell ref="C4:D4"/>
    <mergeCell ref="A5:B5"/>
    <mergeCell ref="C5:D5"/>
    <mergeCell ref="A6:B6"/>
    <mergeCell ref="C6:D6"/>
  </mergeCells>
  <phoneticPr fontId="4"/>
  <dataValidations count="2">
    <dataValidation type="list" allowBlank="1" showInputMessage="1" showErrorMessage="1" sqref="C6:D6" xr:uid="{A645BB05-FFDB-4803-BFC0-EB32B97A511A}">
      <formula1>"300人以上,100人以上300人未満,100人未満"</formula1>
    </dataValidation>
    <dataValidation type="list" allowBlank="1" showInputMessage="1" showErrorMessage="1" sqref="C4" xr:uid="{C48E65D6-596B-40F5-9E95-0D6F294774AD}">
      <formula1>"4000人以上,4000人未満"</formula1>
    </dataValidation>
  </dataValidations>
  <printOptions horizontalCentered="1"/>
  <pageMargins left="0.31496062992125984" right="0.31496062992125984" top="0.74803149606299213" bottom="0.15748031496062992" header="0.31496062992125984" footer="0.31496062992125984"/>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pageSetUpPr fitToPage="1"/>
  </sheetPr>
  <dimension ref="A1:L350"/>
  <sheetViews>
    <sheetView showZeros="0" view="pageBreakPreview" zoomScale="85" zoomScaleNormal="115" zoomScaleSheetLayoutView="85" zoomScalePageLayoutView="85" workbookViewId="0">
      <selection activeCell="F304" sqref="F304"/>
    </sheetView>
  </sheetViews>
  <sheetFormatPr defaultColWidth="9.88671875" defaultRowHeight="13.2"/>
  <cols>
    <col min="1" max="1" width="18.109375" style="70" customWidth="1"/>
    <col min="2" max="2" width="7.88671875" style="70" customWidth="1"/>
    <col min="3" max="3" width="6.109375" style="70" customWidth="1"/>
    <col min="4" max="4" width="6.77734375" style="70" customWidth="1"/>
    <col min="5" max="5" width="12" style="71" customWidth="1"/>
    <col min="6" max="6" width="10.44140625" style="71" customWidth="1"/>
    <col min="7" max="7" width="10.33203125" style="70" customWidth="1"/>
    <col min="8" max="8" width="20" style="118" customWidth="1"/>
    <col min="9" max="11" width="9.88671875" style="70"/>
    <col min="12" max="12" width="11" style="70" customWidth="1"/>
    <col min="13" max="16384" width="9.88671875" style="70"/>
  </cols>
  <sheetData>
    <row r="1" spans="1:12" ht="17.25" customHeight="1">
      <c r="H1" s="107" t="s">
        <v>122</v>
      </c>
    </row>
    <row r="2" spans="1:12" ht="23.25" customHeight="1">
      <c r="A2" s="271" t="s">
        <v>126</v>
      </c>
      <c r="B2" s="272"/>
      <c r="C2" s="272"/>
      <c r="D2" s="272"/>
      <c r="E2" s="272"/>
      <c r="F2" s="272"/>
      <c r="G2" s="272"/>
      <c r="H2" s="273"/>
    </row>
    <row r="3" spans="1:12" ht="14.25" customHeight="1">
      <c r="A3" s="72"/>
      <c r="B3" s="73"/>
      <c r="C3" s="74"/>
      <c r="D3" s="74"/>
      <c r="E3" s="75"/>
      <c r="F3" s="75"/>
      <c r="G3" s="274" t="s">
        <v>84</v>
      </c>
      <c r="H3" s="275"/>
    </row>
    <row r="4" spans="1:12" ht="34.950000000000003" customHeight="1">
      <c r="A4" s="280" t="s">
        <v>125</v>
      </c>
      <c r="B4" s="281"/>
      <c r="C4" s="281"/>
      <c r="D4" s="281"/>
      <c r="E4" s="281"/>
      <c r="F4" s="281"/>
      <c r="G4" s="281"/>
      <c r="H4" s="282"/>
    </row>
    <row r="5" spans="1:12" ht="23.25" customHeight="1">
      <c r="A5" s="276" t="s">
        <v>114</v>
      </c>
      <c r="B5" s="277"/>
      <c r="C5" s="277"/>
      <c r="D5" s="277"/>
      <c r="E5" s="76" t="s">
        <v>85</v>
      </c>
      <c r="F5" s="77" t="s">
        <v>225</v>
      </c>
      <c r="G5" s="78" t="s">
        <v>86</v>
      </c>
      <c r="H5" s="108" t="s">
        <v>110</v>
      </c>
    </row>
    <row r="6" spans="1:12" ht="12.75" customHeight="1">
      <c r="A6" s="278" t="s">
        <v>87</v>
      </c>
      <c r="B6" s="279"/>
      <c r="C6" s="279"/>
      <c r="D6" s="279"/>
      <c r="E6" s="79">
        <f>SUM(E7+E11)</f>
        <v>0</v>
      </c>
      <c r="F6" s="80">
        <f>SUM(F7+F11)</f>
        <v>0</v>
      </c>
      <c r="G6" s="81">
        <f>SUM(E6:F6)</f>
        <v>0</v>
      </c>
      <c r="H6" s="109"/>
    </row>
    <row r="7" spans="1:12" ht="12.75" customHeight="1">
      <c r="A7" s="267" t="s">
        <v>88</v>
      </c>
      <c r="B7" s="268"/>
      <c r="C7" s="268"/>
      <c r="D7" s="268"/>
      <c r="E7" s="123">
        <f>SUM(E8:E10)</f>
        <v>0</v>
      </c>
      <c r="F7" s="124">
        <f>SUM(F8:F10)</f>
        <v>0</v>
      </c>
      <c r="G7" s="125">
        <f t="shared" ref="G7:G14" si="0">SUM(E7:F7)</f>
        <v>0</v>
      </c>
      <c r="H7" s="126"/>
      <c r="I7" s="85"/>
      <c r="J7" s="86"/>
      <c r="K7" s="86"/>
      <c r="L7" s="86"/>
    </row>
    <row r="8" spans="1:12" ht="12.75" customHeight="1">
      <c r="A8" s="269" t="s">
        <v>89</v>
      </c>
      <c r="B8" s="270"/>
      <c r="C8" s="270"/>
      <c r="D8" s="270"/>
      <c r="E8" s="127"/>
      <c r="F8" s="128"/>
      <c r="G8" s="129">
        <f t="shared" si="0"/>
        <v>0</v>
      </c>
      <c r="H8" s="126"/>
      <c r="I8" s="85"/>
      <c r="J8" s="86"/>
      <c r="K8" s="86"/>
      <c r="L8" s="86"/>
    </row>
    <row r="9" spans="1:12" ht="12.75" customHeight="1">
      <c r="A9" s="269" t="s">
        <v>89</v>
      </c>
      <c r="B9" s="270"/>
      <c r="C9" s="270"/>
      <c r="D9" s="270"/>
      <c r="E9" s="127"/>
      <c r="F9" s="128"/>
      <c r="G9" s="129">
        <f t="shared" si="0"/>
        <v>0</v>
      </c>
      <c r="H9" s="126"/>
      <c r="I9" s="85"/>
      <c r="J9" s="86"/>
      <c r="K9" s="86"/>
      <c r="L9" s="86"/>
    </row>
    <row r="10" spans="1:12" ht="12.75" customHeight="1">
      <c r="A10" s="269" t="s">
        <v>89</v>
      </c>
      <c r="B10" s="270"/>
      <c r="C10" s="270"/>
      <c r="D10" s="270"/>
      <c r="E10" s="127"/>
      <c r="F10" s="128"/>
      <c r="G10" s="129">
        <f t="shared" si="0"/>
        <v>0</v>
      </c>
      <c r="H10" s="126"/>
      <c r="I10" s="85"/>
      <c r="J10" s="86"/>
      <c r="K10" s="86"/>
      <c r="L10" s="86"/>
    </row>
    <row r="11" spans="1:12" ht="12.75" customHeight="1">
      <c r="A11" s="267" t="s">
        <v>90</v>
      </c>
      <c r="B11" s="268"/>
      <c r="C11" s="268"/>
      <c r="D11" s="268"/>
      <c r="E11" s="123">
        <f>SUM(E12:E14)</f>
        <v>0</v>
      </c>
      <c r="F11" s="124">
        <f>SUM(F12:F14)</f>
        <v>0</v>
      </c>
      <c r="G11" s="125">
        <f t="shared" si="0"/>
        <v>0</v>
      </c>
      <c r="H11" s="126"/>
      <c r="I11" s="85"/>
      <c r="J11" s="86"/>
      <c r="K11" s="86"/>
      <c r="L11" s="86"/>
    </row>
    <row r="12" spans="1:12" ht="12.75" customHeight="1">
      <c r="A12" s="269" t="s">
        <v>89</v>
      </c>
      <c r="B12" s="270"/>
      <c r="C12" s="270"/>
      <c r="D12" s="270"/>
      <c r="E12" s="127"/>
      <c r="F12" s="128"/>
      <c r="G12" s="129">
        <f t="shared" si="0"/>
        <v>0</v>
      </c>
      <c r="H12" s="126"/>
      <c r="I12" s="85"/>
      <c r="J12" s="86"/>
      <c r="K12" s="86"/>
      <c r="L12" s="86"/>
    </row>
    <row r="13" spans="1:12" ht="12.75" customHeight="1">
      <c r="A13" s="269" t="s">
        <v>89</v>
      </c>
      <c r="B13" s="270"/>
      <c r="C13" s="270"/>
      <c r="D13" s="270"/>
      <c r="E13" s="127"/>
      <c r="F13" s="128"/>
      <c r="G13" s="129">
        <f t="shared" si="0"/>
        <v>0</v>
      </c>
      <c r="H13" s="126"/>
      <c r="I13" s="86"/>
      <c r="J13" s="86"/>
      <c r="K13" s="86"/>
      <c r="L13" s="86"/>
    </row>
    <row r="14" spans="1:12" ht="12.75" customHeight="1">
      <c r="A14" s="269" t="s">
        <v>89</v>
      </c>
      <c r="B14" s="270"/>
      <c r="C14" s="270"/>
      <c r="D14" s="270"/>
      <c r="E14" s="127"/>
      <c r="F14" s="128"/>
      <c r="G14" s="129">
        <f t="shared" si="0"/>
        <v>0</v>
      </c>
      <c r="H14" s="126"/>
      <c r="I14" s="86"/>
      <c r="J14" s="86"/>
      <c r="K14" s="86"/>
      <c r="L14" s="86"/>
    </row>
    <row r="15" spans="1:12" ht="12.75" customHeight="1">
      <c r="A15" s="285" t="s">
        <v>91</v>
      </c>
      <c r="B15" s="286"/>
      <c r="C15" s="286"/>
      <c r="D15" s="286"/>
      <c r="E15" s="130">
        <f>SUM(E16+E20)</f>
        <v>0</v>
      </c>
      <c r="F15" s="131">
        <f>SUM(F16+F20)</f>
        <v>0</v>
      </c>
      <c r="G15" s="132">
        <f>SUM(E15:F15)</f>
        <v>0</v>
      </c>
      <c r="H15" s="133"/>
    </row>
    <row r="16" spans="1:12" ht="12.75" customHeight="1">
      <c r="A16" s="267" t="s">
        <v>92</v>
      </c>
      <c r="B16" s="268"/>
      <c r="C16" s="268"/>
      <c r="D16" s="268"/>
      <c r="E16" s="123">
        <f>SUM(E17:E19)</f>
        <v>0</v>
      </c>
      <c r="F16" s="124">
        <f>SUM(F17:F19)</f>
        <v>0</v>
      </c>
      <c r="G16" s="125">
        <f t="shared" ref="G16:G23" si="1">SUM(E16:F16)</f>
        <v>0</v>
      </c>
      <c r="H16" s="126"/>
    </row>
    <row r="17" spans="1:8" ht="12.75" customHeight="1">
      <c r="A17" s="269" t="s">
        <v>89</v>
      </c>
      <c r="B17" s="270"/>
      <c r="C17" s="270"/>
      <c r="D17" s="270"/>
      <c r="E17" s="127"/>
      <c r="F17" s="128"/>
      <c r="G17" s="129">
        <f t="shared" si="1"/>
        <v>0</v>
      </c>
      <c r="H17" s="126"/>
    </row>
    <row r="18" spans="1:8" ht="12.75" customHeight="1">
      <c r="A18" s="269" t="s">
        <v>89</v>
      </c>
      <c r="B18" s="270"/>
      <c r="C18" s="270"/>
      <c r="D18" s="270"/>
      <c r="E18" s="127"/>
      <c r="F18" s="128"/>
      <c r="G18" s="129">
        <f t="shared" si="1"/>
        <v>0</v>
      </c>
      <c r="H18" s="126"/>
    </row>
    <row r="19" spans="1:8" ht="12.75" customHeight="1">
      <c r="A19" s="269" t="s">
        <v>89</v>
      </c>
      <c r="B19" s="270"/>
      <c r="C19" s="270"/>
      <c r="D19" s="270"/>
      <c r="E19" s="127"/>
      <c r="F19" s="128"/>
      <c r="G19" s="129">
        <f t="shared" si="1"/>
        <v>0</v>
      </c>
      <c r="H19" s="126"/>
    </row>
    <row r="20" spans="1:8" ht="12.75" customHeight="1">
      <c r="A20" s="267" t="s">
        <v>93</v>
      </c>
      <c r="B20" s="268"/>
      <c r="C20" s="268"/>
      <c r="D20" s="268"/>
      <c r="E20" s="123">
        <f>SUM(E21:E23)</f>
        <v>0</v>
      </c>
      <c r="F20" s="124">
        <f>SUM(F21:F23)</f>
        <v>0</v>
      </c>
      <c r="G20" s="125">
        <f t="shared" si="1"/>
        <v>0</v>
      </c>
      <c r="H20" s="126"/>
    </row>
    <row r="21" spans="1:8" ht="12.75" customHeight="1">
      <c r="A21" s="269" t="s">
        <v>89</v>
      </c>
      <c r="B21" s="270"/>
      <c r="C21" s="270"/>
      <c r="D21" s="270"/>
      <c r="E21" s="127"/>
      <c r="F21" s="128"/>
      <c r="G21" s="129">
        <f t="shared" si="1"/>
        <v>0</v>
      </c>
      <c r="H21" s="126"/>
    </row>
    <row r="22" spans="1:8" ht="12.75" customHeight="1">
      <c r="A22" s="269" t="s">
        <v>89</v>
      </c>
      <c r="B22" s="270"/>
      <c r="C22" s="270"/>
      <c r="D22" s="270"/>
      <c r="E22" s="127"/>
      <c r="F22" s="128"/>
      <c r="G22" s="129">
        <f t="shared" si="1"/>
        <v>0</v>
      </c>
      <c r="H22" s="126"/>
    </row>
    <row r="23" spans="1:8" ht="12.75" customHeight="1">
      <c r="A23" s="269" t="s">
        <v>89</v>
      </c>
      <c r="B23" s="270"/>
      <c r="C23" s="270"/>
      <c r="D23" s="270"/>
      <c r="E23" s="127"/>
      <c r="F23" s="128"/>
      <c r="G23" s="129">
        <f t="shared" si="1"/>
        <v>0</v>
      </c>
      <c r="H23" s="134"/>
    </row>
    <row r="24" spans="1:8" ht="12.75" customHeight="1">
      <c r="A24" s="283" t="s">
        <v>94</v>
      </c>
      <c r="B24" s="284"/>
      <c r="C24" s="284"/>
      <c r="D24" s="284"/>
      <c r="E24" s="90">
        <f>SUM(E25:E28)</f>
        <v>0</v>
      </c>
      <c r="F24" s="91">
        <f>SUM(F25:F28)</f>
        <v>0</v>
      </c>
      <c r="G24" s="92">
        <f>SUM(E24:F24)</f>
        <v>0</v>
      </c>
      <c r="H24" s="110"/>
    </row>
    <row r="25" spans="1:8" ht="12.75" customHeight="1">
      <c r="A25" s="287" t="s">
        <v>89</v>
      </c>
      <c r="B25" s="288"/>
      <c r="C25" s="288"/>
      <c r="D25" s="288"/>
      <c r="E25" s="87"/>
      <c r="F25" s="88"/>
      <c r="G25" s="89">
        <f>SUM(E25:F25)</f>
        <v>0</v>
      </c>
      <c r="H25" s="110"/>
    </row>
    <row r="26" spans="1:8" ht="12.75" customHeight="1">
      <c r="A26" s="287" t="s">
        <v>89</v>
      </c>
      <c r="B26" s="288"/>
      <c r="C26" s="288"/>
      <c r="D26" s="288"/>
      <c r="E26" s="87"/>
      <c r="F26" s="88"/>
      <c r="G26" s="89">
        <f t="shared" ref="G26:G52" si="2">SUM(E26:F26)</f>
        <v>0</v>
      </c>
      <c r="H26" s="110"/>
    </row>
    <row r="27" spans="1:8" ht="12.75" customHeight="1">
      <c r="A27" s="287" t="s">
        <v>89</v>
      </c>
      <c r="B27" s="288"/>
      <c r="C27" s="288"/>
      <c r="D27" s="288"/>
      <c r="E27" s="87"/>
      <c r="F27" s="88"/>
      <c r="G27" s="89">
        <f t="shared" si="2"/>
        <v>0</v>
      </c>
      <c r="H27" s="110"/>
    </row>
    <row r="28" spans="1:8" ht="12.75" customHeight="1">
      <c r="A28" s="287" t="s">
        <v>89</v>
      </c>
      <c r="B28" s="288"/>
      <c r="C28" s="288"/>
      <c r="D28" s="288"/>
      <c r="E28" s="87"/>
      <c r="F28" s="88"/>
      <c r="G28" s="89">
        <f t="shared" si="2"/>
        <v>0</v>
      </c>
      <c r="H28" s="112"/>
    </row>
    <row r="29" spans="1:8" ht="12.75" customHeight="1">
      <c r="A29" s="283" t="s">
        <v>95</v>
      </c>
      <c r="B29" s="284"/>
      <c r="C29" s="284"/>
      <c r="D29" s="284"/>
      <c r="E29" s="90">
        <f>SUM(E30+E34+E38+E42+E46+E50)</f>
        <v>0</v>
      </c>
      <c r="F29" s="91">
        <f>SUM(F30+F34+F38+F42+F46+F50)</f>
        <v>0</v>
      </c>
      <c r="G29" s="92">
        <f t="shared" si="2"/>
        <v>0</v>
      </c>
      <c r="H29" s="111"/>
    </row>
    <row r="30" spans="1:8" ht="12.75" customHeight="1">
      <c r="A30" s="290" t="s">
        <v>96</v>
      </c>
      <c r="B30" s="291"/>
      <c r="C30" s="291"/>
      <c r="D30" s="291"/>
      <c r="E30" s="82">
        <f>SUM(E31:E33)</f>
        <v>0</v>
      </c>
      <c r="F30" s="83">
        <f>SUM(F31:F33)</f>
        <v>0</v>
      </c>
      <c r="G30" s="84">
        <f t="shared" si="2"/>
        <v>0</v>
      </c>
      <c r="H30" s="110"/>
    </row>
    <row r="31" spans="1:8" ht="12.75" customHeight="1">
      <c r="A31" s="287" t="s">
        <v>89</v>
      </c>
      <c r="B31" s="288"/>
      <c r="C31" s="288"/>
      <c r="D31" s="289"/>
      <c r="E31" s="87"/>
      <c r="F31" s="88"/>
      <c r="G31" s="89">
        <f t="shared" si="2"/>
        <v>0</v>
      </c>
      <c r="H31" s="110"/>
    </row>
    <row r="32" spans="1:8" ht="12.75" customHeight="1">
      <c r="A32" s="287" t="s">
        <v>89</v>
      </c>
      <c r="B32" s="288"/>
      <c r="C32" s="288"/>
      <c r="D32" s="288"/>
      <c r="E32" s="87"/>
      <c r="F32" s="88"/>
      <c r="G32" s="89">
        <f t="shared" si="2"/>
        <v>0</v>
      </c>
      <c r="H32" s="110"/>
    </row>
    <row r="33" spans="1:8" ht="12.75" customHeight="1">
      <c r="A33" s="287" t="s">
        <v>89</v>
      </c>
      <c r="B33" s="288"/>
      <c r="C33" s="288"/>
      <c r="D33" s="288"/>
      <c r="E33" s="87"/>
      <c r="F33" s="88"/>
      <c r="G33" s="89">
        <f t="shared" si="2"/>
        <v>0</v>
      </c>
      <c r="H33" s="110"/>
    </row>
    <row r="34" spans="1:8" ht="12.75" customHeight="1">
      <c r="A34" s="290" t="s">
        <v>97</v>
      </c>
      <c r="B34" s="291"/>
      <c r="C34" s="291"/>
      <c r="D34" s="291"/>
      <c r="E34" s="82">
        <f>SUM(E35:E37)</f>
        <v>0</v>
      </c>
      <c r="F34" s="83">
        <f>SUM(F35:F37)</f>
        <v>0</v>
      </c>
      <c r="G34" s="84">
        <f t="shared" si="2"/>
        <v>0</v>
      </c>
      <c r="H34" s="110"/>
    </row>
    <row r="35" spans="1:8" ht="12.75" customHeight="1">
      <c r="A35" s="287" t="s">
        <v>89</v>
      </c>
      <c r="B35" s="288"/>
      <c r="C35" s="288"/>
      <c r="D35" s="288"/>
      <c r="E35" s="87"/>
      <c r="F35" s="88"/>
      <c r="G35" s="89">
        <f t="shared" si="2"/>
        <v>0</v>
      </c>
      <c r="H35" s="110"/>
    </row>
    <row r="36" spans="1:8" ht="12.75" customHeight="1">
      <c r="A36" s="287" t="s">
        <v>89</v>
      </c>
      <c r="B36" s="288"/>
      <c r="C36" s="288"/>
      <c r="D36" s="288"/>
      <c r="E36" s="87"/>
      <c r="F36" s="88"/>
      <c r="G36" s="89">
        <f t="shared" si="2"/>
        <v>0</v>
      </c>
      <c r="H36" s="110"/>
    </row>
    <row r="37" spans="1:8" ht="12.75" customHeight="1">
      <c r="A37" s="287" t="s">
        <v>89</v>
      </c>
      <c r="B37" s="288"/>
      <c r="C37" s="288"/>
      <c r="D37" s="288"/>
      <c r="E37" s="87"/>
      <c r="F37" s="88"/>
      <c r="G37" s="89">
        <f t="shared" si="2"/>
        <v>0</v>
      </c>
      <c r="H37" s="110"/>
    </row>
    <row r="38" spans="1:8" ht="12.75" customHeight="1">
      <c r="A38" s="290" t="s">
        <v>98</v>
      </c>
      <c r="B38" s="291"/>
      <c r="C38" s="291"/>
      <c r="D38" s="291"/>
      <c r="E38" s="82">
        <f>SUM(E39:E41)</f>
        <v>0</v>
      </c>
      <c r="F38" s="83">
        <f>SUM(F39:F41)</f>
        <v>0</v>
      </c>
      <c r="G38" s="84">
        <f t="shared" si="2"/>
        <v>0</v>
      </c>
      <c r="H38" s="110"/>
    </row>
    <row r="39" spans="1:8" ht="12.75" customHeight="1">
      <c r="A39" s="287" t="s">
        <v>89</v>
      </c>
      <c r="B39" s="288"/>
      <c r="C39" s="288"/>
      <c r="D39" s="288"/>
      <c r="E39" s="87"/>
      <c r="F39" s="88"/>
      <c r="G39" s="89">
        <f t="shared" si="2"/>
        <v>0</v>
      </c>
      <c r="H39" s="110"/>
    </row>
    <row r="40" spans="1:8" ht="12.75" customHeight="1">
      <c r="A40" s="287" t="s">
        <v>89</v>
      </c>
      <c r="B40" s="288"/>
      <c r="C40" s="288"/>
      <c r="D40" s="288"/>
      <c r="E40" s="87"/>
      <c r="F40" s="88"/>
      <c r="G40" s="89">
        <f t="shared" si="2"/>
        <v>0</v>
      </c>
      <c r="H40" s="110"/>
    </row>
    <row r="41" spans="1:8" ht="12.75" customHeight="1">
      <c r="A41" s="287" t="s">
        <v>89</v>
      </c>
      <c r="B41" s="288"/>
      <c r="C41" s="288"/>
      <c r="D41" s="288"/>
      <c r="E41" s="87"/>
      <c r="F41" s="88"/>
      <c r="G41" s="89">
        <f t="shared" si="2"/>
        <v>0</v>
      </c>
      <c r="H41" s="110"/>
    </row>
    <row r="42" spans="1:8" ht="12.75" customHeight="1">
      <c r="A42" s="290" t="s">
        <v>99</v>
      </c>
      <c r="B42" s="291"/>
      <c r="C42" s="291"/>
      <c r="D42" s="291"/>
      <c r="E42" s="82">
        <f>SUM(E43:E45)</f>
        <v>0</v>
      </c>
      <c r="F42" s="83">
        <f>SUM(F43:F45)</f>
        <v>0</v>
      </c>
      <c r="G42" s="84">
        <f t="shared" si="2"/>
        <v>0</v>
      </c>
      <c r="H42" s="110"/>
    </row>
    <row r="43" spans="1:8" ht="12.75" customHeight="1">
      <c r="A43" s="287" t="s">
        <v>89</v>
      </c>
      <c r="B43" s="288"/>
      <c r="C43" s="288"/>
      <c r="D43" s="288"/>
      <c r="E43" s="87"/>
      <c r="F43" s="88"/>
      <c r="G43" s="89">
        <f t="shared" si="2"/>
        <v>0</v>
      </c>
      <c r="H43" s="110"/>
    </row>
    <row r="44" spans="1:8" ht="12.75" customHeight="1">
      <c r="A44" s="287" t="s">
        <v>89</v>
      </c>
      <c r="B44" s="288"/>
      <c r="C44" s="288"/>
      <c r="D44" s="288"/>
      <c r="E44" s="87"/>
      <c r="F44" s="88"/>
      <c r="G44" s="89">
        <f t="shared" si="2"/>
        <v>0</v>
      </c>
      <c r="H44" s="110"/>
    </row>
    <row r="45" spans="1:8" ht="12.75" customHeight="1">
      <c r="A45" s="287" t="s">
        <v>89</v>
      </c>
      <c r="B45" s="288"/>
      <c r="C45" s="288"/>
      <c r="D45" s="288"/>
      <c r="E45" s="87"/>
      <c r="F45" s="88"/>
      <c r="G45" s="89">
        <f t="shared" si="2"/>
        <v>0</v>
      </c>
      <c r="H45" s="110"/>
    </row>
    <row r="46" spans="1:8" ht="12.75" customHeight="1">
      <c r="A46" s="290" t="s">
        <v>100</v>
      </c>
      <c r="B46" s="291"/>
      <c r="C46" s="291"/>
      <c r="D46" s="291"/>
      <c r="E46" s="82">
        <f>SUM(E47:E49)</f>
        <v>0</v>
      </c>
      <c r="F46" s="83">
        <f>SUM(F47:F49)</f>
        <v>0</v>
      </c>
      <c r="G46" s="84">
        <f t="shared" si="2"/>
        <v>0</v>
      </c>
      <c r="H46" s="110"/>
    </row>
    <row r="47" spans="1:8" ht="12.75" customHeight="1">
      <c r="A47" s="287" t="s">
        <v>89</v>
      </c>
      <c r="B47" s="288"/>
      <c r="C47" s="288"/>
      <c r="D47" s="288"/>
      <c r="E47" s="87"/>
      <c r="F47" s="88"/>
      <c r="G47" s="89">
        <f t="shared" si="2"/>
        <v>0</v>
      </c>
      <c r="H47" s="110"/>
    </row>
    <row r="48" spans="1:8" ht="12.75" customHeight="1">
      <c r="A48" s="287" t="s">
        <v>89</v>
      </c>
      <c r="B48" s="288"/>
      <c r="C48" s="288"/>
      <c r="D48" s="288"/>
      <c r="E48" s="87"/>
      <c r="F48" s="88"/>
      <c r="G48" s="89">
        <f t="shared" si="2"/>
        <v>0</v>
      </c>
      <c r="H48" s="110"/>
    </row>
    <row r="49" spans="1:12" ht="12.75" customHeight="1">
      <c r="A49" s="287" t="s">
        <v>89</v>
      </c>
      <c r="B49" s="288"/>
      <c r="C49" s="288"/>
      <c r="D49" s="288"/>
      <c r="E49" s="87"/>
      <c r="F49" s="88"/>
      <c r="G49" s="89">
        <f t="shared" si="2"/>
        <v>0</v>
      </c>
      <c r="H49" s="110"/>
    </row>
    <row r="50" spans="1:12" ht="12.75" customHeight="1">
      <c r="A50" s="290" t="s">
        <v>101</v>
      </c>
      <c r="B50" s="291"/>
      <c r="C50" s="291"/>
      <c r="D50" s="291"/>
      <c r="E50" s="82">
        <f>SUM(E51:E53)</f>
        <v>0</v>
      </c>
      <c r="F50" s="83">
        <f>SUM(F51:F53)</f>
        <v>0</v>
      </c>
      <c r="G50" s="84">
        <f t="shared" si="2"/>
        <v>0</v>
      </c>
      <c r="H50" s="110"/>
    </row>
    <row r="51" spans="1:12" ht="12.75" customHeight="1">
      <c r="A51" s="287" t="s">
        <v>89</v>
      </c>
      <c r="B51" s="288"/>
      <c r="C51" s="288"/>
      <c r="D51" s="288"/>
      <c r="E51" s="87"/>
      <c r="F51" s="88"/>
      <c r="G51" s="89">
        <f t="shared" si="2"/>
        <v>0</v>
      </c>
      <c r="H51" s="110"/>
    </row>
    <row r="52" spans="1:12" ht="12.75" customHeight="1">
      <c r="A52" s="287" t="s">
        <v>89</v>
      </c>
      <c r="B52" s="288"/>
      <c r="C52" s="288"/>
      <c r="D52" s="288"/>
      <c r="E52" s="87"/>
      <c r="F52" s="88"/>
      <c r="G52" s="89">
        <f t="shared" si="2"/>
        <v>0</v>
      </c>
      <c r="H52" s="110"/>
    </row>
    <row r="53" spans="1:12" ht="12.6" customHeight="1" thickBot="1">
      <c r="A53" s="287" t="s">
        <v>89</v>
      </c>
      <c r="B53" s="288"/>
      <c r="C53" s="288"/>
      <c r="D53" s="288"/>
      <c r="E53" s="87"/>
      <c r="F53" s="88"/>
      <c r="G53" s="89">
        <f>SUM(E53:F53)</f>
        <v>0</v>
      </c>
      <c r="H53" s="110"/>
    </row>
    <row r="54" spans="1:12" ht="24.75" customHeight="1" thickTop="1">
      <c r="A54" s="295" t="s">
        <v>104</v>
      </c>
      <c r="B54" s="296"/>
      <c r="C54" s="297"/>
      <c r="D54" s="93" t="s">
        <v>77</v>
      </c>
      <c r="E54" s="94">
        <f>SUM(E6,E15,E24,E29)</f>
        <v>0</v>
      </c>
      <c r="F54" s="95">
        <f>SUM(F6,F15,F24,F29)</f>
        <v>0</v>
      </c>
      <c r="G54" s="96">
        <f>SUM(E54:F54)</f>
        <v>0</v>
      </c>
      <c r="H54" s="113"/>
    </row>
    <row r="55" spans="1:12" ht="9" customHeight="1">
      <c r="A55" s="97"/>
      <c r="B55" s="97"/>
      <c r="H55" s="114"/>
    </row>
    <row r="56" spans="1:12" ht="12.75" customHeight="1">
      <c r="A56" s="97"/>
      <c r="B56" s="97"/>
      <c r="H56" s="114" t="s">
        <v>102</v>
      </c>
    </row>
    <row r="57" spans="1:12" ht="17.25" customHeight="1">
      <c r="H57" s="107" t="s">
        <v>122</v>
      </c>
    </row>
    <row r="58" spans="1:12" ht="15" customHeight="1">
      <c r="A58" s="98" t="s">
        <v>103</v>
      </c>
      <c r="B58" s="98"/>
      <c r="C58" s="99"/>
      <c r="D58" s="99"/>
      <c r="E58" s="100"/>
      <c r="F58" s="100"/>
      <c r="G58" s="100"/>
      <c r="H58" s="115" t="s">
        <v>84</v>
      </c>
    </row>
    <row r="59" spans="1:12" ht="24.75" customHeight="1">
      <c r="A59" s="276" t="s">
        <v>115</v>
      </c>
      <c r="B59" s="277"/>
      <c r="C59" s="277"/>
      <c r="D59" s="292"/>
      <c r="E59" s="76" t="s">
        <v>85</v>
      </c>
      <c r="F59" s="77" t="s">
        <v>226</v>
      </c>
      <c r="G59" s="78" t="s">
        <v>86</v>
      </c>
      <c r="H59" s="108" t="s">
        <v>110</v>
      </c>
    </row>
    <row r="60" spans="1:12" ht="12.75" customHeight="1">
      <c r="A60" s="278" t="s">
        <v>87</v>
      </c>
      <c r="B60" s="279"/>
      <c r="C60" s="279"/>
      <c r="D60" s="293"/>
      <c r="E60" s="79">
        <f>SUM(E61+E65)</f>
        <v>0</v>
      </c>
      <c r="F60" s="80">
        <f>SUM(F61+F65)</f>
        <v>0</v>
      </c>
      <c r="G60" s="81">
        <f>SUM(E60:F60)</f>
        <v>0</v>
      </c>
      <c r="H60" s="109"/>
      <c r="I60" s="85"/>
      <c r="J60" s="85"/>
      <c r="K60" s="85"/>
      <c r="L60" s="85"/>
    </row>
    <row r="61" spans="1:12" ht="12.75" customHeight="1">
      <c r="A61" s="290" t="s">
        <v>88</v>
      </c>
      <c r="B61" s="291"/>
      <c r="C61" s="291"/>
      <c r="D61" s="294"/>
      <c r="E61" s="82">
        <f>SUM(E62:E64)</f>
        <v>0</v>
      </c>
      <c r="F61" s="83">
        <f>SUM(F62:F64)</f>
        <v>0</v>
      </c>
      <c r="G61" s="84">
        <f t="shared" ref="G61:G68" si="3">SUM(E61:F61)</f>
        <v>0</v>
      </c>
      <c r="H61" s="110"/>
      <c r="I61" s="85"/>
      <c r="J61" s="85"/>
      <c r="K61" s="85"/>
      <c r="L61" s="85"/>
    </row>
    <row r="62" spans="1:12" ht="12.75" customHeight="1">
      <c r="A62" s="287" t="s">
        <v>89</v>
      </c>
      <c r="B62" s="288"/>
      <c r="C62" s="288"/>
      <c r="D62" s="289"/>
      <c r="E62" s="87"/>
      <c r="F62" s="88"/>
      <c r="G62" s="89">
        <f t="shared" si="3"/>
        <v>0</v>
      </c>
      <c r="H62" s="110"/>
      <c r="I62" s="85"/>
      <c r="J62" s="85"/>
      <c r="K62" s="85"/>
      <c r="L62" s="85"/>
    </row>
    <row r="63" spans="1:12" ht="12.75" customHeight="1">
      <c r="A63" s="287" t="s">
        <v>89</v>
      </c>
      <c r="B63" s="288"/>
      <c r="C63" s="288"/>
      <c r="D63" s="289"/>
      <c r="E63" s="87"/>
      <c r="F63" s="88"/>
      <c r="G63" s="89">
        <f t="shared" si="3"/>
        <v>0</v>
      </c>
      <c r="H63" s="110"/>
      <c r="I63" s="85"/>
      <c r="J63" s="85"/>
      <c r="K63" s="85"/>
      <c r="L63" s="85"/>
    </row>
    <row r="64" spans="1:12" ht="12.75" customHeight="1">
      <c r="A64" s="287" t="s">
        <v>89</v>
      </c>
      <c r="B64" s="288"/>
      <c r="C64" s="288"/>
      <c r="D64" s="289"/>
      <c r="E64" s="87"/>
      <c r="F64" s="88"/>
      <c r="G64" s="89">
        <f t="shared" si="3"/>
        <v>0</v>
      </c>
      <c r="H64" s="110"/>
      <c r="I64" s="85"/>
      <c r="J64" s="85"/>
      <c r="K64" s="85"/>
      <c r="L64" s="85"/>
    </row>
    <row r="65" spans="1:12" ht="12.75" customHeight="1">
      <c r="A65" s="290" t="s">
        <v>90</v>
      </c>
      <c r="B65" s="291"/>
      <c r="C65" s="291"/>
      <c r="D65" s="294"/>
      <c r="E65" s="82">
        <f>SUM(E66:E68)</f>
        <v>0</v>
      </c>
      <c r="F65" s="83">
        <f>SUM(F66:F68)</f>
        <v>0</v>
      </c>
      <c r="G65" s="84">
        <f t="shared" si="3"/>
        <v>0</v>
      </c>
      <c r="H65" s="110"/>
      <c r="I65" s="85"/>
      <c r="J65" s="85"/>
      <c r="K65" s="85"/>
      <c r="L65" s="85"/>
    </row>
    <row r="66" spans="1:12" ht="12.75" customHeight="1">
      <c r="A66" s="287" t="s">
        <v>89</v>
      </c>
      <c r="B66" s="288"/>
      <c r="C66" s="288"/>
      <c r="D66" s="289"/>
      <c r="E66" s="87"/>
      <c r="F66" s="88"/>
      <c r="G66" s="89">
        <f t="shared" si="3"/>
        <v>0</v>
      </c>
      <c r="H66" s="110"/>
      <c r="I66" s="85"/>
      <c r="J66" s="85"/>
      <c r="K66" s="85"/>
      <c r="L66" s="85"/>
    </row>
    <row r="67" spans="1:12" ht="12.75" customHeight="1">
      <c r="A67" s="287" t="s">
        <v>89</v>
      </c>
      <c r="B67" s="288"/>
      <c r="C67" s="288"/>
      <c r="D67" s="289"/>
      <c r="E67" s="87"/>
      <c r="F67" s="88"/>
      <c r="G67" s="89">
        <f t="shared" si="3"/>
        <v>0</v>
      </c>
      <c r="H67" s="110"/>
      <c r="I67" s="85"/>
      <c r="J67" s="85"/>
      <c r="K67" s="85"/>
      <c r="L67" s="85"/>
    </row>
    <row r="68" spans="1:12" ht="12.75" customHeight="1">
      <c r="A68" s="298" t="s">
        <v>89</v>
      </c>
      <c r="B68" s="299"/>
      <c r="C68" s="299"/>
      <c r="D68" s="300"/>
      <c r="E68" s="87"/>
      <c r="F68" s="88"/>
      <c r="G68" s="89">
        <f t="shared" si="3"/>
        <v>0</v>
      </c>
      <c r="H68" s="110"/>
      <c r="I68" s="85"/>
      <c r="J68" s="85"/>
      <c r="K68" s="85"/>
      <c r="L68" s="85"/>
    </row>
    <row r="69" spans="1:12" ht="12.75" customHeight="1">
      <c r="A69" s="283" t="s">
        <v>91</v>
      </c>
      <c r="B69" s="284"/>
      <c r="C69" s="284"/>
      <c r="D69" s="301"/>
      <c r="E69" s="90">
        <f>SUM(E70+E74)</f>
        <v>0</v>
      </c>
      <c r="F69" s="91">
        <f>SUM(F70+F74)</f>
        <v>0</v>
      </c>
      <c r="G69" s="92">
        <f>SUM(E69:F69)</f>
        <v>0</v>
      </c>
      <c r="H69" s="111"/>
      <c r="I69" s="85"/>
      <c r="J69" s="85"/>
      <c r="K69" s="85"/>
      <c r="L69" s="85"/>
    </row>
    <row r="70" spans="1:12" ht="12.75" customHeight="1">
      <c r="A70" s="290" t="s">
        <v>92</v>
      </c>
      <c r="B70" s="291"/>
      <c r="C70" s="291"/>
      <c r="D70" s="294"/>
      <c r="E70" s="82">
        <f>SUM(E71:E73)</f>
        <v>0</v>
      </c>
      <c r="F70" s="83">
        <f>SUM(F71:F73)</f>
        <v>0</v>
      </c>
      <c r="G70" s="84">
        <f t="shared" ref="G70:G77" si="4">SUM(E70:F70)</f>
        <v>0</v>
      </c>
      <c r="H70" s="110"/>
    </row>
    <row r="71" spans="1:12" ht="12.75" customHeight="1">
      <c r="A71" s="287" t="s">
        <v>89</v>
      </c>
      <c r="B71" s="288"/>
      <c r="C71" s="288"/>
      <c r="D71" s="289"/>
      <c r="E71" s="87"/>
      <c r="F71" s="88"/>
      <c r="G71" s="89">
        <f t="shared" si="4"/>
        <v>0</v>
      </c>
      <c r="H71" s="110"/>
    </row>
    <row r="72" spans="1:12" ht="12.75" customHeight="1">
      <c r="A72" s="287" t="s">
        <v>89</v>
      </c>
      <c r="B72" s="288"/>
      <c r="C72" s="288"/>
      <c r="D72" s="289"/>
      <c r="E72" s="87"/>
      <c r="F72" s="88"/>
      <c r="G72" s="89">
        <f t="shared" si="4"/>
        <v>0</v>
      </c>
      <c r="H72" s="110"/>
    </row>
    <row r="73" spans="1:12" ht="12.75" customHeight="1">
      <c r="A73" s="287" t="s">
        <v>89</v>
      </c>
      <c r="B73" s="288"/>
      <c r="C73" s="288"/>
      <c r="D73" s="289"/>
      <c r="E73" s="87"/>
      <c r="F73" s="88"/>
      <c r="G73" s="89">
        <f t="shared" si="4"/>
        <v>0</v>
      </c>
      <c r="H73" s="110"/>
    </row>
    <row r="74" spans="1:12" ht="12.75" customHeight="1">
      <c r="A74" s="290" t="s">
        <v>93</v>
      </c>
      <c r="B74" s="291"/>
      <c r="C74" s="291"/>
      <c r="D74" s="294"/>
      <c r="E74" s="82">
        <f>SUM(E75:E77)</f>
        <v>0</v>
      </c>
      <c r="F74" s="83">
        <f>SUM(F75:F77)</f>
        <v>0</v>
      </c>
      <c r="G74" s="84">
        <f t="shared" si="4"/>
        <v>0</v>
      </c>
      <c r="H74" s="110"/>
    </row>
    <row r="75" spans="1:12" ht="12.75" customHeight="1">
      <c r="A75" s="287" t="s">
        <v>89</v>
      </c>
      <c r="B75" s="288"/>
      <c r="C75" s="288"/>
      <c r="D75" s="289"/>
      <c r="E75" s="87"/>
      <c r="F75" s="88"/>
      <c r="G75" s="89">
        <f t="shared" si="4"/>
        <v>0</v>
      </c>
      <c r="H75" s="110"/>
    </row>
    <row r="76" spans="1:12" ht="12.75" customHeight="1">
      <c r="A76" s="287" t="s">
        <v>89</v>
      </c>
      <c r="B76" s="288"/>
      <c r="C76" s="288"/>
      <c r="D76" s="289"/>
      <c r="E76" s="87"/>
      <c r="F76" s="88"/>
      <c r="G76" s="89">
        <f t="shared" si="4"/>
        <v>0</v>
      </c>
      <c r="H76" s="110"/>
    </row>
    <row r="77" spans="1:12" ht="12.75" customHeight="1">
      <c r="A77" s="298" t="s">
        <v>89</v>
      </c>
      <c r="B77" s="299"/>
      <c r="C77" s="299"/>
      <c r="D77" s="300"/>
      <c r="E77" s="87"/>
      <c r="F77" s="88"/>
      <c r="G77" s="89">
        <f t="shared" si="4"/>
        <v>0</v>
      </c>
      <c r="H77" s="112"/>
    </row>
    <row r="78" spans="1:12" ht="12.75" customHeight="1">
      <c r="A78" s="283" t="s">
        <v>94</v>
      </c>
      <c r="B78" s="284"/>
      <c r="C78" s="284"/>
      <c r="D78" s="301"/>
      <c r="E78" s="90">
        <f>SUM(E79:E86)</f>
        <v>0</v>
      </c>
      <c r="F78" s="91">
        <f>SUM(F79:F86)</f>
        <v>0</v>
      </c>
      <c r="G78" s="92">
        <f>SUM(E78:F78)</f>
        <v>0</v>
      </c>
      <c r="H78" s="110"/>
    </row>
    <row r="79" spans="1:12" ht="12.75" customHeight="1">
      <c r="A79" s="287" t="s">
        <v>89</v>
      </c>
      <c r="B79" s="288"/>
      <c r="C79" s="288"/>
      <c r="D79" s="289"/>
      <c r="E79" s="87"/>
      <c r="F79" s="88"/>
      <c r="G79" s="89">
        <f>SUM(E79:F79)</f>
        <v>0</v>
      </c>
      <c r="H79" s="110"/>
    </row>
    <row r="80" spans="1:12" ht="12.75" customHeight="1">
      <c r="A80" s="287" t="s">
        <v>89</v>
      </c>
      <c r="B80" s="288"/>
      <c r="C80" s="288"/>
      <c r="D80" s="289"/>
      <c r="E80" s="87"/>
      <c r="F80" s="88"/>
      <c r="G80" s="89">
        <f t="shared" ref="G80:G110" si="5">SUM(E80:F80)</f>
        <v>0</v>
      </c>
      <c r="H80" s="110"/>
    </row>
    <row r="81" spans="1:8" ht="12.75" customHeight="1">
      <c r="A81" s="287" t="s">
        <v>89</v>
      </c>
      <c r="B81" s="288"/>
      <c r="C81" s="288"/>
      <c r="D81" s="289"/>
      <c r="E81" s="87"/>
      <c r="F81" s="88"/>
      <c r="G81" s="89">
        <f t="shared" si="5"/>
        <v>0</v>
      </c>
      <c r="H81" s="110"/>
    </row>
    <row r="82" spans="1:8" ht="12.75" customHeight="1">
      <c r="A82" s="287" t="s">
        <v>89</v>
      </c>
      <c r="B82" s="288"/>
      <c r="C82" s="288"/>
      <c r="D82" s="289"/>
      <c r="E82" s="87"/>
      <c r="F82" s="88"/>
      <c r="G82" s="89">
        <f t="shared" si="5"/>
        <v>0</v>
      </c>
      <c r="H82" s="110"/>
    </row>
    <row r="83" spans="1:8" ht="12.75" customHeight="1">
      <c r="A83" s="287" t="s">
        <v>89</v>
      </c>
      <c r="B83" s="288"/>
      <c r="C83" s="288"/>
      <c r="D83" s="289"/>
      <c r="E83" s="87"/>
      <c r="F83" s="88"/>
      <c r="G83" s="89">
        <f t="shared" si="5"/>
        <v>0</v>
      </c>
      <c r="H83" s="110"/>
    </row>
    <row r="84" spans="1:8" ht="12.75" customHeight="1">
      <c r="A84" s="287" t="s">
        <v>89</v>
      </c>
      <c r="B84" s="288"/>
      <c r="C84" s="288"/>
      <c r="D84" s="289"/>
      <c r="E84" s="87"/>
      <c r="F84" s="88"/>
      <c r="G84" s="89">
        <f t="shared" si="5"/>
        <v>0</v>
      </c>
      <c r="H84" s="110"/>
    </row>
    <row r="85" spans="1:8" ht="12.75" customHeight="1">
      <c r="A85" s="287" t="s">
        <v>89</v>
      </c>
      <c r="B85" s="288"/>
      <c r="C85" s="288"/>
      <c r="D85" s="289"/>
      <c r="E85" s="87"/>
      <c r="F85" s="88"/>
      <c r="G85" s="89">
        <f t="shared" si="5"/>
        <v>0</v>
      </c>
      <c r="H85" s="110"/>
    </row>
    <row r="86" spans="1:8" ht="12.75" customHeight="1">
      <c r="A86" s="298" t="s">
        <v>89</v>
      </c>
      <c r="B86" s="299"/>
      <c r="C86" s="299"/>
      <c r="D86" s="300"/>
      <c r="E86" s="87"/>
      <c r="F86" s="88"/>
      <c r="G86" s="89">
        <f t="shared" si="5"/>
        <v>0</v>
      </c>
      <c r="H86" s="110"/>
    </row>
    <row r="87" spans="1:8" ht="12.75" customHeight="1">
      <c r="A87" s="283" t="s">
        <v>95</v>
      </c>
      <c r="B87" s="284"/>
      <c r="C87" s="284"/>
      <c r="D87" s="301"/>
      <c r="E87" s="90">
        <f>SUM(E88+E92+E96+E100+E104+E108)</f>
        <v>0</v>
      </c>
      <c r="F87" s="91">
        <f>SUM(F88+F92+F96+F100+F104+F108)</f>
        <v>0</v>
      </c>
      <c r="G87" s="92">
        <f t="shared" si="5"/>
        <v>0</v>
      </c>
      <c r="H87" s="111"/>
    </row>
    <row r="88" spans="1:8" ht="12.75" customHeight="1">
      <c r="A88" s="290" t="s">
        <v>96</v>
      </c>
      <c r="B88" s="291"/>
      <c r="C88" s="291"/>
      <c r="D88" s="294"/>
      <c r="E88" s="82">
        <f>SUM(E89:E91)</f>
        <v>0</v>
      </c>
      <c r="F88" s="83">
        <f>SUM(F89:F91)</f>
        <v>0</v>
      </c>
      <c r="G88" s="84">
        <f t="shared" si="5"/>
        <v>0</v>
      </c>
      <c r="H88" s="110"/>
    </row>
    <row r="89" spans="1:8" ht="12.75" customHeight="1">
      <c r="A89" s="287" t="s">
        <v>89</v>
      </c>
      <c r="B89" s="288"/>
      <c r="C89" s="288"/>
      <c r="D89" s="289"/>
      <c r="E89" s="87"/>
      <c r="F89" s="88"/>
      <c r="G89" s="89">
        <f t="shared" si="5"/>
        <v>0</v>
      </c>
      <c r="H89" s="110"/>
    </row>
    <row r="90" spans="1:8" ht="12.75" customHeight="1">
      <c r="A90" s="287" t="s">
        <v>89</v>
      </c>
      <c r="B90" s="288"/>
      <c r="C90" s="288"/>
      <c r="D90" s="289"/>
      <c r="E90" s="87"/>
      <c r="F90" s="88"/>
      <c r="G90" s="89">
        <f t="shared" si="5"/>
        <v>0</v>
      </c>
      <c r="H90" s="110"/>
    </row>
    <row r="91" spans="1:8" ht="12.75" customHeight="1">
      <c r="A91" s="287" t="s">
        <v>89</v>
      </c>
      <c r="B91" s="288"/>
      <c r="C91" s="288"/>
      <c r="D91" s="289"/>
      <c r="E91" s="87"/>
      <c r="F91" s="88"/>
      <c r="G91" s="89">
        <f t="shared" si="5"/>
        <v>0</v>
      </c>
      <c r="H91" s="110"/>
    </row>
    <row r="92" spans="1:8" ht="12.75" customHeight="1">
      <c r="A92" s="290" t="s">
        <v>97</v>
      </c>
      <c r="B92" s="291"/>
      <c r="C92" s="291"/>
      <c r="D92" s="294"/>
      <c r="E92" s="82">
        <f>SUM(E93:E95)</f>
        <v>0</v>
      </c>
      <c r="F92" s="83">
        <f>SUM(F93:F95)</f>
        <v>0</v>
      </c>
      <c r="G92" s="84">
        <f t="shared" si="5"/>
        <v>0</v>
      </c>
      <c r="H92" s="110"/>
    </row>
    <row r="93" spans="1:8" ht="12.75" customHeight="1">
      <c r="A93" s="287" t="s">
        <v>89</v>
      </c>
      <c r="B93" s="288"/>
      <c r="C93" s="288"/>
      <c r="D93" s="289"/>
      <c r="E93" s="87"/>
      <c r="F93" s="88"/>
      <c r="G93" s="89">
        <f t="shared" si="5"/>
        <v>0</v>
      </c>
      <c r="H93" s="110"/>
    </row>
    <row r="94" spans="1:8" ht="12.75" customHeight="1">
      <c r="A94" s="287" t="s">
        <v>89</v>
      </c>
      <c r="B94" s="288"/>
      <c r="C94" s="288"/>
      <c r="D94" s="289"/>
      <c r="E94" s="87"/>
      <c r="F94" s="88"/>
      <c r="G94" s="89">
        <f t="shared" si="5"/>
        <v>0</v>
      </c>
      <c r="H94" s="110"/>
    </row>
    <row r="95" spans="1:8" ht="12.75" customHeight="1">
      <c r="A95" s="287" t="s">
        <v>89</v>
      </c>
      <c r="B95" s="288"/>
      <c r="C95" s="288"/>
      <c r="D95" s="289"/>
      <c r="E95" s="87"/>
      <c r="F95" s="88"/>
      <c r="G95" s="89">
        <f t="shared" si="5"/>
        <v>0</v>
      </c>
      <c r="H95" s="110"/>
    </row>
    <row r="96" spans="1:8" ht="12.75" customHeight="1">
      <c r="A96" s="290" t="s">
        <v>98</v>
      </c>
      <c r="B96" s="291"/>
      <c r="C96" s="291"/>
      <c r="D96" s="294"/>
      <c r="E96" s="82">
        <f>SUM(E97:E99)</f>
        <v>0</v>
      </c>
      <c r="F96" s="83">
        <f>SUM(F97:F99)</f>
        <v>0</v>
      </c>
      <c r="G96" s="84">
        <f t="shared" si="5"/>
        <v>0</v>
      </c>
      <c r="H96" s="110"/>
    </row>
    <row r="97" spans="1:8" ht="12.75" customHeight="1">
      <c r="A97" s="287" t="s">
        <v>89</v>
      </c>
      <c r="B97" s="288"/>
      <c r="C97" s="288"/>
      <c r="D97" s="289"/>
      <c r="E97" s="87"/>
      <c r="F97" s="88"/>
      <c r="G97" s="89">
        <f t="shared" si="5"/>
        <v>0</v>
      </c>
      <c r="H97" s="110"/>
    </row>
    <row r="98" spans="1:8" ht="12.75" customHeight="1">
      <c r="A98" s="287" t="s">
        <v>89</v>
      </c>
      <c r="B98" s="288"/>
      <c r="C98" s="288"/>
      <c r="D98" s="289"/>
      <c r="E98" s="87"/>
      <c r="F98" s="88"/>
      <c r="G98" s="89">
        <f t="shared" si="5"/>
        <v>0</v>
      </c>
      <c r="H98" s="110"/>
    </row>
    <row r="99" spans="1:8" ht="12.75" customHeight="1">
      <c r="A99" s="287" t="s">
        <v>89</v>
      </c>
      <c r="B99" s="288"/>
      <c r="C99" s="288"/>
      <c r="D99" s="289"/>
      <c r="E99" s="87"/>
      <c r="F99" s="88"/>
      <c r="G99" s="89">
        <f t="shared" si="5"/>
        <v>0</v>
      </c>
      <c r="H99" s="110"/>
    </row>
    <row r="100" spans="1:8" ht="12.75" customHeight="1">
      <c r="A100" s="290" t="s">
        <v>99</v>
      </c>
      <c r="B100" s="291"/>
      <c r="C100" s="291"/>
      <c r="D100" s="294"/>
      <c r="E100" s="82">
        <f>SUM(E101:E103)</f>
        <v>0</v>
      </c>
      <c r="F100" s="83">
        <f>SUM(F101:F103)</f>
        <v>0</v>
      </c>
      <c r="G100" s="84">
        <f t="shared" si="5"/>
        <v>0</v>
      </c>
      <c r="H100" s="110"/>
    </row>
    <row r="101" spans="1:8" ht="12.75" customHeight="1">
      <c r="A101" s="287" t="s">
        <v>89</v>
      </c>
      <c r="B101" s="288"/>
      <c r="C101" s="288"/>
      <c r="D101" s="289"/>
      <c r="E101" s="87"/>
      <c r="F101" s="88"/>
      <c r="G101" s="89">
        <f t="shared" si="5"/>
        <v>0</v>
      </c>
      <c r="H101" s="110"/>
    </row>
    <row r="102" spans="1:8" ht="12.75" customHeight="1">
      <c r="A102" s="287" t="s">
        <v>89</v>
      </c>
      <c r="B102" s="288"/>
      <c r="C102" s="288"/>
      <c r="D102" s="289"/>
      <c r="E102" s="87"/>
      <c r="F102" s="88"/>
      <c r="G102" s="89">
        <f t="shared" si="5"/>
        <v>0</v>
      </c>
      <c r="H102" s="110"/>
    </row>
    <row r="103" spans="1:8" ht="12.75" customHeight="1">
      <c r="A103" s="287" t="s">
        <v>89</v>
      </c>
      <c r="B103" s="288"/>
      <c r="C103" s="288"/>
      <c r="D103" s="289"/>
      <c r="E103" s="87"/>
      <c r="F103" s="88"/>
      <c r="G103" s="89">
        <f t="shared" si="5"/>
        <v>0</v>
      </c>
      <c r="H103" s="110"/>
    </row>
    <row r="104" spans="1:8" ht="12.75" customHeight="1">
      <c r="A104" s="290" t="s">
        <v>100</v>
      </c>
      <c r="B104" s="291"/>
      <c r="C104" s="291"/>
      <c r="D104" s="294"/>
      <c r="E104" s="82">
        <f>SUM(E105:E107)</f>
        <v>0</v>
      </c>
      <c r="F104" s="83">
        <f>SUM(F105:F107)</f>
        <v>0</v>
      </c>
      <c r="G104" s="84">
        <f t="shared" si="5"/>
        <v>0</v>
      </c>
      <c r="H104" s="110"/>
    </row>
    <row r="105" spans="1:8" ht="12.75" customHeight="1">
      <c r="A105" s="287" t="s">
        <v>89</v>
      </c>
      <c r="B105" s="288"/>
      <c r="C105" s="288"/>
      <c r="D105" s="289"/>
      <c r="E105" s="87"/>
      <c r="F105" s="88"/>
      <c r="G105" s="89">
        <f t="shared" si="5"/>
        <v>0</v>
      </c>
      <c r="H105" s="110"/>
    </row>
    <row r="106" spans="1:8" ht="12.75" customHeight="1">
      <c r="A106" s="287" t="s">
        <v>89</v>
      </c>
      <c r="B106" s="288"/>
      <c r="C106" s="288"/>
      <c r="D106" s="289"/>
      <c r="E106" s="87"/>
      <c r="F106" s="88"/>
      <c r="G106" s="89">
        <f t="shared" si="5"/>
        <v>0</v>
      </c>
      <c r="H106" s="110"/>
    </row>
    <row r="107" spans="1:8" ht="12.75" customHeight="1">
      <c r="A107" s="287" t="s">
        <v>89</v>
      </c>
      <c r="B107" s="288"/>
      <c r="C107" s="288"/>
      <c r="D107" s="289"/>
      <c r="E107" s="87"/>
      <c r="F107" s="88"/>
      <c r="G107" s="89">
        <f t="shared" si="5"/>
        <v>0</v>
      </c>
      <c r="H107" s="110"/>
    </row>
    <row r="108" spans="1:8" ht="12.75" customHeight="1">
      <c r="A108" s="290" t="s">
        <v>101</v>
      </c>
      <c r="B108" s="291"/>
      <c r="C108" s="291"/>
      <c r="D108" s="294"/>
      <c r="E108" s="82">
        <f>SUM(E109:E111)</f>
        <v>0</v>
      </c>
      <c r="F108" s="83">
        <f>SUM(F109:F111)</f>
        <v>0</v>
      </c>
      <c r="G108" s="84">
        <f t="shared" si="5"/>
        <v>0</v>
      </c>
      <c r="H108" s="110"/>
    </row>
    <row r="109" spans="1:8" ht="12.75" customHeight="1">
      <c r="A109" s="287" t="s">
        <v>89</v>
      </c>
      <c r="B109" s="288"/>
      <c r="C109" s="288"/>
      <c r="D109" s="289"/>
      <c r="E109" s="87"/>
      <c r="F109" s="88"/>
      <c r="G109" s="89">
        <f t="shared" si="5"/>
        <v>0</v>
      </c>
      <c r="H109" s="110"/>
    </row>
    <row r="110" spans="1:8" ht="12.75" customHeight="1">
      <c r="A110" s="287" t="s">
        <v>89</v>
      </c>
      <c r="B110" s="288"/>
      <c r="C110" s="288"/>
      <c r="D110" s="289"/>
      <c r="E110" s="87"/>
      <c r="F110" s="88"/>
      <c r="G110" s="89">
        <f t="shared" si="5"/>
        <v>0</v>
      </c>
      <c r="H110" s="110"/>
    </row>
    <row r="111" spans="1:8" ht="12.75" customHeight="1" thickBot="1">
      <c r="A111" s="287" t="s">
        <v>89</v>
      </c>
      <c r="B111" s="288"/>
      <c r="C111" s="288"/>
      <c r="D111" s="289"/>
      <c r="E111" s="87"/>
      <c r="F111" s="88"/>
      <c r="G111" s="89">
        <f>SUM(E111:F111)</f>
        <v>0</v>
      </c>
      <c r="H111" s="110"/>
    </row>
    <row r="112" spans="1:8" ht="24.75" customHeight="1" thickTop="1">
      <c r="A112" s="295" t="s">
        <v>105</v>
      </c>
      <c r="B112" s="296"/>
      <c r="C112" s="297"/>
      <c r="D112" s="93" t="s">
        <v>77</v>
      </c>
      <c r="E112" s="94">
        <f>SUM(E60,E69,E78,E87)</f>
        <v>0</v>
      </c>
      <c r="F112" s="95">
        <f>SUM(F60,F69,F78,F87)</f>
        <v>0</v>
      </c>
      <c r="G112" s="96">
        <f>SUM(E112:F112)</f>
        <v>0</v>
      </c>
      <c r="H112" s="113"/>
    </row>
    <row r="113" spans="1:12" ht="12.75" customHeight="1">
      <c r="A113" s="101"/>
      <c r="B113" s="101"/>
      <c r="C113" s="101"/>
      <c r="D113" s="102"/>
      <c r="E113" s="103"/>
      <c r="F113" s="103"/>
      <c r="G113" s="103"/>
      <c r="H113" s="116"/>
    </row>
    <row r="114" spans="1:12" ht="12.75" customHeight="1">
      <c r="A114" s="101"/>
      <c r="B114" s="101"/>
      <c r="C114" s="101"/>
      <c r="D114" s="102"/>
      <c r="E114" s="103"/>
      <c r="F114" s="103"/>
      <c r="G114" s="103"/>
      <c r="H114" s="116"/>
    </row>
    <row r="115" spans="1:12" ht="12.75" customHeight="1">
      <c r="A115" s="97"/>
      <c r="B115" s="97"/>
      <c r="H115" s="114" t="str">
        <f>$H$56</f>
        <v>（事業責任大学名：）</v>
      </c>
    </row>
    <row r="116" spans="1:12" ht="17.25" customHeight="1">
      <c r="H116" s="107" t="s">
        <v>122</v>
      </c>
    </row>
    <row r="117" spans="1:12" ht="15" customHeight="1">
      <c r="A117" s="98" t="s">
        <v>103</v>
      </c>
      <c r="B117" s="98"/>
      <c r="C117" s="99"/>
      <c r="D117" s="99"/>
      <c r="E117" s="100"/>
      <c r="F117" s="100"/>
      <c r="G117" s="100"/>
      <c r="H117" s="115" t="s">
        <v>84</v>
      </c>
    </row>
    <row r="118" spans="1:12" ht="24.75" customHeight="1">
      <c r="A118" s="276" t="s">
        <v>116</v>
      </c>
      <c r="B118" s="277"/>
      <c r="C118" s="277"/>
      <c r="D118" s="292"/>
      <c r="E118" s="76" t="s">
        <v>85</v>
      </c>
      <c r="F118" s="77" t="s">
        <v>226</v>
      </c>
      <c r="G118" s="78" t="s">
        <v>86</v>
      </c>
      <c r="H118" s="108" t="s">
        <v>110</v>
      </c>
    </row>
    <row r="119" spans="1:12" ht="12.75" customHeight="1">
      <c r="A119" s="278" t="s">
        <v>87</v>
      </c>
      <c r="B119" s="279"/>
      <c r="C119" s="279"/>
      <c r="D119" s="293"/>
      <c r="E119" s="79">
        <f>SUM(E120+E124)</f>
        <v>0</v>
      </c>
      <c r="F119" s="80">
        <f>SUM(F120+F124)</f>
        <v>0</v>
      </c>
      <c r="G119" s="81">
        <f>SUM(E119:F119)</f>
        <v>0</v>
      </c>
      <c r="H119" s="109"/>
      <c r="I119" s="85"/>
      <c r="J119" s="85"/>
      <c r="K119" s="85"/>
      <c r="L119" s="85"/>
    </row>
    <row r="120" spans="1:12" ht="12.75" customHeight="1">
      <c r="A120" s="290" t="s">
        <v>88</v>
      </c>
      <c r="B120" s="291"/>
      <c r="C120" s="291"/>
      <c r="D120" s="294"/>
      <c r="E120" s="82">
        <f>SUM(E121:E123)</f>
        <v>0</v>
      </c>
      <c r="F120" s="83">
        <f>SUM(F121:F123)</f>
        <v>0</v>
      </c>
      <c r="G120" s="84">
        <f t="shared" ref="G120:G127" si="6">SUM(E120:F120)</f>
        <v>0</v>
      </c>
      <c r="H120" s="110"/>
      <c r="I120" s="85"/>
      <c r="J120" s="85"/>
      <c r="K120" s="85"/>
      <c r="L120" s="85"/>
    </row>
    <row r="121" spans="1:12" ht="12.75" customHeight="1">
      <c r="A121" s="287" t="s">
        <v>89</v>
      </c>
      <c r="B121" s="288"/>
      <c r="C121" s="288"/>
      <c r="D121" s="289"/>
      <c r="E121" s="87"/>
      <c r="F121" s="88"/>
      <c r="G121" s="89">
        <f t="shared" si="6"/>
        <v>0</v>
      </c>
      <c r="H121" s="110"/>
      <c r="I121" s="85"/>
      <c r="J121" s="85"/>
      <c r="K121" s="85"/>
      <c r="L121" s="85"/>
    </row>
    <row r="122" spans="1:12" ht="12.75" customHeight="1">
      <c r="A122" s="287" t="s">
        <v>89</v>
      </c>
      <c r="B122" s="288"/>
      <c r="C122" s="288"/>
      <c r="D122" s="289"/>
      <c r="E122" s="87"/>
      <c r="F122" s="88"/>
      <c r="G122" s="89">
        <f t="shared" si="6"/>
        <v>0</v>
      </c>
      <c r="H122" s="110"/>
      <c r="I122" s="85"/>
      <c r="J122" s="85"/>
      <c r="K122" s="85"/>
      <c r="L122" s="85"/>
    </row>
    <row r="123" spans="1:12" ht="12.75" customHeight="1">
      <c r="A123" s="287" t="s">
        <v>89</v>
      </c>
      <c r="B123" s="288"/>
      <c r="C123" s="288"/>
      <c r="D123" s="289"/>
      <c r="E123" s="87"/>
      <c r="F123" s="88"/>
      <c r="G123" s="89">
        <f t="shared" si="6"/>
        <v>0</v>
      </c>
      <c r="H123" s="110"/>
      <c r="I123" s="85"/>
      <c r="J123" s="85"/>
      <c r="K123" s="85"/>
      <c r="L123" s="85"/>
    </row>
    <row r="124" spans="1:12" ht="12.75" customHeight="1">
      <c r="A124" s="290" t="s">
        <v>90</v>
      </c>
      <c r="B124" s="291"/>
      <c r="C124" s="291"/>
      <c r="D124" s="294"/>
      <c r="E124" s="82">
        <f>SUM(E125:E127)</f>
        <v>0</v>
      </c>
      <c r="F124" s="83">
        <f>SUM(F125:F127)</f>
        <v>0</v>
      </c>
      <c r="G124" s="84">
        <f t="shared" si="6"/>
        <v>0</v>
      </c>
      <c r="H124" s="110"/>
      <c r="I124" s="85"/>
      <c r="J124" s="85"/>
      <c r="K124" s="85"/>
      <c r="L124" s="85"/>
    </row>
    <row r="125" spans="1:12" ht="12.75" customHeight="1">
      <c r="A125" s="287" t="s">
        <v>89</v>
      </c>
      <c r="B125" s="288"/>
      <c r="C125" s="288"/>
      <c r="D125" s="289"/>
      <c r="E125" s="87"/>
      <c r="F125" s="88"/>
      <c r="G125" s="89">
        <f t="shared" si="6"/>
        <v>0</v>
      </c>
      <c r="H125" s="110"/>
      <c r="I125" s="85"/>
      <c r="J125" s="85"/>
      <c r="K125" s="85"/>
      <c r="L125" s="85"/>
    </row>
    <row r="126" spans="1:12" ht="12.75" customHeight="1">
      <c r="A126" s="287" t="s">
        <v>89</v>
      </c>
      <c r="B126" s="288"/>
      <c r="C126" s="288"/>
      <c r="D126" s="289"/>
      <c r="E126" s="87"/>
      <c r="F126" s="88"/>
      <c r="G126" s="89">
        <f t="shared" si="6"/>
        <v>0</v>
      </c>
      <c r="H126" s="110"/>
      <c r="I126" s="85"/>
      <c r="J126" s="85"/>
      <c r="K126" s="85"/>
      <c r="L126" s="85"/>
    </row>
    <row r="127" spans="1:12" ht="12.75" customHeight="1">
      <c r="A127" s="298" t="s">
        <v>89</v>
      </c>
      <c r="B127" s="299"/>
      <c r="C127" s="299"/>
      <c r="D127" s="300"/>
      <c r="E127" s="87"/>
      <c r="F127" s="88"/>
      <c r="G127" s="89">
        <f t="shared" si="6"/>
        <v>0</v>
      </c>
      <c r="H127" s="110"/>
      <c r="I127" s="85"/>
      <c r="J127" s="85"/>
      <c r="K127" s="85"/>
      <c r="L127" s="85"/>
    </row>
    <row r="128" spans="1:12" ht="12.75" customHeight="1">
      <c r="A128" s="283" t="s">
        <v>91</v>
      </c>
      <c r="B128" s="284"/>
      <c r="C128" s="284"/>
      <c r="D128" s="301"/>
      <c r="E128" s="90">
        <f>SUM(E129+E133)</f>
        <v>0</v>
      </c>
      <c r="F128" s="91">
        <f>SUM(F129+F133)</f>
        <v>0</v>
      </c>
      <c r="G128" s="92">
        <f>SUM(E128:F128)</f>
        <v>0</v>
      </c>
      <c r="H128" s="111"/>
      <c r="I128" s="85"/>
      <c r="J128" s="85"/>
      <c r="K128" s="85"/>
      <c r="L128" s="85"/>
    </row>
    <row r="129" spans="1:8" ht="12.75" customHeight="1">
      <c r="A129" s="290" t="s">
        <v>92</v>
      </c>
      <c r="B129" s="291"/>
      <c r="C129" s="291"/>
      <c r="D129" s="294"/>
      <c r="E129" s="82">
        <f>SUM(E130:E132)</f>
        <v>0</v>
      </c>
      <c r="F129" s="83">
        <f>SUM(F130:F132)</f>
        <v>0</v>
      </c>
      <c r="G129" s="84">
        <f t="shared" ref="G129:G136" si="7">SUM(E129:F129)</f>
        <v>0</v>
      </c>
      <c r="H129" s="110"/>
    </row>
    <row r="130" spans="1:8" ht="12.75" customHeight="1">
      <c r="A130" s="287" t="s">
        <v>89</v>
      </c>
      <c r="B130" s="288"/>
      <c r="C130" s="288"/>
      <c r="D130" s="289"/>
      <c r="E130" s="87"/>
      <c r="F130" s="88"/>
      <c r="G130" s="89">
        <f t="shared" si="7"/>
        <v>0</v>
      </c>
      <c r="H130" s="110"/>
    </row>
    <row r="131" spans="1:8" ht="12.75" customHeight="1">
      <c r="A131" s="287" t="s">
        <v>89</v>
      </c>
      <c r="B131" s="288"/>
      <c r="C131" s="288"/>
      <c r="D131" s="289"/>
      <c r="E131" s="87"/>
      <c r="F131" s="88"/>
      <c r="G131" s="89">
        <f t="shared" si="7"/>
        <v>0</v>
      </c>
      <c r="H131" s="110"/>
    </row>
    <row r="132" spans="1:8" ht="12.75" customHeight="1">
      <c r="A132" s="287" t="s">
        <v>89</v>
      </c>
      <c r="B132" s="288"/>
      <c r="C132" s="288"/>
      <c r="D132" s="289"/>
      <c r="E132" s="87"/>
      <c r="F132" s="88"/>
      <c r="G132" s="89">
        <f t="shared" si="7"/>
        <v>0</v>
      </c>
      <c r="H132" s="110"/>
    </row>
    <row r="133" spans="1:8" ht="12.75" customHeight="1">
      <c r="A133" s="290" t="s">
        <v>93</v>
      </c>
      <c r="B133" s="291"/>
      <c r="C133" s="291"/>
      <c r="D133" s="294"/>
      <c r="E133" s="82">
        <f>SUM(E134:E136)</f>
        <v>0</v>
      </c>
      <c r="F133" s="83">
        <f>SUM(F134:F136)</f>
        <v>0</v>
      </c>
      <c r="G133" s="84">
        <f t="shared" si="7"/>
        <v>0</v>
      </c>
      <c r="H133" s="110"/>
    </row>
    <row r="134" spans="1:8" ht="12.75" customHeight="1">
      <c r="A134" s="287" t="s">
        <v>89</v>
      </c>
      <c r="B134" s="288"/>
      <c r="C134" s="288"/>
      <c r="D134" s="289"/>
      <c r="E134" s="87"/>
      <c r="F134" s="88"/>
      <c r="G134" s="89">
        <f t="shared" si="7"/>
        <v>0</v>
      </c>
      <c r="H134" s="110"/>
    </row>
    <row r="135" spans="1:8" ht="12.75" customHeight="1">
      <c r="A135" s="287" t="s">
        <v>89</v>
      </c>
      <c r="B135" s="288"/>
      <c r="C135" s="288"/>
      <c r="D135" s="289"/>
      <c r="E135" s="87"/>
      <c r="F135" s="88"/>
      <c r="G135" s="89">
        <f t="shared" si="7"/>
        <v>0</v>
      </c>
      <c r="H135" s="110"/>
    </row>
    <row r="136" spans="1:8" ht="12.75" customHeight="1">
      <c r="A136" s="298" t="s">
        <v>89</v>
      </c>
      <c r="B136" s="299"/>
      <c r="C136" s="299"/>
      <c r="D136" s="300"/>
      <c r="E136" s="87"/>
      <c r="F136" s="88"/>
      <c r="G136" s="89">
        <f t="shared" si="7"/>
        <v>0</v>
      </c>
      <c r="H136" s="112"/>
    </row>
    <row r="137" spans="1:8" ht="12.75" customHeight="1">
      <c r="A137" s="283" t="s">
        <v>94</v>
      </c>
      <c r="B137" s="284"/>
      <c r="C137" s="284"/>
      <c r="D137" s="301"/>
      <c r="E137" s="90">
        <f>SUM(E138:E145)</f>
        <v>0</v>
      </c>
      <c r="F137" s="91">
        <f>SUM(F138:F145)</f>
        <v>0</v>
      </c>
      <c r="G137" s="92">
        <f>SUM(E137:F137)</f>
        <v>0</v>
      </c>
      <c r="H137" s="110"/>
    </row>
    <row r="138" spans="1:8" ht="12.75" customHeight="1">
      <c r="A138" s="287" t="s">
        <v>89</v>
      </c>
      <c r="B138" s="288"/>
      <c r="C138" s="288"/>
      <c r="D138" s="289"/>
      <c r="E138" s="87"/>
      <c r="F138" s="88"/>
      <c r="G138" s="89">
        <f>SUM(E138:F138)</f>
        <v>0</v>
      </c>
      <c r="H138" s="110"/>
    </row>
    <row r="139" spans="1:8" ht="12.75" customHeight="1">
      <c r="A139" s="287" t="s">
        <v>89</v>
      </c>
      <c r="B139" s="288"/>
      <c r="C139" s="288"/>
      <c r="D139" s="289"/>
      <c r="E139" s="87"/>
      <c r="F139" s="88"/>
      <c r="G139" s="89">
        <f t="shared" ref="G139:G169" si="8">SUM(E139:F139)</f>
        <v>0</v>
      </c>
      <c r="H139" s="110"/>
    </row>
    <row r="140" spans="1:8" ht="12.75" customHeight="1">
      <c r="A140" s="287" t="s">
        <v>89</v>
      </c>
      <c r="B140" s="288"/>
      <c r="C140" s="288"/>
      <c r="D140" s="289"/>
      <c r="E140" s="87"/>
      <c r="F140" s="88"/>
      <c r="G140" s="89">
        <f t="shared" si="8"/>
        <v>0</v>
      </c>
      <c r="H140" s="110"/>
    </row>
    <row r="141" spans="1:8" ht="12.75" customHeight="1">
      <c r="A141" s="287" t="s">
        <v>89</v>
      </c>
      <c r="B141" s="288"/>
      <c r="C141" s="288"/>
      <c r="D141" s="289"/>
      <c r="E141" s="87"/>
      <c r="F141" s="88"/>
      <c r="G141" s="89">
        <f t="shared" si="8"/>
        <v>0</v>
      </c>
      <c r="H141" s="110"/>
    </row>
    <row r="142" spans="1:8" ht="12.75" customHeight="1">
      <c r="A142" s="287" t="s">
        <v>89</v>
      </c>
      <c r="B142" s="288"/>
      <c r="C142" s="288"/>
      <c r="D142" s="289"/>
      <c r="E142" s="87"/>
      <c r="F142" s="88"/>
      <c r="G142" s="89">
        <f t="shared" si="8"/>
        <v>0</v>
      </c>
      <c r="H142" s="110"/>
    </row>
    <row r="143" spans="1:8" ht="12.75" customHeight="1">
      <c r="A143" s="287" t="s">
        <v>89</v>
      </c>
      <c r="B143" s="288"/>
      <c r="C143" s="288"/>
      <c r="D143" s="289"/>
      <c r="E143" s="87"/>
      <c r="F143" s="88"/>
      <c r="G143" s="89">
        <f t="shared" si="8"/>
        <v>0</v>
      </c>
      <c r="H143" s="110"/>
    </row>
    <row r="144" spans="1:8" ht="12.75" customHeight="1">
      <c r="A144" s="287" t="s">
        <v>89</v>
      </c>
      <c r="B144" s="288"/>
      <c r="C144" s="288"/>
      <c r="D144" s="289"/>
      <c r="E144" s="87"/>
      <c r="F144" s="88"/>
      <c r="G144" s="89">
        <f t="shared" si="8"/>
        <v>0</v>
      </c>
      <c r="H144" s="110"/>
    </row>
    <row r="145" spans="1:8" ht="12.75" customHeight="1">
      <c r="A145" s="298" t="s">
        <v>89</v>
      </c>
      <c r="B145" s="299"/>
      <c r="C145" s="299"/>
      <c r="D145" s="300"/>
      <c r="E145" s="87"/>
      <c r="F145" s="88"/>
      <c r="G145" s="89">
        <f t="shared" si="8"/>
        <v>0</v>
      </c>
      <c r="H145" s="110"/>
    </row>
    <row r="146" spans="1:8" ht="12.75" customHeight="1">
      <c r="A146" s="283" t="s">
        <v>95</v>
      </c>
      <c r="B146" s="284"/>
      <c r="C146" s="284"/>
      <c r="D146" s="301"/>
      <c r="E146" s="90">
        <f>SUM(E147+E151+E155+E159+E163+E167)</f>
        <v>0</v>
      </c>
      <c r="F146" s="91">
        <f>SUM(F147+F151+F155+F159+F163+F167)</f>
        <v>0</v>
      </c>
      <c r="G146" s="92">
        <f t="shared" si="8"/>
        <v>0</v>
      </c>
      <c r="H146" s="111"/>
    </row>
    <row r="147" spans="1:8" ht="12.75" customHeight="1">
      <c r="A147" s="290" t="s">
        <v>96</v>
      </c>
      <c r="B147" s="291"/>
      <c r="C147" s="291"/>
      <c r="D147" s="294"/>
      <c r="E147" s="82">
        <f>SUM(E148:E150)</f>
        <v>0</v>
      </c>
      <c r="F147" s="83">
        <f>SUM(F148:F150)</f>
        <v>0</v>
      </c>
      <c r="G147" s="84">
        <f t="shared" si="8"/>
        <v>0</v>
      </c>
      <c r="H147" s="110"/>
    </row>
    <row r="148" spans="1:8" ht="12.75" customHeight="1">
      <c r="A148" s="287" t="s">
        <v>89</v>
      </c>
      <c r="B148" s="288"/>
      <c r="C148" s="288"/>
      <c r="D148" s="289"/>
      <c r="E148" s="87"/>
      <c r="F148" s="88"/>
      <c r="G148" s="89">
        <f t="shared" si="8"/>
        <v>0</v>
      </c>
      <c r="H148" s="110"/>
    </row>
    <row r="149" spans="1:8" ht="12.75" customHeight="1">
      <c r="A149" s="287" t="s">
        <v>89</v>
      </c>
      <c r="B149" s="288"/>
      <c r="C149" s="288"/>
      <c r="D149" s="289"/>
      <c r="E149" s="87"/>
      <c r="F149" s="88"/>
      <c r="G149" s="89">
        <f t="shared" si="8"/>
        <v>0</v>
      </c>
      <c r="H149" s="110"/>
    </row>
    <row r="150" spans="1:8" ht="12.75" customHeight="1">
      <c r="A150" s="287" t="s">
        <v>89</v>
      </c>
      <c r="B150" s="288"/>
      <c r="C150" s="288"/>
      <c r="D150" s="289"/>
      <c r="E150" s="87"/>
      <c r="F150" s="88"/>
      <c r="G150" s="89">
        <f t="shared" si="8"/>
        <v>0</v>
      </c>
      <c r="H150" s="110"/>
    </row>
    <row r="151" spans="1:8" ht="12.75" customHeight="1">
      <c r="A151" s="290" t="s">
        <v>97</v>
      </c>
      <c r="B151" s="291"/>
      <c r="C151" s="291"/>
      <c r="D151" s="294"/>
      <c r="E151" s="82">
        <f>SUM(E152:E154)</f>
        <v>0</v>
      </c>
      <c r="F151" s="83">
        <f>SUM(F152:F154)</f>
        <v>0</v>
      </c>
      <c r="G151" s="84">
        <f t="shared" si="8"/>
        <v>0</v>
      </c>
      <c r="H151" s="110"/>
    </row>
    <row r="152" spans="1:8" ht="12.75" customHeight="1">
      <c r="A152" s="287" t="s">
        <v>89</v>
      </c>
      <c r="B152" s="288"/>
      <c r="C152" s="288"/>
      <c r="D152" s="289"/>
      <c r="E152" s="87"/>
      <c r="F152" s="88"/>
      <c r="G152" s="89">
        <f t="shared" si="8"/>
        <v>0</v>
      </c>
      <c r="H152" s="110"/>
    </row>
    <row r="153" spans="1:8" ht="12.75" customHeight="1">
      <c r="A153" s="287" t="s">
        <v>89</v>
      </c>
      <c r="B153" s="288"/>
      <c r="C153" s="288"/>
      <c r="D153" s="289"/>
      <c r="E153" s="87"/>
      <c r="F153" s="88"/>
      <c r="G153" s="89">
        <f t="shared" si="8"/>
        <v>0</v>
      </c>
      <c r="H153" s="110"/>
    </row>
    <row r="154" spans="1:8" ht="12.75" customHeight="1">
      <c r="A154" s="287" t="s">
        <v>89</v>
      </c>
      <c r="B154" s="288"/>
      <c r="C154" s="288"/>
      <c r="D154" s="289"/>
      <c r="E154" s="87"/>
      <c r="F154" s="88"/>
      <c r="G154" s="89">
        <f t="shared" si="8"/>
        <v>0</v>
      </c>
      <c r="H154" s="110"/>
    </row>
    <row r="155" spans="1:8" ht="12.75" customHeight="1">
      <c r="A155" s="290" t="s">
        <v>98</v>
      </c>
      <c r="B155" s="291"/>
      <c r="C155" s="291"/>
      <c r="D155" s="294"/>
      <c r="E155" s="82">
        <f>SUM(E156:E158)</f>
        <v>0</v>
      </c>
      <c r="F155" s="83">
        <f>SUM(F156:F158)</f>
        <v>0</v>
      </c>
      <c r="G155" s="84">
        <f t="shared" si="8"/>
        <v>0</v>
      </c>
      <c r="H155" s="110"/>
    </row>
    <row r="156" spans="1:8" ht="12.75" customHeight="1">
      <c r="A156" s="287" t="s">
        <v>89</v>
      </c>
      <c r="B156" s="288"/>
      <c r="C156" s="288"/>
      <c r="D156" s="289"/>
      <c r="E156" s="87"/>
      <c r="F156" s="88"/>
      <c r="G156" s="89">
        <f t="shared" si="8"/>
        <v>0</v>
      </c>
      <c r="H156" s="110"/>
    </row>
    <row r="157" spans="1:8" ht="12.75" customHeight="1">
      <c r="A157" s="287" t="s">
        <v>89</v>
      </c>
      <c r="B157" s="288"/>
      <c r="C157" s="288"/>
      <c r="D157" s="289"/>
      <c r="E157" s="87"/>
      <c r="F157" s="88"/>
      <c r="G157" s="89">
        <f t="shared" si="8"/>
        <v>0</v>
      </c>
      <c r="H157" s="110"/>
    </row>
    <row r="158" spans="1:8" ht="12.75" customHeight="1">
      <c r="A158" s="287" t="s">
        <v>89</v>
      </c>
      <c r="B158" s="288"/>
      <c r="C158" s="288"/>
      <c r="D158" s="289"/>
      <c r="E158" s="87"/>
      <c r="F158" s="88"/>
      <c r="G158" s="89">
        <f t="shared" si="8"/>
        <v>0</v>
      </c>
      <c r="H158" s="110"/>
    </row>
    <row r="159" spans="1:8" ht="12.75" customHeight="1">
      <c r="A159" s="290" t="s">
        <v>99</v>
      </c>
      <c r="B159" s="291"/>
      <c r="C159" s="291"/>
      <c r="D159" s="294"/>
      <c r="E159" s="82">
        <f>SUM(E160:E162)</f>
        <v>0</v>
      </c>
      <c r="F159" s="83">
        <f>SUM(F160:F162)</f>
        <v>0</v>
      </c>
      <c r="G159" s="84">
        <f t="shared" si="8"/>
        <v>0</v>
      </c>
      <c r="H159" s="110"/>
    </row>
    <row r="160" spans="1:8" ht="12.75" customHeight="1">
      <c r="A160" s="287" t="s">
        <v>89</v>
      </c>
      <c r="B160" s="288"/>
      <c r="C160" s="288"/>
      <c r="D160" s="289"/>
      <c r="E160" s="87"/>
      <c r="F160" s="88"/>
      <c r="G160" s="89">
        <f t="shared" si="8"/>
        <v>0</v>
      </c>
      <c r="H160" s="110"/>
    </row>
    <row r="161" spans="1:8" ht="12.75" customHeight="1">
      <c r="A161" s="287" t="s">
        <v>89</v>
      </c>
      <c r="B161" s="288"/>
      <c r="C161" s="288"/>
      <c r="D161" s="289"/>
      <c r="E161" s="87"/>
      <c r="F161" s="88"/>
      <c r="G161" s="89">
        <f t="shared" si="8"/>
        <v>0</v>
      </c>
      <c r="H161" s="110"/>
    </row>
    <row r="162" spans="1:8" ht="12.75" customHeight="1">
      <c r="A162" s="287" t="s">
        <v>89</v>
      </c>
      <c r="B162" s="288"/>
      <c r="C162" s="288"/>
      <c r="D162" s="289"/>
      <c r="E162" s="87"/>
      <c r="F162" s="88"/>
      <c r="G162" s="89">
        <f t="shared" si="8"/>
        <v>0</v>
      </c>
      <c r="H162" s="110"/>
    </row>
    <row r="163" spans="1:8" ht="12.75" customHeight="1">
      <c r="A163" s="290" t="s">
        <v>100</v>
      </c>
      <c r="B163" s="291"/>
      <c r="C163" s="291"/>
      <c r="D163" s="294"/>
      <c r="E163" s="82">
        <f>SUM(E164:E166)</f>
        <v>0</v>
      </c>
      <c r="F163" s="83">
        <f>SUM(F164:F166)</f>
        <v>0</v>
      </c>
      <c r="G163" s="84">
        <f t="shared" si="8"/>
        <v>0</v>
      </c>
      <c r="H163" s="110"/>
    </row>
    <row r="164" spans="1:8" ht="12.75" customHeight="1">
      <c r="A164" s="287" t="s">
        <v>89</v>
      </c>
      <c r="B164" s="288"/>
      <c r="C164" s="288"/>
      <c r="D164" s="289"/>
      <c r="E164" s="87"/>
      <c r="F164" s="88"/>
      <c r="G164" s="89">
        <f t="shared" si="8"/>
        <v>0</v>
      </c>
      <c r="H164" s="110"/>
    </row>
    <row r="165" spans="1:8" ht="12.75" customHeight="1">
      <c r="A165" s="287" t="s">
        <v>89</v>
      </c>
      <c r="B165" s="288"/>
      <c r="C165" s="288"/>
      <c r="D165" s="289"/>
      <c r="E165" s="87"/>
      <c r="F165" s="88"/>
      <c r="G165" s="89">
        <f t="shared" si="8"/>
        <v>0</v>
      </c>
      <c r="H165" s="110"/>
    </row>
    <row r="166" spans="1:8" ht="12.75" customHeight="1">
      <c r="A166" s="287" t="s">
        <v>89</v>
      </c>
      <c r="B166" s="288"/>
      <c r="C166" s="288"/>
      <c r="D166" s="289"/>
      <c r="E166" s="87"/>
      <c r="F166" s="88"/>
      <c r="G166" s="89">
        <f t="shared" si="8"/>
        <v>0</v>
      </c>
      <c r="H166" s="110"/>
    </row>
    <row r="167" spans="1:8" ht="12.75" customHeight="1">
      <c r="A167" s="290" t="s">
        <v>101</v>
      </c>
      <c r="B167" s="291"/>
      <c r="C167" s="291"/>
      <c r="D167" s="294"/>
      <c r="E167" s="82">
        <f>SUM(E168:E170)</f>
        <v>0</v>
      </c>
      <c r="F167" s="83">
        <f>SUM(F168:F170)</f>
        <v>0</v>
      </c>
      <c r="G167" s="84">
        <f t="shared" si="8"/>
        <v>0</v>
      </c>
      <c r="H167" s="110"/>
    </row>
    <row r="168" spans="1:8" ht="12.75" customHeight="1">
      <c r="A168" s="287" t="s">
        <v>89</v>
      </c>
      <c r="B168" s="288"/>
      <c r="C168" s="288"/>
      <c r="D168" s="289"/>
      <c r="E168" s="87"/>
      <c r="F168" s="88"/>
      <c r="G168" s="89">
        <f t="shared" si="8"/>
        <v>0</v>
      </c>
      <c r="H168" s="110"/>
    </row>
    <row r="169" spans="1:8" ht="12.75" customHeight="1">
      <c r="A169" s="287" t="s">
        <v>89</v>
      </c>
      <c r="B169" s="288"/>
      <c r="C169" s="288"/>
      <c r="D169" s="289"/>
      <c r="E169" s="87"/>
      <c r="F169" s="88"/>
      <c r="G169" s="89">
        <f t="shared" si="8"/>
        <v>0</v>
      </c>
      <c r="H169" s="110"/>
    </row>
    <row r="170" spans="1:8" ht="12.75" customHeight="1" thickBot="1">
      <c r="A170" s="287" t="s">
        <v>89</v>
      </c>
      <c r="B170" s="288"/>
      <c r="C170" s="288"/>
      <c r="D170" s="289"/>
      <c r="E170" s="87"/>
      <c r="F170" s="88"/>
      <c r="G170" s="89">
        <f>SUM(E170:F170)</f>
        <v>0</v>
      </c>
      <c r="H170" s="110"/>
    </row>
    <row r="171" spans="1:8" ht="24.75" customHeight="1" thickTop="1">
      <c r="A171" s="295" t="s">
        <v>106</v>
      </c>
      <c r="B171" s="296"/>
      <c r="C171" s="297"/>
      <c r="D171" s="93" t="s">
        <v>77</v>
      </c>
      <c r="E171" s="94">
        <f>SUM(E119,E128,E137,E146)</f>
        <v>0</v>
      </c>
      <c r="F171" s="95">
        <f>SUM(F119,F128,F137,F146)</f>
        <v>0</v>
      </c>
      <c r="G171" s="96">
        <f>SUM(E171:F171)</f>
        <v>0</v>
      </c>
      <c r="H171" s="117"/>
    </row>
    <row r="172" spans="1:8" ht="12.75" customHeight="1">
      <c r="A172" s="101"/>
      <c r="B172" s="101"/>
      <c r="C172" s="101"/>
      <c r="D172" s="102"/>
      <c r="E172" s="103"/>
      <c r="F172" s="103"/>
      <c r="G172" s="103"/>
      <c r="H172" s="116"/>
    </row>
    <row r="173" spans="1:8" ht="12.75" customHeight="1">
      <c r="A173" s="101"/>
      <c r="B173" s="101"/>
      <c r="C173" s="101"/>
      <c r="D173" s="102"/>
      <c r="E173" s="103"/>
      <c r="F173" s="103"/>
      <c r="G173" s="103"/>
      <c r="H173" s="116"/>
    </row>
    <row r="174" spans="1:8" ht="12.75" customHeight="1">
      <c r="A174" s="97"/>
      <c r="B174" s="97"/>
      <c r="H174" s="114" t="str">
        <f>$H$56</f>
        <v>（事業責任大学名：）</v>
      </c>
    </row>
    <row r="175" spans="1:8" ht="17.25" customHeight="1">
      <c r="H175" s="107" t="s">
        <v>122</v>
      </c>
    </row>
    <row r="176" spans="1:8" ht="15" customHeight="1">
      <c r="A176" s="98" t="s">
        <v>103</v>
      </c>
      <c r="B176" s="98"/>
      <c r="C176" s="99"/>
      <c r="D176" s="99"/>
      <c r="E176" s="100"/>
      <c r="F176" s="100"/>
      <c r="G176" s="100"/>
      <c r="H176" s="115" t="s">
        <v>84</v>
      </c>
    </row>
    <row r="177" spans="1:12" ht="24.75" customHeight="1">
      <c r="A177" s="276" t="s">
        <v>117</v>
      </c>
      <c r="B177" s="277"/>
      <c r="C177" s="277"/>
      <c r="D177" s="292"/>
      <c r="E177" s="76" t="s">
        <v>85</v>
      </c>
      <c r="F177" s="77" t="s">
        <v>226</v>
      </c>
      <c r="G177" s="78" t="s">
        <v>86</v>
      </c>
      <c r="H177" s="108" t="s">
        <v>110</v>
      </c>
      <c r="I177" s="85"/>
      <c r="J177" s="85"/>
      <c r="K177" s="85"/>
      <c r="L177" s="85"/>
    </row>
    <row r="178" spans="1:12" ht="12.75" customHeight="1">
      <c r="A178" s="278" t="s">
        <v>87</v>
      </c>
      <c r="B178" s="279"/>
      <c r="C178" s="279"/>
      <c r="D178" s="293"/>
      <c r="E178" s="79">
        <f>SUM(E179+E183)</f>
        <v>0</v>
      </c>
      <c r="F178" s="80">
        <f>SUM(F179+F183)</f>
        <v>0</v>
      </c>
      <c r="G178" s="81">
        <f>SUM(E178:F178)</f>
        <v>0</v>
      </c>
      <c r="H178" s="109"/>
      <c r="I178" s="85"/>
      <c r="J178" s="85"/>
      <c r="K178" s="85"/>
      <c r="L178" s="85"/>
    </row>
    <row r="179" spans="1:12" ht="12.75" customHeight="1">
      <c r="A179" s="290" t="s">
        <v>88</v>
      </c>
      <c r="B179" s="291"/>
      <c r="C179" s="291"/>
      <c r="D179" s="294"/>
      <c r="E179" s="82">
        <f>SUM(E180:E182)</f>
        <v>0</v>
      </c>
      <c r="F179" s="83">
        <f>SUM(F180:F182)</f>
        <v>0</v>
      </c>
      <c r="G179" s="84">
        <f t="shared" ref="G179:G186" si="9">SUM(E179:F179)</f>
        <v>0</v>
      </c>
      <c r="H179" s="110"/>
      <c r="I179" s="85"/>
      <c r="J179" s="85"/>
      <c r="K179" s="85"/>
      <c r="L179" s="85"/>
    </row>
    <row r="180" spans="1:12" ht="12.75" customHeight="1">
      <c r="A180" s="287" t="s">
        <v>89</v>
      </c>
      <c r="B180" s="288"/>
      <c r="C180" s="288"/>
      <c r="D180" s="289"/>
      <c r="E180" s="87"/>
      <c r="F180" s="88"/>
      <c r="G180" s="89">
        <f t="shared" si="9"/>
        <v>0</v>
      </c>
      <c r="H180" s="110"/>
      <c r="I180" s="85"/>
      <c r="J180" s="85"/>
      <c r="K180" s="85"/>
      <c r="L180" s="85"/>
    </row>
    <row r="181" spans="1:12" ht="12.75" customHeight="1">
      <c r="A181" s="287" t="s">
        <v>89</v>
      </c>
      <c r="B181" s="288"/>
      <c r="C181" s="288"/>
      <c r="D181" s="289"/>
      <c r="E181" s="87"/>
      <c r="F181" s="88"/>
      <c r="G181" s="89">
        <f t="shared" si="9"/>
        <v>0</v>
      </c>
      <c r="H181" s="110"/>
      <c r="I181" s="85"/>
      <c r="J181" s="85"/>
      <c r="K181" s="85"/>
      <c r="L181" s="85"/>
    </row>
    <row r="182" spans="1:12" ht="12.75" customHeight="1">
      <c r="A182" s="287" t="s">
        <v>89</v>
      </c>
      <c r="B182" s="288"/>
      <c r="C182" s="288"/>
      <c r="D182" s="289"/>
      <c r="E182" s="87"/>
      <c r="F182" s="88"/>
      <c r="G182" s="89">
        <f t="shared" si="9"/>
        <v>0</v>
      </c>
      <c r="H182" s="110"/>
      <c r="I182" s="85"/>
      <c r="J182" s="85"/>
      <c r="K182" s="85"/>
      <c r="L182" s="85"/>
    </row>
    <row r="183" spans="1:12" ht="12.75" customHeight="1">
      <c r="A183" s="290" t="s">
        <v>90</v>
      </c>
      <c r="B183" s="291"/>
      <c r="C183" s="291"/>
      <c r="D183" s="294"/>
      <c r="E183" s="82">
        <f>SUM(E184:E186)</f>
        <v>0</v>
      </c>
      <c r="F183" s="83">
        <f>SUM(F184:F186)</f>
        <v>0</v>
      </c>
      <c r="G183" s="84">
        <f t="shared" si="9"/>
        <v>0</v>
      </c>
      <c r="H183" s="110"/>
      <c r="I183" s="85"/>
      <c r="J183" s="85"/>
      <c r="K183" s="85"/>
      <c r="L183" s="85"/>
    </row>
    <row r="184" spans="1:12" ht="12.75" customHeight="1">
      <c r="A184" s="287" t="s">
        <v>89</v>
      </c>
      <c r="B184" s="288"/>
      <c r="C184" s="288"/>
      <c r="D184" s="289"/>
      <c r="E184" s="87"/>
      <c r="F184" s="88"/>
      <c r="G184" s="89">
        <f t="shared" si="9"/>
        <v>0</v>
      </c>
      <c r="H184" s="110"/>
      <c r="I184" s="85"/>
      <c r="J184" s="85"/>
      <c r="K184" s="85"/>
      <c r="L184" s="85"/>
    </row>
    <row r="185" spans="1:12" ht="12.75" customHeight="1">
      <c r="A185" s="287" t="s">
        <v>89</v>
      </c>
      <c r="B185" s="288"/>
      <c r="C185" s="288"/>
      <c r="D185" s="289"/>
      <c r="E185" s="87"/>
      <c r="F185" s="88"/>
      <c r="G185" s="89">
        <f t="shared" si="9"/>
        <v>0</v>
      </c>
      <c r="H185" s="110"/>
      <c r="I185" s="85"/>
      <c r="J185" s="85"/>
      <c r="K185" s="85"/>
      <c r="L185" s="85"/>
    </row>
    <row r="186" spans="1:12" ht="12.75" customHeight="1">
      <c r="A186" s="298" t="s">
        <v>89</v>
      </c>
      <c r="B186" s="299"/>
      <c r="C186" s="299"/>
      <c r="D186" s="300"/>
      <c r="E186" s="87"/>
      <c r="F186" s="88"/>
      <c r="G186" s="89">
        <f t="shared" si="9"/>
        <v>0</v>
      </c>
      <c r="H186" s="110"/>
      <c r="I186" s="85"/>
      <c r="J186" s="85"/>
      <c r="K186" s="85"/>
      <c r="L186" s="85"/>
    </row>
    <row r="187" spans="1:12" ht="12.75" customHeight="1">
      <c r="A187" s="283" t="s">
        <v>91</v>
      </c>
      <c r="B187" s="284"/>
      <c r="C187" s="284"/>
      <c r="D187" s="301"/>
      <c r="E187" s="90">
        <f>SUM(E188+E192)</f>
        <v>0</v>
      </c>
      <c r="F187" s="91">
        <f>SUM(F188+F192)</f>
        <v>0</v>
      </c>
      <c r="G187" s="92">
        <f>SUM(E187:F187)</f>
        <v>0</v>
      </c>
      <c r="H187" s="111"/>
    </row>
    <row r="188" spans="1:12" ht="12.75" customHeight="1">
      <c r="A188" s="290" t="s">
        <v>92</v>
      </c>
      <c r="B188" s="291"/>
      <c r="C188" s="291"/>
      <c r="D188" s="294"/>
      <c r="E188" s="82">
        <f>SUM(E189:E191)</f>
        <v>0</v>
      </c>
      <c r="F188" s="83">
        <f>SUM(F189:F191)</f>
        <v>0</v>
      </c>
      <c r="G188" s="84">
        <f t="shared" ref="G188:G195" si="10">SUM(E188:F188)</f>
        <v>0</v>
      </c>
      <c r="H188" s="110"/>
    </row>
    <row r="189" spans="1:12" ht="12.75" customHeight="1">
      <c r="A189" s="287" t="s">
        <v>89</v>
      </c>
      <c r="B189" s="288"/>
      <c r="C189" s="288"/>
      <c r="D189" s="289"/>
      <c r="E189" s="87"/>
      <c r="F189" s="88"/>
      <c r="G189" s="89">
        <f t="shared" si="10"/>
        <v>0</v>
      </c>
      <c r="H189" s="110"/>
    </row>
    <row r="190" spans="1:12" ht="12.75" customHeight="1">
      <c r="A190" s="287" t="s">
        <v>89</v>
      </c>
      <c r="B190" s="288"/>
      <c r="C190" s="288"/>
      <c r="D190" s="289"/>
      <c r="E190" s="87"/>
      <c r="F190" s="88"/>
      <c r="G190" s="89">
        <f t="shared" si="10"/>
        <v>0</v>
      </c>
      <c r="H190" s="110"/>
    </row>
    <row r="191" spans="1:12" ht="12.75" customHeight="1">
      <c r="A191" s="287" t="s">
        <v>89</v>
      </c>
      <c r="B191" s="288"/>
      <c r="C191" s="288"/>
      <c r="D191" s="289"/>
      <c r="E191" s="87"/>
      <c r="F191" s="88"/>
      <c r="G191" s="89">
        <f t="shared" si="10"/>
        <v>0</v>
      </c>
      <c r="H191" s="110"/>
    </row>
    <row r="192" spans="1:12" ht="12.75" customHeight="1">
      <c r="A192" s="290" t="s">
        <v>93</v>
      </c>
      <c r="B192" s="291"/>
      <c r="C192" s="291"/>
      <c r="D192" s="294"/>
      <c r="E192" s="82">
        <f>SUM(E193:E195)</f>
        <v>0</v>
      </c>
      <c r="F192" s="83">
        <f>SUM(F193:F195)</f>
        <v>0</v>
      </c>
      <c r="G192" s="84">
        <f t="shared" si="10"/>
        <v>0</v>
      </c>
      <c r="H192" s="110"/>
    </row>
    <row r="193" spans="1:8" ht="12.75" customHeight="1">
      <c r="A193" s="287" t="s">
        <v>89</v>
      </c>
      <c r="B193" s="288"/>
      <c r="C193" s="288"/>
      <c r="D193" s="289"/>
      <c r="E193" s="87"/>
      <c r="F193" s="88"/>
      <c r="G193" s="89">
        <f t="shared" si="10"/>
        <v>0</v>
      </c>
      <c r="H193" s="110"/>
    </row>
    <row r="194" spans="1:8" ht="12.75" customHeight="1">
      <c r="A194" s="287" t="s">
        <v>89</v>
      </c>
      <c r="B194" s="288"/>
      <c r="C194" s="288"/>
      <c r="D194" s="289"/>
      <c r="E194" s="87"/>
      <c r="F194" s="88"/>
      <c r="G194" s="89">
        <f t="shared" si="10"/>
        <v>0</v>
      </c>
      <c r="H194" s="110"/>
    </row>
    <row r="195" spans="1:8" ht="12.75" customHeight="1">
      <c r="A195" s="298" t="s">
        <v>89</v>
      </c>
      <c r="B195" s="299"/>
      <c r="C195" s="299"/>
      <c r="D195" s="300"/>
      <c r="E195" s="87"/>
      <c r="F195" s="88"/>
      <c r="G195" s="89">
        <f t="shared" si="10"/>
        <v>0</v>
      </c>
      <c r="H195" s="112"/>
    </row>
    <row r="196" spans="1:8" ht="12.75" customHeight="1">
      <c r="A196" s="283" t="s">
        <v>94</v>
      </c>
      <c r="B196" s="284"/>
      <c r="C196" s="284"/>
      <c r="D196" s="301"/>
      <c r="E196" s="90">
        <f>SUM(E197:E204)</f>
        <v>0</v>
      </c>
      <c r="F196" s="91">
        <f>SUM(F197:F204)</f>
        <v>0</v>
      </c>
      <c r="G196" s="92">
        <f>SUM(E196:F196)</f>
        <v>0</v>
      </c>
      <c r="H196" s="110"/>
    </row>
    <row r="197" spans="1:8" ht="12.75" customHeight="1">
      <c r="A197" s="287" t="s">
        <v>89</v>
      </c>
      <c r="B197" s="288"/>
      <c r="C197" s="288"/>
      <c r="D197" s="289"/>
      <c r="E197" s="87"/>
      <c r="F197" s="88"/>
      <c r="G197" s="89">
        <f>SUM(E197:F197)</f>
        <v>0</v>
      </c>
      <c r="H197" s="110"/>
    </row>
    <row r="198" spans="1:8" ht="12.75" customHeight="1">
      <c r="A198" s="287" t="s">
        <v>89</v>
      </c>
      <c r="B198" s="288"/>
      <c r="C198" s="288"/>
      <c r="D198" s="289"/>
      <c r="E198" s="87"/>
      <c r="F198" s="88"/>
      <c r="G198" s="89">
        <f t="shared" ref="G198:G228" si="11">SUM(E198:F198)</f>
        <v>0</v>
      </c>
      <c r="H198" s="110"/>
    </row>
    <row r="199" spans="1:8" ht="12.75" customHeight="1">
      <c r="A199" s="287" t="s">
        <v>89</v>
      </c>
      <c r="B199" s="288"/>
      <c r="C199" s="288"/>
      <c r="D199" s="289"/>
      <c r="E199" s="87"/>
      <c r="F199" s="88"/>
      <c r="G199" s="89">
        <f t="shared" si="11"/>
        <v>0</v>
      </c>
      <c r="H199" s="110"/>
    </row>
    <row r="200" spans="1:8" ht="12.75" customHeight="1">
      <c r="A200" s="287" t="s">
        <v>89</v>
      </c>
      <c r="B200" s="288"/>
      <c r="C200" s="288"/>
      <c r="D200" s="289"/>
      <c r="E200" s="87"/>
      <c r="F200" s="88"/>
      <c r="G200" s="89">
        <f t="shared" si="11"/>
        <v>0</v>
      </c>
      <c r="H200" s="110"/>
    </row>
    <row r="201" spans="1:8" ht="12.75" customHeight="1">
      <c r="A201" s="287" t="s">
        <v>89</v>
      </c>
      <c r="B201" s="288"/>
      <c r="C201" s="288"/>
      <c r="D201" s="289"/>
      <c r="E201" s="87"/>
      <c r="F201" s="88"/>
      <c r="G201" s="89">
        <f t="shared" si="11"/>
        <v>0</v>
      </c>
      <c r="H201" s="110"/>
    </row>
    <row r="202" spans="1:8" ht="12.75" customHeight="1">
      <c r="A202" s="287" t="s">
        <v>89</v>
      </c>
      <c r="B202" s="288"/>
      <c r="C202" s="288"/>
      <c r="D202" s="289"/>
      <c r="E202" s="87"/>
      <c r="F202" s="88"/>
      <c r="G202" s="89">
        <f t="shared" si="11"/>
        <v>0</v>
      </c>
      <c r="H202" s="110"/>
    </row>
    <row r="203" spans="1:8" ht="12.75" customHeight="1">
      <c r="A203" s="287" t="s">
        <v>89</v>
      </c>
      <c r="B203" s="288"/>
      <c r="C203" s="288"/>
      <c r="D203" s="289"/>
      <c r="E203" s="87"/>
      <c r="F203" s="88"/>
      <c r="G203" s="89">
        <f t="shared" si="11"/>
        <v>0</v>
      </c>
      <c r="H203" s="110"/>
    </row>
    <row r="204" spans="1:8" ht="12.75" customHeight="1">
      <c r="A204" s="298" t="s">
        <v>89</v>
      </c>
      <c r="B204" s="299"/>
      <c r="C204" s="299"/>
      <c r="D204" s="300"/>
      <c r="E204" s="87"/>
      <c r="F204" s="88"/>
      <c r="G204" s="89">
        <f t="shared" si="11"/>
        <v>0</v>
      </c>
      <c r="H204" s="110"/>
    </row>
    <row r="205" spans="1:8" ht="12.75" customHeight="1">
      <c r="A205" s="283" t="s">
        <v>95</v>
      </c>
      <c r="B205" s="284"/>
      <c r="C205" s="284"/>
      <c r="D205" s="301"/>
      <c r="E205" s="90">
        <f>SUM(E206+E210+E214+E218+E222+E226)</f>
        <v>0</v>
      </c>
      <c r="F205" s="91">
        <f>SUM(F206+F210+F214+F218+F222+F226)</f>
        <v>0</v>
      </c>
      <c r="G205" s="92">
        <f t="shared" si="11"/>
        <v>0</v>
      </c>
      <c r="H205" s="111"/>
    </row>
    <row r="206" spans="1:8" ht="12.75" customHeight="1">
      <c r="A206" s="290" t="s">
        <v>96</v>
      </c>
      <c r="B206" s="291"/>
      <c r="C206" s="291"/>
      <c r="D206" s="294"/>
      <c r="E206" s="82">
        <f>SUM(E207:E209)</f>
        <v>0</v>
      </c>
      <c r="F206" s="83">
        <f>SUM(F207:F209)</f>
        <v>0</v>
      </c>
      <c r="G206" s="84">
        <f t="shared" si="11"/>
        <v>0</v>
      </c>
      <c r="H206" s="110"/>
    </row>
    <row r="207" spans="1:8" ht="12.75" customHeight="1">
      <c r="A207" s="287" t="s">
        <v>89</v>
      </c>
      <c r="B207" s="288"/>
      <c r="C207" s="288"/>
      <c r="D207" s="289"/>
      <c r="E207" s="87"/>
      <c r="F207" s="88"/>
      <c r="G207" s="89">
        <f t="shared" si="11"/>
        <v>0</v>
      </c>
      <c r="H207" s="110"/>
    </row>
    <row r="208" spans="1:8" ht="12.75" customHeight="1">
      <c r="A208" s="287" t="s">
        <v>89</v>
      </c>
      <c r="B208" s="288"/>
      <c r="C208" s="288"/>
      <c r="D208" s="289"/>
      <c r="E208" s="87"/>
      <c r="F208" s="88"/>
      <c r="G208" s="89">
        <f t="shared" si="11"/>
        <v>0</v>
      </c>
      <c r="H208" s="110"/>
    </row>
    <row r="209" spans="1:8" ht="12.75" customHeight="1">
      <c r="A209" s="287" t="s">
        <v>89</v>
      </c>
      <c r="B209" s="288"/>
      <c r="C209" s="288"/>
      <c r="D209" s="289"/>
      <c r="E209" s="87"/>
      <c r="F209" s="88"/>
      <c r="G209" s="89">
        <f t="shared" si="11"/>
        <v>0</v>
      </c>
      <c r="H209" s="110"/>
    </row>
    <row r="210" spans="1:8" ht="12.75" customHeight="1">
      <c r="A210" s="290" t="s">
        <v>97</v>
      </c>
      <c r="B210" s="291"/>
      <c r="C210" s="291"/>
      <c r="D210" s="294"/>
      <c r="E210" s="82">
        <f>SUM(E211:E213)</f>
        <v>0</v>
      </c>
      <c r="F210" s="83">
        <f>SUM(F211:F213)</f>
        <v>0</v>
      </c>
      <c r="G210" s="84">
        <f t="shared" si="11"/>
        <v>0</v>
      </c>
      <c r="H210" s="110"/>
    </row>
    <row r="211" spans="1:8" ht="12.75" customHeight="1">
      <c r="A211" s="287" t="s">
        <v>89</v>
      </c>
      <c r="B211" s="288"/>
      <c r="C211" s="288"/>
      <c r="D211" s="289"/>
      <c r="E211" s="87"/>
      <c r="F211" s="88"/>
      <c r="G211" s="89">
        <f t="shared" si="11"/>
        <v>0</v>
      </c>
      <c r="H211" s="110"/>
    </row>
    <row r="212" spans="1:8" ht="12.75" customHeight="1">
      <c r="A212" s="287" t="s">
        <v>89</v>
      </c>
      <c r="B212" s="288"/>
      <c r="C212" s="288"/>
      <c r="D212" s="289"/>
      <c r="E212" s="87"/>
      <c r="F212" s="88"/>
      <c r="G212" s="89">
        <f t="shared" si="11"/>
        <v>0</v>
      </c>
      <c r="H212" s="110"/>
    </row>
    <row r="213" spans="1:8" ht="12.75" customHeight="1">
      <c r="A213" s="287" t="s">
        <v>89</v>
      </c>
      <c r="B213" s="288"/>
      <c r="C213" s="288"/>
      <c r="D213" s="289"/>
      <c r="E213" s="87"/>
      <c r="F213" s="88"/>
      <c r="G213" s="89">
        <f t="shared" si="11"/>
        <v>0</v>
      </c>
      <c r="H213" s="110"/>
    </row>
    <row r="214" spans="1:8" ht="12.75" customHeight="1">
      <c r="A214" s="290" t="s">
        <v>98</v>
      </c>
      <c r="B214" s="291"/>
      <c r="C214" s="291"/>
      <c r="D214" s="294"/>
      <c r="E214" s="82">
        <f>SUM(E215:E217)</f>
        <v>0</v>
      </c>
      <c r="F214" s="83">
        <f>SUM(F215:F217)</f>
        <v>0</v>
      </c>
      <c r="G214" s="84">
        <f t="shared" si="11"/>
        <v>0</v>
      </c>
      <c r="H214" s="110"/>
    </row>
    <row r="215" spans="1:8" ht="12.75" customHeight="1">
      <c r="A215" s="287" t="s">
        <v>89</v>
      </c>
      <c r="B215" s="288"/>
      <c r="C215" s="288"/>
      <c r="D215" s="289"/>
      <c r="E215" s="87"/>
      <c r="F215" s="88"/>
      <c r="G215" s="89">
        <f t="shared" si="11"/>
        <v>0</v>
      </c>
      <c r="H215" s="110"/>
    </row>
    <row r="216" spans="1:8" ht="12.75" customHeight="1">
      <c r="A216" s="287" t="s">
        <v>89</v>
      </c>
      <c r="B216" s="288"/>
      <c r="C216" s="288"/>
      <c r="D216" s="289"/>
      <c r="E216" s="87"/>
      <c r="F216" s="88"/>
      <c r="G216" s="89">
        <f t="shared" si="11"/>
        <v>0</v>
      </c>
      <c r="H216" s="110"/>
    </row>
    <row r="217" spans="1:8" ht="12.75" customHeight="1">
      <c r="A217" s="287" t="s">
        <v>89</v>
      </c>
      <c r="B217" s="288"/>
      <c r="C217" s="288"/>
      <c r="D217" s="289"/>
      <c r="E217" s="87"/>
      <c r="F217" s="88"/>
      <c r="G217" s="89">
        <f t="shared" si="11"/>
        <v>0</v>
      </c>
      <c r="H217" s="110"/>
    </row>
    <row r="218" spans="1:8" ht="12.75" customHeight="1">
      <c r="A218" s="290" t="s">
        <v>99</v>
      </c>
      <c r="B218" s="291"/>
      <c r="C218" s="291"/>
      <c r="D218" s="294"/>
      <c r="E218" s="82">
        <f>SUM(E219:E221)</f>
        <v>0</v>
      </c>
      <c r="F218" s="83">
        <f>SUM(F219:F221)</f>
        <v>0</v>
      </c>
      <c r="G218" s="84">
        <f t="shared" si="11"/>
        <v>0</v>
      </c>
      <c r="H218" s="110"/>
    </row>
    <row r="219" spans="1:8" ht="12.75" customHeight="1">
      <c r="A219" s="287" t="s">
        <v>89</v>
      </c>
      <c r="B219" s="288"/>
      <c r="C219" s="288"/>
      <c r="D219" s="289"/>
      <c r="E219" s="87"/>
      <c r="F219" s="88"/>
      <c r="G219" s="89">
        <f t="shared" si="11"/>
        <v>0</v>
      </c>
      <c r="H219" s="110"/>
    </row>
    <row r="220" spans="1:8" ht="12.75" customHeight="1">
      <c r="A220" s="287" t="s">
        <v>89</v>
      </c>
      <c r="B220" s="288"/>
      <c r="C220" s="288"/>
      <c r="D220" s="289"/>
      <c r="E220" s="87"/>
      <c r="F220" s="88"/>
      <c r="G220" s="89">
        <f t="shared" si="11"/>
        <v>0</v>
      </c>
      <c r="H220" s="110"/>
    </row>
    <row r="221" spans="1:8" ht="12.75" customHeight="1">
      <c r="A221" s="287" t="s">
        <v>89</v>
      </c>
      <c r="B221" s="288"/>
      <c r="C221" s="288"/>
      <c r="D221" s="289"/>
      <c r="E221" s="87"/>
      <c r="F221" s="88"/>
      <c r="G221" s="89">
        <f t="shared" si="11"/>
        <v>0</v>
      </c>
      <c r="H221" s="110"/>
    </row>
    <row r="222" spans="1:8" ht="12.75" customHeight="1">
      <c r="A222" s="290" t="s">
        <v>100</v>
      </c>
      <c r="B222" s="291"/>
      <c r="C222" s="291"/>
      <c r="D222" s="294"/>
      <c r="E222" s="82">
        <f>SUM(E223:E225)</f>
        <v>0</v>
      </c>
      <c r="F222" s="83">
        <f>SUM(F223:F225)</f>
        <v>0</v>
      </c>
      <c r="G222" s="84">
        <f t="shared" si="11"/>
        <v>0</v>
      </c>
      <c r="H222" s="110"/>
    </row>
    <row r="223" spans="1:8" ht="12.75" customHeight="1">
      <c r="A223" s="287" t="s">
        <v>89</v>
      </c>
      <c r="B223" s="288"/>
      <c r="C223" s="288"/>
      <c r="D223" s="289"/>
      <c r="E223" s="87"/>
      <c r="F223" s="88"/>
      <c r="G223" s="89">
        <f t="shared" si="11"/>
        <v>0</v>
      </c>
      <c r="H223" s="110"/>
    </row>
    <row r="224" spans="1:8" ht="12.75" customHeight="1">
      <c r="A224" s="287" t="s">
        <v>89</v>
      </c>
      <c r="B224" s="288"/>
      <c r="C224" s="288"/>
      <c r="D224" s="289"/>
      <c r="E224" s="87"/>
      <c r="F224" s="88"/>
      <c r="G224" s="89">
        <f t="shared" si="11"/>
        <v>0</v>
      </c>
      <c r="H224" s="110"/>
    </row>
    <row r="225" spans="1:8" ht="12.75" customHeight="1">
      <c r="A225" s="287" t="s">
        <v>89</v>
      </c>
      <c r="B225" s="288"/>
      <c r="C225" s="288"/>
      <c r="D225" s="289"/>
      <c r="E225" s="87"/>
      <c r="F225" s="88"/>
      <c r="G225" s="89">
        <f t="shared" si="11"/>
        <v>0</v>
      </c>
      <c r="H225" s="110"/>
    </row>
    <row r="226" spans="1:8" ht="12.75" customHeight="1">
      <c r="A226" s="290" t="s">
        <v>101</v>
      </c>
      <c r="B226" s="291"/>
      <c r="C226" s="291"/>
      <c r="D226" s="294"/>
      <c r="E226" s="82">
        <f>SUM(E227:E229)</f>
        <v>0</v>
      </c>
      <c r="F226" s="83">
        <f>SUM(F227:F229)</f>
        <v>0</v>
      </c>
      <c r="G226" s="84">
        <f t="shared" si="11"/>
        <v>0</v>
      </c>
      <c r="H226" s="110"/>
    </row>
    <row r="227" spans="1:8" ht="12.75" customHeight="1">
      <c r="A227" s="287" t="s">
        <v>89</v>
      </c>
      <c r="B227" s="288"/>
      <c r="C227" s="288"/>
      <c r="D227" s="289"/>
      <c r="E227" s="87"/>
      <c r="F227" s="88"/>
      <c r="G227" s="89">
        <f t="shared" si="11"/>
        <v>0</v>
      </c>
      <c r="H227" s="110"/>
    </row>
    <row r="228" spans="1:8" ht="12.75" customHeight="1">
      <c r="A228" s="287" t="s">
        <v>89</v>
      </c>
      <c r="B228" s="288"/>
      <c r="C228" s="288"/>
      <c r="D228" s="289"/>
      <c r="E228" s="87"/>
      <c r="F228" s="88"/>
      <c r="G228" s="89">
        <f t="shared" si="11"/>
        <v>0</v>
      </c>
      <c r="H228" s="110"/>
    </row>
    <row r="229" spans="1:8" ht="12.75" customHeight="1" thickBot="1">
      <c r="A229" s="287" t="s">
        <v>89</v>
      </c>
      <c r="B229" s="288"/>
      <c r="C229" s="288"/>
      <c r="D229" s="289"/>
      <c r="E229" s="87"/>
      <c r="F229" s="88"/>
      <c r="G229" s="89">
        <f>SUM(E229:F229)</f>
        <v>0</v>
      </c>
      <c r="H229" s="110"/>
    </row>
    <row r="230" spans="1:8" ht="24.75" customHeight="1" thickTop="1">
      <c r="A230" s="295" t="s">
        <v>107</v>
      </c>
      <c r="B230" s="296"/>
      <c r="C230" s="297"/>
      <c r="D230" s="93" t="s">
        <v>77</v>
      </c>
      <c r="E230" s="94">
        <f>SUM(E178,E187,E196,E205)</f>
        <v>0</v>
      </c>
      <c r="F230" s="95">
        <f>SUM(F178,F187,F196,F205)</f>
        <v>0</v>
      </c>
      <c r="G230" s="96">
        <f>SUM(E230:F230)</f>
        <v>0</v>
      </c>
      <c r="H230" s="117"/>
    </row>
    <row r="231" spans="1:8" ht="12.75" customHeight="1">
      <c r="A231" s="101"/>
      <c r="B231" s="101"/>
      <c r="C231" s="101"/>
      <c r="D231" s="102"/>
      <c r="E231" s="103"/>
      <c r="F231" s="103"/>
      <c r="G231" s="103"/>
      <c r="H231" s="116"/>
    </row>
    <row r="232" spans="1:8" ht="12.75" customHeight="1">
      <c r="A232" s="101"/>
      <c r="B232" s="101"/>
      <c r="C232" s="101"/>
      <c r="D232" s="102"/>
      <c r="E232" s="103"/>
      <c r="F232" s="103"/>
      <c r="G232" s="103"/>
      <c r="H232" s="116"/>
    </row>
    <row r="233" spans="1:8" ht="12.75" customHeight="1">
      <c r="A233" s="97"/>
      <c r="B233" s="97"/>
      <c r="H233" s="114" t="str">
        <f>$H$56</f>
        <v>（事業責任大学名：）</v>
      </c>
    </row>
    <row r="234" spans="1:8" ht="17.25" customHeight="1">
      <c r="H234" s="107" t="s">
        <v>122</v>
      </c>
    </row>
    <row r="235" spans="1:8" ht="15" customHeight="1">
      <c r="A235" s="98" t="s">
        <v>103</v>
      </c>
      <c r="B235" s="104"/>
      <c r="C235" s="105"/>
      <c r="D235" s="105"/>
      <c r="E235" s="106"/>
      <c r="F235" s="106"/>
      <c r="G235" s="105"/>
      <c r="H235" s="115" t="s">
        <v>84</v>
      </c>
    </row>
    <row r="236" spans="1:8" ht="24.75" customHeight="1">
      <c r="A236" s="276" t="s">
        <v>108</v>
      </c>
      <c r="B236" s="277"/>
      <c r="C236" s="277"/>
      <c r="D236" s="292"/>
      <c r="E236" s="76" t="s">
        <v>85</v>
      </c>
      <c r="F236" s="77" t="s">
        <v>226</v>
      </c>
      <c r="G236" s="78" t="s">
        <v>86</v>
      </c>
      <c r="H236" s="108" t="s">
        <v>110</v>
      </c>
    </row>
    <row r="237" spans="1:8" ht="12.75" customHeight="1">
      <c r="A237" s="278" t="s">
        <v>87</v>
      </c>
      <c r="B237" s="279"/>
      <c r="C237" s="279"/>
      <c r="D237" s="293"/>
      <c r="E237" s="79">
        <f>SUM(E238+E242)</f>
        <v>0</v>
      </c>
      <c r="F237" s="80">
        <f>SUM(F238+F242)</f>
        <v>0</v>
      </c>
      <c r="G237" s="81">
        <f>SUM(E237:F237)</f>
        <v>0</v>
      </c>
      <c r="H237" s="109"/>
    </row>
    <row r="238" spans="1:8" ht="12.75" customHeight="1">
      <c r="A238" s="290" t="s">
        <v>88</v>
      </c>
      <c r="B238" s="291"/>
      <c r="C238" s="291"/>
      <c r="D238" s="294"/>
      <c r="E238" s="82">
        <f>SUM(E239:E241)</f>
        <v>0</v>
      </c>
      <c r="F238" s="83">
        <f>SUM(F239:F241)</f>
        <v>0</v>
      </c>
      <c r="G238" s="84">
        <f t="shared" ref="G238:G245" si="12">SUM(E238:F238)</f>
        <v>0</v>
      </c>
      <c r="H238" s="110"/>
    </row>
    <row r="239" spans="1:8" ht="12.75" customHeight="1">
      <c r="A239" s="287" t="s">
        <v>89</v>
      </c>
      <c r="B239" s="288"/>
      <c r="C239" s="288"/>
      <c r="D239" s="289"/>
      <c r="E239" s="87"/>
      <c r="F239" s="88"/>
      <c r="G239" s="89">
        <f t="shared" si="12"/>
        <v>0</v>
      </c>
      <c r="H239" s="110"/>
    </row>
    <row r="240" spans="1:8" ht="12.75" customHeight="1">
      <c r="A240" s="287" t="s">
        <v>89</v>
      </c>
      <c r="B240" s="288"/>
      <c r="C240" s="288"/>
      <c r="D240" s="289"/>
      <c r="E240" s="87"/>
      <c r="F240" s="88"/>
      <c r="G240" s="89">
        <f t="shared" si="12"/>
        <v>0</v>
      </c>
      <c r="H240" s="110"/>
    </row>
    <row r="241" spans="1:8" ht="12.75" customHeight="1">
      <c r="A241" s="287" t="s">
        <v>89</v>
      </c>
      <c r="B241" s="288"/>
      <c r="C241" s="288"/>
      <c r="D241" s="289"/>
      <c r="E241" s="87"/>
      <c r="F241" s="88"/>
      <c r="G241" s="89">
        <f t="shared" si="12"/>
        <v>0</v>
      </c>
      <c r="H241" s="110"/>
    </row>
    <row r="242" spans="1:8" ht="12.75" customHeight="1">
      <c r="A242" s="290" t="s">
        <v>90</v>
      </c>
      <c r="B242" s="291"/>
      <c r="C242" s="291"/>
      <c r="D242" s="294"/>
      <c r="E242" s="82">
        <f>SUM(E243:E245)</f>
        <v>0</v>
      </c>
      <c r="F242" s="83">
        <f>SUM(F243:F245)</f>
        <v>0</v>
      </c>
      <c r="G242" s="84">
        <f t="shared" si="12"/>
        <v>0</v>
      </c>
      <c r="H242" s="110"/>
    </row>
    <row r="243" spans="1:8" ht="12.75" customHeight="1">
      <c r="A243" s="287" t="s">
        <v>89</v>
      </c>
      <c r="B243" s="288"/>
      <c r="C243" s="288"/>
      <c r="D243" s="289"/>
      <c r="E243" s="87"/>
      <c r="F243" s="88"/>
      <c r="G243" s="89">
        <f t="shared" si="12"/>
        <v>0</v>
      </c>
      <c r="H243" s="110"/>
    </row>
    <row r="244" spans="1:8" ht="12.75" customHeight="1">
      <c r="A244" s="287" t="s">
        <v>89</v>
      </c>
      <c r="B244" s="288"/>
      <c r="C244" s="288"/>
      <c r="D244" s="289"/>
      <c r="E244" s="87"/>
      <c r="F244" s="88"/>
      <c r="G244" s="89">
        <f t="shared" si="12"/>
        <v>0</v>
      </c>
      <c r="H244" s="110"/>
    </row>
    <row r="245" spans="1:8" ht="12.75" customHeight="1">
      <c r="A245" s="298" t="s">
        <v>89</v>
      </c>
      <c r="B245" s="299"/>
      <c r="C245" s="299"/>
      <c r="D245" s="300"/>
      <c r="E245" s="87"/>
      <c r="F245" s="88"/>
      <c r="G245" s="89">
        <f t="shared" si="12"/>
        <v>0</v>
      </c>
      <c r="H245" s="110"/>
    </row>
    <row r="246" spans="1:8" ht="12.75" customHeight="1">
      <c r="A246" s="283" t="s">
        <v>91</v>
      </c>
      <c r="B246" s="284"/>
      <c r="C246" s="284"/>
      <c r="D246" s="301"/>
      <c r="E246" s="90">
        <f>SUM(E247+E251)</f>
        <v>0</v>
      </c>
      <c r="F246" s="91">
        <f>SUM(F247+F251)</f>
        <v>0</v>
      </c>
      <c r="G246" s="92">
        <f>SUM(E246:F246)</f>
        <v>0</v>
      </c>
      <c r="H246" s="111"/>
    </row>
    <row r="247" spans="1:8" ht="12.75" customHeight="1">
      <c r="A247" s="290" t="s">
        <v>92</v>
      </c>
      <c r="B247" s="291"/>
      <c r="C247" s="291"/>
      <c r="D247" s="294"/>
      <c r="E247" s="82">
        <f>SUM(E248:E250)</f>
        <v>0</v>
      </c>
      <c r="F247" s="83">
        <f>SUM(F248:F250)</f>
        <v>0</v>
      </c>
      <c r="G247" s="84">
        <f t="shared" ref="G247:G254" si="13">SUM(E247:F247)</f>
        <v>0</v>
      </c>
      <c r="H247" s="110"/>
    </row>
    <row r="248" spans="1:8" ht="12.75" customHeight="1">
      <c r="A248" s="287" t="s">
        <v>89</v>
      </c>
      <c r="B248" s="288"/>
      <c r="C248" s="288"/>
      <c r="D248" s="289"/>
      <c r="E248" s="87"/>
      <c r="F248" s="88"/>
      <c r="G248" s="89">
        <f t="shared" si="13"/>
        <v>0</v>
      </c>
      <c r="H248" s="110"/>
    </row>
    <row r="249" spans="1:8" ht="12.75" customHeight="1">
      <c r="A249" s="287" t="s">
        <v>89</v>
      </c>
      <c r="B249" s="288"/>
      <c r="C249" s="288"/>
      <c r="D249" s="289"/>
      <c r="E249" s="87"/>
      <c r="F249" s="88"/>
      <c r="G249" s="89">
        <f t="shared" si="13"/>
        <v>0</v>
      </c>
      <c r="H249" s="110"/>
    </row>
    <row r="250" spans="1:8" ht="12.75" customHeight="1">
      <c r="A250" s="287" t="s">
        <v>89</v>
      </c>
      <c r="B250" s="288"/>
      <c r="C250" s="288"/>
      <c r="D250" s="289"/>
      <c r="E250" s="87"/>
      <c r="F250" s="88"/>
      <c r="G250" s="89">
        <f t="shared" si="13"/>
        <v>0</v>
      </c>
      <c r="H250" s="110"/>
    </row>
    <row r="251" spans="1:8" ht="12.75" customHeight="1">
      <c r="A251" s="290" t="s">
        <v>93</v>
      </c>
      <c r="B251" s="291"/>
      <c r="C251" s="291"/>
      <c r="D251" s="294"/>
      <c r="E251" s="82">
        <f>SUM(E252:E254)</f>
        <v>0</v>
      </c>
      <c r="F251" s="83">
        <f>SUM(F252:F254)</f>
        <v>0</v>
      </c>
      <c r="G251" s="84">
        <f t="shared" si="13"/>
        <v>0</v>
      </c>
      <c r="H251" s="110"/>
    </row>
    <row r="252" spans="1:8" ht="12.75" customHeight="1">
      <c r="A252" s="287" t="s">
        <v>89</v>
      </c>
      <c r="B252" s="288"/>
      <c r="C252" s="288"/>
      <c r="D252" s="289"/>
      <c r="E252" s="87"/>
      <c r="F252" s="88"/>
      <c r="G252" s="89">
        <f t="shared" si="13"/>
        <v>0</v>
      </c>
      <c r="H252" s="110"/>
    </row>
    <row r="253" spans="1:8" ht="12.75" customHeight="1">
      <c r="A253" s="287" t="s">
        <v>89</v>
      </c>
      <c r="B253" s="288"/>
      <c r="C253" s="288"/>
      <c r="D253" s="289"/>
      <c r="E253" s="87"/>
      <c r="F253" s="88"/>
      <c r="G253" s="89">
        <f t="shared" si="13"/>
        <v>0</v>
      </c>
      <c r="H253" s="110"/>
    </row>
    <row r="254" spans="1:8" ht="12.75" customHeight="1">
      <c r="A254" s="298" t="s">
        <v>89</v>
      </c>
      <c r="B254" s="299"/>
      <c r="C254" s="299"/>
      <c r="D254" s="300"/>
      <c r="E254" s="87"/>
      <c r="F254" s="88"/>
      <c r="G254" s="89">
        <f t="shared" si="13"/>
        <v>0</v>
      </c>
      <c r="H254" s="112"/>
    </row>
    <row r="255" spans="1:8" ht="12.75" customHeight="1">
      <c r="A255" s="283" t="s">
        <v>94</v>
      </c>
      <c r="B255" s="284"/>
      <c r="C255" s="284"/>
      <c r="D255" s="301"/>
      <c r="E255" s="90">
        <f>SUM(E256:E263)</f>
        <v>0</v>
      </c>
      <c r="F255" s="91">
        <f>SUM(F256:F263)</f>
        <v>0</v>
      </c>
      <c r="G255" s="92">
        <f>SUM(E255:F255)</f>
        <v>0</v>
      </c>
      <c r="H255" s="110"/>
    </row>
    <row r="256" spans="1:8" ht="12.75" customHeight="1">
      <c r="A256" s="287" t="s">
        <v>89</v>
      </c>
      <c r="B256" s="288"/>
      <c r="C256" s="288"/>
      <c r="D256" s="289"/>
      <c r="E256" s="87"/>
      <c r="F256" s="88"/>
      <c r="G256" s="89">
        <f>SUM(E256:F256)</f>
        <v>0</v>
      </c>
      <c r="H256" s="110"/>
    </row>
    <row r="257" spans="1:8" ht="12.75" customHeight="1">
      <c r="A257" s="287" t="s">
        <v>89</v>
      </c>
      <c r="B257" s="288"/>
      <c r="C257" s="288"/>
      <c r="D257" s="289"/>
      <c r="E257" s="87"/>
      <c r="F257" s="88"/>
      <c r="G257" s="89">
        <f t="shared" ref="G257:G287" si="14">SUM(E257:F257)</f>
        <v>0</v>
      </c>
      <c r="H257" s="110"/>
    </row>
    <row r="258" spans="1:8" ht="12.75" customHeight="1">
      <c r="A258" s="287" t="s">
        <v>89</v>
      </c>
      <c r="B258" s="288"/>
      <c r="C258" s="288"/>
      <c r="D258" s="289"/>
      <c r="E258" s="87"/>
      <c r="F258" s="88"/>
      <c r="G258" s="89">
        <f t="shared" si="14"/>
        <v>0</v>
      </c>
      <c r="H258" s="110"/>
    </row>
    <row r="259" spans="1:8" ht="12.75" customHeight="1">
      <c r="A259" s="287" t="s">
        <v>89</v>
      </c>
      <c r="B259" s="288"/>
      <c r="C259" s="288"/>
      <c r="D259" s="289"/>
      <c r="E259" s="87"/>
      <c r="F259" s="88"/>
      <c r="G259" s="89">
        <f t="shared" si="14"/>
        <v>0</v>
      </c>
      <c r="H259" s="110"/>
    </row>
    <row r="260" spans="1:8" ht="12.75" customHeight="1">
      <c r="A260" s="287" t="s">
        <v>89</v>
      </c>
      <c r="B260" s="288"/>
      <c r="C260" s="288"/>
      <c r="D260" s="289"/>
      <c r="E260" s="87"/>
      <c r="F260" s="88"/>
      <c r="G260" s="89">
        <f t="shared" si="14"/>
        <v>0</v>
      </c>
      <c r="H260" s="110"/>
    </row>
    <row r="261" spans="1:8" ht="12.75" customHeight="1">
      <c r="A261" s="287" t="s">
        <v>89</v>
      </c>
      <c r="B261" s="288"/>
      <c r="C261" s="288"/>
      <c r="D261" s="289"/>
      <c r="E261" s="87"/>
      <c r="F261" s="88"/>
      <c r="G261" s="89">
        <f t="shared" si="14"/>
        <v>0</v>
      </c>
      <c r="H261" s="110"/>
    </row>
    <row r="262" spans="1:8" ht="12.75" customHeight="1">
      <c r="A262" s="287" t="s">
        <v>89</v>
      </c>
      <c r="B262" s="288"/>
      <c r="C262" s="288"/>
      <c r="D262" s="289"/>
      <c r="E262" s="87"/>
      <c r="F262" s="88"/>
      <c r="G262" s="89">
        <f t="shared" si="14"/>
        <v>0</v>
      </c>
      <c r="H262" s="110"/>
    </row>
    <row r="263" spans="1:8" ht="12.75" customHeight="1">
      <c r="A263" s="298" t="s">
        <v>89</v>
      </c>
      <c r="B263" s="299"/>
      <c r="C263" s="299"/>
      <c r="D263" s="300"/>
      <c r="E263" s="87"/>
      <c r="F263" s="88"/>
      <c r="G263" s="89">
        <f t="shared" si="14"/>
        <v>0</v>
      </c>
      <c r="H263" s="110"/>
    </row>
    <row r="264" spans="1:8" ht="12.75" customHeight="1">
      <c r="A264" s="283" t="s">
        <v>95</v>
      </c>
      <c r="B264" s="284"/>
      <c r="C264" s="284"/>
      <c r="D264" s="301"/>
      <c r="E264" s="90">
        <f>SUM(E265+E269+E273+E277+E281+E285)</f>
        <v>0</v>
      </c>
      <c r="F264" s="91">
        <f>SUM(F265+F269+F273+F277+F281+F285)</f>
        <v>0</v>
      </c>
      <c r="G264" s="92">
        <f t="shared" si="14"/>
        <v>0</v>
      </c>
      <c r="H264" s="111"/>
    </row>
    <row r="265" spans="1:8" ht="12.75" customHeight="1">
      <c r="A265" s="290" t="s">
        <v>96</v>
      </c>
      <c r="B265" s="291"/>
      <c r="C265" s="291"/>
      <c r="D265" s="294"/>
      <c r="E265" s="82">
        <f>SUM(E266:E268)</f>
        <v>0</v>
      </c>
      <c r="F265" s="83">
        <f>SUM(F266:F268)</f>
        <v>0</v>
      </c>
      <c r="G265" s="84">
        <f t="shared" si="14"/>
        <v>0</v>
      </c>
      <c r="H265" s="110"/>
    </row>
    <row r="266" spans="1:8" ht="12.75" customHeight="1">
      <c r="A266" s="287" t="s">
        <v>89</v>
      </c>
      <c r="B266" s="288"/>
      <c r="C266" s="288"/>
      <c r="D266" s="289"/>
      <c r="E266" s="87"/>
      <c r="F266" s="88"/>
      <c r="G266" s="89">
        <f t="shared" si="14"/>
        <v>0</v>
      </c>
      <c r="H266" s="110"/>
    </row>
    <row r="267" spans="1:8" ht="12.75" customHeight="1">
      <c r="A267" s="287" t="s">
        <v>89</v>
      </c>
      <c r="B267" s="288"/>
      <c r="C267" s="288"/>
      <c r="D267" s="289"/>
      <c r="E267" s="87"/>
      <c r="F267" s="88"/>
      <c r="G267" s="89">
        <f t="shared" si="14"/>
        <v>0</v>
      </c>
      <c r="H267" s="110"/>
    </row>
    <row r="268" spans="1:8" ht="12.75" customHeight="1">
      <c r="A268" s="287" t="s">
        <v>89</v>
      </c>
      <c r="B268" s="288"/>
      <c r="C268" s="288"/>
      <c r="D268" s="289"/>
      <c r="E268" s="87"/>
      <c r="F268" s="88"/>
      <c r="G268" s="89">
        <f t="shared" si="14"/>
        <v>0</v>
      </c>
      <c r="H268" s="110"/>
    </row>
    <row r="269" spans="1:8" ht="12.75" customHeight="1">
      <c r="A269" s="290" t="s">
        <v>97</v>
      </c>
      <c r="B269" s="291"/>
      <c r="C269" s="291"/>
      <c r="D269" s="294"/>
      <c r="E269" s="82">
        <f>SUM(E270:E272)</f>
        <v>0</v>
      </c>
      <c r="F269" s="83">
        <f>SUM(F270:F272)</f>
        <v>0</v>
      </c>
      <c r="G269" s="84">
        <f t="shared" si="14"/>
        <v>0</v>
      </c>
      <c r="H269" s="110"/>
    </row>
    <row r="270" spans="1:8" ht="12.75" customHeight="1">
      <c r="A270" s="287" t="s">
        <v>89</v>
      </c>
      <c r="B270" s="288"/>
      <c r="C270" s="288"/>
      <c r="D270" s="289"/>
      <c r="E270" s="87"/>
      <c r="F270" s="88"/>
      <c r="G270" s="89">
        <f t="shared" si="14"/>
        <v>0</v>
      </c>
      <c r="H270" s="110"/>
    </row>
    <row r="271" spans="1:8" ht="12.75" customHeight="1">
      <c r="A271" s="287" t="s">
        <v>89</v>
      </c>
      <c r="B271" s="288"/>
      <c r="C271" s="288"/>
      <c r="D271" s="289"/>
      <c r="E271" s="87"/>
      <c r="F271" s="88"/>
      <c r="G271" s="89">
        <f t="shared" si="14"/>
        <v>0</v>
      </c>
      <c r="H271" s="110"/>
    </row>
    <row r="272" spans="1:8" ht="12.75" customHeight="1">
      <c r="A272" s="287" t="s">
        <v>89</v>
      </c>
      <c r="B272" s="288"/>
      <c r="C272" s="288"/>
      <c r="D272" s="289"/>
      <c r="E272" s="87"/>
      <c r="F272" s="88"/>
      <c r="G272" s="89">
        <f t="shared" si="14"/>
        <v>0</v>
      </c>
      <c r="H272" s="110"/>
    </row>
    <row r="273" spans="1:8" ht="12.75" customHeight="1">
      <c r="A273" s="290" t="s">
        <v>98</v>
      </c>
      <c r="B273" s="291"/>
      <c r="C273" s="291"/>
      <c r="D273" s="294"/>
      <c r="E273" s="82">
        <f>SUM(E274:E276)</f>
        <v>0</v>
      </c>
      <c r="F273" s="83">
        <f>SUM(F274:F276)</f>
        <v>0</v>
      </c>
      <c r="G273" s="84">
        <f t="shared" si="14"/>
        <v>0</v>
      </c>
      <c r="H273" s="110"/>
    </row>
    <row r="274" spans="1:8" ht="12.75" customHeight="1">
      <c r="A274" s="287" t="s">
        <v>89</v>
      </c>
      <c r="B274" s="288"/>
      <c r="C274" s="288"/>
      <c r="D274" s="289"/>
      <c r="E274" s="87"/>
      <c r="F274" s="88"/>
      <c r="G274" s="89">
        <f t="shared" si="14"/>
        <v>0</v>
      </c>
      <c r="H274" s="110"/>
    </row>
    <row r="275" spans="1:8" ht="12.75" customHeight="1">
      <c r="A275" s="287" t="s">
        <v>89</v>
      </c>
      <c r="B275" s="288"/>
      <c r="C275" s="288"/>
      <c r="D275" s="289"/>
      <c r="E275" s="87"/>
      <c r="F275" s="88"/>
      <c r="G275" s="89">
        <f t="shared" si="14"/>
        <v>0</v>
      </c>
      <c r="H275" s="110"/>
    </row>
    <row r="276" spans="1:8" ht="12.75" customHeight="1">
      <c r="A276" s="287" t="s">
        <v>89</v>
      </c>
      <c r="B276" s="288"/>
      <c r="C276" s="288"/>
      <c r="D276" s="289"/>
      <c r="E276" s="87"/>
      <c r="F276" s="88"/>
      <c r="G276" s="89">
        <f t="shared" si="14"/>
        <v>0</v>
      </c>
      <c r="H276" s="110"/>
    </row>
    <row r="277" spans="1:8" ht="12.75" customHeight="1">
      <c r="A277" s="290" t="s">
        <v>99</v>
      </c>
      <c r="B277" s="291"/>
      <c r="C277" s="291"/>
      <c r="D277" s="294"/>
      <c r="E277" s="82">
        <f>SUM(E278:E280)</f>
        <v>0</v>
      </c>
      <c r="F277" s="83">
        <f>SUM(F278:F280)</f>
        <v>0</v>
      </c>
      <c r="G277" s="84">
        <f t="shared" si="14"/>
        <v>0</v>
      </c>
      <c r="H277" s="110"/>
    </row>
    <row r="278" spans="1:8" ht="12.75" customHeight="1">
      <c r="A278" s="287" t="s">
        <v>89</v>
      </c>
      <c r="B278" s="288"/>
      <c r="C278" s="288"/>
      <c r="D278" s="289"/>
      <c r="E278" s="87"/>
      <c r="F278" s="88"/>
      <c r="G278" s="89">
        <f t="shared" si="14"/>
        <v>0</v>
      </c>
      <c r="H278" s="110"/>
    </row>
    <row r="279" spans="1:8" ht="12.75" customHeight="1">
      <c r="A279" s="287" t="s">
        <v>89</v>
      </c>
      <c r="B279" s="288"/>
      <c r="C279" s="288"/>
      <c r="D279" s="289"/>
      <c r="E279" s="87"/>
      <c r="F279" s="88"/>
      <c r="G279" s="89">
        <f t="shared" si="14"/>
        <v>0</v>
      </c>
      <c r="H279" s="110"/>
    </row>
    <row r="280" spans="1:8" ht="12.75" customHeight="1">
      <c r="A280" s="287" t="s">
        <v>89</v>
      </c>
      <c r="B280" s="288"/>
      <c r="C280" s="288"/>
      <c r="D280" s="289"/>
      <c r="E280" s="87"/>
      <c r="F280" s="88"/>
      <c r="G280" s="89">
        <f t="shared" si="14"/>
        <v>0</v>
      </c>
      <c r="H280" s="110"/>
    </row>
    <row r="281" spans="1:8" ht="12.75" customHeight="1">
      <c r="A281" s="290" t="s">
        <v>100</v>
      </c>
      <c r="B281" s="291"/>
      <c r="C281" s="291"/>
      <c r="D281" s="294"/>
      <c r="E281" s="82">
        <f>SUM(E282:E284)</f>
        <v>0</v>
      </c>
      <c r="F281" s="83">
        <f>SUM(F282:F284)</f>
        <v>0</v>
      </c>
      <c r="G281" s="84">
        <f t="shared" si="14"/>
        <v>0</v>
      </c>
      <c r="H281" s="110"/>
    </row>
    <row r="282" spans="1:8" ht="12.75" customHeight="1">
      <c r="A282" s="287" t="s">
        <v>89</v>
      </c>
      <c r="B282" s="288"/>
      <c r="C282" s="288"/>
      <c r="D282" s="289"/>
      <c r="E282" s="87"/>
      <c r="F282" s="88"/>
      <c r="G282" s="89">
        <f t="shared" si="14"/>
        <v>0</v>
      </c>
      <c r="H282" s="110"/>
    </row>
    <row r="283" spans="1:8" ht="12.75" customHeight="1">
      <c r="A283" s="287" t="s">
        <v>89</v>
      </c>
      <c r="B283" s="288"/>
      <c r="C283" s="288"/>
      <c r="D283" s="289"/>
      <c r="E283" s="87"/>
      <c r="F283" s="88"/>
      <c r="G283" s="89">
        <f t="shared" si="14"/>
        <v>0</v>
      </c>
      <c r="H283" s="110"/>
    </row>
    <row r="284" spans="1:8" ht="12.75" customHeight="1">
      <c r="A284" s="287" t="s">
        <v>89</v>
      </c>
      <c r="B284" s="288"/>
      <c r="C284" s="288"/>
      <c r="D284" s="289"/>
      <c r="E284" s="87"/>
      <c r="F284" s="88"/>
      <c r="G284" s="89">
        <f t="shared" si="14"/>
        <v>0</v>
      </c>
      <c r="H284" s="110"/>
    </row>
    <row r="285" spans="1:8" ht="12.75" customHeight="1">
      <c r="A285" s="290" t="s">
        <v>101</v>
      </c>
      <c r="B285" s="291"/>
      <c r="C285" s="291"/>
      <c r="D285" s="294"/>
      <c r="E285" s="82">
        <f>SUM(E286:E288)</f>
        <v>0</v>
      </c>
      <c r="F285" s="83">
        <f>SUM(F286:F288)</f>
        <v>0</v>
      </c>
      <c r="G285" s="84">
        <f t="shared" si="14"/>
        <v>0</v>
      </c>
      <c r="H285" s="110"/>
    </row>
    <row r="286" spans="1:8" ht="12.75" customHeight="1">
      <c r="A286" s="287" t="s">
        <v>89</v>
      </c>
      <c r="B286" s="288"/>
      <c r="C286" s="288"/>
      <c r="D286" s="289"/>
      <c r="E286" s="87"/>
      <c r="F286" s="88"/>
      <c r="G286" s="89">
        <f t="shared" si="14"/>
        <v>0</v>
      </c>
      <c r="H286" s="110"/>
    </row>
    <row r="287" spans="1:8" ht="12.75" customHeight="1">
      <c r="A287" s="287" t="s">
        <v>89</v>
      </c>
      <c r="B287" s="288"/>
      <c r="C287" s="288"/>
      <c r="D287" s="289"/>
      <c r="E287" s="87"/>
      <c r="F287" s="88"/>
      <c r="G287" s="89">
        <f t="shared" si="14"/>
        <v>0</v>
      </c>
      <c r="H287" s="110"/>
    </row>
    <row r="288" spans="1:8" ht="12.75" customHeight="1" thickBot="1">
      <c r="A288" s="287" t="s">
        <v>89</v>
      </c>
      <c r="B288" s="288"/>
      <c r="C288" s="288"/>
      <c r="D288" s="289"/>
      <c r="E288" s="87"/>
      <c r="F288" s="88"/>
      <c r="G288" s="89">
        <f>SUM(E288:F288)</f>
        <v>0</v>
      </c>
      <c r="H288" s="110"/>
    </row>
    <row r="289" spans="1:8" ht="24.75" customHeight="1" thickTop="1">
      <c r="A289" s="295" t="s">
        <v>109</v>
      </c>
      <c r="B289" s="296"/>
      <c r="C289" s="297"/>
      <c r="D289" s="93" t="s">
        <v>77</v>
      </c>
      <c r="E289" s="94">
        <f>SUM(E237,E246,E255,E264)</f>
        <v>0</v>
      </c>
      <c r="F289" s="95">
        <f>SUM(F237,F246,F255,F264)</f>
        <v>0</v>
      </c>
      <c r="G289" s="96">
        <f>SUM(E289:F289)</f>
        <v>0</v>
      </c>
      <c r="H289" s="117"/>
    </row>
    <row r="290" spans="1:8" ht="12.75" customHeight="1">
      <c r="A290" s="101"/>
      <c r="B290" s="101"/>
      <c r="C290" s="101"/>
      <c r="D290" s="102"/>
      <c r="E290" s="103"/>
      <c r="F290" s="103"/>
      <c r="G290" s="103"/>
      <c r="H290" s="116"/>
    </row>
    <row r="291" spans="1:8" ht="12.75" customHeight="1">
      <c r="A291" s="101"/>
      <c r="B291" s="101"/>
      <c r="C291" s="101"/>
      <c r="D291" s="102"/>
      <c r="E291" s="103"/>
      <c r="F291" s="103"/>
      <c r="G291" s="103"/>
      <c r="H291" s="116"/>
    </row>
    <row r="292" spans="1:8" ht="12.75" customHeight="1">
      <c r="A292" s="97"/>
      <c r="B292" s="97"/>
      <c r="H292" s="114" t="str">
        <f>$H$56</f>
        <v>（事業責任大学名：）</v>
      </c>
    </row>
    <row r="293" spans="1:8">
      <c r="H293" s="107" t="s">
        <v>122</v>
      </c>
    </row>
    <row r="294" spans="1:8" ht="14.4">
      <c r="A294" s="98" t="s">
        <v>103</v>
      </c>
      <c r="B294" s="104"/>
      <c r="C294" s="105"/>
      <c r="D294" s="105"/>
      <c r="E294" s="106"/>
      <c r="F294" s="106"/>
      <c r="G294" s="105"/>
      <c r="H294" s="115" t="s">
        <v>84</v>
      </c>
    </row>
    <row r="295" spans="1:8" ht="19.2">
      <c r="A295" s="276" t="s">
        <v>118</v>
      </c>
      <c r="B295" s="277"/>
      <c r="C295" s="277"/>
      <c r="D295" s="292"/>
      <c r="E295" s="76" t="s">
        <v>85</v>
      </c>
      <c r="F295" s="77" t="s">
        <v>226</v>
      </c>
      <c r="G295" s="78" t="s">
        <v>86</v>
      </c>
      <c r="H295" s="108" t="s">
        <v>110</v>
      </c>
    </row>
    <row r="296" spans="1:8">
      <c r="A296" s="278" t="s">
        <v>87</v>
      </c>
      <c r="B296" s="279"/>
      <c r="C296" s="279"/>
      <c r="D296" s="293"/>
      <c r="E296" s="79">
        <f>SUM(E297+E301)</f>
        <v>0</v>
      </c>
      <c r="F296" s="80">
        <f>SUM(F297+F301)</f>
        <v>0</v>
      </c>
      <c r="G296" s="81">
        <f>SUM(E296:F296)</f>
        <v>0</v>
      </c>
      <c r="H296" s="109"/>
    </row>
    <row r="297" spans="1:8">
      <c r="A297" s="290" t="s">
        <v>88</v>
      </c>
      <c r="B297" s="291"/>
      <c r="C297" s="291"/>
      <c r="D297" s="294"/>
      <c r="E297" s="82">
        <f>SUM(E298:E300)</f>
        <v>0</v>
      </c>
      <c r="F297" s="83">
        <f>SUM(F298:F300)</f>
        <v>0</v>
      </c>
      <c r="G297" s="84">
        <f t="shared" ref="G297:G304" si="15">SUM(E297:F297)</f>
        <v>0</v>
      </c>
      <c r="H297" s="110"/>
    </row>
    <row r="298" spans="1:8">
      <c r="A298" s="287" t="s">
        <v>89</v>
      </c>
      <c r="B298" s="288"/>
      <c r="C298" s="288"/>
      <c r="D298" s="289"/>
      <c r="E298" s="87"/>
      <c r="F298" s="88"/>
      <c r="G298" s="89">
        <f t="shared" si="15"/>
        <v>0</v>
      </c>
      <c r="H298" s="110"/>
    </row>
    <row r="299" spans="1:8">
      <c r="A299" s="287" t="s">
        <v>89</v>
      </c>
      <c r="B299" s="288"/>
      <c r="C299" s="288"/>
      <c r="D299" s="289"/>
      <c r="E299" s="87"/>
      <c r="F299" s="88"/>
      <c r="G299" s="89">
        <f t="shared" si="15"/>
        <v>0</v>
      </c>
      <c r="H299" s="110"/>
    </row>
    <row r="300" spans="1:8">
      <c r="A300" s="287" t="s">
        <v>89</v>
      </c>
      <c r="B300" s="288"/>
      <c r="C300" s="288"/>
      <c r="D300" s="289"/>
      <c r="E300" s="87"/>
      <c r="F300" s="88"/>
      <c r="G300" s="89">
        <f t="shared" si="15"/>
        <v>0</v>
      </c>
      <c r="H300" s="110"/>
    </row>
    <row r="301" spans="1:8">
      <c r="A301" s="290" t="s">
        <v>90</v>
      </c>
      <c r="B301" s="291"/>
      <c r="C301" s="291"/>
      <c r="D301" s="294"/>
      <c r="E301" s="82">
        <f>SUM(E302:E304)</f>
        <v>0</v>
      </c>
      <c r="F301" s="83">
        <f>SUM(F302:F304)</f>
        <v>0</v>
      </c>
      <c r="G301" s="84">
        <f t="shared" si="15"/>
        <v>0</v>
      </c>
      <c r="H301" s="110"/>
    </row>
    <row r="302" spans="1:8">
      <c r="A302" s="287" t="s">
        <v>89</v>
      </c>
      <c r="B302" s="288"/>
      <c r="C302" s="288"/>
      <c r="D302" s="289"/>
      <c r="E302" s="87"/>
      <c r="F302" s="88"/>
      <c r="G302" s="89">
        <f t="shared" si="15"/>
        <v>0</v>
      </c>
      <c r="H302" s="110"/>
    </row>
    <row r="303" spans="1:8">
      <c r="A303" s="287" t="s">
        <v>89</v>
      </c>
      <c r="B303" s="288"/>
      <c r="C303" s="288"/>
      <c r="D303" s="289"/>
      <c r="E303" s="87"/>
      <c r="F303" s="88"/>
      <c r="G303" s="89">
        <f t="shared" si="15"/>
        <v>0</v>
      </c>
      <c r="H303" s="110"/>
    </row>
    <row r="304" spans="1:8">
      <c r="A304" s="298" t="s">
        <v>89</v>
      </c>
      <c r="B304" s="299"/>
      <c r="C304" s="299"/>
      <c r="D304" s="300"/>
      <c r="E304" s="87"/>
      <c r="F304" s="88"/>
      <c r="G304" s="89">
        <f t="shared" si="15"/>
        <v>0</v>
      </c>
      <c r="H304" s="110"/>
    </row>
    <row r="305" spans="1:8">
      <c r="A305" s="283" t="s">
        <v>91</v>
      </c>
      <c r="B305" s="284"/>
      <c r="C305" s="284"/>
      <c r="D305" s="301"/>
      <c r="E305" s="90">
        <f>SUM(E306+E310)</f>
        <v>0</v>
      </c>
      <c r="F305" s="91">
        <f>SUM(F306+F310)</f>
        <v>0</v>
      </c>
      <c r="G305" s="92">
        <f>SUM(E305:F305)</f>
        <v>0</v>
      </c>
      <c r="H305" s="111"/>
    </row>
    <row r="306" spans="1:8">
      <c r="A306" s="290" t="s">
        <v>92</v>
      </c>
      <c r="B306" s="291"/>
      <c r="C306" s="291"/>
      <c r="D306" s="294"/>
      <c r="E306" s="82">
        <f>SUM(E307:E309)</f>
        <v>0</v>
      </c>
      <c r="F306" s="83">
        <f>SUM(F307:F309)</f>
        <v>0</v>
      </c>
      <c r="G306" s="84">
        <f t="shared" ref="G306:G313" si="16">SUM(E306:F306)</f>
        <v>0</v>
      </c>
      <c r="H306" s="110"/>
    </row>
    <row r="307" spans="1:8">
      <c r="A307" s="287" t="s">
        <v>89</v>
      </c>
      <c r="B307" s="288"/>
      <c r="C307" s="288"/>
      <c r="D307" s="289"/>
      <c r="E307" s="87"/>
      <c r="F307" s="88"/>
      <c r="G307" s="89">
        <f t="shared" si="16"/>
        <v>0</v>
      </c>
      <c r="H307" s="110"/>
    </row>
    <row r="308" spans="1:8">
      <c r="A308" s="287" t="s">
        <v>89</v>
      </c>
      <c r="B308" s="288"/>
      <c r="C308" s="288"/>
      <c r="D308" s="289"/>
      <c r="E308" s="87"/>
      <c r="F308" s="88"/>
      <c r="G308" s="89">
        <f t="shared" si="16"/>
        <v>0</v>
      </c>
      <c r="H308" s="110"/>
    </row>
    <row r="309" spans="1:8">
      <c r="A309" s="287" t="s">
        <v>89</v>
      </c>
      <c r="B309" s="288"/>
      <c r="C309" s="288"/>
      <c r="D309" s="289"/>
      <c r="E309" s="87"/>
      <c r="F309" s="88"/>
      <c r="G309" s="89">
        <f t="shared" si="16"/>
        <v>0</v>
      </c>
      <c r="H309" s="110"/>
    </row>
    <row r="310" spans="1:8">
      <c r="A310" s="290" t="s">
        <v>93</v>
      </c>
      <c r="B310" s="291"/>
      <c r="C310" s="291"/>
      <c r="D310" s="294"/>
      <c r="E310" s="82">
        <f>SUM(E311:E313)</f>
        <v>0</v>
      </c>
      <c r="F310" s="83">
        <f>SUM(F311:F313)</f>
        <v>0</v>
      </c>
      <c r="G310" s="84">
        <f t="shared" si="16"/>
        <v>0</v>
      </c>
      <c r="H310" s="110"/>
    </row>
    <row r="311" spans="1:8">
      <c r="A311" s="287" t="s">
        <v>89</v>
      </c>
      <c r="B311" s="288"/>
      <c r="C311" s="288"/>
      <c r="D311" s="289"/>
      <c r="E311" s="87"/>
      <c r="F311" s="88"/>
      <c r="G311" s="89">
        <f t="shared" si="16"/>
        <v>0</v>
      </c>
      <c r="H311" s="110"/>
    </row>
    <row r="312" spans="1:8">
      <c r="A312" s="287" t="s">
        <v>89</v>
      </c>
      <c r="B312" s="288"/>
      <c r="C312" s="288"/>
      <c r="D312" s="289"/>
      <c r="E312" s="87"/>
      <c r="F312" s="88"/>
      <c r="G312" s="89">
        <f t="shared" si="16"/>
        <v>0</v>
      </c>
      <c r="H312" s="110"/>
    </row>
    <row r="313" spans="1:8">
      <c r="A313" s="298" t="s">
        <v>89</v>
      </c>
      <c r="B313" s="299"/>
      <c r="C313" s="299"/>
      <c r="D313" s="300"/>
      <c r="E313" s="87"/>
      <c r="F313" s="88"/>
      <c r="G313" s="89">
        <f t="shared" si="16"/>
        <v>0</v>
      </c>
      <c r="H313" s="112"/>
    </row>
    <row r="314" spans="1:8">
      <c r="A314" s="283" t="s">
        <v>94</v>
      </c>
      <c r="B314" s="284"/>
      <c r="C314" s="284"/>
      <c r="D314" s="301"/>
      <c r="E314" s="90">
        <f>SUM(E315:E322)</f>
        <v>0</v>
      </c>
      <c r="F314" s="91">
        <f>SUM(F315:F322)</f>
        <v>0</v>
      </c>
      <c r="G314" s="92">
        <f>SUM(E314:F314)</f>
        <v>0</v>
      </c>
      <c r="H314" s="110"/>
    </row>
    <row r="315" spans="1:8">
      <c r="A315" s="287" t="s">
        <v>89</v>
      </c>
      <c r="B315" s="288"/>
      <c r="C315" s="288"/>
      <c r="D315" s="289"/>
      <c r="E315" s="87"/>
      <c r="F315" s="88"/>
      <c r="G315" s="89">
        <f>SUM(E315:F315)</f>
        <v>0</v>
      </c>
      <c r="H315" s="110"/>
    </row>
    <row r="316" spans="1:8">
      <c r="A316" s="287" t="s">
        <v>89</v>
      </c>
      <c r="B316" s="288"/>
      <c r="C316" s="288"/>
      <c r="D316" s="289"/>
      <c r="E316" s="87"/>
      <c r="F316" s="88"/>
      <c r="G316" s="89">
        <f t="shared" ref="G316:G346" si="17">SUM(E316:F316)</f>
        <v>0</v>
      </c>
      <c r="H316" s="110"/>
    </row>
    <row r="317" spans="1:8">
      <c r="A317" s="287" t="s">
        <v>89</v>
      </c>
      <c r="B317" s="288"/>
      <c r="C317" s="288"/>
      <c r="D317" s="289"/>
      <c r="E317" s="87"/>
      <c r="F317" s="88"/>
      <c r="G317" s="89">
        <f t="shared" si="17"/>
        <v>0</v>
      </c>
      <c r="H317" s="110"/>
    </row>
    <row r="318" spans="1:8">
      <c r="A318" s="287" t="s">
        <v>89</v>
      </c>
      <c r="B318" s="288"/>
      <c r="C318" s="288"/>
      <c r="D318" s="289"/>
      <c r="E318" s="87"/>
      <c r="F318" s="88"/>
      <c r="G318" s="89">
        <f t="shared" si="17"/>
        <v>0</v>
      </c>
      <c r="H318" s="110"/>
    </row>
    <row r="319" spans="1:8">
      <c r="A319" s="287" t="s">
        <v>89</v>
      </c>
      <c r="B319" s="288"/>
      <c r="C319" s="288"/>
      <c r="D319" s="289"/>
      <c r="E319" s="87"/>
      <c r="F319" s="88"/>
      <c r="G319" s="89">
        <f t="shared" si="17"/>
        <v>0</v>
      </c>
      <c r="H319" s="110"/>
    </row>
    <row r="320" spans="1:8">
      <c r="A320" s="287" t="s">
        <v>89</v>
      </c>
      <c r="B320" s="288"/>
      <c r="C320" s="288"/>
      <c r="D320" s="289"/>
      <c r="E320" s="87"/>
      <c r="F320" s="88"/>
      <c r="G320" s="89">
        <f t="shared" si="17"/>
        <v>0</v>
      </c>
      <c r="H320" s="110"/>
    </row>
    <row r="321" spans="1:8">
      <c r="A321" s="287" t="s">
        <v>89</v>
      </c>
      <c r="B321" s="288"/>
      <c r="C321" s="288"/>
      <c r="D321" s="289"/>
      <c r="E321" s="87"/>
      <c r="F321" s="88"/>
      <c r="G321" s="89">
        <f t="shared" si="17"/>
        <v>0</v>
      </c>
      <c r="H321" s="110"/>
    </row>
    <row r="322" spans="1:8">
      <c r="A322" s="298" t="s">
        <v>89</v>
      </c>
      <c r="B322" s="299"/>
      <c r="C322" s="299"/>
      <c r="D322" s="300"/>
      <c r="E322" s="87"/>
      <c r="F322" s="88"/>
      <c r="G322" s="89">
        <f t="shared" si="17"/>
        <v>0</v>
      </c>
      <c r="H322" s="110"/>
    </row>
    <row r="323" spans="1:8">
      <c r="A323" s="283" t="s">
        <v>95</v>
      </c>
      <c r="B323" s="284"/>
      <c r="C323" s="284"/>
      <c r="D323" s="301"/>
      <c r="E323" s="90">
        <f>SUM(E324+E328+E332+E336+E340+E344)</f>
        <v>0</v>
      </c>
      <c r="F323" s="91">
        <f>SUM(F324+F328+F332+F336+F340+F344)</f>
        <v>0</v>
      </c>
      <c r="G323" s="92">
        <f t="shared" si="17"/>
        <v>0</v>
      </c>
      <c r="H323" s="111"/>
    </row>
    <row r="324" spans="1:8">
      <c r="A324" s="290" t="s">
        <v>96</v>
      </c>
      <c r="B324" s="291"/>
      <c r="C324" s="291"/>
      <c r="D324" s="294"/>
      <c r="E324" s="82">
        <f>SUM(E325:E327)</f>
        <v>0</v>
      </c>
      <c r="F324" s="83">
        <f>SUM(F325:F327)</f>
        <v>0</v>
      </c>
      <c r="G324" s="84">
        <f t="shared" si="17"/>
        <v>0</v>
      </c>
      <c r="H324" s="110"/>
    </row>
    <row r="325" spans="1:8">
      <c r="A325" s="287" t="s">
        <v>89</v>
      </c>
      <c r="B325" s="288"/>
      <c r="C325" s="288"/>
      <c r="D325" s="289"/>
      <c r="E325" s="87"/>
      <c r="F325" s="88"/>
      <c r="G325" s="89">
        <f t="shared" si="17"/>
        <v>0</v>
      </c>
      <c r="H325" s="110"/>
    </row>
    <row r="326" spans="1:8">
      <c r="A326" s="287" t="s">
        <v>89</v>
      </c>
      <c r="B326" s="288"/>
      <c r="C326" s="288"/>
      <c r="D326" s="289"/>
      <c r="E326" s="87"/>
      <c r="F326" s="88"/>
      <c r="G326" s="89">
        <f t="shared" si="17"/>
        <v>0</v>
      </c>
      <c r="H326" s="110"/>
    </row>
    <row r="327" spans="1:8">
      <c r="A327" s="287" t="s">
        <v>89</v>
      </c>
      <c r="B327" s="288"/>
      <c r="C327" s="288"/>
      <c r="D327" s="289"/>
      <c r="E327" s="87"/>
      <c r="F327" s="88"/>
      <c r="G327" s="89">
        <f t="shared" si="17"/>
        <v>0</v>
      </c>
      <c r="H327" s="110"/>
    </row>
    <row r="328" spans="1:8">
      <c r="A328" s="290" t="s">
        <v>97</v>
      </c>
      <c r="B328" s="291"/>
      <c r="C328" s="291"/>
      <c r="D328" s="294"/>
      <c r="E328" s="82">
        <f>SUM(E329:E331)</f>
        <v>0</v>
      </c>
      <c r="F328" s="83">
        <f>SUM(F329:F331)</f>
        <v>0</v>
      </c>
      <c r="G328" s="84">
        <f t="shared" si="17"/>
        <v>0</v>
      </c>
      <c r="H328" s="110"/>
    </row>
    <row r="329" spans="1:8">
      <c r="A329" s="287" t="s">
        <v>89</v>
      </c>
      <c r="B329" s="288"/>
      <c r="C329" s="288"/>
      <c r="D329" s="289"/>
      <c r="E329" s="87"/>
      <c r="F329" s="88"/>
      <c r="G329" s="89">
        <f t="shared" si="17"/>
        <v>0</v>
      </c>
      <c r="H329" s="110"/>
    </row>
    <row r="330" spans="1:8">
      <c r="A330" s="287" t="s">
        <v>89</v>
      </c>
      <c r="B330" s="288"/>
      <c r="C330" s="288"/>
      <c r="D330" s="289"/>
      <c r="E330" s="87"/>
      <c r="F330" s="88"/>
      <c r="G330" s="89">
        <f t="shared" si="17"/>
        <v>0</v>
      </c>
      <c r="H330" s="110"/>
    </row>
    <row r="331" spans="1:8">
      <c r="A331" s="287" t="s">
        <v>89</v>
      </c>
      <c r="B331" s="288"/>
      <c r="C331" s="288"/>
      <c r="D331" s="289"/>
      <c r="E331" s="87"/>
      <c r="F331" s="88"/>
      <c r="G331" s="89">
        <f t="shared" si="17"/>
        <v>0</v>
      </c>
      <c r="H331" s="110"/>
    </row>
    <row r="332" spans="1:8">
      <c r="A332" s="290" t="s">
        <v>98</v>
      </c>
      <c r="B332" s="291"/>
      <c r="C332" s="291"/>
      <c r="D332" s="294"/>
      <c r="E332" s="82">
        <f>SUM(E333:E335)</f>
        <v>0</v>
      </c>
      <c r="F332" s="83">
        <f>SUM(F333:F335)</f>
        <v>0</v>
      </c>
      <c r="G332" s="84">
        <f t="shared" si="17"/>
        <v>0</v>
      </c>
      <c r="H332" s="110"/>
    </row>
    <row r="333" spans="1:8">
      <c r="A333" s="287" t="s">
        <v>89</v>
      </c>
      <c r="B333" s="288"/>
      <c r="C333" s="288"/>
      <c r="D333" s="289"/>
      <c r="E333" s="87"/>
      <c r="F333" s="88"/>
      <c r="G333" s="89">
        <f t="shared" si="17"/>
        <v>0</v>
      </c>
      <c r="H333" s="110"/>
    </row>
    <row r="334" spans="1:8">
      <c r="A334" s="287" t="s">
        <v>89</v>
      </c>
      <c r="B334" s="288"/>
      <c r="C334" s="288"/>
      <c r="D334" s="289"/>
      <c r="E334" s="87"/>
      <c r="F334" s="88"/>
      <c r="G334" s="89">
        <f t="shared" si="17"/>
        <v>0</v>
      </c>
      <c r="H334" s="110"/>
    </row>
    <row r="335" spans="1:8">
      <c r="A335" s="287" t="s">
        <v>89</v>
      </c>
      <c r="B335" s="288"/>
      <c r="C335" s="288"/>
      <c r="D335" s="289"/>
      <c r="E335" s="87"/>
      <c r="F335" s="88"/>
      <c r="G335" s="89">
        <f t="shared" si="17"/>
        <v>0</v>
      </c>
      <c r="H335" s="110"/>
    </row>
    <row r="336" spans="1:8">
      <c r="A336" s="290" t="s">
        <v>99</v>
      </c>
      <c r="B336" s="291"/>
      <c r="C336" s="291"/>
      <c r="D336" s="294"/>
      <c r="E336" s="82">
        <f>SUM(E337:E339)</f>
        <v>0</v>
      </c>
      <c r="F336" s="83">
        <f>SUM(F337:F339)</f>
        <v>0</v>
      </c>
      <c r="G336" s="84">
        <f t="shared" si="17"/>
        <v>0</v>
      </c>
      <c r="H336" s="110"/>
    </row>
    <row r="337" spans="1:8">
      <c r="A337" s="287" t="s">
        <v>89</v>
      </c>
      <c r="B337" s="288"/>
      <c r="C337" s="288"/>
      <c r="D337" s="289"/>
      <c r="E337" s="87"/>
      <c r="F337" s="88"/>
      <c r="G337" s="89">
        <f t="shared" si="17"/>
        <v>0</v>
      </c>
      <c r="H337" s="110"/>
    </row>
    <row r="338" spans="1:8">
      <c r="A338" s="287" t="s">
        <v>89</v>
      </c>
      <c r="B338" s="288"/>
      <c r="C338" s="288"/>
      <c r="D338" s="289"/>
      <c r="E338" s="87"/>
      <c r="F338" s="88"/>
      <c r="G338" s="89">
        <f t="shared" si="17"/>
        <v>0</v>
      </c>
      <c r="H338" s="110"/>
    </row>
    <row r="339" spans="1:8">
      <c r="A339" s="287" t="s">
        <v>89</v>
      </c>
      <c r="B339" s="288"/>
      <c r="C339" s="288"/>
      <c r="D339" s="289"/>
      <c r="E339" s="87"/>
      <c r="F339" s="88"/>
      <c r="G339" s="89">
        <f t="shared" si="17"/>
        <v>0</v>
      </c>
      <c r="H339" s="110"/>
    </row>
    <row r="340" spans="1:8">
      <c r="A340" s="290" t="s">
        <v>100</v>
      </c>
      <c r="B340" s="291"/>
      <c r="C340" s="291"/>
      <c r="D340" s="294"/>
      <c r="E340" s="82">
        <f>SUM(E341:E343)</f>
        <v>0</v>
      </c>
      <c r="F340" s="83">
        <f>SUM(F341:F343)</f>
        <v>0</v>
      </c>
      <c r="G340" s="84">
        <f t="shared" si="17"/>
        <v>0</v>
      </c>
      <c r="H340" s="110"/>
    </row>
    <row r="341" spans="1:8">
      <c r="A341" s="287" t="s">
        <v>89</v>
      </c>
      <c r="B341" s="288"/>
      <c r="C341" s="288"/>
      <c r="D341" s="289"/>
      <c r="E341" s="87"/>
      <c r="F341" s="88"/>
      <c r="G341" s="89">
        <f t="shared" si="17"/>
        <v>0</v>
      </c>
      <c r="H341" s="110"/>
    </row>
    <row r="342" spans="1:8">
      <c r="A342" s="287" t="s">
        <v>89</v>
      </c>
      <c r="B342" s="288"/>
      <c r="C342" s="288"/>
      <c r="D342" s="289"/>
      <c r="E342" s="87"/>
      <c r="F342" s="88"/>
      <c r="G342" s="89">
        <f t="shared" si="17"/>
        <v>0</v>
      </c>
      <c r="H342" s="110"/>
    </row>
    <row r="343" spans="1:8">
      <c r="A343" s="287" t="s">
        <v>89</v>
      </c>
      <c r="B343" s="288"/>
      <c r="C343" s="288"/>
      <c r="D343" s="289"/>
      <c r="E343" s="87"/>
      <c r="F343" s="88"/>
      <c r="G343" s="89">
        <f t="shared" si="17"/>
        <v>0</v>
      </c>
      <c r="H343" s="110"/>
    </row>
    <row r="344" spans="1:8">
      <c r="A344" s="290" t="s">
        <v>101</v>
      </c>
      <c r="B344" s="291"/>
      <c r="C344" s="291"/>
      <c r="D344" s="294"/>
      <c r="E344" s="82">
        <f>SUM(E345:E347)</f>
        <v>0</v>
      </c>
      <c r="F344" s="83">
        <f>SUM(F345:F347)</f>
        <v>0</v>
      </c>
      <c r="G344" s="84">
        <f t="shared" si="17"/>
        <v>0</v>
      </c>
      <c r="H344" s="110"/>
    </row>
    <row r="345" spans="1:8">
      <c r="A345" s="287" t="s">
        <v>89</v>
      </c>
      <c r="B345" s="288"/>
      <c r="C345" s="288"/>
      <c r="D345" s="289"/>
      <c r="E345" s="87"/>
      <c r="F345" s="88"/>
      <c r="G345" s="89">
        <f t="shared" si="17"/>
        <v>0</v>
      </c>
      <c r="H345" s="110"/>
    </row>
    <row r="346" spans="1:8">
      <c r="A346" s="287" t="s">
        <v>89</v>
      </c>
      <c r="B346" s="288"/>
      <c r="C346" s="288"/>
      <c r="D346" s="289"/>
      <c r="E346" s="87"/>
      <c r="F346" s="88"/>
      <c r="G346" s="89">
        <f t="shared" si="17"/>
        <v>0</v>
      </c>
      <c r="H346" s="110"/>
    </row>
    <row r="347" spans="1:8" ht="13.8" thickBot="1">
      <c r="A347" s="287" t="s">
        <v>89</v>
      </c>
      <c r="B347" s="288"/>
      <c r="C347" s="288"/>
      <c r="D347" s="289"/>
      <c r="E347" s="87"/>
      <c r="F347" s="88"/>
      <c r="G347" s="89">
        <f>SUM(E347:F347)</f>
        <v>0</v>
      </c>
      <c r="H347" s="110"/>
    </row>
    <row r="348" spans="1:8" ht="15" thickTop="1">
      <c r="A348" s="295" t="s">
        <v>119</v>
      </c>
      <c r="B348" s="296"/>
      <c r="C348" s="297"/>
      <c r="D348" s="93" t="s">
        <v>77</v>
      </c>
      <c r="E348" s="94">
        <f>SUM(E296,E305,E314,E323)</f>
        <v>0</v>
      </c>
      <c r="F348" s="95">
        <f>SUM(F296,F305,F314,F323)</f>
        <v>0</v>
      </c>
      <c r="G348" s="96">
        <f>SUM(E348:F348)</f>
        <v>0</v>
      </c>
      <c r="H348" s="117"/>
    </row>
    <row r="350" spans="1:8">
      <c r="H350" s="114" t="str">
        <f>$H$56</f>
        <v>（事業責任大学名：）</v>
      </c>
    </row>
  </sheetData>
  <sheetProtection formatRows="0" insertRows="0" deleteRows="0"/>
  <mergeCells count="323">
    <mergeCell ref="A343:D343"/>
    <mergeCell ref="A344:D344"/>
    <mergeCell ref="A345:D345"/>
    <mergeCell ref="A346:D346"/>
    <mergeCell ref="A347:D347"/>
    <mergeCell ref="A348:C348"/>
    <mergeCell ref="A337:D337"/>
    <mergeCell ref="A338:D338"/>
    <mergeCell ref="A339:D339"/>
    <mergeCell ref="A340:D340"/>
    <mergeCell ref="A341:D341"/>
    <mergeCell ref="A342:D342"/>
    <mergeCell ref="A331:D331"/>
    <mergeCell ref="A332:D332"/>
    <mergeCell ref="A333:D333"/>
    <mergeCell ref="A334:D334"/>
    <mergeCell ref="A335:D335"/>
    <mergeCell ref="A336:D336"/>
    <mergeCell ref="A325:D325"/>
    <mergeCell ref="A326:D326"/>
    <mergeCell ref="A327:D327"/>
    <mergeCell ref="A328:D328"/>
    <mergeCell ref="A329:D329"/>
    <mergeCell ref="A330:D330"/>
    <mergeCell ref="A319:D319"/>
    <mergeCell ref="A320:D320"/>
    <mergeCell ref="A321:D321"/>
    <mergeCell ref="A322:D322"/>
    <mergeCell ref="A323:D323"/>
    <mergeCell ref="A324:D324"/>
    <mergeCell ref="A313:D313"/>
    <mergeCell ref="A314:D314"/>
    <mergeCell ref="A315:D315"/>
    <mergeCell ref="A316:D316"/>
    <mergeCell ref="A317:D317"/>
    <mergeCell ref="A318:D318"/>
    <mergeCell ref="A307:D307"/>
    <mergeCell ref="A308:D308"/>
    <mergeCell ref="A309:D309"/>
    <mergeCell ref="A310:D310"/>
    <mergeCell ref="A311:D311"/>
    <mergeCell ref="A312:D312"/>
    <mergeCell ref="A301:D301"/>
    <mergeCell ref="A302:D302"/>
    <mergeCell ref="A303:D303"/>
    <mergeCell ref="A304:D304"/>
    <mergeCell ref="A305:D305"/>
    <mergeCell ref="A306:D306"/>
    <mergeCell ref="A295:D295"/>
    <mergeCell ref="A296:D296"/>
    <mergeCell ref="A297:D297"/>
    <mergeCell ref="A298:D298"/>
    <mergeCell ref="A299:D299"/>
    <mergeCell ref="A300:D300"/>
    <mergeCell ref="A284:D284"/>
    <mergeCell ref="A285:D285"/>
    <mergeCell ref="A286:D286"/>
    <mergeCell ref="A287:D287"/>
    <mergeCell ref="A288:D288"/>
    <mergeCell ref="A289:C289"/>
    <mergeCell ref="A278:D278"/>
    <mergeCell ref="A279:D279"/>
    <mergeCell ref="A280:D280"/>
    <mergeCell ref="A281:D281"/>
    <mergeCell ref="A282:D282"/>
    <mergeCell ref="A283:D283"/>
    <mergeCell ref="A272:D272"/>
    <mergeCell ref="A273:D273"/>
    <mergeCell ref="A274:D274"/>
    <mergeCell ref="A275:D275"/>
    <mergeCell ref="A276:D276"/>
    <mergeCell ref="A277:D277"/>
    <mergeCell ref="A266:D266"/>
    <mergeCell ref="A267:D267"/>
    <mergeCell ref="A268:D268"/>
    <mergeCell ref="A269:D269"/>
    <mergeCell ref="A270:D270"/>
    <mergeCell ref="A271:D271"/>
    <mergeCell ref="A260:D260"/>
    <mergeCell ref="A261:D261"/>
    <mergeCell ref="A262:D262"/>
    <mergeCell ref="A263:D263"/>
    <mergeCell ref="A264:D264"/>
    <mergeCell ref="A265:D265"/>
    <mergeCell ref="A254:D254"/>
    <mergeCell ref="A255:D255"/>
    <mergeCell ref="A256:D256"/>
    <mergeCell ref="A257:D257"/>
    <mergeCell ref="A258:D258"/>
    <mergeCell ref="A259:D259"/>
    <mergeCell ref="A248:D248"/>
    <mergeCell ref="A249:D249"/>
    <mergeCell ref="A250:D250"/>
    <mergeCell ref="A251:D251"/>
    <mergeCell ref="A252:D252"/>
    <mergeCell ref="A253:D253"/>
    <mergeCell ref="A242:D242"/>
    <mergeCell ref="A243:D243"/>
    <mergeCell ref="A244:D244"/>
    <mergeCell ref="A245:D245"/>
    <mergeCell ref="A246:D246"/>
    <mergeCell ref="A247:D247"/>
    <mergeCell ref="A236:D236"/>
    <mergeCell ref="A237:D237"/>
    <mergeCell ref="A238:D238"/>
    <mergeCell ref="A239:D239"/>
    <mergeCell ref="A240:D240"/>
    <mergeCell ref="A241:D241"/>
    <mergeCell ref="A225:D225"/>
    <mergeCell ref="A226:D226"/>
    <mergeCell ref="A227:D227"/>
    <mergeCell ref="A228:D228"/>
    <mergeCell ref="A229:D229"/>
    <mergeCell ref="A230:C230"/>
    <mergeCell ref="A219:D219"/>
    <mergeCell ref="A220:D220"/>
    <mergeCell ref="A221:D221"/>
    <mergeCell ref="A222:D222"/>
    <mergeCell ref="A223:D223"/>
    <mergeCell ref="A224:D224"/>
    <mergeCell ref="A213:D213"/>
    <mergeCell ref="A214:D214"/>
    <mergeCell ref="A215:D215"/>
    <mergeCell ref="A216:D216"/>
    <mergeCell ref="A217:D217"/>
    <mergeCell ref="A218:D218"/>
    <mergeCell ref="A207:D207"/>
    <mergeCell ref="A208:D208"/>
    <mergeCell ref="A209:D209"/>
    <mergeCell ref="A210:D210"/>
    <mergeCell ref="A211:D211"/>
    <mergeCell ref="A212:D212"/>
    <mergeCell ref="A201:D201"/>
    <mergeCell ref="A202:D202"/>
    <mergeCell ref="A203:D203"/>
    <mergeCell ref="A204:D204"/>
    <mergeCell ref="A205:D205"/>
    <mergeCell ref="A206:D206"/>
    <mergeCell ref="A195:D195"/>
    <mergeCell ref="A196:D196"/>
    <mergeCell ref="A197:D197"/>
    <mergeCell ref="A198:D198"/>
    <mergeCell ref="A199:D199"/>
    <mergeCell ref="A200:D200"/>
    <mergeCell ref="A189:D189"/>
    <mergeCell ref="A190:D190"/>
    <mergeCell ref="A191:D191"/>
    <mergeCell ref="A192:D192"/>
    <mergeCell ref="A193:D193"/>
    <mergeCell ref="A194:D194"/>
    <mergeCell ref="A183:D183"/>
    <mergeCell ref="A184:D184"/>
    <mergeCell ref="A185:D185"/>
    <mergeCell ref="A186:D186"/>
    <mergeCell ref="A187:D187"/>
    <mergeCell ref="A188:D188"/>
    <mergeCell ref="A177:D177"/>
    <mergeCell ref="A178:D178"/>
    <mergeCell ref="A179:D179"/>
    <mergeCell ref="A180:D180"/>
    <mergeCell ref="A181:D181"/>
    <mergeCell ref="A182:D182"/>
    <mergeCell ref="A166:D166"/>
    <mergeCell ref="A167:D167"/>
    <mergeCell ref="A168:D168"/>
    <mergeCell ref="A169:D169"/>
    <mergeCell ref="A170:D170"/>
    <mergeCell ref="A171:C171"/>
    <mergeCell ref="A160:D160"/>
    <mergeCell ref="A161:D161"/>
    <mergeCell ref="A162:D162"/>
    <mergeCell ref="A163:D163"/>
    <mergeCell ref="A164:D164"/>
    <mergeCell ref="A165:D165"/>
    <mergeCell ref="A154:D154"/>
    <mergeCell ref="A155:D155"/>
    <mergeCell ref="A156:D156"/>
    <mergeCell ref="A157:D157"/>
    <mergeCell ref="A158:D158"/>
    <mergeCell ref="A159:D159"/>
    <mergeCell ref="A148:D148"/>
    <mergeCell ref="A149:D149"/>
    <mergeCell ref="A150:D150"/>
    <mergeCell ref="A151:D151"/>
    <mergeCell ref="A152:D152"/>
    <mergeCell ref="A153:D153"/>
    <mergeCell ref="A142:D142"/>
    <mergeCell ref="A143:D143"/>
    <mergeCell ref="A144:D144"/>
    <mergeCell ref="A145:D145"/>
    <mergeCell ref="A146:D146"/>
    <mergeCell ref="A147:D147"/>
    <mergeCell ref="A136:D136"/>
    <mergeCell ref="A137:D137"/>
    <mergeCell ref="A138:D138"/>
    <mergeCell ref="A139:D139"/>
    <mergeCell ref="A140:D140"/>
    <mergeCell ref="A141:D141"/>
    <mergeCell ref="A130:D130"/>
    <mergeCell ref="A131:D131"/>
    <mergeCell ref="A132:D132"/>
    <mergeCell ref="A133:D133"/>
    <mergeCell ref="A134:D134"/>
    <mergeCell ref="A135:D135"/>
    <mergeCell ref="A124:D124"/>
    <mergeCell ref="A125:D125"/>
    <mergeCell ref="A126:D126"/>
    <mergeCell ref="A127:D127"/>
    <mergeCell ref="A128:D128"/>
    <mergeCell ref="A129:D129"/>
    <mergeCell ref="A118:D118"/>
    <mergeCell ref="A119:D119"/>
    <mergeCell ref="A120:D120"/>
    <mergeCell ref="A121:D121"/>
    <mergeCell ref="A122:D122"/>
    <mergeCell ref="A123:D123"/>
    <mergeCell ref="A107:D107"/>
    <mergeCell ref="A108:D108"/>
    <mergeCell ref="A109:D109"/>
    <mergeCell ref="A110:D110"/>
    <mergeCell ref="A111:D111"/>
    <mergeCell ref="A112:C112"/>
    <mergeCell ref="A101:D101"/>
    <mergeCell ref="A102:D102"/>
    <mergeCell ref="A103:D103"/>
    <mergeCell ref="A104:D104"/>
    <mergeCell ref="A105:D105"/>
    <mergeCell ref="A106:D106"/>
    <mergeCell ref="A95:D95"/>
    <mergeCell ref="A96:D96"/>
    <mergeCell ref="A97:D97"/>
    <mergeCell ref="A98:D98"/>
    <mergeCell ref="A99:D99"/>
    <mergeCell ref="A100:D100"/>
    <mergeCell ref="A89:D89"/>
    <mergeCell ref="A90:D90"/>
    <mergeCell ref="A91:D91"/>
    <mergeCell ref="A92:D92"/>
    <mergeCell ref="A93:D93"/>
    <mergeCell ref="A94:D94"/>
    <mergeCell ref="A83:D83"/>
    <mergeCell ref="A84:D84"/>
    <mergeCell ref="A85:D85"/>
    <mergeCell ref="A86:D86"/>
    <mergeCell ref="A87:D87"/>
    <mergeCell ref="A88:D88"/>
    <mergeCell ref="A77:D77"/>
    <mergeCell ref="A78:D78"/>
    <mergeCell ref="A79:D79"/>
    <mergeCell ref="A80:D80"/>
    <mergeCell ref="A81:D81"/>
    <mergeCell ref="A82:D82"/>
    <mergeCell ref="A71:D71"/>
    <mergeCell ref="A72:D72"/>
    <mergeCell ref="A73:D73"/>
    <mergeCell ref="A74:D74"/>
    <mergeCell ref="A75:D75"/>
    <mergeCell ref="A76:D76"/>
    <mergeCell ref="A65:D65"/>
    <mergeCell ref="A66:D66"/>
    <mergeCell ref="A67:D67"/>
    <mergeCell ref="A68:D68"/>
    <mergeCell ref="A69:D69"/>
    <mergeCell ref="A70:D70"/>
    <mergeCell ref="A59:D59"/>
    <mergeCell ref="A60:D60"/>
    <mergeCell ref="A61:D61"/>
    <mergeCell ref="A62:D62"/>
    <mergeCell ref="A63:D63"/>
    <mergeCell ref="A64:D64"/>
    <mergeCell ref="A49:D49"/>
    <mergeCell ref="A50:D50"/>
    <mergeCell ref="A51:D51"/>
    <mergeCell ref="A52:D52"/>
    <mergeCell ref="A53:D53"/>
    <mergeCell ref="A54:C54"/>
    <mergeCell ref="A43:D43"/>
    <mergeCell ref="A44:D44"/>
    <mergeCell ref="A45:D45"/>
    <mergeCell ref="A46:D46"/>
    <mergeCell ref="A47:D47"/>
    <mergeCell ref="A48:D48"/>
    <mergeCell ref="A37:D37"/>
    <mergeCell ref="A38:D38"/>
    <mergeCell ref="A39:D39"/>
    <mergeCell ref="A40:D40"/>
    <mergeCell ref="A41:D41"/>
    <mergeCell ref="A42:D42"/>
    <mergeCell ref="A31:D31"/>
    <mergeCell ref="A32:D32"/>
    <mergeCell ref="A33:D33"/>
    <mergeCell ref="A34:D34"/>
    <mergeCell ref="A35:D35"/>
    <mergeCell ref="A36:D36"/>
    <mergeCell ref="A25:D25"/>
    <mergeCell ref="A26:D26"/>
    <mergeCell ref="A27:D27"/>
    <mergeCell ref="A28:D28"/>
    <mergeCell ref="A29:D29"/>
    <mergeCell ref="A30:D30"/>
    <mergeCell ref="A19:D19"/>
    <mergeCell ref="A20:D20"/>
    <mergeCell ref="A21:D21"/>
    <mergeCell ref="A22:D22"/>
    <mergeCell ref="A23:D23"/>
    <mergeCell ref="A24:D24"/>
    <mergeCell ref="A13:D13"/>
    <mergeCell ref="A14:D14"/>
    <mergeCell ref="A15:D15"/>
    <mergeCell ref="A16:D16"/>
    <mergeCell ref="A17:D17"/>
    <mergeCell ref="A18:D18"/>
    <mergeCell ref="A7:D7"/>
    <mergeCell ref="A8:D8"/>
    <mergeCell ref="A9:D9"/>
    <mergeCell ref="A10:D10"/>
    <mergeCell ref="A11:D11"/>
    <mergeCell ref="A12:D12"/>
    <mergeCell ref="A2:H2"/>
    <mergeCell ref="G3:H3"/>
    <mergeCell ref="A5:D5"/>
    <mergeCell ref="A6:D6"/>
    <mergeCell ref="A4:H4"/>
  </mergeCells>
  <phoneticPr fontId="4"/>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5" manualBreakCount="5">
    <brk id="56" max="7" man="1"/>
    <brk id="115" max="7" man="1"/>
    <brk id="174" max="7" man="1"/>
    <brk id="233" max="7" man="1"/>
    <brk id="292"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6D86-AF60-40AB-B2AA-3FAB5D5A41F5}">
  <sheetPr>
    <tabColor rgb="FFFFFF00"/>
    <outlinePr summaryBelow="0" summaryRight="0"/>
    <pageSetUpPr fitToPage="1"/>
  </sheetPr>
  <dimension ref="A1:L351"/>
  <sheetViews>
    <sheetView showZeros="0" view="pageBreakPreview" zoomScale="85" zoomScaleNormal="115" zoomScaleSheetLayoutView="85" zoomScalePageLayoutView="85" workbookViewId="0">
      <selection activeCell="E286" sqref="E286"/>
    </sheetView>
  </sheetViews>
  <sheetFormatPr defaultColWidth="9.88671875" defaultRowHeight="13.2"/>
  <cols>
    <col min="1" max="1" width="18.109375" style="70" customWidth="1"/>
    <col min="2" max="2" width="7.88671875" style="70" customWidth="1"/>
    <col min="3" max="3" width="6.109375" style="70" customWidth="1"/>
    <col min="4" max="4" width="6.77734375" style="70" customWidth="1"/>
    <col min="5" max="5" width="12" style="71" customWidth="1"/>
    <col min="6" max="6" width="10.44140625" style="71" customWidth="1"/>
    <col min="7" max="7" width="10.33203125" style="70" customWidth="1"/>
    <col min="8" max="8" width="20" style="118" customWidth="1"/>
    <col min="9" max="11" width="9.88671875" style="70"/>
    <col min="12" max="12" width="11" style="70" customWidth="1"/>
    <col min="13" max="16384" width="9.88671875" style="70"/>
  </cols>
  <sheetData>
    <row r="1" spans="1:12" ht="17.25" customHeight="1">
      <c r="H1" s="107" t="s">
        <v>123</v>
      </c>
    </row>
    <row r="2" spans="1:12" ht="23.25" customHeight="1">
      <c r="A2" s="271" t="s">
        <v>127</v>
      </c>
      <c r="B2" s="272"/>
      <c r="C2" s="272"/>
      <c r="D2" s="272"/>
      <c r="E2" s="272"/>
      <c r="F2" s="272"/>
      <c r="G2" s="272"/>
      <c r="H2" s="273"/>
    </row>
    <row r="3" spans="1:12" ht="14.25" customHeight="1">
      <c r="A3" s="72"/>
      <c r="B3" s="73"/>
      <c r="C3" s="74"/>
      <c r="D3" s="74"/>
      <c r="E3" s="75"/>
      <c r="F3" s="75"/>
      <c r="G3" s="274" t="s">
        <v>84</v>
      </c>
      <c r="H3" s="275"/>
    </row>
    <row r="4" spans="1:12" ht="34.950000000000003" customHeight="1" thickBot="1">
      <c r="A4" s="305" t="s">
        <v>125</v>
      </c>
      <c r="B4" s="306"/>
      <c r="C4" s="306"/>
      <c r="D4" s="306"/>
      <c r="E4" s="306"/>
      <c r="F4" s="306"/>
      <c r="G4" s="306"/>
      <c r="H4" s="307"/>
    </row>
    <row r="5" spans="1:12" ht="34.950000000000003" customHeight="1" thickBot="1">
      <c r="A5" s="302" t="s">
        <v>121</v>
      </c>
      <c r="B5" s="303"/>
      <c r="C5" s="303"/>
      <c r="D5" s="303"/>
      <c r="E5" s="303"/>
      <c r="F5" s="303"/>
      <c r="G5" s="303"/>
      <c r="H5" s="304"/>
    </row>
    <row r="6" spans="1:12" ht="23.25" customHeight="1">
      <c r="A6" s="308" t="s">
        <v>114</v>
      </c>
      <c r="B6" s="309"/>
      <c r="C6" s="309"/>
      <c r="D6" s="309"/>
      <c r="E6" s="119" t="s">
        <v>85</v>
      </c>
      <c r="F6" s="120" t="s">
        <v>226</v>
      </c>
      <c r="G6" s="121" t="s">
        <v>86</v>
      </c>
      <c r="H6" s="122" t="s">
        <v>110</v>
      </c>
    </row>
    <row r="7" spans="1:12" ht="12.75" customHeight="1">
      <c r="A7" s="310" t="s">
        <v>87</v>
      </c>
      <c r="B7" s="311"/>
      <c r="C7" s="311"/>
      <c r="D7" s="311"/>
      <c r="E7" s="135">
        <f>SUM(E8+E12)</f>
        <v>0</v>
      </c>
      <c r="F7" s="136">
        <f>SUM(F8+F12)</f>
        <v>0</v>
      </c>
      <c r="G7" s="137">
        <f>SUM(E7:F7)</f>
        <v>0</v>
      </c>
      <c r="H7" s="138"/>
    </row>
    <row r="8" spans="1:12" ht="12.75" customHeight="1">
      <c r="A8" s="267" t="s">
        <v>88</v>
      </c>
      <c r="B8" s="268"/>
      <c r="C8" s="268"/>
      <c r="D8" s="268"/>
      <c r="E8" s="123">
        <f>SUM(E9:E11)</f>
        <v>0</v>
      </c>
      <c r="F8" s="124">
        <f>SUM(F9:F11)</f>
        <v>0</v>
      </c>
      <c r="G8" s="125">
        <f t="shared" ref="G8:G15" si="0">SUM(E8:F8)</f>
        <v>0</v>
      </c>
      <c r="H8" s="126"/>
      <c r="I8" s="85"/>
      <c r="J8" s="86"/>
      <c r="K8" s="86"/>
      <c r="L8" s="86"/>
    </row>
    <row r="9" spans="1:12" ht="12.75" customHeight="1">
      <c r="A9" s="269" t="s">
        <v>89</v>
      </c>
      <c r="B9" s="270"/>
      <c r="C9" s="270"/>
      <c r="D9" s="270"/>
      <c r="E9" s="127"/>
      <c r="F9" s="128"/>
      <c r="G9" s="129">
        <f t="shared" si="0"/>
        <v>0</v>
      </c>
      <c r="H9" s="126"/>
      <c r="I9" s="85"/>
      <c r="J9" s="86"/>
      <c r="K9" s="86"/>
      <c r="L9" s="86"/>
    </row>
    <row r="10" spans="1:12" ht="12.75" customHeight="1">
      <c r="A10" s="269" t="s">
        <v>89</v>
      </c>
      <c r="B10" s="270"/>
      <c r="C10" s="270"/>
      <c r="D10" s="270"/>
      <c r="E10" s="127"/>
      <c r="F10" s="128"/>
      <c r="G10" s="129">
        <f t="shared" si="0"/>
        <v>0</v>
      </c>
      <c r="H10" s="126"/>
      <c r="I10" s="85"/>
      <c r="J10" s="86"/>
      <c r="K10" s="86"/>
      <c r="L10" s="86"/>
    </row>
    <row r="11" spans="1:12" ht="12.75" customHeight="1">
      <c r="A11" s="269" t="s">
        <v>89</v>
      </c>
      <c r="B11" s="270"/>
      <c r="C11" s="270"/>
      <c r="D11" s="270"/>
      <c r="E11" s="127"/>
      <c r="F11" s="128"/>
      <c r="G11" s="129">
        <f t="shared" si="0"/>
        <v>0</v>
      </c>
      <c r="H11" s="126"/>
      <c r="I11" s="85"/>
      <c r="J11" s="86"/>
      <c r="K11" s="86"/>
      <c r="L11" s="86"/>
    </row>
    <row r="12" spans="1:12" ht="12.75" customHeight="1">
      <c r="A12" s="267" t="s">
        <v>90</v>
      </c>
      <c r="B12" s="268"/>
      <c r="C12" s="268"/>
      <c r="D12" s="268"/>
      <c r="E12" s="123">
        <f>SUM(E13:E15)</f>
        <v>0</v>
      </c>
      <c r="F12" s="124">
        <f>SUM(F13:F15)</f>
        <v>0</v>
      </c>
      <c r="G12" s="125">
        <f t="shared" si="0"/>
        <v>0</v>
      </c>
      <c r="H12" s="126"/>
      <c r="I12" s="85"/>
      <c r="J12" s="86"/>
      <c r="K12" s="86"/>
      <c r="L12" s="86"/>
    </row>
    <row r="13" spans="1:12" ht="12.75" customHeight="1">
      <c r="A13" s="269" t="s">
        <v>89</v>
      </c>
      <c r="B13" s="270"/>
      <c r="C13" s="270"/>
      <c r="D13" s="270"/>
      <c r="E13" s="127"/>
      <c r="F13" s="128"/>
      <c r="G13" s="129">
        <f t="shared" si="0"/>
        <v>0</v>
      </c>
      <c r="H13" s="126"/>
      <c r="I13" s="85"/>
      <c r="J13" s="86"/>
      <c r="K13" s="86"/>
      <c r="L13" s="86"/>
    </row>
    <row r="14" spans="1:12" ht="12.75" customHeight="1">
      <c r="A14" s="269" t="s">
        <v>89</v>
      </c>
      <c r="B14" s="270"/>
      <c r="C14" s="270"/>
      <c r="D14" s="270"/>
      <c r="E14" s="127"/>
      <c r="F14" s="128"/>
      <c r="G14" s="129">
        <f t="shared" si="0"/>
        <v>0</v>
      </c>
      <c r="H14" s="126"/>
      <c r="I14" s="86"/>
      <c r="J14" s="86"/>
      <c r="K14" s="86"/>
      <c r="L14" s="86"/>
    </row>
    <row r="15" spans="1:12" ht="12.75" customHeight="1">
      <c r="A15" s="269" t="s">
        <v>89</v>
      </c>
      <c r="B15" s="270"/>
      <c r="C15" s="270"/>
      <c r="D15" s="270"/>
      <c r="E15" s="127"/>
      <c r="F15" s="128"/>
      <c r="G15" s="129">
        <f t="shared" si="0"/>
        <v>0</v>
      </c>
      <c r="H15" s="126"/>
      <c r="I15" s="86"/>
      <c r="J15" s="86"/>
      <c r="K15" s="86"/>
      <c r="L15" s="86"/>
    </row>
    <row r="16" spans="1:12" ht="12.75" customHeight="1">
      <c r="A16" s="285" t="s">
        <v>91</v>
      </c>
      <c r="B16" s="286"/>
      <c r="C16" s="286"/>
      <c r="D16" s="286"/>
      <c r="E16" s="130">
        <f>SUM(E17+E21)</f>
        <v>0</v>
      </c>
      <c r="F16" s="131">
        <f>SUM(F17+F21)</f>
        <v>0</v>
      </c>
      <c r="G16" s="132">
        <f>SUM(E16:F16)</f>
        <v>0</v>
      </c>
      <c r="H16" s="133"/>
    </row>
    <row r="17" spans="1:8" ht="12.75" customHeight="1">
      <c r="A17" s="267" t="s">
        <v>92</v>
      </c>
      <c r="B17" s="268"/>
      <c r="C17" s="268"/>
      <c r="D17" s="268"/>
      <c r="E17" s="123">
        <f>SUM(E18:E20)</f>
        <v>0</v>
      </c>
      <c r="F17" s="124">
        <f>SUM(F18:F20)</f>
        <v>0</v>
      </c>
      <c r="G17" s="125">
        <f t="shared" ref="G17:G24" si="1">SUM(E17:F17)</f>
        <v>0</v>
      </c>
      <c r="H17" s="126"/>
    </row>
    <row r="18" spans="1:8" ht="12.75" customHeight="1">
      <c r="A18" s="269" t="s">
        <v>89</v>
      </c>
      <c r="B18" s="270"/>
      <c r="C18" s="270"/>
      <c r="D18" s="270"/>
      <c r="E18" s="127"/>
      <c r="F18" s="128"/>
      <c r="G18" s="129">
        <f t="shared" si="1"/>
        <v>0</v>
      </c>
      <c r="H18" s="126"/>
    </row>
    <row r="19" spans="1:8" ht="12.75" customHeight="1">
      <c r="A19" s="269" t="s">
        <v>89</v>
      </c>
      <c r="B19" s="270"/>
      <c r="C19" s="270"/>
      <c r="D19" s="270"/>
      <c r="E19" s="127"/>
      <c r="F19" s="128"/>
      <c r="G19" s="129">
        <f t="shared" si="1"/>
        <v>0</v>
      </c>
      <c r="H19" s="126"/>
    </row>
    <row r="20" spans="1:8" ht="12.75" customHeight="1">
      <c r="A20" s="269" t="s">
        <v>89</v>
      </c>
      <c r="B20" s="270"/>
      <c r="C20" s="270"/>
      <c r="D20" s="270"/>
      <c r="E20" s="127"/>
      <c r="F20" s="128"/>
      <c r="G20" s="129">
        <f t="shared" si="1"/>
        <v>0</v>
      </c>
      <c r="H20" s="126"/>
    </row>
    <row r="21" spans="1:8" ht="12.75" customHeight="1">
      <c r="A21" s="290" t="s">
        <v>93</v>
      </c>
      <c r="B21" s="291"/>
      <c r="C21" s="291"/>
      <c r="D21" s="291"/>
      <c r="E21" s="82">
        <f>SUM(E22:E24)</f>
        <v>0</v>
      </c>
      <c r="F21" s="83">
        <f>SUM(F22:F24)</f>
        <v>0</v>
      </c>
      <c r="G21" s="84">
        <f t="shared" si="1"/>
        <v>0</v>
      </c>
      <c r="H21" s="110"/>
    </row>
    <row r="22" spans="1:8" ht="12.75" customHeight="1">
      <c r="A22" s="287" t="s">
        <v>89</v>
      </c>
      <c r="B22" s="288"/>
      <c r="C22" s="288"/>
      <c r="D22" s="288"/>
      <c r="E22" s="87"/>
      <c r="F22" s="88"/>
      <c r="G22" s="89">
        <f t="shared" si="1"/>
        <v>0</v>
      </c>
      <c r="H22" s="110"/>
    </row>
    <row r="23" spans="1:8" ht="12.75" customHeight="1">
      <c r="A23" s="287" t="s">
        <v>89</v>
      </c>
      <c r="B23" s="288"/>
      <c r="C23" s="288"/>
      <c r="D23" s="288"/>
      <c r="E23" s="87"/>
      <c r="F23" s="88"/>
      <c r="G23" s="89">
        <f t="shared" si="1"/>
        <v>0</v>
      </c>
      <c r="H23" s="110"/>
    </row>
    <row r="24" spans="1:8" ht="12.75" customHeight="1">
      <c r="A24" s="287" t="s">
        <v>89</v>
      </c>
      <c r="B24" s="288"/>
      <c r="C24" s="288"/>
      <c r="D24" s="288"/>
      <c r="E24" s="87"/>
      <c r="F24" s="88"/>
      <c r="G24" s="89">
        <f t="shared" si="1"/>
        <v>0</v>
      </c>
      <c r="H24" s="112"/>
    </row>
    <row r="25" spans="1:8" ht="12.75" customHeight="1">
      <c r="A25" s="283" t="s">
        <v>94</v>
      </c>
      <c r="B25" s="284"/>
      <c r="C25" s="284"/>
      <c r="D25" s="284"/>
      <c r="E25" s="90">
        <f>SUM(E26:E29)</f>
        <v>0</v>
      </c>
      <c r="F25" s="91">
        <f>SUM(F26:F29)</f>
        <v>0</v>
      </c>
      <c r="G25" s="92">
        <f>SUM(E25:F25)</f>
        <v>0</v>
      </c>
      <c r="H25" s="110"/>
    </row>
    <row r="26" spans="1:8" ht="12.75" customHeight="1">
      <c r="A26" s="287" t="s">
        <v>89</v>
      </c>
      <c r="B26" s="288"/>
      <c r="C26" s="288"/>
      <c r="D26" s="288"/>
      <c r="E26" s="87"/>
      <c r="F26" s="88"/>
      <c r="G26" s="89">
        <f>SUM(E26:F26)</f>
        <v>0</v>
      </c>
      <c r="H26" s="110"/>
    </row>
    <row r="27" spans="1:8" ht="12.75" customHeight="1">
      <c r="A27" s="287" t="s">
        <v>89</v>
      </c>
      <c r="B27" s="288"/>
      <c r="C27" s="288"/>
      <c r="D27" s="288"/>
      <c r="E27" s="87"/>
      <c r="F27" s="88"/>
      <c r="G27" s="89">
        <f t="shared" ref="G27:G53" si="2">SUM(E27:F27)</f>
        <v>0</v>
      </c>
      <c r="H27" s="110"/>
    </row>
    <row r="28" spans="1:8" ht="12.75" customHeight="1">
      <c r="A28" s="287" t="s">
        <v>89</v>
      </c>
      <c r="B28" s="288"/>
      <c r="C28" s="288"/>
      <c r="D28" s="288"/>
      <c r="E28" s="87"/>
      <c r="F28" s="88"/>
      <c r="G28" s="89">
        <f t="shared" si="2"/>
        <v>0</v>
      </c>
      <c r="H28" s="110"/>
    </row>
    <row r="29" spans="1:8" ht="12.75" customHeight="1">
      <c r="A29" s="287" t="s">
        <v>89</v>
      </c>
      <c r="B29" s="288"/>
      <c r="C29" s="288"/>
      <c r="D29" s="288"/>
      <c r="E29" s="87"/>
      <c r="F29" s="88"/>
      <c r="G29" s="89">
        <f t="shared" si="2"/>
        <v>0</v>
      </c>
      <c r="H29" s="112"/>
    </row>
    <row r="30" spans="1:8" ht="12.75" customHeight="1">
      <c r="A30" s="283" t="s">
        <v>95</v>
      </c>
      <c r="B30" s="284"/>
      <c r="C30" s="284"/>
      <c r="D30" s="284"/>
      <c r="E30" s="90">
        <f>SUM(E31+E35+E39+E43+E47+E51)</f>
        <v>0</v>
      </c>
      <c r="F30" s="91">
        <f>SUM(F31+F35+F39+F43+F47+F51)</f>
        <v>0</v>
      </c>
      <c r="G30" s="92">
        <f t="shared" si="2"/>
        <v>0</v>
      </c>
      <c r="H30" s="111"/>
    </row>
    <row r="31" spans="1:8" ht="12.75" customHeight="1">
      <c r="A31" s="290" t="s">
        <v>96</v>
      </c>
      <c r="B31" s="291"/>
      <c r="C31" s="291"/>
      <c r="D31" s="291"/>
      <c r="E31" s="82">
        <f>SUM(E32:E34)</f>
        <v>0</v>
      </c>
      <c r="F31" s="83">
        <f>SUM(F32:F34)</f>
        <v>0</v>
      </c>
      <c r="G31" s="84">
        <f t="shared" si="2"/>
        <v>0</v>
      </c>
      <c r="H31" s="110"/>
    </row>
    <row r="32" spans="1:8" ht="12.75" customHeight="1">
      <c r="A32" s="287" t="s">
        <v>89</v>
      </c>
      <c r="B32" s="288"/>
      <c r="C32" s="288"/>
      <c r="D32" s="289"/>
      <c r="E32" s="87"/>
      <c r="F32" s="88"/>
      <c r="G32" s="89">
        <f t="shared" si="2"/>
        <v>0</v>
      </c>
      <c r="H32" s="110"/>
    </row>
    <row r="33" spans="1:8" ht="12.75" customHeight="1">
      <c r="A33" s="287" t="s">
        <v>89</v>
      </c>
      <c r="B33" s="288"/>
      <c r="C33" s="288"/>
      <c r="D33" s="288"/>
      <c r="E33" s="87"/>
      <c r="F33" s="88"/>
      <c r="G33" s="89">
        <f t="shared" si="2"/>
        <v>0</v>
      </c>
      <c r="H33" s="110"/>
    </row>
    <row r="34" spans="1:8" ht="12.75" customHeight="1">
      <c r="A34" s="287" t="s">
        <v>89</v>
      </c>
      <c r="B34" s="288"/>
      <c r="C34" s="288"/>
      <c r="D34" s="288"/>
      <c r="E34" s="87"/>
      <c r="F34" s="88"/>
      <c r="G34" s="89">
        <f t="shared" si="2"/>
        <v>0</v>
      </c>
      <c r="H34" s="110"/>
    </row>
    <row r="35" spans="1:8" ht="12.75" customHeight="1">
      <c r="A35" s="290" t="s">
        <v>97</v>
      </c>
      <c r="B35" s="291"/>
      <c r="C35" s="291"/>
      <c r="D35" s="291"/>
      <c r="E35" s="82">
        <f>SUM(E36:E38)</f>
        <v>0</v>
      </c>
      <c r="F35" s="83">
        <f>SUM(F36:F38)</f>
        <v>0</v>
      </c>
      <c r="G35" s="84">
        <f t="shared" si="2"/>
        <v>0</v>
      </c>
      <c r="H35" s="110"/>
    </row>
    <row r="36" spans="1:8" ht="12.75" customHeight="1">
      <c r="A36" s="287" t="s">
        <v>89</v>
      </c>
      <c r="B36" s="288"/>
      <c r="C36" s="288"/>
      <c r="D36" s="288"/>
      <c r="E36" s="87"/>
      <c r="F36" s="88"/>
      <c r="G36" s="89">
        <f t="shared" si="2"/>
        <v>0</v>
      </c>
      <c r="H36" s="110"/>
    </row>
    <row r="37" spans="1:8" ht="12.75" customHeight="1">
      <c r="A37" s="287" t="s">
        <v>89</v>
      </c>
      <c r="B37" s="288"/>
      <c r="C37" s="288"/>
      <c r="D37" s="288"/>
      <c r="E37" s="87"/>
      <c r="F37" s="88"/>
      <c r="G37" s="89">
        <f t="shared" si="2"/>
        <v>0</v>
      </c>
      <c r="H37" s="110"/>
    </row>
    <row r="38" spans="1:8" ht="12.75" customHeight="1">
      <c r="A38" s="287" t="s">
        <v>89</v>
      </c>
      <c r="B38" s="288"/>
      <c r="C38" s="288"/>
      <c r="D38" s="288"/>
      <c r="E38" s="87"/>
      <c r="F38" s="88"/>
      <c r="G38" s="89">
        <f t="shared" si="2"/>
        <v>0</v>
      </c>
      <c r="H38" s="110"/>
    </row>
    <row r="39" spans="1:8" ht="12.75" customHeight="1">
      <c r="A39" s="290" t="s">
        <v>98</v>
      </c>
      <c r="B39" s="291"/>
      <c r="C39" s="291"/>
      <c r="D39" s="291"/>
      <c r="E39" s="82">
        <f>SUM(E40:E42)</f>
        <v>0</v>
      </c>
      <c r="F39" s="83">
        <f>SUM(F40:F42)</f>
        <v>0</v>
      </c>
      <c r="G39" s="84">
        <f t="shared" si="2"/>
        <v>0</v>
      </c>
      <c r="H39" s="110"/>
    </row>
    <row r="40" spans="1:8" ht="12.75" customHeight="1">
      <c r="A40" s="287" t="s">
        <v>89</v>
      </c>
      <c r="B40" s="288"/>
      <c r="C40" s="288"/>
      <c r="D40" s="288"/>
      <c r="E40" s="87"/>
      <c r="F40" s="88"/>
      <c r="G40" s="89">
        <f t="shared" si="2"/>
        <v>0</v>
      </c>
      <c r="H40" s="110"/>
    </row>
    <row r="41" spans="1:8" ht="12.75" customHeight="1">
      <c r="A41" s="287" t="s">
        <v>89</v>
      </c>
      <c r="B41" s="288"/>
      <c r="C41" s="288"/>
      <c r="D41" s="288"/>
      <c r="E41" s="87"/>
      <c r="F41" s="88"/>
      <c r="G41" s="89">
        <f t="shared" si="2"/>
        <v>0</v>
      </c>
      <c r="H41" s="110"/>
    </row>
    <row r="42" spans="1:8" ht="12.75" customHeight="1">
      <c r="A42" s="287" t="s">
        <v>89</v>
      </c>
      <c r="B42" s="288"/>
      <c r="C42" s="288"/>
      <c r="D42" s="288"/>
      <c r="E42" s="87"/>
      <c r="F42" s="88"/>
      <c r="G42" s="89">
        <f t="shared" si="2"/>
        <v>0</v>
      </c>
      <c r="H42" s="110"/>
    </row>
    <row r="43" spans="1:8" ht="12.75" customHeight="1">
      <c r="A43" s="290" t="s">
        <v>99</v>
      </c>
      <c r="B43" s="291"/>
      <c r="C43" s="291"/>
      <c r="D43" s="291"/>
      <c r="E43" s="82">
        <f>SUM(E44:E46)</f>
        <v>0</v>
      </c>
      <c r="F43" s="83">
        <f>SUM(F44:F46)</f>
        <v>0</v>
      </c>
      <c r="G43" s="84">
        <f t="shared" si="2"/>
        <v>0</v>
      </c>
      <c r="H43" s="110"/>
    </row>
    <row r="44" spans="1:8" ht="12.75" customHeight="1">
      <c r="A44" s="287" t="s">
        <v>89</v>
      </c>
      <c r="B44" s="288"/>
      <c r="C44" s="288"/>
      <c r="D44" s="288"/>
      <c r="E44" s="87"/>
      <c r="F44" s="88"/>
      <c r="G44" s="89">
        <f t="shared" si="2"/>
        <v>0</v>
      </c>
      <c r="H44" s="110"/>
    </row>
    <row r="45" spans="1:8" ht="12.75" customHeight="1">
      <c r="A45" s="287" t="s">
        <v>89</v>
      </c>
      <c r="B45" s="288"/>
      <c r="C45" s="288"/>
      <c r="D45" s="288"/>
      <c r="E45" s="87"/>
      <c r="F45" s="88"/>
      <c r="G45" s="89">
        <f t="shared" si="2"/>
        <v>0</v>
      </c>
      <c r="H45" s="110"/>
    </row>
    <row r="46" spans="1:8" ht="12.75" customHeight="1">
      <c r="A46" s="287" t="s">
        <v>89</v>
      </c>
      <c r="B46" s="288"/>
      <c r="C46" s="288"/>
      <c r="D46" s="288"/>
      <c r="E46" s="87"/>
      <c r="F46" s="88"/>
      <c r="G46" s="89">
        <f t="shared" si="2"/>
        <v>0</v>
      </c>
      <c r="H46" s="110"/>
    </row>
    <row r="47" spans="1:8" ht="12.75" customHeight="1">
      <c r="A47" s="290" t="s">
        <v>100</v>
      </c>
      <c r="B47" s="291"/>
      <c r="C47" s="291"/>
      <c r="D47" s="291"/>
      <c r="E47" s="82">
        <f>SUM(E48:E50)</f>
        <v>0</v>
      </c>
      <c r="F47" s="83">
        <f>SUM(F48:F50)</f>
        <v>0</v>
      </c>
      <c r="G47" s="84">
        <f t="shared" si="2"/>
        <v>0</v>
      </c>
      <c r="H47" s="110"/>
    </row>
    <row r="48" spans="1:8" ht="12.75" customHeight="1">
      <c r="A48" s="287" t="s">
        <v>89</v>
      </c>
      <c r="B48" s="288"/>
      <c r="C48" s="288"/>
      <c r="D48" s="288"/>
      <c r="E48" s="87"/>
      <c r="F48" s="88"/>
      <c r="G48" s="89">
        <f t="shared" si="2"/>
        <v>0</v>
      </c>
      <c r="H48" s="110"/>
    </row>
    <row r="49" spans="1:12" ht="12.75" customHeight="1">
      <c r="A49" s="287" t="s">
        <v>89</v>
      </c>
      <c r="B49" s="288"/>
      <c r="C49" s="288"/>
      <c r="D49" s="288"/>
      <c r="E49" s="87"/>
      <c r="F49" s="88"/>
      <c r="G49" s="89">
        <f t="shared" si="2"/>
        <v>0</v>
      </c>
      <c r="H49" s="110"/>
    </row>
    <row r="50" spans="1:12" ht="12.75" customHeight="1">
      <c r="A50" s="287" t="s">
        <v>89</v>
      </c>
      <c r="B50" s="288"/>
      <c r="C50" s="288"/>
      <c r="D50" s="288"/>
      <c r="E50" s="87"/>
      <c r="F50" s="88"/>
      <c r="G50" s="89">
        <f t="shared" si="2"/>
        <v>0</v>
      </c>
      <c r="H50" s="110"/>
    </row>
    <row r="51" spans="1:12" ht="12.75" customHeight="1">
      <c r="A51" s="290" t="s">
        <v>101</v>
      </c>
      <c r="B51" s="291"/>
      <c r="C51" s="291"/>
      <c r="D51" s="291"/>
      <c r="E51" s="82">
        <f>SUM(E52:E54)</f>
        <v>0</v>
      </c>
      <c r="F51" s="83">
        <f>SUM(F52:F54)</f>
        <v>0</v>
      </c>
      <c r="G51" s="84">
        <f t="shared" si="2"/>
        <v>0</v>
      </c>
      <c r="H51" s="110"/>
    </row>
    <row r="52" spans="1:12" ht="12.75" customHeight="1">
      <c r="A52" s="287" t="s">
        <v>89</v>
      </c>
      <c r="B52" s="288"/>
      <c r="C52" s="288"/>
      <c r="D52" s="288"/>
      <c r="E52" s="87"/>
      <c r="F52" s="88"/>
      <c r="G52" s="89">
        <f t="shared" si="2"/>
        <v>0</v>
      </c>
      <c r="H52" s="110"/>
    </row>
    <row r="53" spans="1:12" ht="12.75" customHeight="1">
      <c r="A53" s="287" t="s">
        <v>89</v>
      </c>
      <c r="B53" s="288"/>
      <c r="C53" s="288"/>
      <c r="D53" s="288"/>
      <c r="E53" s="87"/>
      <c r="F53" s="88"/>
      <c r="G53" s="89">
        <f t="shared" si="2"/>
        <v>0</v>
      </c>
      <c r="H53" s="110"/>
    </row>
    <row r="54" spans="1:12" ht="12.6" customHeight="1" thickBot="1">
      <c r="A54" s="287" t="s">
        <v>89</v>
      </c>
      <c r="B54" s="288"/>
      <c r="C54" s="288"/>
      <c r="D54" s="288"/>
      <c r="E54" s="87"/>
      <c r="F54" s="88"/>
      <c r="G54" s="89">
        <f>SUM(E54:F54)</f>
        <v>0</v>
      </c>
      <c r="H54" s="110"/>
    </row>
    <row r="55" spans="1:12" ht="24.75" customHeight="1" thickTop="1">
      <c r="A55" s="295" t="s">
        <v>104</v>
      </c>
      <c r="B55" s="296"/>
      <c r="C55" s="297"/>
      <c r="D55" s="93" t="s">
        <v>77</v>
      </c>
      <c r="E55" s="94">
        <f>SUM(E7,E16,E25,E30)</f>
        <v>0</v>
      </c>
      <c r="F55" s="95">
        <f>SUM(F7,F16,F25,F30)</f>
        <v>0</v>
      </c>
      <c r="G55" s="96">
        <f>SUM(E55:F55)</f>
        <v>0</v>
      </c>
      <c r="H55" s="113"/>
    </row>
    <row r="56" spans="1:12" ht="9" customHeight="1">
      <c r="A56" s="97"/>
      <c r="B56" s="97"/>
      <c r="H56" s="114"/>
    </row>
    <row r="57" spans="1:12" ht="12.75" customHeight="1">
      <c r="A57" s="97"/>
      <c r="B57" s="97"/>
      <c r="H57" s="114" t="s">
        <v>102</v>
      </c>
    </row>
    <row r="58" spans="1:12" ht="17.25" customHeight="1">
      <c r="H58" s="107" t="s">
        <v>123</v>
      </c>
    </row>
    <row r="59" spans="1:12" ht="15" customHeight="1">
      <c r="A59" s="98" t="s">
        <v>103</v>
      </c>
      <c r="B59" s="98"/>
      <c r="C59" s="99"/>
      <c r="D59" s="99"/>
      <c r="E59" s="100"/>
      <c r="F59" s="100"/>
      <c r="G59" s="100"/>
      <c r="H59" s="115" t="s">
        <v>84</v>
      </c>
    </row>
    <row r="60" spans="1:12" ht="24.75" customHeight="1">
      <c r="A60" s="276" t="s">
        <v>115</v>
      </c>
      <c r="B60" s="277"/>
      <c r="C60" s="277"/>
      <c r="D60" s="292"/>
      <c r="E60" s="76" t="s">
        <v>85</v>
      </c>
      <c r="F60" s="77" t="s">
        <v>226</v>
      </c>
      <c r="G60" s="78" t="s">
        <v>86</v>
      </c>
      <c r="H60" s="108" t="s">
        <v>110</v>
      </c>
    </row>
    <row r="61" spans="1:12" ht="12.75" customHeight="1">
      <c r="A61" s="278" t="s">
        <v>87</v>
      </c>
      <c r="B61" s="279"/>
      <c r="C61" s="279"/>
      <c r="D61" s="293"/>
      <c r="E61" s="79">
        <f>SUM(E62+E66)</f>
        <v>0</v>
      </c>
      <c r="F61" s="80">
        <f>SUM(F62+F66)</f>
        <v>0</v>
      </c>
      <c r="G61" s="81">
        <f>SUM(E61:F61)</f>
        <v>0</v>
      </c>
      <c r="H61" s="109"/>
      <c r="I61" s="85"/>
      <c r="J61" s="85"/>
      <c r="K61" s="85"/>
      <c r="L61" s="85"/>
    </row>
    <row r="62" spans="1:12" ht="12.75" customHeight="1">
      <c r="A62" s="290" t="s">
        <v>88</v>
      </c>
      <c r="B62" s="291"/>
      <c r="C62" s="291"/>
      <c r="D62" s="294"/>
      <c r="E62" s="82">
        <f>SUM(E63:E65)</f>
        <v>0</v>
      </c>
      <c r="F62" s="83">
        <f>SUM(F63:F65)</f>
        <v>0</v>
      </c>
      <c r="G62" s="84">
        <f t="shared" ref="G62:G69" si="3">SUM(E62:F62)</f>
        <v>0</v>
      </c>
      <c r="H62" s="110"/>
      <c r="I62" s="85"/>
      <c r="J62" s="85"/>
      <c r="K62" s="85"/>
      <c r="L62" s="85"/>
    </row>
    <row r="63" spans="1:12" ht="12.75" customHeight="1">
      <c r="A63" s="287" t="s">
        <v>89</v>
      </c>
      <c r="B63" s="288"/>
      <c r="C63" s="288"/>
      <c r="D63" s="289"/>
      <c r="E63" s="87"/>
      <c r="F63" s="88"/>
      <c r="G63" s="89">
        <f t="shared" si="3"/>
        <v>0</v>
      </c>
      <c r="H63" s="110"/>
      <c r="I63" s="85"/>
      <c r="J63" s="85"/>
      <c r="K63" s="85"/>
      <c r="L63" s="85"/>
    </row>
    <row r="64" spans="1:12" ht="12.75" customHeight="1">
      <c r="A64" s="287" t="s">
        <v>89</v>
      </c>
      <c r="B64" s="288"/>
      <c r="C64" s="288"/>
      <c r="D64" s="289"/>
      <c r="E64" s="87"/>
      <c r="F64" s="88"/>
      <c r="G64" s="89">
        <f t="shared" si="3"/>
        <v>0</v>
      </c>
      <c r="H64" s="110"/>
      <c r="I64" s="85"/>
      <c r="J64" s="85"/>
      <c r="K64" s="85"/>
      <c r="L64" s="85"/>
    </row>
    <row r="65" spans="1:12" ht="12.75" customHeight="1">
      <c r="A65" s="287" t="s">
        <v>89</v>
      </c>
      <c r="B65" s="288"/>
      <c r="C65" s="288"/>
      <c r="D65" s="289"/>
      <c r="E65" s="87"/>
      <c r="F65" s="88"/>
      <c r="G65" s="89">
        <f t="shared" si="3"/>
        <v>0</v>
      </c>
      <c r="H65" s="110"/>
      <c r="I65" s="85"/>
      <c r="J65" s="85"/>
      <c r="K65" s="85"/>
      <c r="L65" s="85"/>
    </row>
    <row r="66" spans="1:12" ht="12.75" customHeight="1">
      <c r="A66" s="290" t="s">
        <v>90</v>
      </c>
      <c r="B66" s="291"/>
      <c r="C66" s="291"/>
      <c r="D66" s="294"/>
      <c r="E66" s="82">
        <f>SUM(E67:E69)</f>
        <v>0</v>
      </c>
      <c r="F66" s="83">
        <f>SUM(F67:F69)</f>
        <v>0</v>
      </c>
      <c r="G66" s="84">
        <f t="shared" si="3"/>
        <v>0</v>
      </c>
      <c r="H66" s="110"/>
      <c r="I66" s="85"/>
      <c r="J66" s="85"/>
      <c r="K66" s="85"/>
      <c r="L66" s="85"/>
    </row>
    <row r="67" spans="1:12" ht="12.75" customHeight="1">
      <c r="A67" s="287" t="s">
        <v>89</v>
      </c>
      <c r="B67" s="288"/>
      <c r="C67" s="288"/>
      <c r="D67" s="289"/>
      <c r="E67" s="87"/>
      <c r="F67" s="88"/>
      <c r="G67" s="89">
        <f t="shared" si="3"/>
        <v>0</v>
      </c>
      <c r="H67" s="110"/>
      <c r="I67" s="85"/>
      <c r="J67" s="85"/>
      <c r="K67" s="85"/>
      <c r="L67" s="85"/>
    </row>
    <row r="68" spans="1:12" ht="12.75" customHeight="1">
      <c r="A68" s="287" t="s">
        <v>89</v>
      </c>
      <c r="B68" s="288"/>
      <c r="C68" s="288"/>
      <c r="D68" s="289"/>
      <c r="E68" s="87"/>
      <c r="F68" s="88"/>
      <c r="G68" s="89">
        <f t="shared" si="3"/>
        <v>0</v>
      </c>
      <c r="H68" s="110"/>
      <c r="I68" s="85"/>
      <c r="J68" s="85"/>
      <c r="K68" s="85"/>
      <c r="L68" s="85"/>
    </row>
    <row r="69" spans="1:12" ht="12.75" customHeight="1">
      <c r="A69" s="298" t="s">
        <v>89</v>
      </c>
      <c r="B69" s="299"/>
      <c r="C69" s="299"/>
      <c r="D69" s="300"/>
      <c r="E69" s="87"/>
      <c r="F69" s="88"/>
      <c r="G69" s="89">
        <f t="shared" si="3"/>
        <v>0</v>
      </c>
      <c r="H69" s="110"/>
      <c r="I69" s="85"/>
      <c r="J69" s="85"/>
      <c r="K69" s="85"/>
      <c r="L69" s="85"/>
    </row>
    <row r="70" spans="1:12" ht="12.75" customHeight="1">
      <c r="A70" s="283" t="s">
        <v>91</v>
      </c>
      <c r="B70" s="284"/>
      <c r="C70" s="284"/>
      <c r="D70" s="301"/>
      <c r="E70" s="90">
        <f>SUM(E71+E75)</f>
        <v>0</v>
      </c>
      <c r="F70" s="91">
        <f>SUM(F71+F75)</f>
        <v>0</v>
      </c>
      <c r="G70" s="92">
        <f>SUM(E70:F70)</f>
        <v>0</v>
      </c>
      <c r="H70" s="111"/>
      <c r="I70" s="85"/>
      <c r="J70" s="85"/>
      <c r="K70" s="85"/>
      <c r="L70" s="85"/>
    </row>
    <row r="71" spans="1:12" ht="12.75" customHeight="1">
      <c r="A71" s="290" t="s">
        <v>92</v>
      </c>
      <c r="B71" s="291"/>
      <c r="C71" s="291"/>
      <c r="D71" s="294"/>
      <c r="E71" s="82">
        <f>SUM(E72:E74)</f>
        <v>0</v>
      </c>
      <c r="F71" s="83">
        <f>SUM(F72:F74)</f>
        <v>0</v>
      </c>
      <c r="G71" s="84">
        <f t="shared" ref="G71:G78" si="4">SUM(E71:F71)</f>
        <v>0</v>
      </c>
      <c r="H71" s="110"/>
    </row>
    <row r="72" spans="1:12" ht="12.75" customHeight="1">
      <c r="A72" s="287" t="s">
        <v>89</v>
      </c>
      <c r="B72" s="288"/>
      <c r="C72" s="288"/>
      <c r="D72" s="289"/>
      <c r="E72" s="87"/>
      <c r="F72" s="88"/>
      <c r="G72" s="89">
        <f t="shared" si="4"/>
        <v>0</v>
      </c>
      <c r="H72" s="110"/>
    </row>
    <row r="73" spans="1:12" ht="12.75" customHeight="1">
      <c r="A73" s="287" t="s">
        <v>89</v>
      </c>
      <c r="B73" s="288"/>
      <c r="C73" s="288"/>
      <c r="D73" s="289"/>
      <c r="E73" s="87"/>
      <c r="F73" s="88"/>
      <c r="G73" s="89">
        <f t="shared" si="4"/>
        <v>0</v>
      </c>
      <c r="H73" s="110"/>
    </row>
    <row r="74" spans="1:12" ht="12.75" customHeight="1">
      <c r="A74" s="287" t="s">
        <v>89</v>
      </c>
      <c r="B74" s="288"/>
      <c r="C74" s="288"/>
      <c r="D74" s="289"/>
      <c r="E74" s="87"/>
      <c r="F74" s="88"/>
      <c r="G74" s="89">
        <f t="shared" si="4"/>
        <v>0</v>
      </c>
      <c r="H74" s="110"/>
    </row>
    <row r="75" spans="1:12" ht="12.75" customHeight="1">
      <c r="A75" s="290" t="s">
        <v>93</v>
      </c>
      <c r="B75" s="291"/>
      <c r="C75" s="291"/>
      <c r="D75" s="294"/>
      <c r="E75" s="82">
        <f>SUM(E76:E78)</f>
        <v>0</v>
      </c>
      <c r="F75" s="83">
        <f>SUM(F76:F78)</f>
        <v>0</v>
      </c>
      <c r="G75" s="84">
        <f t="shared" si="4"/>
        <v>0</v>
      </c>
      <c r="H75" s="110"/>
    </row>
    <row r="76" spans="1:12" ht="12.75" customHeight="1">
      <c r="A76" s="287" t="s">
        <v>89</v>
      </c>
      <c r="B76" s="288"/>
      <c r="C76" s="288"/>
      <c r="D76" s="289"/>
      <c r="E76" s="87"/>
      <c r="F76" s="88"/>
      <c r="G76" s="89">
        <f t="shared" si="4"/>
        <v>0</v>
      </c>
      <c r="H76" s="110"/>
    </row>
    <row r="77" spans="1:12" ht="12.75" customHeight="1">
      <c r="A77" s="287" t="s">
        <v>89</v>
      </c>
      <c r="B77" s="288"/>
      <c r="C77" s="288"/>
      <c r="D77" s="289"/>
      <c r="E77" s="87"/>
      <c r="F77" s="88"/>
      <c r="G77" s="89">
        <f t="shared" si="4"/>
        <v>0</v>
      </c>
      <c r="H77" s="110"/>
    </row>
    <row r="78" spans="1:12" ht="12.75" customHeight="1">
      <c r="A78" s="298" t="s">
        <v>89</v>
      </c>
      <c r="B78" s="299"/>
      <c r="C78" s="299"/>
      <c r="D78" s="300"/>
      <c r="E78" s="87"/>
      <c r="F78" s="88"/>
      <c r="G78" s="89">
        <f t="shared" si="4"/>
        <v>0</v>
      </c>
      <c r="H78" s="112"/>
    </row>
    <row r="79" spans="1:12" ht="12.75" customHeight="1">
      <c r="A79" s="283" t="s">
        <v>94</v>
      </c>
      <c r="B79" s="284"/>
      <c r="C79" s="284"/>
      <c r="D79" s="301"/>
      <c r="E79" s="90">
        <f>SUM(E80:E87)</f>
        <v>0</v>
      </c>
      <c r="F79" s="91">
        <f>SUM(F80:F87)</f>
        <v>0</v>
      </c>
      <c r="G79" s="92">
        <f>SUM(E79:F79)</f>
        <v>0</v>
      </c>
      <c r="H79" s="110"/>
    </row>
    <row r="80" spans="1:12" ht="12.75" customHeight="1">
      <c r="A80" s="287" t="s">
        <v>89</v>
      </c>
      <c r="B80" s="288"/>
      <c r="C80" s="288"/>
      <c r="D80" s="289"/>
      <c r="E80" s="87"/>
      <c r="F80" s="88"/>
      <c r="G80" s="89">
        <f>SUM(E80:F80)</f>
        <v>0</v>
      </c>
      <c r="H80" s="110"/>
    </row>
    <row r="81" spans="1:8" ht="12.75" customHeight="1">
      <c r="A81" s="287" t="s">
        <v>89</v>
      </c>
      <c r="B81" s="288"/>
      <c r="C81" s="288"/>
      <c r="D81" s="289"/>
      <c r="E81" s="87"/>
      <c r="F81" s="88"/>
      <c r="G81" s="89">
        <f t="shared" ref="G81:G111" si="5">SUM(E81:F81)</f>
        <v>0</v>
      </c>
      <c r="H81" s="110"/>
    </row>
    <row r="82" spans="1:8" ht="12.75" customHeight="1">
      <c r="A82" s="287" t="s">
        <v>89</v>
      </c>
      <c r="B82" s="288"/>
      <c r="C82" s="288"/>
      <c r="D82" s="289"/>
      <c r="E82" s="87"/>
      <c r="F82" s="88"/>
      <c r="G82" s="89">
        <f t="shared" si="5"/>
        <v>0</v>
      </c>
      <c r="H82" s="110"/>
    </row>
    <row r="83" spans="1:8" ht="12.75" customHeight="1">
      <c r="A83" s="287" t="s">
        <v>89</v>
      </c>
      <c r="B83" s="288"/>
      <c r="C83" s="288"/>
      <c r="D83" s="289"/>
      <c r="E83" s="87"/>
      <c r="F83" s="88"/>
      <c r="G83" s="89">
        <f t="shared" si="5"/>
        <v>0</v>
      </c>
      <c r="H83" s="110"/>
    </row>
    <row r="84" spans="1:8" ht="12.75" customHeight="1">
      <c r="A84" s="287" t="s">
        <v>89</v>
      </c>
      <c r="B84" s="288"/>
      <c r="C84" s="288"/>
      <c r="D84" s="289"/>
      <c r="E84" s="87"/>
      <c r="F84" s="88"/>
      <c r="G84" s="89">
        <f t="shared" si="5"/>
        <v>0</v>
      </c>
      <c r="H84" s="110"/>
    </row>
    <row r="85" spans="1:8" ht="12.75" customHeight="1">
      <c r="A85" s="287" t="s">
        <v>89</v>
      </c>
      <c r="B85" s="288"/>
      <c r="C85" s="288"/>
      <c r="D85" s="289"/>
      <c r="E85" s="87"/>
      <c r="F85" s="88"/>
      <c r="G85" s="89">
        <f t="shared" si="5"/>
        <v>0</v>
      </c>
      <c r="H85" s="110"/>
    </row>
    <row r="86" spans="1:8" ht="12.75" customHeight="1">
      <c r="A86" s="287" t="s">
        <v>89</v>
      </c>
      <c r="B86" s="288"/>
      <c r="C86" s="288"/>
      <c r="D86" s="289"/>
      <c r="E86" s="87"/>
      <c r="F86" s="88"/>
      <c r="G86" s="89">
        <f t="shared" si="5"/>
        <v>0</v>
      </c>
      <c r="H86" s="110"/>
    </row>
    <row r="87" spans="1:8" ht="12.75" customHeight="1">
      <c r="A87" s="298" t="s">
        <v>89</v>
      </c>
      <c r="B87" s="299"/>
      <c r="C87" s="299"/>
      <c r="D87" s="300"/>
      <c r="E87" s="87"/>
      <c r="F87" s="88"/>
      <c r="G87" s="89">
        <f t="shared" si="5"/>
        <v>0</v>
      </c>
      <c r="H87" s="110"/>
    </row>
    <row r="88" spans="1:8" ht="12.75" customHeight="1">
      <c r="A88" s="283" t="s">
        <v>95</v>
      </c>
      <c r="B88" s="284"/>
      <c r="C88" s="284"/>
      <c r="D88" s="301"/>
      <c r="E88" s="90">
        <f>SUM(E89+E93+E97+E101+E105+E109)</f>
        <v>0</v>
      </c>
      <c r="F88" s="91">
        <f>SUM(F89+F93+F97+F101+F105+F109)</f>
        <v>0</v>
      </c>
      <c r="G88" s="92">
        <f t="shared" si="5"/>
        <v>0</v>
      </c>
      <c r="H88" s="111"/>
    </row>
    <row r="89" spans="1:8" ht="12.75" customHeight="1">
      <c r="A89" s="290" t="s">
        <v>96</v>
      </c>
      <c r="B89" s="291"/>
      <c r="C89" s="291"/>
      <c r="D89" s="294"/>
      <c r="E89" s="82">
        <f>SUM(E90:E92)</f>
        <v>0</v>
      </c>
      <c r="F89" s="83">
        <f>SUM(F90:F92)</f>
        <v>0</v>
      </c>
      <c r="G89" s="84">
        <f t="shared" si="5"/>
        <v>0</v>
      </c>
      <c r="H89" s="110"/>
    </row>
    <row r="90" spans="1:8" ht="12.75" customHeight="1">
      <c r="A90" s="287" t="s">
        <v>89</v>
      </c>
      <c r="B90" s="288"/>
      <c r="C90" s="288"/>
      <c r="D90" s="289"/>
      <c r="E90" s="87"/>
      <c r="F90" s="88"/>
      <c r="G90" s="89">
        <f t="shared" si="5"/>
        <v>0</v>
      </c>
      <c r="H90" s="110"/>
    </row>
    <row r="91" spans="1:8" ht="12.75" customHeight="1">
      <c r="A91" s="287" t="s">
        <v>89</v>
      </c>
      <c r="B91" s="288"/>
      <c r="C91" s="288"/>
      <c r="D91" s="289"/>
      <c r="E91" s="87"/>
      <c r="F91" s="88"/>
      <c r="G91" s="89">
        <f t="shared" si="5"/>
        <v>0</v>
      </c>
      <c r="H91" s="110"/>
    </row>
    <row r="92" spans="1:8" ht="12.75" customHeight="1">
      <c r="A92" s="287" t="s">
        <v>89</v>
      </c>
      <c r="B92" s="288"/>
      <c r="C92" s="288"/>
      <c r="D92" s="289"/>
      <c r="E92" s="87"/>
      <c r="F92" s="88"/>
      <c r="G92" s="89">
        <f t="shared" si="5"/>
        <v>0</v>
      </c>
      <c r="H92" s="110"/>
    </row>
    <row r="93" spans="1:8" ht="12.75" customHeight="1">
      <c r="A93" s="290" t="s">
        <v>97</v>
      </c>
      <c r="B93" s="291"/>
      <c r="C93" s="291"/>
      <c r="D93" s="294"/>
      <c r="E93" s="82">
        <f>SUM(E94:E96)</f>
        <v>0</v>
      </c>
      <c r="F93" s="83">
        <f>SUM(F94:F96)</f>
        <v>0</v>
      </c>
      <c r="G93" s="84">
        <f t="shared" si="5"/>
        <v>0</v>
      </c>
      <c r="H93" s="110"/>
    </row>
    <row r="94" spans="1:8" ht="12.75" customHeight="1">
      <c r="A94" s="287" t="s">
        <v>89</v>
      </c>
      <c r="B94" s="288"/>
      <c r="C94" s="288"/>
      <c r="D94" s="289"/>
      <c r="E94" s="87"/>
      <c r="F94" s="88"/>
      <c r="G94" s="89">
        <f t="shared" si="5"/>
        <v>0</v>
      </c>
      <c r="H94" s="110"/>
    </row>
    <row r="95" spans="1:8" ht="12.75" customHeight="1">
      <c r="A95" s="287" t="s">
        <v>89</v>
      </c>
      <c r="B95" s="288"/>
      <c r="C95" s="288"/>
      <c r="D95" s="289"/>
      <c r="E95" s="87"/>
      <c r="F95" s="88"/>
      <c r="G95" s="89">
        <f t="shared" si="5"/>
        <v>0</v>
      </c>
      <c r="H95" s="110"/>
    </row>
    <row r="96" spans="1:8" ht="12.75" customHeight="1">
      <c r="A96" s="287" t="s">
        <v>89</v>
      </c>
      <c r="B96" s="288"/>
      <c r="C96" s="288"/>
      <c r="D96" s="289"/>
      <c r="E96" s="87"/>
      <c r="F96" s="88"/>
      <c r="G96" s="89">
        <f t="shared" si="5"/>
        <v>0</v>
      </c>
      <c r="H96" s="110"/>
    </row>
    <row r="97" spans="1:8" ht="12.75" customHeight="1">
      <c r="A97" s="290" t="s">
        <v>98</v>
      </c>
      <c r="B97" s="291"/>
      <c r="C97" s="291"/>
      <c r="D97" s="294"/>
      <c r="E97" s="82">
        <f>SUM(E98:E100)</f>
        <v>0</v>
      </c>
      <c r="F97" s="83">
        <f>SUM(F98:F100)</f>
        <v>0</v>
      </c>
      <c r="G97" s="84">
        <f t="shared" si="5"/>
        <v>0</v>
      </c>
      <c r="H97" s="110"/>
    </row>
    <row r="98" spans="1:8" ht="12.75" customHeight="1">
      <c r="A98" s="287" t="s">
        <v>89</v>
      </c>
      <c r="B98" s="288"/>
      <c r="C98" s="288"/>
      <c r="D98" s="289"/>
      <c r="E98" s="87"/>
      <c r="F98" s="88"/>
      <c r="G98" s="89">
        <f t="shared" si="5"/>
        <v>0</v>
      </c>
      <c r="H98" s="110"/>
    </row>
    <row r="99" spans="1:8" ht="12.75" customHeight="1">
      <c r="A99" s="287" t="s">
        <v>89</v>
      </c>
      <c r="B99" s="288"/>
      <c r="C99" s="288"/>
      <c r="D99" s="289"/>
      <c r="E99" s="87"/>
      <c r="F99" s="88"/>
      <c r="G99" s="89">
        <f t="shared" si="5"/>
        <v>0</v>
      </c>
      <c r="H99" s="110"/>
    </row>
    <row r="100" spans="1:8" ht="12.75" customHeight="1">
      <c r="A100" s="287" t="s">
        <v>89</v>
      </c>
      <c r="B100" s="288"/>
      <c r="C100" s="288"/>
      <c r="D100" s="289"/>
      <c r="E100" s="87"/>
      <c r="F100" s="88"/>
      <c r="G100" s="89">
        <f t="shared" si="5"/>
        <v>0</v>
      </c>
      <c r="H100" s="110"/>
    </row>
    <row r="101" spans="1:8" ht="12.75" customHeight="1">
      <c r="A101" s="290" t="s">
        <v>99</v>
      </c>
      <c r="B101" s="291"/>
      <c r="C101" s="291"/>
      <c r="D101" s="294"/>
      <c r="E101" s="82">
        <f>SUM(E102:E104)</f>
        <v>0</v>
      </c>
      <c r="F101" s="83">
        <f>SUM(F102:F104)</f>
        <v>0</v>
      </c>
      <c r="G101" s="84">
        <f t="shared" si="5"/>
        <v>0</v>
      </c>
      <c r="H101" s="110"/>
    </row>
    <row r="102" spans="1:8" ht="12.75" customHeight="1">
      <c r="A102" s="287" t="s">
        <v>89</v>
      </c>
      <c r="B102" s="288"/>
      <c r="C102" s="288"/>
      <c r="D102" s="289"/>
      <c r="E102" s="87"/>
      <c r="F102" s="88"/>
      <c r="G102" s="89">
        <f t="shared" si="5"/>
        <v>0</v>
      </c>
      <c r="H102" s="110"/>
    </row>
    <row r="103" spans="1:8" ht="12.75" customHeight="1">
      <c r="A103" s="287" t="s">
        <v>89</v>
      </c>
      <c r="B103" s="288"/>
      <c r="C103" s="288"/>
      <c r="D103" s="289"/>
      <c r="E103" s="87"/>
      <c r="F103" s="88"/>
      <c r="G103" s="89">
        <f t="shared" si="5"/>
        <v>0</v>
      </c>
      <c r="H103" s="110"/>
    </row>
    <row r="104" spans="1:8" ht="12.75" customHeight="1">
      <c r="A104" s="287" t="s">
        <v>89</v>
      </c>
      <c r="B104" s="288"/>
      <c r="C104" s="288"/>
      <c r="D104" s="289"/>
      <c r="E104" s="87"/>
      <c r="F104" s="88"/>
      <c r="G104" s="89">
        <f t="shared" si="5"/>
        <v>0</v>
      </c>
      <c r="H104" s="110"/>
    </row>
    <row r="105" spans="1:8" ht="12.75" customHeight="1">
      <c r="A105" s="290" t="s">
        <v>100</v>
      </c>
      <c r="B105" s="291"/>
      <c r="C105" s="291"/>
      <c r="D105" s="294"/>
      <c r="E105" s="82">
        <f>SUM(E106:E108)</f>
        <v>0</v>
      </c>
      <c r="F105" s="83">
        <f>SUM(F106:F108)</f>
        <v>0</v>
      </c>
      <c r="G105" s="84">
        <f t="shared" si="5"/>
        <v>0</v>
      </c>
      <c r="H105" s="110"/>
    </row>
    <row r="106" spans="1:8" ht="12.75" customHeight="1">
      <c r="A106" s="287" t="s">
        <v>89</v>
      </c>
      <c r="B106" s="288"/>
      <c r="C106" s="288"/>
      <c r="D106" s="289"/>
      <c r="E106" s="87"/>
      <c r="F106" s="88"/>
      <c r="G106" s="89">
        <f t="shared" si="5"/>
        <v>0</v>
      </c>
      <c r="H106" s="110"/>
    </row>
    <row r="107" spans="1:8" ht="12.75" customHeight="1">
      <c r="A107" s="287" t="s">
        <v>89</v>
      </c>
      <c r="B107" s="288"/>
      <c r="C107" s="288"/>
      <c r="D107" s="289"/>
      <c r="E107" s="87"/>
      <c r="F107" s="88"/>
      <c r="G107" s="89">
        <f t="shared" si="5"/>
        <v>0</v>
      </c>
      <c r="H107" s="110"/>
    </row>
    <row r="108" spans="1:8" ht="12.75" customHeight="1">
      <c r="A108" s="287" t="s">
        <v>89</v>
      </c>
      <c r="B108" s="288"/>
      <c r="C108" s="288"/>
      <c r="D108" s="289"/>
      <c r="E108" s="87"/>
      <c r="F108" s="88"/>
      <c r="G108" s="89">
        <f t="shared" si="5"/>
        <v>0</v>
      </c>
      <c r="H108" s="110"/>
    </row>
    <row r="109" spans="1:8" ht="12.75" customHeight="1">
      <c r="A109" s="290" t="s">
        <v>101</v>
      </c>
      <c r="B109" s="291"/>
      <c r="C109" s="291"/>
      <c r="D109" s="294"/>
      <c r="E109" s="82">
        <f>SUM(E110:E112)</f>
        <v>0</v>
      </c>
      <c r="F109" s="83">
        <f>SUM(F110:F112)</f>
        <v>0</v>
      </c>
      <c r="G109" s="84">
        <f t="shared" si="5"/>
        <v>0</v>
      </c>
      <c r="H109" s="110"/>
    </row>
    <row r="110" spans="1:8" ht="12.75" customHeight="1">
      <c r="A110" s="287" t="s">
        <v>89</v>
      </c>
      <c r="B110" s="288"/>
      <c r="C110" s="288"/>
      <c r="D110" s="289"/>
      <c r="E110" s="87"/>
      <c r="F110" s="88"/>
      <c r="G110" s="89">
        <f t="shared" si="5"/>
        <v>0</v>
      </c>
      <c r="H110" s="110"/>
    </row>
    <row r="111" spans="1:8" ht="12.75" customHeight="1">
      <c r="A111" s="287" t="s">
        <v>89</v>
      </c>
      <c r="B111" s="288"/>
      <c r="C111" s="288"/>
      <c r="D111" s="289"/>
      <c r="E111" s="87"/>
      <c r="F111" s="88"/>
      <c r="G111" s="89">
        <f t="shared" si="5"/>
        <v>0</v>
      </c>
      <c r="H111" s="110"/>
    </row>
    <row r="112" spans="1:8" ht="12.75" customHeight="1" thickBot="1">
      <c r="A112" s="287" t="s">
        <v>89</v>
      </c>
      <c r="B112" s="288"/>
      <c r="C112" s="288"/>
      <c r="D112" s="289"/>
      <c r="E112" s="87"/>
      <c r="F112" s="88"/>
      <c r="G112" s="89">
        <f>SUM(E112:F112)</f>
        <v>0</v>
      </c>
      <c r="H112" s="110"/>
    </row>
    <row r="113" spans="1:12" ht="24.75" customHeight="1" thickTop="1">
      <c r="A113" s="295" t="s">
        <v>105</v>
      </c>
      <c r="B113" s="296"/>
      <c r="C113" s="297"/>
      <c r="D113" s="93" t="s">
        <v>77</v>
      </c>
      <c r="E113" s="94">
        <f>SUM(E61,E70,E79,E88)</f>
        <v>0</v>
      </c>
      <c r="F113" s="95">
        <f>SUM(F61,F70,F79,F88)</f>
        <v>0</v>
      </c>
      <c r="G113" s="96">
        <f>SUM(E113:F113)</f>
        <v>0</v>
      </c>
      <c r="H113" s="113"/>
    </row>
    <row r="114" spans="1:12" ht="12.75" customHeight="1">
      <c r="A114" s="101"/>
      <c r="B114" s="101"/>
      <c r="C114" s="101"/>
      <c r="D114" s="102"/>
      <c r="E114" s="103"/>
      <c r="F114" s="103"/>
      <c r="G114" s="103"/>
      <c r="H114" s="116"/>
    </row>
    <row r="115" spans="1:12" ht="12.75" customHeight="1">
      <c r="A115" s="101"/>
      <c r="B115" s="101"/>
      <c r="C115" s="101"/>
      <c r="D115" s="102"/>
      <c r="E115" s="103"/>
      <c r="F115" s="103"/>
      <c r="G115" s="103"/>
      <c r="H115" s="116"/>
    </row>
    <row r="116" spans="1:12" ht="12.75" customHeight="1">
      <c r="A116" s="97"/>
      <c r="B116" s="97"/>
      <c r="H116" s="114" t="str">
        <f>$H$57</f>
        <v>（事業責任大学名：）</v>
      </c>
    </row>
    <row r="117" spans="1:12" ht="17.25" customHeight="1">
      <c r="H117" s="107" t="s">
        <v>123</v>
      </c>
    </row>
    <row r="118" spans="1:12" ht="15" customHeight="1">
      <c r="A118" s="98" t="s">
        <v>103</v>
      </c>
      <c r="B118" s="98"/>
      <c r="C118" s="99"/>
      <c r="D118" s="99"/>
      <c r="E118" s="100"/>
      <c r="F118" s="100"/>
      <c r="G118" s="100"/>
      <c r="H118" s="115" t="s">
        <v>84</v>
      </c>
    </row>
    <row r="119" spans="1:12" ht="24.75" customHeight="1">
      <c r="A119" s="276" t="s">
        <v>116</v>
      </c>
      <c r="B119" s="277"/>
      <c r="C119" s="277"/>
      <c r="D119" s="292"/>
      <c r="E119" s="76" t="s">
        <v>85</v>
      </c>
      <c r="F119" s="77" t="s">
        <v>226</v>
      </c>
      <c r="G119" s="78" t="s">
        <v>86</v>
      </c>
      <c r="H119" s="108" t="s">
        <v>110</v>
      </c>
    </row>
    <row r="120" spans="1:12" ht="12.75" customHeight="1">
      <c r="A120" s="278" t="s">
        <v>87</v>
      </c>
      <c r="B120" s="279"/>
      <c r="C120" s="279"/>
      <c r="D120" s="293"/>
      <c r="E120" s="79">
        <f>SUM(E121+E125)</f>
        <v>0</v>
      </c>
      <c r="F120" s="80">
        <f>SUM(F121+F125)</f>
        <v>0</v>
      </c>
      <c r="G120" s="81">
        <f>SUM(E120:F120)</f>
        <v>0</v>
      </c>
      <c r="H120" s="109"/>
      <c r="I120" s="85"/>
      <c r="J120" s="85"/>
      <c r="K120" s="85"/>
      <c r="L120" s="85"/>
    </row>
    <row r="121" spans="1:12" ht="12.75" customHeight="1">
      <c r="A121" s="290" t="s">
        <v>88</v>
      </c>
      <c r="B121" s="291"/>
      <c r="C121" s="291"/>
      <c r="D121" s="294"/>
      <c r="E121" s="82">
        <f>SUM(E122:E124)</f>
        <v>0</v>
      </c>
      <c r="F121" s="83">
        <f>SUM(F122:F124)</f>
        <v>0</v>
      </c>
      <c r="G121" s="84">
        <f t="shared" ref="G121:G128" si="6">SUM(E121:F121)</f>
        <v>0</v>
      </c>
      <c r="H121" s="110"/>
      <c r="I121" s="85"/>
      <c r="J121" s="85"/>
      <c r="K121" s="85"/>
      <c r="L121" s="85"/>
    </row>
    <row r="122" spans="1:12" ht="12.75" customHeight="1">
      <c r="A122" s="287" t="s">
        <v>89</v>
      </c>
      <c r="B122" s="288"/>
      <c r="C122" s="288"/>
      <c r="D122" s="289"/>
      <c r="E122" s="87"/>
      <c r="F122" s="88"/>
      <c r="G122" s="89">
        <f t="shared" si="6"/>
        <v>0</v>
      </c>
      <c r="H122" s="110"/>
      <c r="I122" s="85"/>
      <c r="J122" s="85"/>
      <c r="K122" s="85"/>
      <c r="L122" s="85"/>
    </row>
    <row r="123" spans="1:12" ht="12.75" customHeight="1">
      <c r="A123" s="287" t="s">
        <v>89</v>
      </c>
      <c r="B123" s="288"/>
      <c r="C123" s="288"/>
      <c r="D123" s="289"/>
      <c r="E123" s="87"/>
      <c r="F123" s="88"/>
      <c r="G123" s="89">
        <f t="shared" si="6"/>
        <v>0</v>
      </c>
      <c r="H123" s="110"/>
      <c r="I123" s="85"/>
      <c r="J123" s="85"/>
      <c r="K123" s="85"/>
      <c r="L123" s="85"/>
    </row>
    <row r="124" spans="1:12" ht="12.75" customHeight="1">
      <c r="A124" s="287" t="s">
        <v>89</v>
      </c>
      <c r="B124" s="288"/>
      <c r="C124" s="288"/>
      <c r="D124" s="289"/>
      <c r="E124" s="87"/>
      <c r="F124" s="88"/>
      <c r="G124" s="89">
        <f t="shared" si="6"/>
        <v>0</v>
      </c>
      <c r="H124" s="110"/>
      <c r="I124" s="85"/>
      <c r="J124" s="85"/>
      <c r="K124" s="85"/>
      <c r="L124" s="85"/>
    </row>
    <row r="125" spans="1:12" ht="12.75" customHeight="1">
      <c r="A125" s="290" t="s">
        <v>90</v>
      </c>
      <c r="B125" s="291"/>
      <c r="C125" s="291"/>
      <c r="D125" s="294"/>
      <c r="E125" s="82">
        <f>SUM(E126:E128)</f>
        <v>0</v>
      </c>
      <c r="F125" s="83">
        <f>SUM(F126:F128)</f>
        <v>0</v>
      </c>
      <c r="G125" s="84">
        <f t="shared" si="6"/>
        <v>0</v>
      </c>
      <c r="H125" s="110"/>
      <c r="I125" s="85"/>
      <c r="J125" s="85"/>
      <c r="K125" s="85"/>
      <c r="L125" s="85"/>
    </row>
    <row r="126" spans="1:12" ht="12.75" customHeight="1">
      <c r="A126" s="287" t="s">
        <v>89</v>
      </c>
      <c r="B126" s="288"/>
      <c r="C126" s="288"/>
      <c r="D126" s="289"/>
      <c r="E126" s="87"/>
      <c r="F126" s="88"/>
      <c r="G126" s="89">
        <f t="shared" si="6"/>
        <v>0</v>
      </c>
      <c r="H126" s="110"/>
      <c r="I126" s="85"/>
      <c r="J126" s="85"/>
      <c r="K126" s="85"/>
      <c r="L126" s="85"/>
    </row>
    <row r="127" spans="1:12" ht="12.75" customHeight="1">
      <c r="A127" s="287" t="s">
        <v>89</v>
      </c>
      <c r="B127" s="288"/>
      <c r="C127" s="288"/>
      <c r="D127" s="289"/>
      <c r="E127" s="87"/>
      <c r="F127" s="88"/>
      <c r="G127" s="89">
        <f t="shared" si="6"/>
        <v>0</v>
      </c>
      <c r="H127" s="110"/>
      <c r="I127" s="85"/>
      <c r="J127" s="85"/>
      <c r="K127" s="85"/>
      <c r="L127" s="85"/>
    </row>
    <row r="128" spans="1:12" ht="12.75" customHeight="1">
      <c r="A128" s="298" t="s">
        <v>89</v>
      </c>
      <c r="B128" s="299"/>
      <c r="C128" s="299"/>
      <c r="D128" s="300"/>
      <c r="E128" s="87"/>
      <c r="F128" s="88"/>
      <c r="G128" s="89">
        <f t="shared" si="6"/>
        <v>0</v>
      </c>
      <c r="H128" s="110"/>
      <c r="I128" s="85"/>
      <c r="J128" s="85"/>
      <c r="K128" s="85"/>
      <c r="L128" s="85"/>
    </row>
    <row r="129" spans="1:12" ht="12.75" customHeight="1">
      <c r="A129" s="283" t="s">
        <v>91</v>
      </c>
      <c r="B129" s="284"/>
      <c r="C129" s="284"/>
      <c r="D129" s="301"/>
      <c r="E129" s="90">
        <f>SUM(E130+E134)</f>
        <v>0</v>
      </c>
      <c r="F129" s="91">
        <f>SUM(F130+F134)</f>
        <v>0</v>
      </c>
      <c r="G129" s="92">
        <f>SUM(E129:F129)</f>
        <v>0</v>
      </c>
      <c r="H129" s="111"/>
      <c r="I129" s="85"/>
      <c r="J129" s="85"/>
      <c r="K129" s="85"/>
      <c r="L129" s="85"/>
    </row>
    <row r="130" spans="1:12" ht="12.75" customHeight="1">
      <c r="A130" s="290" t="s">
        <v>92</v>
      </c>
      <c r="B130" s="291"/>
      <c r="C130" s="291"/>
      <c r="D130" s="294"/>
      <c r="E130" s="82">
        <f>SUM(E131:E133)</f>
        <v>0</v>
      </c>
      <c r="F130" s="83">
        <f>SUM(F131:F133)</f>
        <v>0</v>
      </c>
      <c r="G130" s="84">
        <f t="shared" ref="G130:G137" si="7">SUM(E130:F130)</f>
        <v>0</v>
      </c>
      <c r="H130" s="110"/>
    </row>
    <row r="131" spans="1:12" ht="12.75" customHeight="1">
      <c r="A131" s="287" t="s">
        <v>89</v>
      </c>
      <c r="B131" s="288"/>
      <c r="C131" s="288"/>
      <c r="D131" s="289"/>
      <c r="E131" s="87"/>
      <c r="F131" s="88"/>
      <c r="G131" s="89">
        <f t="shared" si="7"/>
        <v>0</v>
      </c>
      <c r="H131" s="110"/>
    </row>
    <row r="132" spans="1:12" ht="12.75" customHeight="1">
      <c r="A132" s="287" t="s">
        <v>89</v>
      </c>
      <c r="B132" s="288"/>
      <c r="C132" s="288"/>
      <c r="D132" s="289"/>
      <c r="E132" s="87"/>
      <c r="F132" s="88"/>
      <c r="G132" s="89">
        <f t="shared" si="7"/>
        <v>0</v>
      </c>
      <c r="H132" s="110"/>
    </row>
    <row r="133" spans="1:12" ht="12.75" customHeight="1">
      <c r="A133" s="287" t="s">
        <v>89</v>
      </c>
      <c r="B133" s="288"/>
      <c r="C133" s="288"/>
      <c r="D133" s="289"/>
      <c r="E133" s="87"/>
      <c r="F133" s="88"/>
      <c r="G133" s="89">
        <f t="shared" si="7"/>
        <v>0</v>
      </c>
      <c r="H133" s="110"/>
    </row>
    <row r="134" spans="1:12" ht="12.75" customHeight="1">
      <c r="A134" s="290" t="s">
        <v>93</v>
      </c>
      <c r="B134" s="291"/>
      <c r="C134" s="291"/>
      <c r="D134" s="294"/>
      <c r="E134" s="82">
        <f>SUM(E135:E137)</f>
        <v>0</v>
      </c>
      <c r="F134" s="83">
        <f>SUM(F135:F137)</f>
        <v>0</v>
      </c>
      <c r="G134" s="84">
        <f t="shared" si="7"/>
        <v>0</v>
      </c>
      <c r="H134" s="110"/>
    </row>
    <row r="135" spans="1:12" ht="12.75" customHeight="1">
      <c r="A135" s="287" t="s">
        <v>89</v>
      </c>
      <c r="B135" s="288"/>
      <c r="C135" s="288"/>
      <c r="D135" s="289"/>
      <c r="E135" s="87"/>
      <c r="F135" s="88"/>
      <c r="G135" s="89">
        <f t="shared" si="7"/>
        <v>0</v>
      </c>
      <c r="H135" s="110"/>
    </row>
    <row r="136" spans="1:12" ht="12.75" customHeight="1">
      <c r="A136" s="287" t="s">
        <v>89</v>
      </c>
      <c r="B136" s="288"/>
      <c r="C136" s="288"/>
      <c r="D136" s="289"/>
      <c r="E136" s="87"/>
      <c r="F136" s="88"/>
      <c r="G136" s="89">
        <f t="shared" si="7"/>
        <v>0</v>
      </c>
      <c r="H136" s="110"/>
    </row>
    <row r="137" spans="1:12" ht="12.75" customHeight="1">
      <c r="A137" s="298" t="s">
        <v>89</v>
      </c>
      <c r="B137" s="299"/>
      <c r="C137" s="299"/>
      <c r="D137" s="300"/>
      <c r="E137" s="87"/>
      <c r="F137" s="88"/>
      <c r="G137" s="89">
        <f t="shared" si="7"/>
        <v>0</v>
      </c>
      <c r="H137" s="112"/>
    </row>
    <row r="138" spans="1:12" ht="12.75" customHeight="1">
      <c r="A138" s="283" t="s">
        <v>94</v>
      </c>
      <c r="B138" s="284"/>
      <c r="C138" s="284"/>
      <c r="D138" s="301"/>
      <c r="E138" s="90">
        <f>SUM(E139:E146)</f>
        <v>0</v>
      </c>
      <c r="F138" s="91">
        <f>SUM(F139:F146)</f>
        <v>0</v>
      </c>
      <c r="G138" s="92">
        <f>SUM(E138:F138)</f>
        <v>0</v>
      </c>
      <c r="H138" s="110"/>
    </row>
    <row r="139" spans="1:12" ht="12.75" customHeight="1">
      <c r="A139" s="287" t="s">
        <v>89</v>
      </c>
      <c r="B139" s="288"/>
      <c r="C139" s="288"/>
      <c r="D139" s="289"/>
      <c r="E139" s="87"/>
      <c r="F139" s="88"/>
      <c r="G139" s="89">
        <f>SUM(E139:F139)</f>
        <v>0</v>
      </c>
      <c r="H139" s="110"/>
    </row>
    <row r="140" spans="1:12" ht="12.75" customHeight="1">
      <c r="A140" s="287" t="s">
        <v>89</v>
      </c>
      <c r="B140" s="288"/>
      <c r="C140" s="288"/>
      <c r="D140" s="289"/>
      <c r="E140" s="87"/>
      <c r="F140" s="88"/>
      <c r="G140" s="89">
        <f t="shared" ref="G140:G170" si="8">SUM(E140:F140)</f>
        <v>0</v>
      </c>
      <c r="H140" s="110"/>
    </row>
    <row r="141" spans="1:12" ht="12.75" customHeight="1">
      <c r="A141" s="287" t="s">
        <v>89</v>
      </c>
      <c r="B141" s="288"/>
      <c r="C141" s="288"/>
      <c r="D141" s="289"/>
      <c r="E141" s="87"/>
      <c r="F141" s="88"/>
      <c r="G141" s="89">
        <f t="shared" si="8"/>
        <v>0</v>
      </c>
      <c r="H141" s="110"/>
    </row>
    <row r="142" spans="1:12" ht="12.75" customHeight="1">
      <c r="A142" s="287" t="s">
        <v>89</v>
      </c>
      <c r="B142" s="288"/>
      <c r="C142" s="288"/>
      <c r="D142" s="289"/>
      <c r="E142" s="87"/>
      <c r="F142" s="88"/>
      <c r="G142" s="89">
        <f t="shared" si="8"/>
        <v>0</v>
      </c>
      <c r="H142" s="110"/>
    </row>
    <row r="143" spans="1:12" ht="12.75" customHeight="1">
      <c r="A143" s="287" t="s">
        <v>89</v>
      </c>
      <c r="B143" s="288"/>
      <c r="C143" s="288"/>
      <c r="D143" s="289"/>
      <c r="E143" s="87"/>
      <c r="F143" s="88"/>
      <c r="G143" s="89">
        <f t="shared" si="8"/>
        <v>0</v>
      </c>
      <c r="H143" s="110"/>
    </row>
    <row r="144" spans="1:12" ht="12.75" customHeight="1">
      <c r="A144" s="287" t="s">
        <v>89</v>
      </c>
      <c r="B144" s="288"/>
      <c r="C144" s="288"/>
      <c r="D144" s="289"/>
      <c r="E144" s="87"/>
      <c r="F144" s="88"/>
      <c r="G144" s="89">
        <f t="shared" si="8"/>
        <v>0</v>
      </c>
      <c r="H144" s="110"/>
    </row>
    <row r="145" spans="1:8" ht="12.75" customHeight="1">
      <c r="A145" s="287" t="s">
        <v>89</v>
      </c>
      <c r="B145" s="288"/>
      <c r="C145" s="288"/>
      <c r="D145" s="289"/>
      <c r="E145" s="87"/>
      <c r="F145" s="88"/>
      <c r="G145" s="89">
        <f t="shared" si="8"/>
        <v>0</v>
      </c>
      <c r="H145" s="110"/>
    </row>
    <row r="146" spans="1:8" ht="12.75" customHeight="1">
      <c r="A146" s="298" t="s">
        <v>89</v>
      </c>
      <c r="B146" s="299"/>
      <c r="C146" s="299"/>
      <c r="D146" s="300"/>
      <c r="E146" s="87"/>
      <c r="F146" s="88"/>
      <c r="G146" s="89">
        <f t="shared" si="8"/>
        <v>0</v>
      </c>
      <c r="H146" s="110"/>
    </row>
    <row r="147" spans="1:8" ht="12.75" customHeight="1">
      <c r="A147" s="283" t="s">
        <v>95</v>
      </c>
      <c r="B147" s="284"/>
      <c r="C147" s="284"/>
      <c r="D147" s="301"/>
      <c r="E147" s="90">
        <f>SUM(E148+E152+E156+E160+E164+E168)</f>
        <v>0</v>
      </c>
      <c r="F147" s="91">
        <f>SUM(F148+F152+F156+F160+F164+F168)</f>
        <v>0</v>
      </c>
      <c r="G147" s="92">
        <f t="shared" si="8"/>
        <v>0</v>
      </c>
      <c r="H147" s="111"/>
    </row>
    <row r="148" spans="1:8" ht="12.75" customHeight="1">
      <c r="A148" s="290" t="s">
        <v>96</v>
      </c>
      <c r="B148" s="291"/>
      <c r="C148" s="291"/>
      <c r="D148" s="294"/>
      <c r="E148" s="82">
        <f>SUM(E149:E151)</f>
        <v>0</v>
      </c>
      <c r="F148" s="83">
        <f>SUM(F149:F151)</f>
        <v>0</v>
      </c>
      <c r="G148" s="84">
        <f t="shared" si="8"/>
        <v>0</v>
      </c>
      <c r="H148" s="110"/>
    </row>
    <row r="149" spans="1:8" ht="12.75" customHeight="1">
      <c r="A149" s="287" t="s">
        <v>89</v>
      </c>
      <c r="B149" s="288"/>
      <c r="C149" s="288"/>
      <c r="D149" s="289"/>
      <c r="E149" s="87"/>
      <c r="F149" s="88"/>
      <c r="G149" s="89">
        <f t="shared" si="8"/>
        <v>0</v>
      </c>
      <c r="H149" s="110"/>
    </row>
    <row r="150" spans="1:8" ht="12.75" customHeight="1">
      <c r="A150" s="287" t="s">
        <v>89</v>
      </c>
      <c r="B150" s="288"/>
      <c r="C150" s="288"/>
      <c r="D150" s="289"/>
      <c r="E150" s="87"/>
      <c r="F150" s="88"/>
      <c r="G150" s="89">
        <f t="shared" si="8"/>
        <v>0</v>
      </c>
      <c r="H150" s="110"/>
    </row>
    <row r="151" spans="1:8" ht="12.75" customHeight="1">
      <c r="A151" s="287" t="s">
        <v>89</v>
      </c>
      <c r="B151" s="288"/>
      <c r="C151" s="288"/>
      <c r="D151" s="289"/>
      <c r="E151" s="87"/>
      <c r="F151" s="88"/>
      <c r="G151" s="89">
        <f t="shared" si="8"/>
        <v>0</v>
      </c>
      <c r="H151" s="110"/>
    </row>
    <row r="152" spans="1:8" ht="12.75" customHeight="1">
      <c r="A152" s="290" t="s">
        <v>97</v>
      </c>
      <c r="B152" s="291"/>
      <c r="C152" s="291"/>
      <c r="D152" s="294"/>
      <c r="E152" s="82">
        <f>SUM(E153:E155)</f>
        <v>0</v>
      </c>
      <c r="F152" s="83">
        <f>SUM(F153:F155)</f>
        <v>0</v>
      </c>
      <c r="G152" s="84">
        <f t="shared" si="8"/>
        <v>0</v>
      </c>
      <c r="H152" s="110"/>
    </row>
    <row r="153" spans="1:8" ht="12.75" customHeight="1">
      <c r="A153" s="287" t="s">
        <v>89</v>
      </c>
      <c r="B153" s="288"/>
      <c r="C153" s="288"/>
      <c r="D153" s="289"/>
      <c r="E153" s="87"/>
      <c r="F153" s="88"/>
      <c r="G153" s="89">
        <f t="shared" si="8"/>
        <v>0</v>
      </c>
      <c r="H153" s="110"/>
    </row>
    <row r="154" spans="1:8" ht="12.75" customHeight="1">
      <c r="A154" s="287" t="s">
        <v>89</v>
      </c>
      <c r="B154" s="288"/>
      <c r="C154" s="288"/>
      <c r="D154" s="289"/>
      <c r="E154" s="87"/>
      <c r="F154" s="88"/>
      <c r="G154" s="89">
        <f t="shared" si="8"/>
        <v>0</v>
      </c>
      <c r="H154" s="110"/>
    </row>
    <row r="155" spans="1:8" ht="12.75" customHeight="1">
      <c r="A155" s="287" t="s">
        <v>89</v>
      </c>
      <c r="B155" s="288"/>
      <c r="C155" s="288"/>
      <c r="D155" s="289"/>
      <c r="E155" s="87"/>
      <c r="F155" s="88"/>
      <c r="G155" s="89">
        <f t="shared" si="8"/>
        <v>0</v>
      </c>
      <c r="H155" s="110"/>
    </row>
    <row r="156" spans="1:8" ht="12.75" customHeight="1">
      <c r="A156" s="290" t="s">
        <v>98</v>
      </c>
      <c r="B156" s="291"/>
      <c r="C156" s="291"/>
      <c r="D156" s="294"/>
      <c r="E156" s="82">
        <f>SUM(E157:E159)</f>
        <v>0</v>
      </c>
      <c r="F156" s="83">
        <f>SUM(F157:F159)</f>
        <v>0</v>
      </c>
      <c r="G156" s="84">
        <f t="shared" si="8"/>
        <v>0</v>
      </c>
      <c r="H156" s="110"/>
    </row>
    <row r="157" spans="1:8" ht="12.75" customHeight="1">
      <c r="A157" s="287" t="s">
        <v>89</v>
      </c>
      <c r="B157" s="288"/>
      <c r="C157" s="288"/>
      <c r="D157" s="289"/>
      <c r="E157" s="87"/>
      <c r="F157" s="88"/>
      <c r="G157" s="89">
        <f t="shared" si="8"/>
        <v>0</v>
      </c>
      <c r="H157" s="110"/>
    </row>
    <row r="158" spans="1:8" ht="12.75" customHeight="1">
      <c r="A158" s="287" t="s">
        <v>89</v>
      </c>
      <c r="B158" s="288"/>
      <c r="C158" s="288"/>
      <c r="D158" s="289"/>
      <c r="E158" s="87"/>
      <c r="F158" s="88"/>
      <c r="G158" s="89">
        <f t="shared" si="8"/>
        <v>0</v>
      </c>
      <c r="H158" s="110"/>
    </row>
    <row r="159" spans="1:8" ht="12.75" customHeight="1">
      <c r="A159" s="287" t="s">
        <v>89</v>
      </c>
      <c r="B159" s="288"/>
      <c r="C159" s="288"/>
      <c r="D159" s="289"/>
      <c r="E159" s="87"/>
      <c r="F159" s="88"/>
      <c r="G159" s="89">
        <f t="shared" si="8"/>
        <v>0</v>
      </c>
      <c r="H159" s="110"/>
    </row>
    <row r="160" spans="1:8" ht="12.75" customHeight="1">
      <c r="A160" s="290" t="s">
        <v>99</v>
      </c>
      <c r="B160" s="291"/>
      <c r="C160" s="291"/>
      <c r="D160" s="294"/>
      <c r="E160" s="82">
        <f>SUM(E161:E163)</f>
        <v>0</v>
      </c>
      <c r="F160" s="83">
        <f>SUM(F161:F163)</f>
        <v>0</v>
      </c>
      <c r="G160" s="84">
        <f t="shared" si="8"/>
        <v>0</v>
      </c>
      <c r="H160" s="110"/>
    </row>
    <row r="161" spans="1:8" ht="12.75" customHeight="1">
      <c r="A161" s="287" t="s">
        <v>89</v>
      </c>
      <c r="B161" s="288"/>
      <c r="C161" s="288"/>
      <c r="D161" s="289"/>
      <c r="E161" s="87"/>
      <c r="F161" s="88"/>
      <c r="G161" s="89">
        <f t="shared" si="8"/>
        <v>0</v>
      </c>
      <c r="H161" s="110"/>
    </row>
    <row r="162" spans="1:8" ht="12.75" customHeight="1">
      <c r="A162" s="287" t="s">
        <v>89</v>
      </c>
      <c r="B162" s="288"/>
      <c r="C162" s="288"/>
      <c r="D162" s="289"/>
      <c r="E162" s="87"/>
      <c r="F162" s="88"/>
      <c r="G162" s="89">
        <f t="shared" si="8"/>
        <v>0</v>
      </c>
      <c r="H162" s="110"/>
    </row>
    <row r="163" spans="1:8" ht="12.75" customHeight="1">
      <c r="A163" s="287" t="s">
        <v>89</v>
      </c>
      <c r="B163" s="288"/>
      <c r="C163" s="288"/>
      <c r="D163" s="289"/>
      <c r="E163" s="87"/>
      <c r="F163" s="88"/>
      <c r="G163" s="89">
        <f t="shared" si="8"/>
        <v>0</v>
      </c>
      <c r="H163" s="110"/>
    </row>
    <row r="164" spans="1:8" ht="12.75" customHeight="1">
      <c r="A164" s="290" t="s">
        <v>100</v>
      </c>
      <c r="B164" s="291"/>
      <c r="C164" s="291"/>
      <c r="D164" s="294"/>
      <c r="E164" s="82">
        <f>SUM(E165:E167)</f>
        <v>0</v>
      </c>
      <c r="F164" s="83">
        <f>SUM(F165:F167)</f>
        <v>0</v>
      </c>
      <c r="G164" s="84">
        <f t="shared" si="8"/>
        <v>0</v>
      </c>
      <c r="H164" s="110"/>
    </row>
    <row r="165" spans="1:8" ht="12.75" customHeight="1">
      <c r="A165" s="287" t="s">
        <v>89</v>
      </c>
      <c r="B165" s="288"/>
      <c r="C165" s="288"/>
      <c r="D165" s="289"/>
      <c r="E165" s="87"/>
      <c r="F165" s="88"/>
      <c r="G165" s="89">
        <f t="shared" si="8"/>
        <v>0</v>
      </c>
      <c r="H165" s="110"/>
    </row>
    <row r="166" spans="1:8" ht="12.75" customHeight="1">
      <c r="A166" s="287" t="s">
        <v>89</v>
      </c>
      <c r="B166" s="288"/>
      <c r="C166" s="288"/>
      <c r="D166" s="289"/>
      <c r="E166" s="87"/>
      <c r="F166" s="88"/>
      <c r="G166" s="89">
        <f t="shared" si="8"/>
        <v>0</v>
      </c>
      <c r="H166" s="110"/>
    </row>
    <row r="167" spans="1:8" ht="12.75" customHeight="1">
      <c r="A167" s="287" t="s">
        <v>89</v>
      </c>
      <c r="B167" s="288"/>
      <c r="C167" s="288"/>
      <c r="D167" s="289"/>
      <c r="E167" s="87"/>
      <c r="F167" s="88"/>
      <c r="G167" s="89">
        <f t="shared" si="8"/>
        <v>0</v>
      </c>
      <c r="H167" s="110"/>
    </row>
    <row r="168" spans="1:8" ht="12.75" customHeight="1">
      <c r="A168" s="290" t="s">
        <v>101</v>
      </c>
      <c r="B168" s="291"/>
      <c r="C168" s="291"/>
      <c r="D168" s="294"/>
      <c r="E168" s="82">
        <f>SUM(E169:E171)</f>
        <v>0</v>
      </c>
      <c r="F168" s="83">
        <f>SUM(F169:F171)</f>
        <v>0</v>
      </c>
      <c r="G168" s="84">
        <f t="shared" si="8"/>
        <v>0</v>
      </c>
      <c r="H168" s="110"/>
    </row>
    <row r="169" spans="1:8" ht="12.75" customHeight="1">
      <c r="A169" s="287" t="s">
        <v>89</v>
      </c>
      <c r="B169" s="288"/>
      <c r="C169" s="288"/>
      <c r="D169" s="289"/>
      <c r="E169" s="87"/>
      <c r="F169" s="88"/>
      <c r="G169" s="89">
        <f t="shared" si="8"/>
        <v>0</v>
      </c>
      <c r="H169" s="110"/>
    </row>
    <row r="170" spans="1:8" ht="12.75" customHeight="1">
      <c r="A170" s="287" t="s">
        <v>89</v>
      </c>
      <c r="B170" s="288"/>
      <c r="C170" s="288"/>
      <c r="D170" s="289"/>
      <c r="E170" s="87"/>
      <c r="F170" s="88"/>
      <c r="G170" s="89">
        <f t="shared" si="8"/>
        <v>0</v>
      </c>
      <c r="H170" s="110"/>
    </row>
    <row r="171" spans="1:8" ht="12.75" customHeight="1" thickBot="1">
      <c r="A171" s="287" t="s">
        <v>89</v>
      </c>
      <c r="B171" s="288"/>
      <c r="C171" s="288"/>
      <c r="D171" s="289"/>
      <c r="E171" s="87"/>
      <c r="F171" s="88"/>
      <c r="G171" s="89">
        <f>SUM(E171:F171)</f>
        <v>0</v>
      </c>
      <c r="H171" s="110"/>
    </row>
    <row r="172" spans="1:8" ht="24.75" customHeight="1" thickTop="1">
      <c r="A172" s="295" t="s">
        <v>106</v>
      </c>
      <c r="B172" s="296"/>
      <c r="C172" s="297"/>
      <c r="D172" s="93" t="s">
        <v>77</v>
      </c>
      <c r="E172" s="94">
        <f>SUM(E120,E129,E138,E147)</f>
        <v>0</v>
      </c>
      <c r="F172" s="95">
        <f>SUM(F120,F129,F138,F147)</f>
        <v>0</v>
      </c>
      <c r="G172" s="96">
        <f>SUM(E172:F172)</f>
        <v>0</v>
      </c>
      <c r="H172" s="117"/>
    </row>
    <row r="173" spans="1:8" ht="12.75" customHeight="1">
      <c r="A173" s="101"/>
      <c r="B173" s="101"/>
      <c r="C173" s="101"/>
      <c r="D173" s="102"/>
      <c r="E173" s="103"/>
      <c r="F173" s="103"/>
      <c r="G173" s="103"/>
      <c r="H173" s="116"/>
    </row>
    <row r="174" spans="1:8" ht="12.75" customHeight="1">
      <c r="A174" s="101"/>
      <c r="B174" s="101"/>
      <c r="C174" s="101"/>
      <c r="D174" s="102"/>
      <c r="E174" s="103"/>
      <c r="F174" s="103"/>
      <c r="G174" s="103"/>
      <c r="H174" s="116"/>
    </row>
    <row r="175" spans="1:8" ht="12.75" customHeight="1">
      <c r="A175" s="97"/>
      <c r="B175" s="97"/>
      <c r="H175" s="114" t="str">
        <f>$H$57</f>
        <v>（事業責任大学名：）</v>
      </c>
    </row>
    <row r="176" spans="1:8" ht="17.25" customHeight="1">
      <c r="H176" s="107" t="s">
        <v>123</v>
      </c>
    </row>
    <row r="177" spans="1:12" ht="15" customHeight="1">
      <c r="A177" s="98" t="s">
        <v>103</v>
      </c>
      <c r="B177" s="98"/>
      <c r="C177" s="99"/>
      <c r="D177" s="99"/>
      <c r="E177" s="100"/>
      <c r="F177" s="100"/>
      <c r="G177" s="100"/>
      <c r="H177" s="115" t="s">
        <v>84</v>
      </c>
    </row>
    <row r="178" spans="1:12" ht="24.75" customHeight="1">
      <c r="A178" s="276" t="s">
        <v>117</v>
      </c>
      <c r="B178" s="277"/>
      <c r="C178" s="277"/>
      <c r="D178" s="292"/>
      <c r="E178" s="76" t="s">
        <v>85</v>
      </c>
      <c r="F178" s="77" t="s">
        <v>226</v>
      </c>
      <c r="G178" s="78" t="s">
        <v>86</v>
      </c>
      <c r="H178" s="108" t="s">
        <v>110</v>
      </c>
      <c r="I178" s="85"/>
      <c r="J178" s="85"/>
      <c r="K178" s="85"/>
      <c r="L178" s="85"/>
    </row>
    <row r="179" spans="1:12" ht="12.75" customHeight="1">
      <c r="A179" s="278" t="s">
        <v>87</v>
      </c>
      <c r="B179" s="279"/>
      <c r="C179" s="279"/>
      <c r="D179" s="293"/>
      <c r="E179" s="79">
        <f>SUM(E180+E184)</f>
        <v>0</v>
      </c>
      <c r="F179" s="80">
        <f>SUM(F180+F184)</f>
        <v>0</v>
      </c>
      <c r="G179" s="81">
        <f>SUM(E179:F179)</f>
        <v>0</v>
      </c>
      <c r="H179" s="109"/>
      <c r="I179" s="85"/>
      <c r="J179" s="85"/>
      <c r="K179" s="85"/>
      <c r="L179" s="85"/>
    </row>
    <row r="180" spans="1:12" ht="12.75" customHeight="1">
      <c r="A180" s="290" t="s">
        <v>88</v>
      </c>
      <c r="B180" s="291"/>
      <c r="C180" s="291"/>
      <c r="D180" s="294"/>
      <c r="E180" s="82">
        <f>SUM(E181:E183)</f>
        <v>0</v>
      </c>
      <c r="F180" s="83">
        <f>SUM(F181:F183)</f>
        <v>0</v>
      </c>
      <c r="G180" s="84">
        <f t="shared" ref="G180:G187" si="9">SUM(E180:F180)</f>
        <v>0</v>
      </c>
      <c r="H180" s="110"/>
      <c r="I180" s="85"/>
      <c r="J180" s="85"/>
      <c r="K180" s="85"/>
      <c r="L180" s="85"/>
    </row>
    <row r="181" spans="1:12" ht="12.75" customHeight="1">
      <c r="A181" s="287" t="s">
        <v>89</v>
      </c>
      <c r="B181" s="288"/>
      <c r="C181" s="288"/>
      <c r="D181" s="289"/>
      <c r="E181" s="87"/>
      <c r="F181" s="88"/>
      <c r="G181" s="89">
        <f t="shared" si="9"/>
        <v>0</v>
      </c>
      <c r="H181" s="110"/>
      <c r="I181" s="85"/>
      <c r="J181" s="85"/>
      <c r="K181" s="85"/>
      <c r="L181" s="85"/>
    </row>
    <row r="182" spans="1:12" ht="12.75" customHeight="1">
      <c r="A182" s="287" t="s">
        <v>89</v>
      </c>
      <c r="B182" s="288"/>
      <c r="C182" s="288"/>
      <c r="D182" s="289"/>
      <c r="E182" s="87"/>
      <c r="F182" s="88"/>
      <c r="G182" s="89">
        <f t="shared" si="9"/>
        <v>0</v>
      </c>
      <c r="H182" s="110"/>
      <c r="I182" s="85"/>
      <c r="J182" s="85"/>
      <c r="K182" s="85"/>
      <c r="L182" s="85"/>
    </row>
    <row r="183" spans="1:12" ht="12.75" customHeight="1">
      <c r="A183" s="287" t="s">
        <v>89</v>
      </c>
      <c r="B183" s="288"/>
      <c r="C183" s="288"/>
      <c r="D183" s="289"/>
      <c r="E183" s="87"/>
      <c r="F183" s="88"/>
      <c r="G183" s="89">
        <f t="shared" si="9"/>
        <v>0</v>
      </c>
      <c r="H183" s="110"/>
      <c r="I183" s="85"/>
      <c r="J183" s="85"/>
      <c r="K183" s="85"/>
      <c r="L183" s="85"/>
    </row>
    <row r="184" spans="1:12" ht="12.75" customHeight="1">
      <c r="A184" s="290" t="s">
        <v>90</v>
      </c>
      <c r="B184" s="291"/>
      <c r="C184" s="291"/>
      <c r="D184" s="294"/>
      <c r="E184" s="82">
        <f>SUM(E185:E187)</f>
        <v>0</v>
      </c>
      <c r="F184" s="83">
        <f>SUM(F185:F187)</f>
        <v>0</v>
      </c>
      <c r="G184" s="84">
        <f t="shared" si="9"/>
        <v>0</v>
      </c>
      <c r="H184" s="110"/>
      <c r="I184" s="85"/>
      <c r="J184" s="85"/>
      <c r="K184" s="85"/>
      <c r="L184" s="85"/>
    </row>
    <row r="185" spans="1:12" ht="12.75" customHeight="1">
      <c r="A185" s="287" t="s">
        <v>89</v>
      </c>
      <c r="B185" s="288"/>
      <c r="C185" s="288"/>
      <c r="D185" s="289"/>
      <c r="E185" s="87"/>
      <c r="F185" s="88"/>
      <c r="G185" s="89">
        <f t="shared" si="9"/>
        <v>0</v>
      </c>
      <c r="H185" s="110"/>
      <c r="I185" s="85"/>
      <c r="J185" s="85"/>
      <c r="K185" s="85"/>
      <c r="L185" s="85"/>
    </row>
    <row r="186" spans="1:12" ht="12.75" customHeight="1">
      <c r="A186" s="287" t="s">
        <v>89</v>
      </c>
      <c r="B186" s="288"/>
      <c r="C186" s="288"/>
      <c r="D186" s="289"/>
      <c r="E186" s="87"/>
      <c r="F186" s="88"/>
      <c r="G186" s="89">
        <f t="shared" si="9"/>
        <v>0</v>
      </c>
      <c r="H186" s="110"/>
      <c r="I186" s="85"/>
      <c r="J186" s="85"/>
      <c r="K186" s="85"/>
      <c r="L186" s="85"/>
    </row>
    <row r="187" spans="1:12" ht="12.75" customHeight="1">
      <c r="A187" s="298" t="s">
        <v>89</v>
      </c>
      <c r="B187" s="299"/>
      <c r="C187" s="299"/>
      <c r="D187" s="300"/>
      <c r="E187" s="87"/>
      <c r="F187" s="88"/>
      <c r="G187" s="89">
        <f t="shared" si="9"/>
        <v>0</v>
      </c>
      <c r="H187" s="110"/>
      <c r="I187" s="85"/>
      <c r="J187" s="85"/>
      <c r="K187" s="85"/>
      <c r="L187" s="85"/>
    </row>
    <row r="188" spans="1:12" ht="12.75" customHeight="1">
      <c r="A188" s="283" t="s">
        <v>91</v>
      </c>
      <c r="B188" s="284"/>
      <c r="C188" s="284"/>
      <c r="D188" s="301"/>
      <c r="E188" s="90">
        <f>SUM(E189+E193)</f>
        <v>0</v>
      </c>
      <c r="F188" s="91">
        <f>SUM(F189+F193)</f>
        <v>0</v>
      </c>
      <c r="G188" s="92">
        <f>SUM(E188:F188)</f>
        <v>0</v>
      </c>
      <c r="H188" s="111"/>
    </row>
    <row r="189" spans="1:12" ht="12.75" customHeight="1">
      <c r="A189" s="290" t="s">
        <v>92</v>
      </c>
      <c r="B189" s="291"/>
      <c r="C189" s="291"/>
      <c r="D189" s="294"/>
      <c r="E189" s="82">
        <f>SUM(E190:E192)</f>
        <v>0</v>
      </c>
      <c r="F189" s="83">
        <f>SUM(F190:F192)</f>
        <v>0</v>
      </c>
      <c r="G189" s="84">
        <f t="shared" ref="G189:G196" si="10">SUM(E189:F189)</f>
        <v>0</v>
      </c>
      <c r="H189" s="110"/>
    </row>
    <row r="190" spans="1:12" ht="12.75" customHeight="1">
      <c r="A190" s="287" t="s">
        <v>89</v>
      </c>
      <c r="B190" s="288"/>
      <c r="C190" s="288"/>
      <c r="D190" s="289"/>
      <c r="E190" s="87"/>
      <c r="F190" s="88"/>
      <c r="G190" s="89">
        <f t="shared" si="10"/>
        <v>0</v>
      </c>
      <c r="H190" s="110"/>
    </row>
    <row r="191" spans="1:12" ht="12.75" customHeight="1">
      <c r="A191" s="287" t="s">
        <v>89</v>
      </c>
      <c r="B191" s="288"/>
      <c r="C191" s="288"/>
      <c r="D191" s="289"/>
      <c r="E191" s="87"/>
      <c r="F191" s="88"/>
      <c r="G191" s="89">
        <f t="shared" si="10"/>
        <v>0</v>
      </c>
      <c r="H191" s="110"/>
    </row>
    <row r="192" spans="1:12" ht="12.75" customHeight="1">
      <c r="A192" s="287" t="s">
        <v>89</v>
      </c>
      <c r="B192" s="288"/>
      <c r="C192" s="288"/>
      <c r="D192" s="289"/>
      <c r="E192" s="87"/>
      <c r="F192" s="88"/>
      <c r="G192" s="89">
        <f t="shared" si="10"/>
        <v>0</v>
      </c>
      <c r="H192" s="110"/>
    </row>
    <row r="193" spans="1:8" ht="12.75" customHeight="1">
      <c r="A193" s="290" t="s">
        <v>93</v>
      </c>
      <c r="B193" s="291"/>
      <c r="C193" s="291"/>
      <c r="D193" s="294"/>
      <c r="E193" s="82">
        <f>SUM(E194:E196)</f>
        <v>0</v>
      </c>
      <c r="F193" s="83">
        <f>SUM(F194:F196)</f>
        <v>0</v>
      </c>
      <c r="G193" s="84">
        <f t="shared" si="10"/>
        <v>0</v>
      </c>
      <c r="H193" s="110"/>
    </row>
    <row r="194" spans="1:8" ht="12.75" customHeight="1">
      <c r="A194" s="287" t="s">
        <v>89</v>
      </c>
      <c r="B194" s="288"/>
      <c r="C194" s="288"/>
      <c r="D194" s="289"/>
      <c r="E194" s="87"/>
      <c r="F194" s="88"/>
      <c r="G194" s="89">
        <f t="shared" si="10"/>
        <v>0</v>
      </c>
      <c r="H194" s="110"/>
    </row>
    <row r="195" spans="1:8" ht="12.75" customHeight="1">
      <c r="A195" s="287" t="s">
        <v>89</v>
      </c>
      <c r="B195" s="288"/>
      <c r="C195" s="288"/>
      <c r="D195" s="289"/>
      <c r="E195" s="87"/>
      <c r="F195" s="88"/>
      <c r="G195" s="89">
        <f t="shared" si="10"/>
        <v>0</v>
      </c>
      <c r="H195" s="110"/>
    </row>
    <row r="196" spans="1:8" ht="12.75" customHeight="1">
      <c r="A196" s="298" t="s">
        <v>89</v>
      </c>
      <c r="B196" s="299"/>
      <c r="C196" s="299"/>
      <c r="D196" s="300"/>
      <c r="E196" s="87"/>
      <c r="F196" s="88"/>
      <c r="G196" s="89">
        <f t="shared" si="10"/>
        <v>0</v>
      </c>
      <c r="H196" s="112"/>
    </row>
    <row r="197" spans="1:8" ht="12.75" customHeight="1">
      <c r="A197" s="283" t="s">
        <v>94</v>
      </c>
      <c r="B197" s="284"/>
      <c r="C197" s="284"/>
      <c r="D197" s="301"/>
      <c r="E197" s="90">
        <f>SUM(E198:E205)</f>
        <v>0</v>
      </c>
      <c r="F197" s="91">
        <f>SUM(F198:F205)</f>
        <v>0</v>
      </c>
      <c r="G197" s="92">
        <f>SUM(E197:F197)</f>
        <v>0</v>
      </c>
      <c r="H197" s="110"/>
    </row>
    <row r="198" spans="1:8" ht="12.75" customHeight="1">
      <c r="A198" s="287" t="s">
        <v>89</v>
      </c>
      <c r="B198" s="288"/>
      <c r="C198" s="288"/>
      <c r="D198" s="289"/>
      <c r="E198" s="87"/>
      <c r="F198" s="88"/>
      <c r="G198" s="89">
        <f>SUM(E198:F198)</f>
        <v>0</v>
      </c>
      <c r="H198" s="110"/>
    </row>
    <row r="199" spans="1:8" ht="12.75" customHeight="1">
      <c r="A199" s="287" t="s">
        <v>89</v>
      </c>
      <c r="B199" s="288"/>
      <c r="C199" s="288"/>
      <c r="D199" s="289"/>
      <c r="E199" s="87"/>
      <c r="F199" s="88"/>
      <c r="G199" s="89">
        <f t="shared" ref="G199:G229" si="11">SUM(E199:F199)</f>
        <v>0</v>
      </c>
      <c r="H199" s="110"/>
    </row>
    <row r="200" spans="1:8" ht="12.75" customHeight="1">
      <c r="A200" s="287" t="s">
        <v>89</v>
      </c>
      <c r="B200" s="288"/>
      <c r="C200" s="288"/>
      <c r="D200" s="289"/>
      <c r="E200" s="87"/>
      <c r="F200" s="88"/>
      <c r="G200" s="89">
        <f t="shared" si="11"/>
        <v>0</v>
      </c>
      <c r="H200" s="110"/>
    </row>
    <row r="201" spans="1:8" ht="12.75" customHeight="1">
      <c r="A201" s="287" t="s">
        <v>89</v>
      </c>
      <c r="B201" s="288"/>
      <c r="C201" s="288"/>
      <c r="D201" s="289"/>
      <c r="E201" s="87"/>
      <c r="F201" s="88"/>
      <c r="G201" s="89">
        <f t="shared" si="11"/>
        <v>0</v>
      </c>
      <c r="H201" s="110"/>
    </row>
    <row r="202" spans="1:8" ht="12.75" customHeight="1">
      <c r="A202" s="287" t="s">
        <v>89</v>
      </c>
      <c r="B202" s="288"/>
      <c r="C202" s="288"/>
      <c r="D202" s="289"/>
      <c r="E202" s="87"/>
      <c r="F202" s="88"/>
      <c r="G202" s="89">
        <f t="shared" si="11"/>
        <v>0</v>
      </c>
      <c r="H202" s="110"/>
    </row>
    <row r="203" spans="1:8" ht="12.75" customHeight="1">
      <c r="A203" s="287" t="s">
        <v>89</v>
      </c>
      <c r="B203" s="288"/>
      <c r="C203" s="288"/>
      <c r="D203" s="289"/>
      <c r="E203" s="87"/>
      <c r="F203" s="88"/>
      <c r="G203" s="89">
        <f t="shared" si="11"/>
        <v>0</v>
      </c>
      <c r="H203" s="110"/>
    </row>
    <row r="204" spans="1:8" ht="12.75" customHeight="1">
      <c r="A204" s="287" t="s">
        <v>89</v>
      </c>
      <c r="B204" s="288"/>
      <c r="C204" s="288"/>
      <c r="D204" s="289"/>
      <c r="E204" s="87"/>
      <c r="F204" s="88"/>
      <c r="G204" s="89">
        <f t="shared" si="11"/>
        <v>0</v>
      </c>
      <c r="H204" s="110"/>
    </row>
    <row r="205" spans="1:8" ht="12.75" customHeight="1">
      <c r="A205" s="298" t="s">
        <v>89</v>
      </c>
      <c r="B205" s="299"/>
      <c r="C205" s="299"/>
      <c r="D205" s="300"/>
      <c r="E205" s="87"/>
      <c r="F205" s="88"/>
      <c r="G205" s="89">
        <f t="shared" si="11"/>
        <v>0</v>
      </c>
      <c r="H205" s="110"/>
    </row>
    <row r="206" spans="1:8" ht="12.75" customHeight="1">
      <c r="A206" s="283" t="s">
        <v>95</v>
      </c>
      <c r="B206" s="284"/>
      <c r="C206" s="284"/>
      <c r="D206" s="301"/>
      <c r="E206" s="90">
        <f>SUM(E207+E211+E215+E219+E223+E227)</f>
        <v>0</v>
      </c>
      <c r="F206" s="91">
        <f>SUM(F207+F211+F215+F219+F223+F227)</f>
        <v>0</v>
      </c>
      <c r="G206" s="92">
        <f t="shared" si="11"/>
        <v>0</v>
      </c>
      <c r="H206" s="111"/>
    </row>
    <row r="207" spans="1:8" ht="12.75" customHeight="1">
      <c r="A207" s="290" t="s">
        <v>96</v>
      </c>
      <c r="B207" s="291"/>
      <c r="C207" s="291"/>
      <c r="D207" s="294"/>
      <c r="E207" s="82">
        <f>SUM(E208:E210)</f>
        <v>0</v>
      </c>
      <c r="F207" s="83">
        <f>SUM(F208:F210)</f>
        <v>0</v>
      </c>
      <c r="G207" s="84">
        <f t="shared" si="11"/>
        <v>0</v>
      </c>
      <c r="H207" s="110"/>
    </row>
    <row r="208" spans="1:8" ht="12.75" customHeight="1">
      <c r="A208" s="287" t="s">
        <v>89</v>
      </c>
      <c r="B208" s="288"/>
      <c r="C208" s="288"/>
      <c r="D208" s="289"/>
      <c r="E208" s="87"/>
      <c r="F208" s="88"/>
      <c r="G208" s="89">
        <f t="shared" si="11"/>
        <v>0</v>
      </c>
      <c r="H208" s="110"/>
    </row>
    <row r="209" spans="1:8" ht="12.75" customHeight="1">
      <c r="A209" s="287" t="s">
        <v>89</v>
      </c>
      <c r="B209" s="288"/>
      <c r="C209" s="288"/>
      <c r="D209" s="289"/>
      <c r="E209" s="87"/>
      <c r="F209" s="88"/>
      <c r="G209" s="89">
        <f t="shared" si="11"/>
        <v>0</v>
      </c>
      <c r="H209" s="110"/>
    </row>
    <row r="210" spans="1:8" ht="12.75" customHeight="1">
      <c r="A210" s="287" t="s">
        <v>89</v>
      </c>
      <c r="B210" s="288"/>
      <c r="C210" s="288"/>
      <c r="D210" s="289"/>
      <c r="E210" s="87"/>
      <c r="F210" s="88"/>
      <c r="G210" s="89">
        <f t="shared" si="11"/>
        <v>0</v>
      </c>
      <c r="H210" s="110"/>
    </row>
    <row r="211" spans="1:8" ht="12.75" customHeight="1">
      <c r="A211" s="290" t="s">
        <v>97</v>
      </c>
      <c r="B211" s="291"/>
      <c r="C211" s="291"/>
      <c r="D211" s="294"/>
      <c r="E211" s="82">
        <f>SUM(E212:E214)</f>
        <v>0</v>
      </c>
      <c r="F211" s="83">
        <f>SUM(F212:F214)</f>
        <v>0</v>
      </c>
      <c r="G211" s="84">
        <f t="shared" si="11"/>
        <v>0</v>
      </c>
      <c r="H211" s="110"/>
    </row>
    <row r="212" spans="1:8" ht="12.75" customHeight="1">
      <c r="A212" s="287" t="s">
        <v>89</v>
      </c>
      <c r="B212" s="288"/>
      <c r="C212" s="288"/>
      <c r="D212" s="289"/>
      <c r="E212" s="87"/>
      <c r="F212" s="88"/>
      <c r="G212" s="89">
        <f t="shared" si="11"/>
        <v>0</v>
      </c>
      <c r="H212" s="110"/>
    </row>
    <row r="213" spans="1:8" ht="12.75" customHeight="1">
      <c r="A213" s="287" t="s">
        <v>89</v>
      </c>
      <c r="B213" s="288"/>
      <c r="C213" s="288"/>
      <c r="D213" s="289"/>
      <c r="E213" s="87"/>
      <c r="F213" s="88"/>
      <c r="G213" s="89">
        <f t="shared" si="11"/>
        <v>0</v>
      </c>
      <c r="H213" s="110"/>
    </row>
    <row r="214" spans="1:8" ht="12.75" customHeight="1">
      <c r="A214" s="287" t="s">
        <v>89</v>
      </c>
      <c r="B214" s="288"/>
      <c r="C214" s="288"/>
      <c r="D214" s="289"/>
      <c r="E214" s="87"/>
      <c r="F214" s="88"/>
      <c r="G214" s="89">
        <f t="shared" si="11"/>
        <v>0</v>
      </c>
      <c r="H214" s="110"/>
    </row>
    <row r="215" spans="1:8" ht="12.75" customHeight="1">
      <c r="A215" s="290" t="s">
        <v>98</v>
      </c>
      <c r="B215" s="291"/>
      <c r="C215" s="291"/>
      <c r="D215" s="294"/>
      <c r="E215" s="82">
        <f>SUM(E216:E218)</f>
        <v>0</v>
      </c>
      <c r="F215" s="83">
        <f>SUM(F216:F218)</f>
        <v>0</v>
      </c>
      <c r="G215" s="84">
        <f t="shared" si="11"/>
        <v>0</v>
      </c>
      <c r="H215" s="110"/>
    </row>
    <row r="216" spans="1:8" ht="12.75" customHeight="1">
      <c r="A216" s="287" t="s">
        <v>89</v>
      </c>
      <c r="B216" s="288"/>
      <c r="C216" s="288"/>
      <c r="D216" s="289"/>
      <c r="E216" s="87"/>
      <c r="F216" s="88"/>
      <c r="G216" s="89">
        <f t="shared" si="11"/>
        <v>0</v>
      </c>
      <c r="H216" s="110"/>
    </row>
    <row r="217" spans="1:8" ht="12.75" customHeight="1">
      <c r="A217" s="287" t="s">
        <v>89</v>
      </c>
      <c r="B217" s="288"/>
      <c r="C217" s="288"/>
      <c r="D217" s="289"/>
      <c r="E217" s="87"/>
      <c r="F217" s="88"/>
      <c r="G217" s="89">
        <f t="shared" si="11"/>
        <v>0</v>
      </c>
      <c r="H217" s="110"/>
    </row>
    <row r="218" spans="1:8" ht="12.75" customHeight="1">
      <c r="A218" s="287" t="s">
        <v>89</v>
      </c>
      <c r="B218" s="288"/>
      <c r="C218" s="288"/>
      <c r="D218" s="289"/>
      <c r="E218" s="87"/>
      <c r="F218" s="88"/>
      <c r="G218" s="89">
        <f t="shared" si="11"/>
        <v>0</v>
      </c>
      <c r="H218" s="110"/>
    </row>
    <row r="219" spans="1:8" ht="12.75" customHeight="1">
      <c r="A219" s="290" t="s">
        <v>99</v>
      </c>
      <c r="B219" s="291"/>
      <c r="C219" s="291"/>
      <c r="D219" s="294"/>
      <c r="E219" s="82">
        <f>SUM(E220:E222)</f>
        <v>0</v>
      </c>
      <c r="F219" s="83">
        <f>SUM(F220:F222)</f>
        <v>0</v>
      </c>
      <c r="G219" s="84">
        <f t="shared" si="11"/>
        <v>0</v>
      </c>
      <c r="H219" s="110"/>
    </row>
    <row r="220" spans="1:8" ht="12.75" customHeight="1">
      <c r="A220" s="287" t="s">
        <v>89</v>
      </c>
      <c r="B220" s="288"/>
      <c r="C220" s="288"/>
      <c r="D220" s="289"/>
      <c r="E220" s="87"/>
      <c r="F220" s="88"/>
      <c r="G220" s="89">
        <f t="shared" si="11"/>
        <v>0</v>
      </c>
      <c r="H220" s="110"/>
    </row>
    <row r="221" spans="1:8" ht="12.75" customHeight="1">
      <c r="A221" s="287" t="s">
        <v>89</v>
      </c>
      <c r="B221" s="288"/>
      <c r="C221" s="288"/>
      <c r="D221" s="289"/>
      <c r="E221" s="87"/>
      <c r="F221" s="88"/>
      <c r="G221" s="89">
        <f t="shared" si="11"/>
        <v>0</v>
      </c>
      <c r="H221" s="110"/>
    </row>
    <row r="222" spans="1:8" ht="12.75" customHeight="1">
      <c r="A222" s="287" t="s">
        <v>89</v>
      </c>
      <c r="B222" s="288"/>
      <c r="C222" s="288"/>
      <c r="D222" s="289"/>
      <c r="E222" s="87"/>
      <c r="F222" s="88"/>
      <c r="G222" s="89">
        <f t="shared" si="11"/>
        <v>0</v>
      </c>
      <c r="H222" s="110"/>
    </row>
    <row r="223" spans="1:8" ht="12.75" customHeight="1">
      <c r="A223" s="290" t="s">
        <v>100</v>
      </c>
      <c r="B223" s="291"/>
      <c r="C223" s="291"/>
      <c r="D223" s="294"/>
      <c r="E223" s="82">
        <f>SUM(E224:E226)</f>
        <v>0</v>
      </c>
      <c r="F223" s="83">
        <f>SUM(F224:F226)</f>
        <v>0</v>
      </c>
      <c r="G223" s="84">
        <f t="shared" si="11"/>
        <v>0</v>
      </c>
      <c r="H223" s="110"/>
    </row>
    <row r="224" spans="1:8" ht="12.75" customHeight="1">
      <c r="A224" s="287" t="s">
        <v>89</v>
      </c>
      <c r="B224" s="288"/>
      <c r="C224" s="288"/>
      <c r="D224" s="289"/>
      <c r="E224" s="87"/>
      <c r="F224" s="88"/>
      <c r="G224" s="89">
        <f t="shared" si="11"/>
        <v>0</v>
      </c>
      <c r="H224" s="110"/>
    </row>
    <row r="225" spans="1:8" ht="12.75" customHeight="1">
      <c r="A225" s="287" t="s">
        <v>89</v>
      </c>
      <c r="B225" s="288"/>
      <c r="C225" s="288"/>
      <c r="D225" s="289"/>
      <c r="E225" s="87"/>
      <c r="F225" s="88"/>
      <c r="G225" s="89">
        <f t="shared" si="11"/>
        <v>0</v>
      </c>
      <c r="H225" s="110"/>
    </row>
    <row r="226" spans="1:8" ht="12.75" customHeight="1">
      <c r="A226" s="287" t="s">
        <v>89</v>
      </c>
      <c r="B226" s="288"/>
      <c r="C226" s="288"/>
      <c r="D226" s="289"/>
      <c r="E226" s="87"/>
      <c r="F226" s="88"/>
      <c r="G226" s="89">
        <f t="shared" si="11"/>
        <v>0</v>
      </c>
      <c r="H226" s="110"/>
    </row>
    <row r="227" spans="1:8" ht="12.75" customHeight="1">
      <c r="A227" s="290" t="s">
        <v>101</v>
      </c>
      <c r="B227" s="291"/>
      <c r="C227" s="291"/>
      <c r="D227" s="294"/>
      <c r="E227" s="82">
        <f>SUM(E228:E230)</f>
        <v>0</v>
      </c>
      <c r="F227" s="83">
        <f>SUM(F228:F230)</f>
        <v>0</v>
      </c>
      <c r="G227" s="84">
        <f t="shared" si="11"/>
        <v>0</v>
      </c>
      <c r="H227" s="110"/>
    </row>
    <row r="228" spans="1:8" ht="12.75" customHeight="1">
      <c r="A228" s="287" t="s">
        <v>89</v>
      </c>
      <c r="B228" s="288"/>
      <c r="C228" s="288"/>
      <c r="D228" s="289"/>
      <c r="E228" s="87"/>
      <c r="F228" s="88"/>
      <c r="G228" s="89">
        <f t="shared" si="11"/>
        <v>0</v>
      </c>
      <c r="H228" s="110"/>
    </row>
    <row r="229" spans="1:8" ht="12.75" customHeight="1">
      <c r="A229" s="287" t="s">
        <v>89</v>
      </c>
      <c r="B229" s="288"/>
      <c r="C229" s="288"/>
      <c r="D229" s="289"/>
      <c r="E229" s="87"/>
      <c r="F229" s="88"/>
      <c r="G229" s="89">
        <f t="shared" si="11"/>
        <v>0</v>
      </c>
      <c r="H229" s="110"/>
    </row>
    <row r="230" spans="1:8" ht="12.75" customHeight="1" thickBot="1">
      <c r="A230" s="287" t="s">
        <v>89</v>
      </c>
      <c r="B230" s="288"/>
      <c r="C230" s="288"/>
      <c r="D230" s="289"/>
      <c r="E230" s="87"/>
      <c r="F230" s="88"/>
      <c r="G230" s="89">
        <f>SUM(E230:F230)</f>
        <v>0</v>
      </c>
      <c r="H230" s="110"/>
    </row>
    <row r="231" spans="1:8" ht="24.75" customHeight="1" thickTop="1">
      <c r="A231" s="295" t="s">
        <v>107</v>
      </c>
      <c r="B231" s="296"/>
      <c r="C231" s="297"/>
      <c r="D231" s="93" t="s">
        <v>77</v>
      </c>
      <c r="E231" s="94">
        <f>SUM(E179,E188,E197,E206)</f>
        <v>0</v>
      </c>
      <c r="F231" s="95">
        <f>SUM(F179,F188,F197,F206)</f>
        <v>0</v>
      </c>
      <c r="G231" s="96">
        <f>SUM(E231:F231)</f>
        <v>0</v>
      </c>
      <c r="H231" s="117"/>
    </row>
    <row r="232" spans="1:8" ht="12.75" customHeight="1">
      <c r="A232" s="101"/>
      <c r="B232" s="101"/>
      <c r="C232" s="101"/>
      <c r="D232" s="102"/>
      <c r="E232" s="103"/>
      <c r="F232" s="103"/>
      <c r="G232" s="103"/>
      <c r="H232" s="116"/>
    </row>
    <row r="233" spans="1:8" ht="12.75" customHeight="1">
      <c r="A233" s="101"/>
      <c r="B233" s="101"/>
      <c r="C233" s="101"/>
      <c r="D233" s="102"/>
      <c r="E233" s="103"/>
      <c r="F233" s="103"/>
      <c r="G233" s="103"/>
      <c r="H233" s="116"/>
    </row>
    <row r="234" spans="1:8" ht="12.75" customHeight="1">
      <c r="A234" s="97"/>
      <c r="B234" s="97"/>
      <c r="H234" s="114" t="str">
        <f>$H$57</f>
        <v>（事業責任大学名：）</v>
      </c>
    </row>
    <row r="235" spans="1:8" ht="17.25" customHeight="1">
      <c r="H235" s="107" t="s">
        <v>123</v>
      </c>
    </row>
    <row r="236" spans="1:8" ht="15" customHeight="1">
      <c r="A236" s="98" t="s">
        <v>103</v>
      </c>
      <c r="B236" s="104"/>
      <c r="C236" s="105"/>
      <c r="D236" s="105"/>
      <c r="E236" s="106"/>
      <c r="F236" s="106"/>
      <c r="G236" s="105"/>
      <c r="H236" s="115" t="s">
        <v>84</v>
      </c>
    </row>
    <row r="237" spans="1:8" ht="24.75" customHeight="1">
      <c r="A237" s="276" t="s">
        <v>108</v>
      </c>
      <c r="B237" s="277"/>
      <c r="C237" s="277"/>
      <c r="D237" s="292"/>
      <c r="E237" s="76" t="s">
        <v>85</v>
      </c>
      <c r="F237" s="77" t="s">
        <v>226</v>
      </c>
      <c r="G237" s="78" t="s">
        <v>86</v>
      </c>
      <c r="H237" s="108" t="s">
        <v>110</v>
      </c>
    </row>
    <row r="238" spans="1:8" ht="12.75" customHeight="1">
      <c r="A238" s="278" t="s">
        <v>87</v>
      </c>
      <c r="B238" s="279"/>
      <c r="C238" s="279"/>
      <c r="D238" s="293"/>
      <c r="E238" s="79">
        <f>SUM(E239+E243)</f>
        <v>0</v>
      </c>
      <c r="F238" s="80">
        <f>SUM(F239+F243)</f>
        <v>0</v>
      </c>
      <c r="G238" s="81">
        <f>SUM(E238:F238)</f>
        <v>0</v>
      </c>
      <c r="H238" s="109"/>
    </row>
    <row r="239" spans="1:8" ht="12.75" customHeight="1">
      <c r="A239" s="290" t="s">
        <v>88</v>
      </c>
      <c r="B239" s="291"/>
      <c r="C239" s="291"/>
      <c r="D239" s="294"/>
      <c r="E239" s="82">
        <f>SUM(E240:E242)</f>
        <v>0</v>
      </c>
      <c r="F239" s="83">
        <f>SUM(F240:F242)</f>
        <v>0</v>
      </c>
      <c r="G239" s="84">
        <f t="shared" ref="G239:G246" si="12">SUM(E239:F239)</f>
        <v>0</v>
      </c>
      <c r="H239" s="110"/>
    </row>
    <row r="240" spans="1:8" ht="12.75" customHeight="1">
      <c r="A240" s="287" t="s">
        <v>89</v>
      </c>
      <c r="B240" s="288"/>
      <c r="C240" s="288"/>
      <c r="D240" s="289"/>
      <c r="E240" s="87"/>
      <c r="F240" s="88"/>
      <c r="G240" s="89">
        <f t="shared" si="12"/>
        <v>0</v>
      </c>
      <c r="H240" s="110"/>
    </row>
    <row r="241" spans="1:8" ht="12.75" customHeight="1">
      <c r="A241" s="287" t="s">
        <v>89</v>
      </c>
      <c r="B241" s="288"/>
      <c r="C241" s="288"/>
      <c r="D241" s="289"/>
      <c r="E241" s="87"/>
      <c r="F241" s="88"/>
      <c r="G241" s="89">
        <f t="shared" si="12"/>
        <v>0</v>
      </c>
      <c r="H241" s="110"/>
    </row>
    <row r="242" spans="1:8" ht="12.75" customHeight="1">
      <c r="A242" s="287" t="s">
        <v>89</v>
      </c>
      <c r="B242" s="288"/>
      <c r="C242" s="288"/>
      <c r="D242" s="289"/>
      <c r="E242" s="87"/>
      <c r="F242" s="88"/>
      <c r="G242" s="89">
        <f t="shared" si="12"/>
        <v>0</v>
      </c>
      <c r="H242" s="110"/>
    </row>
    <row r="243" spans="1:8" ht="12.75" customHeight="1">
      <c r="A243" s="290" t="s">
        <v>90</v>
      </c>
      <c r="B243" s="291"/>
      <c r="C243" s="291"/>
      <c r="D243" s="294"/>
      <c r="E243" s="82">
        <f>SUM(E244:E246)</f>
        <v>0</v>
      </c>
      <c r="F243" s="83">
        <f>SUM(F244:F246)</f>
        <v>0</v>
      </c>
      <c r="G243" s="84">
        <f t="shared" si="12"/>
        <v>0</v>
      </c>
      <c r="H243" s="110"/>
    </row>
    <row r="244" spans="1:8" ht="12.75" customHeight="1">
      <c r="A244" s="287" t="s">
        <v>89</v>
      </c>
      <c r="B244" s="288"/>
      <c r="C244" s="288"/>
      <c r="D244" s="289"/>
      <c r="E244" s="87"/>
      <c r="F244" s="88"/>
      <c r="G244" s="89">
        <f t="shared" si="12"/>
        <v>0</v>
      </c>
      <c r="H244" s="110"/>
    </row>
    <row r="245" spans="1:8" ht="12.75" customHeight="1">
      <c r="A245" s="287" t="s">
        <v>89</v>
      </c>
      <c r="B245" s="288"/>
      <c r="C245" s="288"/>
      <c r="D245" s="289"/>
      <c r="E245" s="87"/>
      <c r="F245" s="88"/>
      <c r="G245" s="89">
        <f t="shared" si="12"/>
        <v>0</v>
      </c>
      <c r="H245" s="110"/>
    </row>
    <row r="246" spans="1:8" ht="12.75" customHeight="1">
      <c r="A246" s="298" t="s">
        <v>89</v>
      </c>
      <c r="B246" s="299"/>
      <c r="C246" s="299"/>
      <c r="D246" s="300"/>
      <c r="E246" s="87"/>
      <c r="F246" s="88"/>
      <c r="G246" s="89">
        <f t="shared" si="12"/>
        <v>0</v>
      </c>
      <c r="H246" s="110"/>
    </row>
    <row r="247" spans="1:8" ht="12.75" customHeight="1">
      <c r="A247" s="283" t="s">
        <v>91</v>
      </c>
      <c r="B247" s="284"/>
      <c r="C247" s="284"/>
      <c r="D247" s="301"/>
      <c r="E247" s="90">
        <f>SUM(E248+E252)</f>
        <v>0</v>
      </c>
      <c r="F247" s="91">
        <f>SUM(F248+F252)</f>
        <v>0</v>
      </c>
      <c r="G247" s="92">
        <f>SUM(E247:F247)</f>
        <v>0</v>
      </c>
      <c r="H247" s="111"/>
    </row>
    <row r="248" spans="1:8" ht="12.75" customHeight="1">
      <c r="A248" s="290" t="s">
        <v>92</v>
      </c>
      <c r="B248" s="291"/>
      <c r="C248" s="291"/>
      <c r="D248" s="294"/>
      <c r="E248" s="82">
        <f>SUM(E249:E251)</f>
        <v>0</v>
      </c>
      <c r="F248" s="83">
        <f>SUM(F249:F251)</f>
        <v>0</v>
      </c>
      <c r="G248" s="84">
        <f t="shared" ref="G248:G255" si="13">SUM(E248:F248)</f>
        <v>0</v>
      </c>
      <c r="H248" s="110"/>
    </row>
    <row r="249" spans="1:8" ht="12.75" customHeight="1">
      <c r="A249" s="287" t="s">
        <v>89</v>
      </c>
      <c r="B249" s="288"/>
      <c r="C249" s="288"/>
      <c r="D249" s="289"/>
      <c r="E249" s="87"/>
      <c r="F249" s="88"/>
      <c r="G249" s="89">
        <f t="shared" si="13"/>
        <v>0</v>
      </c>
      <c r="H249" s="110"/>
    </row>
    <row r="250" spans="1:8" ht="12.75" customHeight="1">
      <c r="A250" s="287" t="s">
        <v>89</v>
      </c>
      <c r="B250" s="288"/>
      <c r="C250" s="288"/>
      <c r="D250" s="289"/>
      <c r="E250" s="87"/>
      <c r="F250" s="88"/>
      <c r="G250" s="89">
        <f t="shared" si="13"/>
        <v>0</v>
      </c>
      <c r="H250" s="110"/>
    </row>
    <row r="251" spans="1:8" ht="12.75" customHeight="1">
      <c r="A251" s="287" t="s">
        <v>89</v>
      </c>
      <c r="B251" s="288"/>
      <c r="C251" s="288"/>
      <c r="D251" s="289"/>
      <c r="E251" s="87"/>
      <c r="F251" s="88"/>
      <c r="G251" s="89">
        <f t="shared" si="13"/>
        <v>0</v>
      </c>
      <c r="H251" s="110"/>
    </row>
    <row r="252" spans="1:8" ht="12.75" customHeight="1">
      <c r="A252" s="290" t="s">
        <v>93</v>
      </c>
      <c r="B252" s="291"/>
      <c r="C252" s="291"/>
      <c r="D252" s="294"/>
      <c r="E252" s="82">
        <f>SUM(E253:E255)</f>
        <v>0</v>
      </c>
      <c r="F252" s="83">
        <f>SUM(F253:F255)</f>
        <v>0</v>
      </c>
      <c r="G252" s="84">
        <f t="shared" si="13"/>
        <v>0</v>
      </c>
      <c r="H252" s="110"/>
    </row>
    <row r="253" spans="1:8" ht="12.75" customHeight="1">
      <c r="A253" s="287" t="s">
        <v>89</v>
      </c>
      <c r="B253" s="288"/>
      <c r="C253" s="288"/>
      <c r="D253" s="289"/>
      <c r="E253" s="87"/>
      <c r="F253" s="88"/>
      <c r="G253" s="89">
        <f t="shared" si="13"/>
        <v>0</v>
      </c>
      <c r="H253" s="110"/>
    </row>
    <row r="254" spans="1:8" ht="12.75" customHeight="1">
      <c r="A254" s="287" t="s">
        <v>89</v>
      </c>
      <c r="B254" s="288"/>
      <c r="C254" s="288"/>
      <c r="D254" s="289"/>
      <c r="E254" s="87"/>
      <c r="F254" s="88"/>
      <c r="G254" s="89">
        <f t="shared" si="13"/>
        <v>0</v>
      </c>
      <c r="H254" s="110"/>
    </row>
    <row r="255" spans="1:8" ht="12.75" customHeight="1">
      <c r="A255" s="298" t="s">
        <v>89</v>
      </c>
      <c r="B255" s="299"/>
      <c r="C255" s="299"/>
      <c r="D255" s="300"/>
      <c r="E255" s="87"/>
      <c r="F255" s="88"/>
      <c r="G255" s="89">
        <f t="shared" si="13"/>
        <v>0</v>
      </c>
      <c r="H255" s="112"/>
    </row>
    <row r="256" spans="1:8" ht="12.75" customHeight="1">
      <c r="A256" s="283" t="s">
        <v>94</v>
      </c>
      <c r="B256" s="284"/>
      <c r="C256" s="284"/>
      <c r="D256" s="301"/>
      <c r="E256" s="90">
        <f>SUM(E257:E264)</f>
        <v>0</v>
      </c>
      <c r="F256" s="91">
        <f>SUM(F257:F264)</f>
        <v>0</v>
      </c>
      <c r="G256" s="92">
        <f>SUM(E256:F256)</f>
        <v>0</v>
      </c>
      <c r="H256" s="110"/>
    </row>
    <row r="257" spans="1:8" ht="12.75" customHeight="1">
      <c r="A257" s="287" t="s">
        <v>89</v>
      </c>
      <c r="B257" s="288"/>
      <c r="C257" s="288"/>
      <c r="D257" s="289"/>
      <c r="E257" s="87"/>
      <c r="F257" s="88"/>
      <c r="G257" s="89">
        <f>SUM(E257:F257)</f>
        <v>0</v>
      </c>
      <c r="H257" s="110"/>
    </row>
    <row r="258" spans="1:8" ht="12.75" customHeight="1">
      <c r="A258" s="287" t="s">
        <v>89</v>
      </c>
      <c r="B258" s="288"/>
      <c r="C258" s="288"/>
      <c r="D258" s="289"/>
      <c r="E258" s="87"/>
      <c r="F258" s="88"/>
      <c r="G258" s="89">
        <f t="shared" ref="G258:G288" si="14">SUM(E258:F258)</f>
        <v>0</v>
      </c>
      <c r="H258" s="110"/>
    </row>
    <row r="259" spans="1:8" ht="12.75" customHeight="1">
      <c r="A259" s="287" t="s">
        <v>89</v>
      </c>
      <c r="B259" s="288"/>
      <c r="C259" s="288"/>
      <c r="D259" s="289"/>
      <c r="E259" s="87"/>
      <c r="F259" s="88"/>
      <c r="G259" s="89">
        <f t="shared" si="14"/>
        <v>0</v>
      </c>
      <c r="H259" s="110"/>
    </row>
    <row r="260" spans="1:8" ht="12.75" customHeight="1">
      <c r="A260" s="287" t="s">
        <v>89</v>
      </c>
      <c r="B260" s="288"/>
      <c r="C260" s="288"/>
      <c r="D260" s="289"/>
      <c r="E260" s="87"/>
      <c r="F260" s="88"/>
      <c r="G260" s="89">
        <f t="shared" si="14"/>
        <v>0</v>
      </c>
      <c r="H260" s="110"/>
    </row>
    <row r="261" spans="1:8" ht="12.75" customHeight="1">
      <c r="A261" s="287" t="s">
        <v>89</v>
      </c>
      <c r="B261" s="288"/>
      <c r="C261" s="288"/>
      <c r="D261" s="289"/>
      <c r="E261" s="87"/>
      <c r="F261" s="88"/>
      <c r="G261" s="89">
        <f t="shared" si="14"/>
        <v>0</v>
      </c>
      <c r="H261" s="110"/>
    </row>
    <row r="262" spans="1:8" ht="12.75" customHeight="1">
      <c r="A262" s="287" t="s">
        <v>89</v>
      </c>
      <c r="B262" s="288"/>
      <c r="C262" s="288"/>
      <c r="D262" s="289"/>
      <c r="E262" s="87"/>
      <c r="F262" s="88"/>
      <c r="G262" s="89">
        <f t="shared" si="14"/>
        <v>0</v>
      </c>
      <c r="H262" s="110"/>
    </row>
    <row r="263" spans="1:8" ht="12.75" customHeight="1">
      <c r="A263" s="287" t="s">
        <v>89</v>
      </c>
      <c r="B263" s="288"/>
      <c r="C263" s="288"/>
      <c r="D263" s="289"/>
      <c r="E263" s="87"/>
      <c r="F263" s="88"/>
      <c r="G263" s="89">
        <f t="shared" si="14"/>
        <v>0</v>
      </c>
      <c r="H263" s="110"/>
    </row>
    <row r="264" spans="1:8" ht="12.75" customHeight="1">
      <c r="A264" s="298" t="s">
        <v>89</v>
      </c>
      <c r="B264" s="299"/>
      <c r="C264" s="299"/>
      <c r="D264" s="300"/>
      <c r="E264" s="87"/>
      <c r="F264" s="88"/>
      <c r="G264" s="89">
        <f t="shared" si="14"/>
        <v>0</v>
      </c>
      <c r="H264" s="110"/>
    </row>
    <row r="265" spans="1:8" ht="12.75" customHeight="1">
      <c r="A265" s="283" t="s">
        <v>95</v>
      </c>
      <c r="B265" s="284"/>
      <c r="C265" s="284"/>
      <c r="D265" s="301"/>
      <c r="E265" s="90">
        <f>SUM(E266+E270+E274+E278+E282+E286)</f>
        <v>0</v>
      </c>
      <c r="F265" s="91">
        <f>SUM(F266+F270+F274+F278+F282+F286)</f>
        <v>0</v>
      </c>
      <c r="G265" s="92">
        <f t="shared" si="14"/>
        <v>0</v>
      </c>
      <c r="H265" s="111"/>
    </row>
    <row r="266" spans="1:8" ht="12.75" customHeight="1">
      <c r="A266" s="290" t="s">
        <v>96</v>
      </c>
      <c r="B266" s="291"/>
      <c r="C266" s="291"/>
      <c r="D266" s="294"/>
      <c r="E266" s="82">
        <f>SUM(E267:E269)</f>
        <v>0</v>
      </c>
      <c r="F266" s="83">
        <f>SUM(F267:F269)</f>
        <v>0</v>
      </c>
      <c r="G266" s="84">
        <f t="shared" si="14"/>
        <v>0</v>
      </c>
      <c r="H266" s="110"/>
    </row>
    <row r="267" spans="1:8" ht="12.75" customHeight="1">
      <c r="A267" s="287" t="s">
        <v>89</v>
      </c>
      <c r="B267" s="288"/>
      <c r="C267" s="288"/>
      <c r="D267" s="289"/>
      <c r="E267" s="87"/>
      <c r="F267" s="88"/>
      <c r="G267" s="89">
        <f t="shared" si="14"/>
        <v>0</v>
      </c>
      <c r="H267" s="110"/>
    </row>
    <row r="268" spans="1:8" ht="12.75" customHeight="1">
      <c r="A268" s="287" t="s">
        <v>89</v>
      </c>
      <c r="B268" s="288"/>
      <c r="C268" s="288"/>
      <c r="D268" s="289"/>
      <c r="E268" s="87"/>
      <c r="F268" s="88"/>
      <c r="G268" s="89">
        <f t="shared" si="14"/>
        <v>0</v>
      </c>
      <c r="H268" s="110"/>
    </row>
    <row r="269" spans="1:8" ht="12.75" customHeight="1">
      <c r="A269" s="287" t="s">
        <v>89</v>
      </c>
      <c r="B269" s="288"/>
      <c r="C269" s="288"/>
      <c r="D269" s="289"/>
      <c r="E269" s="87"/>
      <c r="F269" s="88"/>
      <c r="G269" s="89">
        <f t="shared" si="14"/>
        <v>0</v>
      </c>
      <c r="H269" s="110"/>
    </row>
    <row r="270" spans="1:8" ht="12.75" customHeight="1">
      <c r="A270" s="290" t="s">
        <v>97</v>
      </c>
      <c r="B270" s="291"/>
      <c r="C270" s="291"/>
      <c r="D270" s="294"/>
      <c r="E270" s="82">
        <f>SUM(E271:E273)</f>
        <v>0</v>
      </c>
      <c r="F270" s="83">
        <f>SUM(F271:F273)</f>
        <v>0</v>
      </c>
      <c r="G270" s="84">
        <f t="shared" si="14"/>
        <v>0</v>
      </c>
      <c r="H270" s="110"/>
    </row>
    <row r="271" spans="1:8" ht="12.75" customHeight="1">
      <c r="A271" s="287" t="s">
        <v>89</v>
      </c>
      <c r="B271" s="288"/>
      <c r="C271" s="288"/>
      <c r="D271" s="289"/>
      <c r="E271" s="87"/>
      <c r="F271" s="88"/>
      <c r="G271" s="89">
        <f t="shared" si="14"/>
        <v>0</v>
      </c>
      <c r="H271" s="110"/>
    </row>
    <row r="272" spans="1:8" ht="12.75" customHeight="1">
      <c r="A272" s="287" t="s">
        <v>89</v>
      </c>
      <c r="B272" s="288"/>
      <c r="C272" s="288"/>
      <c r="D272" s="289"/>
      <c r="E272" s="87"/>
      <c r="F272" s="88"/>
      <c r="G272" s="89">
        <f t="shared" si="14"/>
        <v>0</v>
      </c>
      <c r="H272" s="110"/>
    </row>
    <row r="273" spans="1:8" ht="12.75" customHeight="1">
      <c r="A273" s="287" t="s">
        <v>89</v>
      </c>
      <c r="B273" s="288"/>
      <c r="C273" s="288"/>
      <c r="D273" s="289"/>
      <c r="E273" s="87"/>
      <c r="F273" s="88"/>
      <c r="G273" s="89">
        <f t="shared" si="14"/>
        <v>0</v>
      </c>
      <c r="H273" s="110"/>
    </row>
    <row r="274" spans="1:8" ht="12.75" customHeight="1">
      <c r="A274" s="290" t="s">
        <v>98</v>
      </c>
      <c r="B274" s="291"/>
      <c r="C274" s="291"/>
      <c r="D274" s="294"/>
      <c r="E274" s="82">
        <f>SUM(E275:E277)</f>
        <v>0</v>
      </c>
      <c r="F274" s="83">
        <f>SUM(F275:F277)</f>
        <v>0</v>
      </c>
      <c r="G274" s="84">
        <f t="shared" si="14"/>
        <v>0</v>
      </c>
      <c r="H274" s="110"/>
    </row>
    <row r="275" spans="1:8" ht="12.75" customHeight="1">
      <c r="A275" s="287" t="s">
        <v>89</v>
      </c>
      <c r="B275" s="288"/>
      <c r="C275" s="288"/>
      <c r="D275" s="289"/>
      <c r="E275" s="87"/>
      <c r="F275" s="88"/>
      <c r="G275" s="89">
        <f t="shared" si="14"/>
        <v>0</v>
      </c>
      <c r="H275" s="110"/>
    </row>
    <row r="276" spans="1:8" ht="12.75" customHeight="1">
      <c r="A276" s="287" t="s">
        <v>89</v>
      </c>
      <c r="B276" s="288"/>
      <c r="C276" s="288"/>
      <c r="D276" s="289"/>
      <c r="E276" s="87"/>
      <c r="F276" s="88"/>
      <c r="G276" s="89">
        <f t="shared" si="14"/>
        <v>0</v>
      </c>
      <c r="H276" s="110"/>
    </row>
    <row r="277" spans="1:8" ht="12.75" customHeight="1">
      <c r="A277" s="287" t="s">
        <v>89</v>
      </c>
      <c r="B277" s="288"/>
      <c r="C277" s="288"/>
      <c r="D277" s="289"/>
      <c r="E277" s="87"/>
      <c r="F277" s="88"/>
      <c r="G277" s="89">
        <f t="shared" si="14"/>
        <v>0</v>
      </c>
      <c r="H277" s="110"/>
    </row>
    <row r="278" spans="1:8" ht="12.75" customHeight="1">
      <c r="A278" s="290" t="s">
        <v>99</v>
      </c>
      <c r="B278" s="291"/>
      <c r="C278" s="291"/>
      <c r="D278" s="294"/>
      <c r="E278" s="82">
        <f>SUM(E279:E281)</f>
        <v>0</v>
      </c>
      <c r="F278" s="83">
        <f>SUM(F279:F281)</f>
        <v>0</v>
      </c>
      <c r="G278" s="84">
        <f t="shared" si="14"/>
        <v>0</v>
      </c>
      <c r="H278" s="110"/>
    </row>
    <row r="279" spans="1:8" ht="12.75" customHeight="1">
      <c r="A279" s="287" t="s">
        <v>89</v>
      </c>
      <c r="B279" s="288"/>
      <c r="C279" s="288"/>
      <c r="D279" s="289"/>
      <c r="E279" s="87"/>
      <c r="F279" s="88"/>
      <c r="G279" s="89">
        <f t="shared" si="14"/>
        <v>0</v>
      </c>
      <c r="H279" s="110"/>
    </row>
    <row r="280" spans="1:8" ht="12.75" customHeight="1">
      <c r="A280" s="287" t="s">
        <v>89</v>
      </c>
      <c r="B280" s="288"/>
      <c r="C280" s="288"/>
      <c r="D280" s="289"/>
      <c r="E280" s="87"/>
      <c r="F280" s="88"/>
      <c r="G280" s="89">
        <f t="shared" si="14"/>
        <v>0</v>
      </c>
      <c r="H280" s="110"/>
    </row>
    <row r="281" spans="1:8" ht="12.75" customHeight="1">
      <c r="A281" s="287" t="s">
        <v>89</v>
      </c>
      <c r="B281" s="288"/>
      <c r="C281" s="288"/>
      <c r="D281" s="289"/>
      <c r="E281" s="87"/>
      <c r="F281" s="88"/>
      <c r="G281" s="89">
        <f t="shared" si="14"/>
        <v>0</v>
      </c>
      <c r="H281" s="110"/>
    </row>
    <row r="282" spans="1:8" ht="12.75" customHeight="1">
      <c r="A282" s="290" t="s">
        <v>100</v>
      </c>
      <c r="B282" s="291"/>
      <c r="C282" s="291"/>
      <c r="D282" s="294"/>
      <c r="E282" s="82">
        <f>SUM(E283:E285)</f>
        <v>0</v>
      </c>
      <c r="F282" s="83">
        <f>SUM(F283:F285)</f>
        <v>0</v>
      </c>
      <c r="G282" s="84">
        <f t="shared" si="14"/>
        <v>0</v>
      </c>
      <c r="H282" s="110"/>
    </row>
    <row r="283" spans="1:8" ht="12.75" customHeight="1">
      <c r="A283" s="287" t="s">
        <v>89</v>
      </c>
      <c r="B283" s="288"/>
      <c r="C283" s="288"/>
      <c r="D283" s="289"/>
      <c r="E283" s="87"/>
      <c r="F283" s="88"/>
      <c r="G283" s="89">
        <f t="shared" si="14"/>
        <v>0</v>
      </c>
      <c r="H283" s="110"/>
    </row>
    <row r="284" spans="1:8" ht="12.75" customHeight="1">
      <c r="A284" s="287" t="s">
        <v>89</v>
      </c>
      <c r="B284" s="288"/>
      <c r="C284" s="288"/>
      <c r="D284" s="289"/>
      <c r="E284" s="87"/>
      <c r="F284" s="88"/>
      <c r="G284" s="89">
        <f t="shared" si="14"/>
        <v>0</v>
      </c>
      <c r="H284" s="110"/>
    </row>
    <row r="285" spans="1:8" ht="12.75" customHeight="1">
      <c r="A285" s="287" t="s">
        <v>89</v>
      </c>
      <c r="B285" s="288"/>
      <c r="C285" s="288"/>
      <c r="D285" s="289"/>
      <c r="E285" s="87"/>
      <c r="F285" s="88"/>
      <c r="G285" s="89">
        <f t="shared" si="14"/>
        <v>0</v>
      </c>
      <c r="H285" s="110"/>
    </row>
    <row r="286" spans="1:8" ht="12.75" customHeight="1">
      <c r="A286" s="290" t="s">
        <v>101</v>
      </c>
      <c r="B286" s="291"/>
      <c r="C286" s="291"/>
      <c r="D286" s="294"/>
      <c r="E286" s="82">
        <f>SUM(E287:E289)</f>
        <v>0</v>
      </c>
      <c r="F286" s="83">
        <f>SUM(F287:F289)</f>
        <v>0</v>
      </c>
      <c r="G286" s="84">
        <f t="shared" si="14"/>
        <v>0</v>
      </c>
      <c r="H286" s="110"/>
    </row>
    <row r="287" spans="1:8" ht="12.75" customHeight="1">
      <c r="A287" s="287" t="s">
        <v>89</v>
      </c>
      <c r="B287" s="288"/>
      <c r="C287" s="288"/>
      <c r="D287" s="289"/>
      <c r="E287" s="87"/>
      <c r="F287" s="88"/>
      <c r="G287" s="89">
        <f t="shared" si="14"/>
        <v>0</v>
      </c>
      <c r="H287" s="110"/>
    </row>
    <row r="288" spans="1:8" ht="12.75" customHeight="1">
      <c r="A288" s="287" t="s">
        <v>89</v>
      </c>
      <c r="B288" s="288"/>
      <c r="C288" s="288"/>
      <c r="D288" s="289"/>
      <c r="E288" s="87"/>
      <c r="F288" s="88"/>
      <c r="G288" s="89">
        <f t="shared" si="14"/>
        <v>0</v>
      </c>
      <c r="H288" s="110"/>
    </row>
    <row r="289" spans="1:8" ht="12.75" customHeight="1" thickBot="1">
      <c r="A289" s="287" t="s">
        <v>89</v>
      </c>
      <c r="B289" s="288"/>
      <c r="C289" s="288"/>
      <c r="D289" s="289"/>
      <c r="E289" s="87"/>
      <c r="F289" s="88"/>
      <c r="G289" s="89">
        <f>SUM(E289:F289)</f>
        <v>0</v>
      </c>
      <c r="H289" s="110"/>
    </row>
    <row r="290" spans="1:8" ht="24.75" customHeight="1" thickTop="1">
      <c r="A290" s="295" t="s">
        <v>109</v>
      </c>
      <c r="B290" s="296"/>
      <c r="C290" s="297"/>
      <c r="D290" s="93" t="s">
        <v>77</v>
      </c>
      <c r="E290" s="94">
        <f>SUM(E238,E247,E256,E265)</f>
        <v>0</v>
      </c>
      <c r="F290" s="95">
        <f>SUM(F238,F247,F256,F265)</f>
        <v>0</v>
      </c>
      <c r="G290" s="96">
        <f>SUM(E290:F290)</f>
        <v>0</v>
      </c>
      <c r="H290" s="117"/>
    </row>
    <row r="291" spans="1:8" ht="12.75" customHeight="1">
      <c r="A291" s="101"/>
      <c r="B291" s="101"/>
      <c r="C291" s="101"/>
      <c r="D291" s="102"/>
      <c r="E291" s="103"/>
      <c r="F291" s="103"/>
      <c r="G291" s="103"/>
      <c r="H291" s="116"/>
    </row>
    <row r="292" spans="1:8" ht="12.75" customHeight="1">
      <c r="A292" s="101"/>
      <c r="B292" s="101"/>
      <c r="C292" s="101"/>
      <c r="D292" s="102"/>
      <c r="E292" s="103"/>
      <c r="F292" s="103"/>
      <c r="G292" s="103"/>
      <c r="H292" s="116"/>
    </row>
    <row r="293" spans="1:8" ht="12.75" customHeight="1">
      <c r="A293" s="97"/>
      <c r="B293" s="97"/>
      <c r="H293" s="114" t="str">
        <f>$H$57</f>
        <v>（事業責任大学名：）</v>
      </c>
    </row>
    <row r="294" spans="1:8">
      <c r="H294" s="107" t="s">
        <v>123</v>
      </c>
    </row>
    <row r="295" spans="1:8" ht="14.4">
      <c r="A295" s="98" t="s">
        <v>103</v>
      </c>
      <c r="B295" s="104"/>
      <c r="C295" s="105"/>
      <c r="D295" s="105"/>
      <c r="E295" s="106"/>
      <c r="F295" s="106"/>
      <c r="G295" s="105"/>
      <c r="H295" s="115" t="s">
        <v>84</v>
      </c>
    </row>
    <row r="296" spans="1:8" ht="19.2">
      <c r="A296" s="276" t="s">
        <v>118</v>
      </c>
      <c r="B296" s="277"/>
      <c r="C296" s="277"/>
      <c r="D296" s="292"/>
      <c r="E296" s="76" t="s">
        <v>85</v>
      </c>
      <c r="F296" s="77" t="s">
        <v>226</v>
      </c>
      <c r="G296" s="78" t="s">
        <v>86</v>
      </c>
      <c r="H296" s="108" t="s">
        <v>110</v>
      </c>
    </row>
    <row r="297" spans="1:8">
      <c r="A297" s="278" t="s">
        <v>87</v>
      </c>
      <c r="B297" s="279"/>
      <c r="C297" s="279"/>
      <c r="D297" s="293"/>
      <c r="E297" s="79">
        <f>SUM(E298+E302)</f>
        <v>0</v>
      </c>
      <c r="F297" s="80">
        <f>SUM(F298+F302)</f>
        <v>0</v>
      </c>
      <c r="G297" s="81">
        <f>SUM(E297:F297)</f>
        <v>0</v>
      </c>
      <c r="H297" s="109"/>
    </row>
    <row r="298" spans="1:8">
      <c r="A298" s="290" t="s">
        <v>88</v>
      </c>
      <c r="B298" s="291"/>
      <c r="C298" s="291"/>
      <c r="D298" s="294"/>
      <c r="E298" s="82">
        <f>SUM(E299:E301)</f>
        <v>0</v>
      </c>
      <c r="F298" s="83">
        <f>SUM(F299:F301)</f>
        <v>0</v>
      </c>
      <c r="G298" s="84">
        <f t="shared" ref="G298:G305" si="15">SUM(E298:F298)</f>
        <v>0</v>
      </c>
      <c r="H298" s="110"/>
    </row>
    <row r="299" spans="1:8">
      <c r="A299" s="287" t="s">
        <v>89</v>
      </c>
      <c r="B299" s="288"/>
      <c r="C299" s="288"/>
      <c r="D299" s="289"/>
      <c r="E299" s="87"/>
      <c r="F299" s="88"/>
      <c r="G299" s="89">
        <f t="shared" si="15"/>
        <v>0</v>
      </c>
      <c r="H299" s="110"/>
    </row>
    <row r="300" spans="1:8">
      <c r="A300" s="287" t="s">
        <v>89</v>
      </c>
      <c r="B300" s="288"/>
      <c r="C300" s="288"/>
      <c r="D300" s="289"/>
      <c r="E300" s="87"/>
      <c r="F300" s="88"/>
      <c r="G300" s="89">
        <f t="shared" si="15"/>
        <v>0</v>
      </c>
      <c r="H300" s="110"/>
    </row>
    <row r="301" spans="1:8">
      <c r="A301" s="287" t="s">
        <v>89</v>
      </c>
      <c r="B301" s="288"/>
      <c r="C301" s="288"/>
      <c r="D301" s="289"/>
      <c r="E301" s="87"/>
      <c r="F301" s="88"/>
      <c r="G301" s="89">
        <f t="shared" si="15"/>
        <v>0</v>
      </c>
      <c r="H301" s="110"/>
    </row>
    <row r="302" spans="1:8">
      <c r="A302" s="290" t="s">
        <v>90</v>
      </c>
      <c r="B302" s="291"/>
      <c r="C302" s="291"/>
      <c r="D302" s="294"/>
      <c r="E302" s="82">
        <f>SUM(E303:E305)</f>
        <v>0</v>
      </c>
      <c r="F302" s="83">
        <f>SUM(F303:F305)</f>
        <v>0</v>
      </c>
      <c r="G302" s="84">
        <f t="shared" si="15"/>
        <v>0</v>
      </c>
      <c r="H302" s="110"/>
    </row>
    <row r="303" spans="1:8">
      <c r="A303" s="287" t="s">
        <v>89</v>
      </c>
      <c r="B303" s="288"/>
      <c r="C303" s="288"/>
      <c r="D303" s="289"/>
      <c r="E303" s="87"/>
      <c r="F303" s="88"/>
      <c r="G303" s="89">
        <f t="shared" si="15"/>
        <v>0</v>
      </c>
      <c r="H303" s="110"/>
    </row>
    <row r="304" spans="1:8">
      <c r="A304" s="287" t="s">
        <v>89</v>
      </c>
      <c r="B304" s="288"/>
      <c r="C304" s="288"/>
      <c r="D304" s="289"/>
      <c r="E304" s="87"/>
      <c r="F304" s="88"/>
      <c r="G304" s="89">
        <f t="shared" si="15"/>
        <v>0</v>
      </c>
      <c r="H304" s="110"/>
    </row>
    <row r="305" spans="1:8">
      <c r="A305" s="298" t="s">
        <v>89</v>
      </c>
      <c r="B305" s="299"/>
      <c r="C305" s="299"/>
      <c r="D305" s="300"/>
      <c r="E305" s="87"/>
      <c r="F305" s="88"/>
      <c r="G305" s="89">
        <f t="shared" si="15"/>
        <v>0</v>
      </c>
      <c r="H305" s="110"/>
    </row>
    <row r="306" spans="1:8">
      <c r="A306" s="283" t="s">
        <v>91</v>
      </c>
      <c r="B306" s="284"/>
      <c r="C306" s="284"/>
      <c r="D306" s="301"/>
      <c r="E306" s="90">
        <f>SUM(E307+E311)</f>
        <v>0</v>
      </c>
      <c r="F306" s="91">
        <f>SUM(F307+F311)</f>
        <v>0</v>
      </c>
      <c r="G306" s="92">
        <f>SUM(E306:F306)</f>
        <v>0</v>
      </c>
      <c r="H306" s="111"/>
    </row>
    <row r="307" spans="1:8">
      <c r="A307" s="290" t="s">
        <v>92</v>
      </c>
      <c r="B307" s="291"/>
      <c r="C307" s="291"/>
      <c r="D307" s="294"/>
      <c r="E307" s="82">
        <f>SUM(E308:E310)</f>
        <v>0</v>
      </c>
      <c r="F307" s="83">
        <f>SUM(F308:F310)</f>
        <v>0</v>
      </c>
      <c r="G307" s="84">
        <f t="shared" ref="G307:G314" si="16">SUM(E307:F307)</f>
        <v>0</v>
      </c>
      <c r="H307" s="110"/>
    </row>
    <row r="308" spans="1:8">
      <c r="A308" s="287" t="s">
        <v>89</v>
      </c>
      <c r="B308" s="288"/>
      <c r="C308" s="288"/>
      <c r="D308" s="289"/>
      <c r="E308" s="87"/>
      <c r="F308" s="88"/>
      <c r="G308" s="89">
        <f t="shared" si="16"/>
        <v>0</v>
      </c>
      <c r="H308" s="110"/>
    </row>
    <row r="309" spans="1:8">
      <c r="A309" s="287" t="s">
        <v>89</v>
      </c>
      <c r="B309" s="288"/>
      <c r="C309" s="288"/>
      <c r="D309" s="289"/>
      <c r="E309" s="87"/>
      <c r="F309" s="88"/>
      <c r="G309" s="89">
        <f t="shared" si="16"/>
        <v>0</v>
      </c>
      <c r="H309" s="110"/>
    </row>
    <row r="310" spans="1:8">
      <c r="A310" s="287" t="s">
        <v>89</v>
      </c>
      <c r="B310" s="288"/>
      <c r="C310" s="288"/>
      <c r="D310" s="289"/>
      <c r="E310" s="87"/>
      <c r="F310" s="88"/>
      <c r="G310" s="89">
        <f t="shared" si="16"/>
        <v>0</v>
      </c>
      <c r="H310" s="110"/>
    </row>
    <row r="311" spans="1:8">
      <c r="A311" s="290" t="s">
        <v>93</v>
      </c>
      <c r="B311" s="291"/>
      <c r="C311" s="291"/>
      <c r="D311" s="294"/>
      <c r="E311" s="82">
        <f>SUM(E312:E314)</f>
        <v>0</v>
      </c>
      <c r="F311" s="83">
        <f>SUM(F312:F314)</f>
        <v>0</v>
      </c>
      <c r="G311" s="84">
        <f t="shared" si="16"/>
        <v>0</v>
      </c>
      <c r="H311" s="110"/>
    </row>
    <row r="312" spans="1:8">
      <c r="A312" s="287" t="s">
        <v>89</v>
      </c>
      <c r="B312" s="288"/>
      <c r="C312" s="288"/>
      <c r="D312" s="289"/>
      <c r="E312" s="87"/>
      <c r="F312" s="88"/>
      <c r="G312" s="89">
        <f t="shared" si="16"/>
        <v>0</v>
      </c>
      <c r="H312" s="110"/>
    </row>
    <row r="313" spans="1:8">
      <c r="A313" s="287" t="s">
        <v>89</v>
      </c>
      <c r="B313" s="288"/>
      <c r="C313" s="288"/>
      <c r="D313" s="289"/>
      <c r="E313" s="87"/>
      <c r="F313" s="88"/>
      <c r="G313" s="89">
        <f t="shared" si="16"/>
        <v>0</v>
      </c>
      <c r="H313" s="110"/>
    </row>
    <row r="314" spans="1:8">
      <c r="A314" s="298" t="s">
        <v>89</v>
      </c>
      <c r="B314" s="299"/>
      <c r="C314" s="299"/>
      <c r="D314" s="300"/>
      <c r="E314" s="87"/>
      <c r="F314" s="88"/>
      <c r="G314" s="89">
        <f t="shared" si="16"/>
        <v>0</v>
      </c>
      <c r="H314" s="112"/>
    </row>
    <row r="315" spans="1:8">
      <c r="A315" s="283" t="s">
        <v>94</v>
      </c>
      <c r="B315" s="284"/>
      <c r="C315" s="284"/>
      <c r="D315" s="301"/>
      <c r="E315" s="90">
        <f>SUM(E316:E323)</f>
        <v>0</v>
      </c>
      <c r="F315" s="91">
        <f>SUM(F316:F323)</f>
        <v>0</v>
      </c>
      <c r="G315" s="92">
        <f>SUM(E315:F315)</f>
        <v>0</v>
      </c>
      <c r="H315" s="110"/>
    </row>
    <row r="316" spans="1:8">
      <c r="A316" s="287" t="s">
        <v>89</v>
      </c>
      <c r="B316" s="288"/>
      <c r="C316" s="288"/>
      <c r="D316" s="289"/>
      <c r="E316" s="87"/>
      <c r="F316" s="88"/>
      <c r="G316" s="89">
        <f>SUM(E316:F316)</f>
        <v>0</v>
      </c>
      <c r="H316" s="110"/>
    </row>
    <row r="317" spans="1:8">
      <c r="A317" s="287" t="s">
        <v>89</v>
      </c>
      <c r="B317" s="288"/>
      <c r="C317" s="288"/>
      <c r="D317" s="289"/>
      <c r="E317" s="87"/>
      <c r="F317" s="88"/>
      <c r="G317" s="89">
        <f t="shared" ref="G317:G347" si="17">SUM(E317:F317)</f>
        <v>0</v>
      </c>
      <c r="H317" s="110"/>
    </row>
    <row r="318" spans="1:8">
      <c r="A318" s="287" t="s">
        <v>89</v>
      </c>
      <c r="B318" s="288"/>
      <c r="C318" s="288"/>
      <c r="D318" s="289"/>
      <c r="E318" s="87"/>
      <c r="F318" s="88"/>
      <c r="G318" s="89">
        <f t="shared" si="17"/>
        <v>0</v>
      </c>
      <c r="H318" s="110"/>
    </row>
    <row r="319" spans="1:8">
      <c r="A319" s="287" t="s">
        <v>89</v>
      </c>
      <c r="B319" s="288"/>
      <c r="C319" s="288"/>
      <c r="D319" s="289"/>
      <c r="E319" s="87"/>
      <c r="F319" s="88"/>
      <c r="G319" s="89">
        <f t="shared" si="17"/>
        <v>0</v>
      </c>
      <c r="H319" s="110"/>
    </row>
    <row r="320" spans="1:8">
      <c r="A320" s="287" t="s">
        <v>89</v>
      </c>
      <c r="B320" s="288"/>
      <c r="C320" s="288"/>
      <c r="D320" s="289"/>
      <c r="E320" s="87"/>
      <c r="F320" s="88"/>
      <c r="G320" s="89">
        <f t="shared" si="17"/>
        <v>0</v>
      </c>
      <c r="H320" s="110"/>
    </row>
    <row r="321" spans="1:8">
      <c r="A321" s="287" t="s">
        <v>89</v>
      </c>
      <c r="B321" s="288"/>
      <c r="C321" s="288"/>
      <c r="D321" s="289"/>
      <c r="E321" s="87"/>
      <c r="F321" s="88"/>
      <c r="G321" s="89">
        <f t="shared" si="17"/>
        <v>0</v>
      </c>
      <c r="H321" s="110"/>
    </row>
    <row r="322" spans="1:8">
      <c r="A322" s="287" t="s">
        <v>89</v>
      </c>
      <c r="B322" s="288"/>
      <c r="C322" s="288"/>
      <c r="D322" s="289"/>
      <c r="E322" s="87"/>
      <c r="F322" s="88"/>
      <c r="G322" s="89">
        <f t="shared" si="17"/>
        <v>0</v>
      </c>
      <c r="H322" s="110"/>
    </row>
    <row r="323" spans="1:8">
      <c r="A323" s="298" t="s">
        <v>89</v>
      </c>
      <c r="B323" s="299"/>
      <c r="C323" s="299"/>
      <c r="D323" s="300"/>
      <c r="E323" s="87"/>
      <c r="F323" s="88"/>
      <c r="G323" s="89">
        <f t="shared" si="17"/>
        <v>0</v>
      </c>
      <c r="H323" s="110"/>
    </row>
    <row r="324" spans="1:8">
      <c r="A324" s="283" t="s">
        <v>95</v>
      </c>
      <c r="B324" s="284"/>
      <c r="C324" s="284"/>
      <c r="D324" s="301"/>
      <c r="E324" s="90">
        <f>SUM(E325+E329+E333+E337+E341+E345)</f>
        <v>0</v>
      </c>
      <c r="F324" s="91">
        <f>SUM(F325+F329+F333+F337+F341+F345)</f>
        <v>0</v>
      </c>
      <c r="G324" s="92">
        <f t="shared" si="17"/>
        <v>0</v>
      </c>
      <c r="H324" s="111"/>
    </row>
    <row r="325" spans="1:8">
      <c r="A325" s="290" t="s">
        <v>96</v>
      </c>
      <c r="B325" s="291"/>
      <c r="C325" s="291"/>
      <c r="D325" s="294"/>
      <c r="E325" s="82">
        <f>SUM(E326:E328)</f>
        <v>0</v>
      </c>
      <c r="F325" s="83">
        <f>SUM(F326:F328)</f>
        <v>0</v>
      </c>
      <c r="G325" s="84">
        <f t="shared" si="17"/>
        <v>0</v>
      </c>
      <c r="H325" s="110"/>
    </row>
    <row r="326" spans="1:8">
      <c r="A326" s="287" t="s">
        <v>89</v>
      </c>
      <c r="B326" s="288"/>
      <c r="C326" s="288"/>
      <c r="D326" s="289"/>
      <c r="E326" s="87"/>
      <c r="F326" s="88"/>
      <c r="G326" s="89">
        <f t="shared" si="17"/>
        <v>0</v>
      </c>
      <c r="H326" s="110"/>
    </row>
    <row r="327" spans="1:8">
      <c r="A327" s="287" t="s">
        <v>89</v>
      </c>
      <c r="B327" s="288"/>
      <c r="C327" s="288"/>
      <c r="D327" s="289"/>
      <c r="E327" s="87"/>
      <c r="F327" s="88"/>
      <c r="G327" s="89">
        <f t="shared" si="17"/>
        <v>0</v>
      </c>
      <c r="H327" s="110"/>
    </row>
    <row r="328" spans="1:8">
      <c r="A328" s="287" t="s">
        <v>89</v>
      </c>
      <c r="B328" s="288"/>
      <c r="C328" s="288"/>
      <c r="D328" s="289"/>
      <c r="E328" s="87"/>
      <c r="F328" s="88"/>
      <c r="G328" s="89">
        <f t="shared" si="17"/>
        <v>0</v>
      </c>
      <c r="H328" s="110"/>
    </row>
    <row r="329" spans="1:8">
      <c r="A329" s="290" t="s">
        <v>97</v>
      </c>
      <c r="B329" s="291"/>
      <c r="C329" s="291"/>
      <c r="D329" s="294"/>
      <c r="E329" s="82">
        <f>SUM(E330:E332)</f>
        <v>0</v>
      </c>
      <c r="F329" s="83">
        <f>SUM(F330:F332)</f>
        <v>0</v>
      </c>
      <c r="G329" s="84">
        <f t="shared" si="17"/>
        <v>0</v>
      </c>
      <c r="H329" s="110"/>
    </row>
    <row r="330" spans="1:8">
      <c r="A330" s="287" t="s">
        <v>89</v>
      </c>
      <c r="B330" s="288"/>
      <c r="C330" s="288"/>
      <c r="D330" s="289"/>
      <c r="E330" s="87"/>
      <c r="F330" s="88"/>
      <c r="G330" s="89">
        <f t="shared" si="17"/>
        <v>0</v>
      </c>
      <c r="H330" s="110"/>
    </row>
    <row r="331" spans="1:8">
      <c r="A331" s="287" t="s">
        <v>89</v>
      </c>
      <c r="B331" s="288"/>
      <c r="C331" s="288"/>
      <c r="D331" s="289"/>
      <c r="E331" s="87"/>
      <c r="F331" s="88"/>
      <c r="G331" s="89">
        <f t="shared" si="17"/>
        <v>0</v>
      </c>
      <c r="H331" s="110"/>
    </row>
    <row r="332" spans="1:8">
      <c r="A332" s="287" t="s">
        <v>89</v>
      </c>
      <c r="B332" s="288"/>
      <c r="C332" s="288"/>
      <c r="D332" s="289"/>
      <c r="E332" s="87"/>
      <c r="F332" s="88"/>
      <c r="G332" s="89">
        <f t="shared" si="17"/>
        <v>0</v>
      </c>
      <c r="H332" s="110"/>
    </row>
    <row r="333" spans="1:8">
      <c r="A333" s="290" t="s">
        <v>98</v>
      </c>
      <c r="B333" s="291"/>
      <c r="C333" s="291"/>
      <c r="D333" s="294"/>
      <c r="E333" s="82">
        <f>SUM(E334:E336)</f>
        <v>0</v>
      </c>
      <c r="F333" s="83">
        <f>SUM(F334:F336)</f>
        <v>0</v>
      </c>
      <c r="G333" s="84">
        <f t="shared" si="17"/>
        <v>0</v>
      </c>
      <c r="H333" s="110"/>
    </row>
    <row r="334" spans="1:8">
      <c r="A334" s="287" t="s">
        <v>89</v>
      </c>
      <c r="B334" s="288"/>
      <c r="C334" s="288"/>
      <c r="D334" s="289"/>
      <c r="E334" s="87"/>
      <c r="F334" s="88"/>
      <c r="G334" s="89">
        <f t="shared" si="17"/>
        <v>0</v>
      </c>
      <c r="H334" s="110"/>
    </row>
    <row r="335" spans="1:8">
      <c r="A335" s="287" t="s">
        <v>89</v>
      </c>
      <c r="B335" s="288"/>
      <c r="C335" s="288"/>
      <c r="D335" s="289"/>
      <c r="E335" s="87"/>
      <c r="F335" s="88"/>
      <c r="G335" s="89">
        <f t="shared" si="17"/>
        <v>0</v>
      </c>
      <c r="H335" s="110"/>
    </row>
    <row r="336" spans="1:8">
      <c r="A336" s="287" t="s">
        <v>89</v>
      </c>
      <c r="B336" s="288"/>
      <c r="C336" s="288"/>
      <c r="D336" s="289"/>
      <c r="E336" s="87"/>
      <c r="F336" s="88"/>
      <c r="G336" s="89">
        <f t="shared" si="17"/>
        <v>0</v>
      </c>
      <c r="H336" s="110"/>
    </row>
    <row r="337" spans="1:8">
      <c r="A337" s="290" t="s">
        <v>99</v>
      </c>
      <c r="B337" s="291"/>
      <c r="C337" s="291"/>
      <c r="D337" s="294"/>
      <c r="E337" s="82">
        <f>SUM(E338:E340)</f>
        <v>0</v>
      </c>
      <c r="F337" s="83">
        <f>SUM(F338:F340)</f>
        <v>0</v>
      </c>
      <c r="G337" s="84">
        <f t="shared" si="17"/>
        <v>0</v>
      </c>
      <c r="H337" s="110"/>
    </row>
    <row r="338" spans="1:8">
      <c r="A338" s="287" t="s">
        <v>89</v>
      </c>
      <c r="B338" s="288"/>
      <c r="C338" s="288"/>
      <c r="D338" s="289"/>
      <c r="E338" s="87"/>
      <c r="F338" s="88"/>
      <c r="G338" s="89">
        <f t="shared" si="17"/>
        <v>0</v>
      </c>
      <c r="H338" s="110"/>
    </row>
    <row r="339" spans="1:8">
      <c r="A339" s="287" t="s">
        <v>89</v>
      </c>
      <c r="B339" s="288"/>
      <c r="C339" s="288"/>
      <c r="D339" s="289"/>
      <c r="E339" s="87"/>
      <c r="F339" s="88"/>
      <c r="G339" s="89">
        <f t="shared" si="17"/>
        <v>0</v>
      </c>
      <c r="H339" s="110"/>
    </row>
    <row r="340" spans="1:8">
      <c r="A340" s="287" t="s">
        <v>89</v>
      </c>
      <c r="B340" s="288"/>
      <c r="C340" s="288"/>
      <c r="D340" s="289"/>
      <c r="E340" s="87"/>
      <c r="F340" s="88"/>
      <c r="G340" s="89">
        <f t="shared" si="17"/>
        <v>0</v>
      </c>
      <c r="H340" s="110"/>
    </row>
    <row r="341" spans="1:8">
      <c r="A341" s="290" t="s">
        <v>100</v>
      </c>
      <c r="B341" s="291"/>
      <c r="C341" s="291"/>
      <c r="D341" s="294"/>
      <c r="E341" s="82">
        <f>SUM(E342:E344)</f>
        <v>0</v>
      </c>
      <c r="F341" s="83">
        <f>SUM(F342:F344)</f>
        <v>0</v>
      </c>
      <c r="G341" s="84">
        <f t="shared" si="17"/>
        <v>0</v>
      </c>
      <c r="H341" s="110"/>
    </row>
    <row r="342" spans="1:8">
      <c r="A342" s="287" t="s">
        <v>89</v>
      </c>
      <c r="B342" s="288"/>
      <c r="C342" s="288"/>
      <c r="D342" s="289"/>
      <c r="E342" s="87"/>
      <c r="F342" s="88"/>
      <c r="G342" s="89">
        <f t="shared" si="17"/>
        <v>0</v>
      </c>
      <c r="H342" s="110"/>
    </row>
    <row r="343" spans="1:8">
      <c r="A343" s="287" t="s">
        <v>89</v>
      </c>
      <c r="B343" s="288"/>
      <c r="C343" s="288"/>
      <c r="D343" s="289"/>
      <c r="E343" s="87"/>
      <c r="F343" s="88"/>
      <c r="G343" s="89">
        <f t="shared" si="17"/>
        <v>0</v>
      </c>
      <c r="H343" s="110"/>
    </row>
    <row r="344" spans="1:8">
      <c r="A344" s="287" t="s">
        <v>89</v>
      </c>
      <c r="B344" s="288"/>
      <c r="C344" s="288"/>
      <c r="D344" s="289"/>
      <c r="E344" s="87"/>
      <c r="F344" s="88"/>
      <c r="G344" s="89">
        <f t="shared" si="17"/>
        <v>0</v>
      </c>
      <c r="H344" s="110"/>
    </row>
    <row r="345" spans="1:8">
      <c r="A345" s="290" t="s">
        <v>101</v>
      </c>
      <c r="B345" s="291"/>
      <c r="C345" s="291"/>
      <c r="D345" s="294"/>
      <c r="E345" s="82">
        <f>SUM(E346:E348)</f>
        <v>0</v>
      </c>
      <c r="F345" s="83">
        <f>SUM(F346:F348)</f>
        <v>0</v>
      </c>
      <c r="G345" s="84">
        <f t="shared" si="17"/>
        <v>0</v>
      </c>
      <c r="H345" s="110"/>
    </row>
    <row r="346" spans="1:8">
      <c r="A346" s="287" t="s">
        <v>89</v>
      </c>
      <c r="B346" s="288"/>
      <c r="C346" s="288"/>
      <c r="D346" s="289"/>
      <c r="E346" s="87"/>
      <c r="F346" s="88"/>
      <c r="G346" s="89">
        <f t="shared" si="17"/>
        <v>0</v>
      </c>
      <c r="H346" s="110"/>
    </row>
    <row r="347" spans="1:8">
      <c r="A347" s="287" t="s">
        <v>89</v>
      </c>
      <c r="B347" s="288"/>
      <c r="C347" s="288"/>
      <c r="D347" s="289"/>
      <c r="E347" s="87"/>
      <c r="F347" s="88"/>
      <c r="G347" s="89">
        <f t="shared" si="17"/>
        <v>0</v>
      </c>
      <c r="H347" s="110"/>
    </row>
    <row r="348" spans="1:8" ht="13.8" thickBot="1">
      <c r="A348" s="287" t="s">
        <v>89</v>
      </c>
      <c r="B348" s="288"/>
      <c r="C348" s="288"/>
      <c r="D348" s="289"/>
      <c r="E348" s="87"/>
      <c r="F348" s="88"/>
      <c r="G348" s="89">
        <f>SUM(E348:F348)</f>
        <v>0</v>
      </c>
      <c r="H348" s="110"/>
    </row>
    <row r="349" spans="1:8" ht="15" thickTop="1">
      <c r="A349" s="295" t="s">
        <v>119</v>
      </c>
      <c r="B349" s="296"/>
      <c r="C349" s="297"/>
      <c r="D349" s="93" t="s">
        <v>77</v>
      </c>
      <c r="E349" s="94">
        <f>SUM(E297,E306,E315,E324)</f>
        <v>0</v>
      </c>
      <c r="F349" s="95">
        <f>SUM(F297,F306,F315,F324)</f>
        <v>0</v>
      </c>
      <c r="G349" s="96">
        <f>SUM(E349:F349)</f>
        <v>0</v>
      </c>
      <c r="H349" s="117"/>
    </row>
    <row r="351" spans="1:8">
      <c r="H351" s="114" t="str">
        <f>$H$57</f>
        <v>（事業責任大学名：）</v>
      </c>
    </row>
  </sheetData>
  <sheetProtection formatRows="0" insertRows="0" deleteRows="0"/>
  <mergeCells count="324">
    <mergeCell ref="A9:D9"/>
    <mergeCell ref="A10:D10"/>
    <mergeCell ref="A11:D11"/>
    <mergeCell ref="A12:D12"/>
    <mergeCell ref="A13:D13"/>
    <mergeCell ref="A14:D14"/>
    <mergeCell ref="A2:H2"/>
    <mergeCell ref="G3:H3"/>
    <mergeCell ref="A4:H4"/>
    <mergeCell ref="A6:D6"/>
    <mergeCell ref="A7:D7"/>
    <mergeCell ref="A8:D8"/>
    <mergeCell ref="A21:D21"/>
    <mergeCell ref="A22:D22"/>
    <mergeCell ref="A23:D23"/>
    <mergeCell ref="A24:D24"/>
    <mergeCell ref="A25:D25"/>
    <mergeCell ref="A26:D26"/>
    <mergeCell ref="A15:D15"/>
    <mergeCell ref="A16:D16"/>
    <mergeCell ref="A17:D17"/>
    <mergeCell ref="A18:D18"/>
    <mergeCell ref="A19:D19"/>
    <mergeCell ref="A20:D20"/>
    <mergeCell ref="A33:D33"/>
    <mergeCell ref="A34:D34"/>
    <mergeCell ref="A35:D35"/>
    <mergeCell ref="A36:D36"/>
    <mergeCell ref="A37:D37"/>
    <mergeCell ref="A38:D38"/>
    <mergeCell ref="A27:D27"/>
    <mergeCell ref="A28:D28"/>
    <mergeCell ref="A29:D29"/>
    <mergeCell ref="A30:D30"/>
    <mergeCell ref="A31:D31"/>
    <mergeCell ref="A32:D32"/>
    <mergeCell ref="A45:D45"/>
    <mergeCell ref="A46:D46"/>
    <mergeCell ref="A47:D47"/>
    <mergeCell ref="A48:D48"/>
    <mergeCell ref="A49:D49"/>
    <mergeCell ref="A50:D50"/>
    <mergeCell ref="A39:D39"/>
    <mergeCell ref="A40:D40"/>
    <mergeCell ref="A41:D41"/>
    <mergeCell ref="A42:D42"/>
    <mergeCell ref="A43:D43"/>
    <mergeCell ref="A44:D44"/>
    <mergeCell ref="A61:D61"/>
    <mergeCell ref="A62:D62"/>
    <mergeCell ref="A63:D63"/>
    <mergeCell ref="A64:D64"/>
    <mergeCell ref="A65:D65"/>
    <mergeCell ref="A66:D66"/>
    <mergeCell ref="A51:D51"/>
    <mergeCell ref="A52:D52"/>
    <mergeCell ref="A53:D53"/>
    <mergeCell ref="A54:D54"/>
    <mergeCell ref="A55:C55"/>
    <mergeCell ref="A60:D60"/>
    <mergeCell ref="A73:D73"/>
    <mergeCell ref="A74:D74"/>
    <mergeCell ref="A75:D75"/>
    <mergeCell ref="A76:D76"/>
    <mergeCell ref="A77:D77"/>
    <mergeCell ref="A78:D78"/>
    <mergeCell ref="A67:D67"/>
    <mergeCell ref="A68:D68"/>
    <mergeCell ref="A69:D69"/>
    <mergeCell ref="A70:D70"/>
    <mergeCell ref="A71:D71"/>
    <mergeCell ref="A72:D72"/>
    <mergeCell ref="A85:D85"/>
    <mergeCell ref="A86:D86"/>
    <mergeCell ref="A87:D87"/>
    <mergeCell ref="A88:D88"/>
    <mergeCell ref="A89:D89"/>
    <mergeCell ref="A90:D90"/>
    <mergeCell ref="A79:D79"/>
    <mergeCell ref="A80:D80"/>
    <mergeCell ref="A81:D81"/>
    <mergeCell ref="A82:D82"/>
    <mergeCell ref="A83:D83"/>
    <mergeCell ref="A84:D84"/>
    <mergeCell ref="A97:D97"/>
    <mergeCell ref="A98:D98"/>
    <mergeCell ref="A99:D99"/>
    <mergeCell ref="A100:D100"/>
    <mergeCell ref="A101:D101"/>
    <mergeCell ref="A102:D102"/>
    <mergeCell ref="A91:D91"/>
    <mergeCell ref="A92:D92"/>
    <mergeCell ref="A93:D93"/>
    <mergeCell ref="A94:D94"/>
    <mergeCell ref="A95:D95"/>
    <mergeCell ref="A96:D96"/>
    <mergeCell ref="A109:D109"/>
    <mergeCell ref="A110:D110"/>
    <mergeCell ref="A111:D111"/>
    <mergeCell ref="A112:D112"/>
    <mergeCell ref="A113:C113"/>
    <mergeCell ref="A119:D119"/>
    <mergeCell ref="A103:D103"/>
    <mergeCell ref="A104:D104"/>
    <mergeCell ref="A105:D105"/>
    <mergeCell ref="A106:D106"/>
    <mergeCell ref="A107:D107"/>
    <mergeCell ref="A108:D108"/>
    <mergeCell ref="A126:D126"/>
    <mergeCell ref="A127:D127"/>
    <mergeCell ref="A128:D128"/>
    <mergeCell ref="A129:D129"/>
    <mergeCell ref="A130:D130"/>
    <mergeCell ref="A131:D131"/>
    <mergeCell ref="A120:D120"/>
    <mergeCell ref="A121:D121"/>
    <mergeCell ref="A122:D122"/>
    <mergeCell ref="A123:D123"/>
    <mergeCell ref="A124:D124"/>
    <mergeCell ref="A125:D125"/>
    <mergeCell ref="A138:D138"/>
    <mergeCell ref="A139:D139"/>
    <mergeCell ref="A140:D140"/>
    <mergeCell ref="A141:D141"/>
    <mergeCell ref="A142:D142"/>
    <mergeCell ref="A143:D143"/>
    <mergeCell ref="A132:D132"/>
    <mergeCell ref="A133:D133"/>
    <mergeCell ref="A134:D134"/>
    <mergeCell ref="A135:D135"/>
    <mergeCell ref="A136:D136"/>
    <mergeCell ref="A137:D137"/>
    <mergeCell ref="A150:D150"/>
    <mergeCell ref="A151:D151"/>
    <mergeCell ref="A152:D152"/>
    <mergeCell ref="A153:D153"/>
    <mergeCell ref="A154:D154"/>
    <mergeCell ref="A155:D155"/>
    <mergeCell ref="A144:D144"/>
    <mergeCell ref="A145:D145"/>
    <mergeCell ref="A146:D146"/>
    <mergeCell ref="A147:D147"/>
    <mergeCell ref="A148:D148"/>
    <mergeCell ref="A149:D149"/>
    <mergeCell ref="A162:D162"/>
    <mergeCell ref="A163:D163"/>
    <mergeCell ref="A164:D164"/>
    <mergeCell ref="A165:D165"/>
    <mergeCell ref="A166:D166"/>
    <mergeCell ref="A167:D167"/>
    <mergeCell ref="A156:D156"/>
    <mergeCell ref="A157:D157"/>
    <mergeCell ref="A158:D158"/>
    <mergeCell ref="A159:D159"/>
    <mergeCell ref="A160:D160"/>
    <mergeCell ref="A161:D161"/>
    <mergeCell ref="A179:D179"/>
    <mergeCell ref="A180:D180"/>
    <mergeCell ref="A181:D181"/>
    <mergeCell ref="A182:D182"/>
    <mergeCell ref="A183:D183"/>
    <mergeCell ref="A184:D184"/>
    <mergeCell ref="A168:D168"/>
    <mergeCell ref="A169:D169"/>
    <mergeCell ref="A170:D170"/>
    <mergeCell ref="A171:D171"/>
    <mergeCell ref="A172:C172"/>
    <mergeCell ref="A178:D178"/>
    <mergeCell ref="A191:D191"/>
    <mergeCell ref="A192:D192"/>
    <mergeCell ref="A193:D193"/>
    <mergeCell ref="A194:D194"/>
    <mergeCell ref="A195:D195"/>
    <mergeCell ref="A196:D196"/>
    <mergeCell ref="A185:D185"/>
    <mergeCell ref="A186:D186"/>
    <mergeCell ref="A187:D187"/>
    <mergeCell ref="A188:D188"/>
    <mergeCell ref="A189:D189"/>
    <mergeCell ref="A190:D190"/>
    <mergeCell ref="A203:D203"/>
    <mergeCell ref="A204:D204"/>
    <mergeCell ref="A205:D205"/>
    <mergeCell ref="A206:D206"/>
    <mergeCell ref="A207:D207"/>
    <mergeCell ref="A208:D208"/>
    <mergeCell ref="A197:D197"/>
    <mergeCell ref="A198:D198"/>
    <mergeCell ref="A199:D199"/>
    <mergeCell ref="A200:D200"/>
    <mergeCell ref="A201:D201"/>
    <mergeCell ref="A202:D202"/>
    <mergeCell ref="A215:D215"/>
    <mergeCell ref="A216:D216"/>
    <mergeCell ref="A217:D217"/>
    <mergeCell ref="A218:D218"/>
    <mergeCell ref="A219:D219"/>
    <mergeCell ref="A220:D220"/>
    <mergeCell ref="A209:D209"/>
    <mergeCell ref="A210:D210"/>
    <mergeCell ref="A211:D211"/>
    <mergeCell ref="A212:D212"/>
    <mergeCell ref="A213:D213"/>
    <mergeCell ref="A214:D214"/>
    <mergeCell ref="A227:D227"/>
    <mergeCell ref="A228:D228"/>
    <mergeCell ref="A229:D229"/>
    <mergeCell ref="A230:D230"/>
    <mergeCell ref="A231:C231"/>
    <mergeCell ref="A237:D237"/>
    <mergeCell ref="A221:D221"/>
    <mergeCell ref="A222:D222"/>
    <mergeCell ref="A223:D223"/>
    <mergeCell ref="A224:D224"/>
    <mergeCell ref="A225:D225"/>
    <mergeCell ref="A226:D226"/>
    <mergeCell ref="A244:D244"/>
    <mergeCell ref="A245:D245"/>
    <mergeCell ref="A246:D246"/>
    <mergeCell ref="A247:D247"/>
    <mergeCell ref="A248:D248"/>
    <mergeCell ref="A249:D249"/>
    <mergeCell ref="A238:D238"/>
    <mergeCell ref="A239:D239"/>
    <mergeCell ref="A240:D240"/>
    <mergeCell ref="A241:D241"/>
    <mergeCell ref="A242:D242"/>
    <mergeCell ref="A243:D243"/>
    <mergeCell ref="A256:D256"/>
    <mergeCell ref="A257:D257"/>
    <mergeCell ref="A258:D258"/>
    <mergeCell ref="A259:D259"/>
    <mergeCell ref="A260:D260"/>
    <mergeCell ref="A261:D261"/>
    <mergeCell ref="A250:D250"/>
    <mergeCell ref="A251:D251"/>
    <mergeCell ref="A252:D252"/>
    <mergeCell ref="A253:D253"/>
    <mergeCell ref="A254:D254"/>
    <mergeCell ref="A255:D255"/>
    <mergeCell ref="A268:D268"/>
    <mergeCell ref="A269:D269"/>
    <mergeCell ref="A270:D270"/>
    <mergeCell ref="A271:D271"/>
    <mergeCell ref="A272:D272"/>
    <mergeCell ref="A273:D273"/>
    <mergeCell ref="A262:D262"/>
    <mergeCell ref="A263:D263"/>
    <mergeCell ref="A264:D264"/>
    <mergeCell ref="A265:D265"/>
    <mergeCell ref="A266:D266"/>
    <mergeCell ref="A267:D267"/>
    <mergeCell ref="A280:D280"/>
    <mergeCell ref="A281:D281"/>
    <mergeCell ref="A282:D282"/>
    <mergeCell ref="A283:D283"/>
    <mergeCell ref="A284:D284"/>
    <mergeCell ref="A285:D285"/>
    <mergeCell ref="A274:D274"/>
    <mergeCell ref="A275:D275"/>
    <mergeCell ref="A276:D276"/>
    <mergeCell ref="A277:D277"/>
    <mergeCell ref="A278:D278"/>
    <mergeCell ref="A279:D279"/>
    <mergeCell ref="A297:D297"/>
    <mergeCell ref="A298:D298"/>
    <mergeCell ref="A299:D299"/>
    <mergeCell ref="A300:D300"/>
    <mergeCell ref="A301:D301"/>
    <mergeCell ref="A302:D302"/>
    <mergeCell ref="A286:D286"/>
    <mergeCell ref="A287:D287"/>
    <mergeCell ref="A288:D288"/>
    <mergeCell ref="A289:D289"/>
    <mergeCell ref="A290:C290"/>
    <mergeCell ref="A296:D296"/>
    <mergeCell ref="A309:D309"/>
    <mergeCell ref="A310:D310"/>
    <mergeCell ref="A311:D311"/>
    <mergeCell ref="A312:D312"/>
    <mergeCell ref="A313:D313"/>
    <mergeCell ref="A314:D314"/>
    <mergeCell ref="A303:D303"/>
    <mergeCell ref="A304:D304"/>
    <mergeCell ref="A305:D305"/>
    <mergeCell ref="A306:D306"/>
    <mergeCell ref="A307:D307"/>
    <mergeCell ref="A308:D308"/>
    <mergeCell ref="A321:D321"/>
    <mergeCell ref="A322:D322"/>
    <mergeCell ref="A323:D323"/>
    <mergeCell ref="A324:D324"/>
    <mergeCell ref="A325:D325"/>
    <mergeCell ref="A326:D326"/>
    <mergeCell ref="A315:D315"/>
    <mergeCell ref="A316:D316"/>
    <mergeCell ref="A317:D317"/>
    <mergeCell ref="A318:D318"/>
    <mergeCell ref="A319:D319"/>
    <mergeCell ref="A320:D320"/>
    <mergeCell ref="A345:D345"/>
    <mergeCell ref="A346:D346"/>
    <mergeCell ref="A347:D347"/>
    <mergeCell ref="A348:D348"/>
    <mergeCell ref="A349:C349"/>
    <mergeCell ref="A5:H5"/>
    <mergeCell ref="A339:D339"/>
    <mergeCell ref="A340:D340"/>
    <mergeCell ref="A341:D341"/>
    <mergeCell ref="A342:D342"/>
    <mergeCell ref="A343:D343"/>
    <mergeCell ref="A344:D344"/>
    <mergeCell ref="A333:D333"/>
    <mergeCell ref="A334:D334"/>
    <mergeCell ref="A335:D335"/>
    <mergeCell ref="A336:D336"/>
    <mergeCell ref="A337:D337"/>
    <mergeCell ref="A338:D338"/>
    <mergeCell ref="A327:D327"/>
    <mergeCell ref="A328:D328"/>
    <mergeCell ref="A329:D329"/>
    <mergeCell ref="A330:D330"/>
    <mergeCell ref="A331:D331"/>
    <mergeCell ref="A332:D332"/>
  </mergeCells>
  <phoneticPr fontId="4"/>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5" manualBreakCount="5">
    <brk id="57" max="7" man="1"/>
    <brk id="116" max="7" man="1"/>
    <brk id="175" max="7" man="1"/>
    <brk id="234" max="7" man="1"/>
    <brk id="293"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C4F20-9C38-4803-8E27-DB22E8B36380}">
  <sheetPr>
    <tabColor rgb="FFFFFF00"/>
    <outlinePr summaryBelow="0" summaryRight="0"/>
    <pageSetUpPr fitToPage="1"/>
  </sheetPr>
  <dimension ref="A1:L351"/>
  <sheetViews>
    <sheetView showZeros="0" view="pageBreakPreview" zoomScale="85" zoomScaleNormal="115" zoomScaleSheetLayoutView="85" zoomScalePageLayoutView="85" workbookViewId="0">
      <selection activeCell="E276" sqref="E276"/>
    </sheetView>
  </sheetViews>
  <sheetFormatPr defaultColWidth="9.88671875" defaultRowHeight="13.2"/>
  <cols>
    <col min="1" max="1" width="18.109375" style="70" customWidth="1"/>
    <col min="2" max="2" width="7.88671875" style="70" customWidth="1"/>
    <col min="3" max="3" width="6.109375" style="70" customWidth="1"/>
    <col min="4" max="4" width="6.77734375" style="70" customWidth="1"/>
    <col min="5" max="5" width="12" style="71" customWidth="1"/>
    <col min="6" max="6" width="10.44140625" style="71" customWidth="1"/>
    <col min="7" max="7" width="10.33203125" style="70" customWidth="1"/>
    <col min="8" max="8" width="20" style="118" customWidth="1"/>
    <col min="9" max="11" width="9.88671875" style="70"/>
    <col min="12" max="12" width="11" style="70" customWidth="1"/>
    <col min="13" max="16384" width="9.88671875" style="70"/>
  </cols>
  <sheetData>
    <row r="1" spans="1:12" ht="17.25" customHeight="1">
      <c r="H1" s="107" t="s">
        <v>123</v>
      </c>
    </row>
    <row r="2" spans="1:12" ht="23.25" customHeight="1">
      <c r="A2" s="271" t="s">
        <v>127</v>
      </c>
      <c r="B2" s="272"/>
      <c r="C2" s="272"/>
      <c r="D2" s="272"/>
      <c r="E2" s="272"/>
      <c r="F2" s="272"/>
      <c r="G2" s="272"/>
      <c r="H2" s="273"/>
    </row>
    <row r="3" spans="1:12" ht="14.25" customHeight="1">
      <c r="A3" s="72"/>
      <c r="B3" s="73"/>
      <c r="C3" s="74"/>
      <c r="D3" s="74"/>
      <c r="E3" s="75"/>
      <c r="F3" s="75"/>
      <c r="G3" s="274" t="s">
        <v>84</v>
      </c>
      <c r="H3" s="275"/>
    </row>
    <row r="4" spans="1:12" ht="34.950000000000003" customHeight="1" thickBot="1">
      <c r="A4" s="305" t="s">
        <v>125</v>
      </c>
      <c r="B4" s="306"/>
      <c r="C4" s="306"/>
      <c r="D4" s="306"/>
      <c r="E4" s="306"/>
      <c r="F4" s="306"/>
      <c r="G4" s="306"/>
      <c r="H4" s="307"/>
    </row>
    <row r="5" spans="1:12" ht="34.950000000000003" customHeight="1" thickBot="1">
      <c r="A5" s="312" t="s">
        <v>120</v>
      </c>
      <c r="B5" s="313"/>
      <c r="C5" s="313"/>
      <c r="D5" s="313"/>
      <c r="E5" s="313"/>
      <c r="F5" s="313"/>
      <c r="G5" s="313"/>
      <c r="H5" s="314"/>
    </row>
    <row r="6" spans="1:12" ht="23.25" customHeight="1">
      <c r="A6" s="308" t="s">
        <v>114</v>
      </c>
      <c r="B6" s="309"/>
      <c r="C6" s="309"/>
      <c r="D6" s="309"/>
      <c r="E6" s="119" t="s">
        <v>85</v>
      </c>
      <c r="F6" s="120" t="s">
        <v>226</v>
      </c>
      <c r="G6" s="121" t="s">
        <v>86</v>
      </c>
      <c r="H6" s="122" t="s">
        <v>110</v>
      </c>
    </row>
    <row r="7" spans="1:12" ht="12.75" customHeight="1">
      <c r="A7" s="278" t="s">
        <v>87</v>
      </c>
      <c r="B7" s="279"/>
      <c r="C7" s="279"/>
      <c r="D7" s="279"/>
      <c r="E7" s="79">
        <f>SUM(E8+E12)</f>
        <v>0</v>
      </c>
      <c r="F7" s="80">
        <f>SUM(F8+F12)</f>
        <v>0</v>
      </c>
      <c r="G7" s="81">
        <f>SUM(E7:F7)</f>
        <v>0</v>
      </c>
      <c r="H7" s="109"/>
    </row>
    <row r="8" spans="1:12" ht="12.75" customHeight="1">
      <c r="A8" s="290" t="s">
        <v>88</v>
      </c>
      <c r="B8" s="291"/>
      <c r="C8" s="291"/>
      <c r="D8" s="291"/>
      <c r="E8" s="82">
        <f>SUM(E9:E11)</f>
        <v>0</v>
      </c>
      <c r="F8" s="83">
        <f>SUM(F9:F11)</f>
        <v>0</v>
      </c>
      <c r="G8" s="84">
        <f t="shared" ref="G8:G15" si="0">SUM(E8:F8)</f>
        <v>0</v>
      </c>
      <c r="H8" s="110"/>
      <c r="I8" s="85"/>
      <c r="J8" s="86"/>
      <c r="K8" s="86"/>
      <c r="L8" s="86"/>
    </row>
    <row r="9" spans="1:12" ht="12.75" customHeight="1">
      <c r="A9" s="269" t="s">
        <v>89</v>
      </c>
      <c r="B9" s="270"/>
      <c r="C9" s="270"/>
      <c r="D9" s="270"/>
      <c r="E9" s="127"/>
      <c r="F9" s="128"/>
      <c r="G9" s="129">
        <f t="shared" si="0"/>
        <v>0</v>
      </c>
      <c r="H9" s="126"/>
      <c r="I9" s="85"/>
      <c r="J9" s="86"/>
      <c r="K9" s="86"/>
      <c r="L9" s="86"/>
    </row>
    <row r="10" spans="1:12" ht="12.75" customHeight="1">
      <c r="A10" s="269" t="s">
        <v>89</v>
      </c>
      <c r="B10" s="270"/>
      <c r="C10" s="270"/>
      <c r="D10" s="270"/>
      <c r="E10" s="127"/>
      <c r="F10" s="128"/>
      <c r="G10" s="129">
        <f t="shared" si="0"/>
        <v>0</v>
      </c>
      <c r="H10" s="126"/>
      <c r="I10" s="85"/>
      <c r="J10" s="86"/>
      <c r="K10" s="86"/>
      <c r="L10" s="86"/>
    </row>
    <row r="11" spans="1:12" ht="12.75" customHeight="1">
      <c r="A11" s="269" t="s">
        <v>89</v>
      </c>
      <c r="B11" s="270"/>
      <c r="C11" s="270"/>
      <c r="D11" s="270"/>
      <c r="E11" s="127"/>
      <c r="F11" s="128"/>
      <c r="G11" s="129">
        <f t="shared" si="0"/>
        <v>0</v>
      </c>
      <c r="H11" s="126"/>
      <c r="I11" s="85"/>
      <c r="J11" s="86"/>
      <c r="K11" s="86"/>
      <c r="L11" s="86"/>
    </row>
    <row r="12" spans="1:12" ht="12.75" customHeight="1">
      <c r="A12" s="267" t="s">
        <v>90</v>
      </c>
      <c r="B12" s="268"/>
      <c r="C12" s="268"/>
      <c r="D12" s="268"/>
      <c r="E12" s="123">
        <f>SUM(E13:E15)</f>
        <v>0</v>
      </c>
      <c r="F12" s="124">
        <f>SUM(F13:F15)</f>
        <v>0</v>
      </c>
      <c r="G12" s="125">
        <f t="shared" si="0"/>
        <v>0</v>
      </c>
      <c r="H12" s="126"/>
      <c r="I12" s="85"/>
      <c r="J12" s="86"/>
      <c r="K12" s="86"/>
      <c r="L12" s="86"/>
    </row>
    <row r="13" spans="1:12" ht="12.75" customHeight="1">
      <c r="A13" s="269" t="s">
        <v>89</v>
      </c>
      <c r="B13" s="270"/>
      <c r="C13" s="270"/>
      <c r="D13" s="270"/>
      <c r="E13" s="127"/>
      <c r="F13" s="128"/>
      <c r="G13" s="129">
        <f t="shared" si="0"/>
        <v>0</v>
      </c>
      <c r="H13" s="126"/>
      <c r="I13" s="85"/>
      <c r="J13" s="86"/>
      <c r="K13" s="86"/>
      <c r="L13" s="86"/>
    </row>
    <row r="14" spans="1:12" ht="12.75" customHeight="1">
      <c r="A14" s="269" t="s">
        <v>89</v>
      </c>
      <c r="B14" s="270"/>
      <c r="C14" s="270"/>
      <c r="D14" s="270"/>
      <c r="E14" s="127"/>
      <c r="F14" s="128"/>
      <c r="G14" s="129">
        <f t="shared" si="0"/>
        <v>0</v>
      </c>
      <c r="H14" s="126"/>
      <c r="I14" s="86"/>
      <c r="J14" s="86"/>
      <c r="K14" s="86"/>
      <c r="L14" s="86"/>
    </row>
    <row r="15" spans="1:12" ht="12.75" customHeight="1">
      <c r="A15" s="269" t="s">
        <v>89</v>
      </c>
      <c r="B15" s="270"/>
      <c r="C15" s="270"/>
      <c r="D15" s="270"/>
      <c r="E15" s="127"/>
      <c r="F15" s="128"/>
      <c r="G15" s="129">
        <f t="shared" si="0"/>
        <v>0</v>
      </c>
      <c r="H15" s="126"/>
      <c r="I15" s="86"/>
      <c r="J15" s="86"/>
      <c r="K15" s="86"/>
      <c r="L15" s="86"/>
    </row>
    <row r="16" spans="1:12" ht="12.75" customHeight="1">
      <c r="A16" s="285" t="s">
        <v>91</v>
      </c>
      <c r="B16" s="286"/>
      <c r="C16" s="286"/>
      <c r="D16" s="286"/>
      <c r="E16" s="130">
        <f>SUM(E17+E21)</f>
        <v>0</v>
      </c>
      <c r="F16" s="131">
        <f>SUM(F17+F21)</f>
        <v>0</v>
      </c>
      <c r="G16" s="132">
        <f>SUM(E16:F16)</f>
        <v>0</v>
      </c>
      <c r="H16" s="133"/>
    </row>
    <row r="17" spans="1:8" ht="12.75" customHeight="1">
      <c r="A17" s="267" t="s">
        <v>92</v>
      </c>
      <c r="B17" s="268"/>
      <c r="C17" s="268"/>
      <c r="D17" s="268"/>
      <c r="E17" s="123">
        <f>SUM(E18:E20)</f>
        <v>0</v>
      </c>
      <c r="F17" s="124">
        <f>SUM(F18:F20)</f>
        <v>0</v>
      </c>
      <c r="G17" s="125">
        <f t="shared" ref="G17:G24" si="1">SUM(E17:F17)</f>
        <v>0</v>
      </c>
      <c r="H17" s="126"/>
    </row>
    <row r="18" spans="1:8" ht="12.75" customHeight="1">
      <c r="A18" s="269" t="s">
        <v>89</v>
      </c>
      <c r="B18" s="270"/>
      <c r="C18" s="270"/>
      <c r="D18" s="270"/>
      <c r="E18" s="127"/>
      <c r="F18" s="128"/>
      <c r="G18" s="129">
        <f t="shared" si="1"/>
        <v>0</v>
      </c>
      <c r="H18" s="126"/>
    </row>
    <row r="19" spans="1:8" ht="12.75" customHeight="1">
      <c r="A19" s="287" t="s">
        <v>89</v>
      </c>
      <c r="B19" s="288"/>
      <c r="C19" s="288"/>
      <c r="D19" s="288"/>
      <c r="E19" s="87"/>
      <c r="F19" s="88"/>
      <c r="G19" s="89">
        <f t="shared" si="1"/>
        <v>0</v>
      </c>
      <c r="H19" s="110"/>
    </row>
    <row r="20" spans="1:8" ht="12.75" customHeight="1">
      <c r="A20" s="287" t="s">
        <v>89</v>
      </c>
      <c r="B20" s="288"/>
      <c r="C20" s="288"/>
      <c r="D20" s="288"/>
      <c r="E20" s="87"/>
      <c r="F20" s="88"/>
      <c r="G20" s="89">
        <f t="shared" si="1"/>
        <v>0</v>
      </c>
      <c r="H20" s="110"/>
    </row>
    <row r="21" spans="1:8" ht="12.75" customHeight="1">
      <c r="A21" s="290" t="s">
        <v>93</v>
      </c>
      <c r="B21" s="291"/>
      <c r="C21" s="291"/>
      <c r="D21" s="291"/>
      <c r="E21" s="82">
        <f>SUM(E22:E24)</f>
        <v>0</v>
      </c>
      <c r="F21" s="83">
        <f>SUM(F22:F24)</f>
        <v>0</v>
      </c>
      <c r="G21" s="84">
        <f t="shared" si="1"/>
        <v>0</v>
      </c>
      <c r="H21" s="110"/>
    </row>
    <row r="22" spans="1:8" ht="12.75" customHeight="1">
      <c r="A22" s="287" t="s">
        <v>89</v>
      </c>
      <c r="B22" s="288"/>
      <c r="C22" s="288"/>
      <c r="D22" s="288"/>
      <c r="E22" s="87"/>
      <c r="F22" s="88"/>
      <c r="G22" s="89">
        <f t="shared" si="1"/>
        <v>0</v>
      </c>
      <c r="H22" s="110"/>
    </row>
    <row r="23" spans="1:8" ht="12.75" customHeight="1">
      <c r="A23" s="287" t="s">
        <v>89</v>
      </c>
      <c r="B23" s="288"/>
      <c r="C23" s="288"/>
      <c r="D23" s="288"/>
      <c r="E23" s="87"/>
      <c r="F23" s="88"/>
      <c r="G23" s="89">
        <f t="shared" si="1"/>
        <v>0</v>
      </c>
      <c r="H23" s="110"/>
    </row>
    <row r="24" spans="1:8" ht="12.75" customHeight="1">
      <c r="A24" s="287" t="s">
        <v>89</v>
      </c>
      <c r="B24" s="288"/>
      <c r="C24" s="288"/>
      <c r="D24" s="288"/>
      <c r="E24" s="87"/>
      <c r="F24" s="88"/>
      <c r="G24" s="89">
        <f t="shared" si="1"/>
        <v>0</v>
      </c>
      <c r="H24" s="112"/>
    </row>
    <row r="25" spans="1:8" ht="12.75" customHeight="1">
      <c r="A25" s="283" t="s">
        <v>94</v>
      </c>
      <c r="B25" s="284"/>
      <c r="C25" s="284"/>
      <c r="D25" s="284"/>
      <c r="E25" s="90">
        <f>SUM(E26:E29)</f>
        <v>0</v>
      </c>
      <c r="F25" s="91">
        <f>SUM(F26:F29)</f>
        <v>0</v>
      </c>
      <c r="G25" s="92">
        <f>SUM(E25:F25)</f>
        <v>0</v>
      </c>
      <c r="H25" s="110"/>
    </row>
    <row r="26" spans="1:8" ht="12.75" customHeight="1">
      <c r="A26" s="287" t="s">
        <v>89</v>
      </c>
      <c r="B26" s="288"/>
      <c r="C26" s="288"/>
      <c r="D26" s="288"/>
      <c r="E26" s="87"/>
      <c r="F26" s="88"/>
      <c r="G26" s="89">
        <f>SUM(E26:F26)</f>
        <v>0</v>
      </c>
      <c r="H26" s="110"/>
    </row>
    <row r="27" spans="1:8" ht="12.75" customHeight="1">
      <c r="A27" s="287" t="s">
        <v>89</v>
      </c>
      <c r="B27" s="288"/>
      <c r="C27" s="288"/>
      <c r="D27" s="288"/>
      <c r="E27" s="87"/>
      <c r="F27" s="88"/>
      <c r="G27" s="89">
        <f t="shared" ref="G27:G53" si="2">SUM(E27:F27)</f>
        <v>0</v>
      </c>
      <c r="H27" s="110"/>
    </row>
    <row r="28" spans="1:8" ht="12.75" customHeight="1">
      <c r="A28" s="287" t="s">
        <v>89</v>
      </c>
      <c r="B28" s="288"/>
      <c r="C28" s="288"/>
      <c r="D28" s="288"/>
      <c r="E28" s="87"/>
      <c r="F28" s="88"/>
      <c r="G28" s="89">
        <f t="shared" si="2"/>
        <v>0</v>
      </c>
      <c r="H28" s="110"/>
    </row>
    <row r="29" spans="1:8" ht="12.75" customHeight="1">
      <c r="A29" s="287" t="s">
        <v>89</v>
      </c>
      <c r="B29" s="288"/>
      <c r="C29" s="288"/>
      <c r="D29" s="288"/>
      <c r="E29" s="87"/>
      <c r="F29" s="88"/>
      <c r="G29" s="89">
        <f t="shared" si="2"/>
        <v>0</v>
      </c>
      <c r="H29" s="112"/>
    </row>
    <row r="30" spans="1:8" ht="12.75" customHeight="1">
      <c r="A30" s="283" t="s">
        <v>95</v>
      </c>
      <c r="B30" s="284"/>
      <c r="C30" s="284"/>
      <c r="D30" s="284"/>
      <c r="E30" s="90">
        <f>SUM(E31+E35+E39+E43+E47+E51)</f>
        <v>0</v>
      </c>
      <c r="F30" s="91">
        <f>SUM(F31+F35+F39+F43+F47+F51)</f>
        <v>0</v>
      </c>
      <c r="G30" s="92">
        <f t="shared" si="2"/>
        <v>0</v>
      </c>
      <c r="H30" s="111"/>
    </row>
    <row r="31" spans="1:8" ht="12.75" customHeight="1">
      <c r="A31" s="290" t="s">
        <v>96</v>
      </c>
      <c r="B31" s="291"/>
      <c r="C31" s="291"/>
      <c r="D31" s="291"/>
      <c r="E31" s="82">
        <f>SUM(E32:E34)</f>
        <v>0</v>
      </c>
      <c r="F31" s="83">
        <f>SUM(F32:F34)</f>
        <v>0</v>
      </c>
      <c r="G31" s="84">
        <f t="shared" si="2"/>
        <v>0</v>
      </c>
      <c r="H31" s="110"/>
    </row>
    <row r="32" spans="1:8" ht="12.75" customHeight="1">
      <c r="A32" s="287" t="s">
        <v>89</v>
      </c>
      <c r="B32" s="288"/>
      <c r="C32" s="288"/>
      <c r="D32" s="289"/>
      <c r="E32" s="87"/>
      <c r="F32" s="88"/>
      <c r="G32" s="89">
        <f t="shared" si="2"/>
        <v>0</v>
      </c>
      <c r="H32" s="110"/>
    </row>
    <row r="33" spans="1:8" ht="12.75" customHeight="1">
      <c r="A33" s="287" t="s">
        <v>89</v>
      </c>
      <c r="B33" s="288"/>
      <c r="C33" s="288"/>
      <c r="D33" s="288"/>
      <c r="E33" s="87"/>
      <c r="F33" s="88"/>
      <c r="G33" s="89">
        <f t="shared" si="2"/>
        <v>0</v>
      </c>
      <c r="H33" s="110"/>
    </row>
    <row r="34" spans="1:8" ht="12.75" customHeight="1">
      <c r="A34" s="287" t="s">
        <v>89</v>
      </c>
      <c r="B34" s="288"/>
      <c r="C34" s="288"/>
      <c r="D34" s="288"/>
      <c r="E34" s="87"/>
      <c r="F34" s="88"/>
      <c r="G34" s="89">
        <f t="shared" si="2"/>
        <v>0</v>
      </c>
      <c r="H34" s="110"/>
    </row>
    <row r="35" spans="1:8" ht="12.75" customHeight="1">
      <c r="A35" s="290" t="s">
        <v>97</v>
      </c>
      <c r="B35" s="291"/>
      <c r="C35" s="291"/>
      <c r="D35" s="291"/>
      <c r="E35" s="82">
        <f>SUM(E36:E38)</f>
        <v>0</v>
      </c>
      <c r="F35" s="83">
        <f>SUM(F36:F38)</f>
        <v>0</v>
      </c>
      <c r="G35" s="84">
        <f t="shared" si="2"/>
        <v>0</v>
      </c>
      <c r="H35" s="110"/>
    </row>
    <row r="36" spans="1:8" ht="12.75" customHeight="1">
      <c r="A36" s="287" t="s">
        <v>89</v>
      </c>
      <c r="B36" s="288"/>
      <c r="C36" s="288"/>
      <c r="D36" s="288"/>
      <c r="E36" s="87"/>
      <c r="F36" s="88"/>
      <c r="G36" s="89">
        <f t="shared" si="2"/>
        <v>0</v>
      </c>
      <c r="H36" s="110"/>
    </row>
    <row r="37" spans="1:8" ht="12.75" customHeight="1">
      <c r="A37" s="287" t="s">
        <v>89</v>
      </c>
      <c r="B37" s="288"/>
      <c r="C37" s="288"/>
      <c r="D37" s="288"/>
      <c r="E37" s="87"/>
      <c r="F37" s="88"/>
      <c r="G37" s="89">
        <f t="shared" si="2"/>
        <v>0</v>
      </c>
      <c r="H37" s="110"/>
    </row>
    <row r="38" spans="1:8" ht="12.75" customHeight="1">
      <c r="A38" s="287" t="s">
        <v>89</v>
      </c>
      <c r="B38" s="288"/>
      <c r="C38" s="288"/>
      <c r="D38" s="288"/>
      <c r="E38" s="87"/>
      <c r="F38" s="88"/>
      <c r="G38" s="89">
        <f t="shared" si="2"/>
        <v>0</v>
      </c>
      <c r="H38" s="110"/>
    </row>
    <row r="39" spans="1:8" ht="12.75" customHeight="1">
      <c r="A39" s="290" t="s">
        <v>98</v>
      </c>
      <c r="B39" s="291"/>
      <c r="C39" s="291"/>
      <c r="D39" s="291"/>
      <c r="E39" s="82">
        <f>SUM(E40:E42)</f>
        <v>0</v>
      </c>
      <c r="F39" s="83">
        <f>SUM(F40:F42)</f>
        <v>0</v>
      </c>
      <c r="G39" s="84">
        <f t="shared" si="2"/>
        <v>0</v>
      </c>
      <c r="H39" s="110"/>
    </row>
    <row r="40" spans="1:8" ht="12.75" customHeight="1">
      <c r="A40" s="287" t="s">
        <v>89</v>
      </c>
      <c r="B40" s="288"/>
      <c r="C40" s="288"/>
      <c r="D40" s="288"/>
      <c r="E40" s="87"/>
      <c r="F40" s="88"/>
      <c r="G40" s="89">
        <f t="shared" si="2"/>
        <v>0</v>
      </c>
      <c r="H40" s="110"/>
    </row>
    <row r="41" spans="1:8" ht="12.75" customHeight="1">
      <c r="A41" s="287" t="s">
        <v>89</v>
      </c>
      <c r="B41" s="288"/>
      <c r="C41" s="288"/>
      <c r="D41" s="288"/>
      <c r="E41" s="87"/>
      <c r="F41" s="88"/>
      <c r="G41" s="89">
        <f t="shared" si="2"/>
        <v>0</v>
      </c>
      <c r="H41" s="110"/>
    </row>
    <row r="42" spans="1:8" ht="12.75" customHeight="1">
      <c r="A42" s="287" t="s">
        <v>89</v>
      </c>
      <c r="B42" s="288"/>
      <c r="C42" s="288"/>
      <c r="D42" s="288"/>
      <c r="E42" s="87"/>
      <c r="F42" s="88"/>
      <c r="G42" s="89">
        <f t="shared" si="2"/>
        <v>0</v>
      </c>
      <c r="H42" s="110"/>
    </row>
    <row r="43" spans="1:8" ht="12.75" customHeight="1">
      <c r="A43" s="290" t="s">
        <v>99</v>
      </c>
      <c r="B43" s="291"/>
      <c r="C43" s="291"/>
      <c r="D43" s="291"/>
      <c r="E43" s="82">
        <f>SUM(E44:E46)</f>
        <v>0</v>
      </c>
      <c r="F43" s="83">
        <f>SUM(F44:F46)</f>
        <v>0</v>
      </c>
      <c r="G43" s="84">
        <f t="shared" si="2"/>
        <v>0</v>
      </c>
      <c r="H43" s="110"/>
    </row>
    <row r="44" spans="1:8" ht="12.75" customHeight="1">
      <c r="A44" s="287" t="s">
        <v>89</v>
      </c>
      <c r="B44" s="288"/>
      <c r="C44" s="288"/>
      <c r="D44" s="288"/>
      <c r="E44" s="87"/>
      <c r="F44" s="88"/>
      <c r="G44" s="89">
        <f t="shared" si="2"/>
        <v>0</v>
      </c>
      <c r="H44" s="110"/>
    </row>
    <row r="45" spans="1:8" ht="12.75" customHeight="1">
      <c r="A45" s="287" t="s">
        <v>89</v>
      </c>
      <c r="B45" s="288"/>
      <c r="C45" s="288"/>
      <c r="D45" s="288"/>
      <c r="E45" s="87"/>
      <c r="F45" s="88"/>
      <c r="G45" s="89">
        <f t="shared" si="2"/>
        <v>0</v>
      </c>
      <c r="H45" s="110"/>
    </row>
    <row r="46" spans="1:8" ht="12.75" customHeight="1">
      <c r="A46" s="287" t="s">
        <v>89</v>
      </c>
      <c r="B46" s="288"/>
      <c r="C46" s="288"/>
      <c r="D46" s="288"/>
      <c r="E46" s="87"/>
      <c r="F46" s="88"/>
      <c r="G46" s="89">
        <f t="shared" si="2"/>
        <v>0</v>
      </c>
      <c r="H46" s="110"/>
    </row>
    <row r="47" spans="1:8" ht="12.75" customHeight="1">
      <c r="A47" s="290" t="s">
        <v>100</v>
      </c>
      <c r="B47" s="291"/>
      <c r="C47" s="291"/>
      <c r="D47" s="291"/>
      <c r="E47" s="82">
        <f>SUM(E48:E50)</f>
        <v>0</v>
      </c>
      <c r="F47" s="83">
        <f>SUM(F48:F50)</f>
        <v>0</v>
      </c>
      <c r="G47" s="84">
        <f t="shared" si="2"/>
        <v>0</v>
      </c>
      <c r="H47" s="110"/>
    </row>
    <row r="48" spans="1:8" ht="12.75" customHeight="1">
      <c r="A48" s="287" t="s">
        <v>89</v>
      </c>
      <c r="B48" s="288"/>
      <c r="C48" s="288"/>
      <c r="D48" s="288"/>
      <c r="E48" s="87"/>
      <c r="F48" s="88"/>
      <c r="G48" s="89">
        <f t="shared" si="2"/>
        <v>0</v>
      </c>
      <c r="H48" s="110"/>
    </row>
    <row r="49" spans="1:12" ht="12.75" customHeight="1">
      <c r="A49" s="287" t="s">
        <v>89</v>
      </c>
      <c r="B49" s="288"/>
      <c r="C49" s="288"/>
      <c r="D49" s="288"/>
      <c r="E49" s="87"/>
      <c r="F49" s="88"/>
      <c r="G49" s="89">
        <f t="shared" si="2"/>
        <v>0</v>
      </c>
      <c r="H49" s="110"/>
    </row>
    <row r="50" spans="1:12" ht="12.75" customHeight="1">
      <c r="A50" s="287" t="s">
        <v>89</v>
      </c>
      <c r="B50" s="288"/>
      <c r="C50" s="288"/>
      <c r="D50" s="288"/>
      <c r="E50" s="87"/>
      <c r="F50" s="88"/>
      <c r="G50" s="89">
        <f t="shared" si="2"/>
        <v>0</v>
      </c>
      <c r="H50" s="110"/>
    </row>
    <row r="51" spans="1:12" ht="12.75" customHeight="1">
      <c r="A51" s="290" t="s">
        <v>101</v>
      </c>
      <c r="B51" s="291"/>
      <c r="C51" s="291"/>
      <c r="D51" s="291"/>
      <c r="E51" s="82">
        <f>SUM(E52:E54)</f>
        <v>0</v>
      </c>
      <c r="F51" s="83">
        <f>SUM(F52:F54)</f>
        <v>0</v>
      </c>
      <c r="G51" s="84">
        <f t="shared" si="2"/>
        <v>0</v>
      </c>
      <c r="H51" s="110"/>
    </row>
    <row r="52" spans="1:12" ht="12.75" customHeight="1">
      <c r="A52" s="287" t="s">
        <v>89</v>
      </c>
      <c r="B52" s="288"/>
      <c r="C52" s="288"/>
      <c r="D52" s="288"/>
      <c r="E52" s="87"/>
      <c r="F52" s="88"/>
      <c r="G52" s="89">
        <f t="shared" si="2"/>
        <v>0</v>
      </c>
      <c r="H52" s="110"/>
    </row>
    <row r="53" spans="1:12" ht="12.75" customHeight="1">
      <c r="A53" s="287" t="s">
        <v>89</v>
      </c>
      <c r="B53" s="288"/>
      <c r="C53" s="288"/>
      <c r="D53" s="288"/>
      <c r="E53" s="87"/>
      <c r="F53" s="88"/>
      <c r="G53" s="89">
        <f t="shared" si="2"/>
        <v>0</v>
      </c>
      <c r="H53" s="110"/>
    </row>
    <row r="54" spans="1:12" ht="12.6" customHeight="1" thickBot="1">
      <c r="A54" s="287" t="s">
        <v>89</v>
      </c>
      <c r="B54" s="288"/>
      <c r="C54" s="288"/>
      <c r="D54" s="288"/>
      <c r="E54" s="87"/>
      <c r="F54" s="88"/>
      <c r="G54" s="89">
        <f>SUM(E54:F54)</f>
        <v>0</v>
      </c>
      <c r="H54" s="110"/>
    </row>
    <row r="55" spans="1:12" ht="24.75" customHeight="1" thickTop="1">
      <c r="A55" s="295" t="s">
        <v>104</v>
      </c>
      <c r="B55" s="296"/>
      <c r="C55" s="297"/>
      <c r="D55" s="93" t="s">
        <v>77</v>
      </c>
      <c r="E55" s="94">
        <f>SUM(E7,E16,E25,E30)</f>
        <v>0</v>
      </c>
      <c r="F55" s="95">
        <f>SUM(F7,F16,F25,F30)</f>
        <v>0</v>
      </c>
      <c r="G55" s="96">
        <f>SUM(E55:F55)</f>
        <v>0</v>
      </c>
      <c r="H55" s="113"/>
    </row>
    <row r="56" spans="1:12" ht="9" customHeight="1">
      <c r="A56" s="97"/>
      <c r="B56" s="97"/>
      <c r="H56" s="114"/>
    </row>
    <row r="57" spans="1:12" ht="12.75" customHeight="1">
      <c r="A57" s="97"/>
      <c r="B57" s="97"/>
      <c r="H57" s="114" t="s">
        <v>102</v>
      </c>
    </row>
    <row r="58" spans="1:12" ht="17.25" customHeight="1">
      <c r="H58" s="107" t="s">
        <v>123</v>
      </c>
    </row>
    <row r="59" spans="1:12" ht="15" customHeight="1">
      <c r="A59" s="98" t="s">
        <v>103</v>
      </c>
      <c r="B59" s="98"/>
      <c r="C59" s="99"/>
      <c r="D59" s="99"/>
      <c r="E59" s="100"/>
      <c r="F59" s="100"/>
      <c r="G59" s="100"/>
      <c r="H59" s="115" t="s">
        <v>84</v>
      </c>
    </row>
    <row r="60" spans="1:12" ht="24.75" customHeight="1">
      <c r="A60" s="276" t="s">
        <v>115</v>
      </c>
      <c r="B60" s="277"/>
      <c r="C60" s="277"/>
      <c r="D60" s="292"/>
      <c r="E60" s="76" t="s">
        <v>85</v>
      </c>
      <c r="F60" s="77" t="s">
        <v>226</v>
      </c>
      <c r="G60" s="78" t="s">
        <v>86</v>
      </c>
      <c r="H60" s="108" t="s">
        <v>110</v>
      </c>
    </row>
    <row r="61" spans="1:12" ht="12.75" customHeight="1">
      <c r="A61" s="278" t="s">
        <v>87</v>
      </c>
      <c r="B61" s="279"/>
      <c r="C61" s="279"/>
      <c r="D61" s="293"/>
      <c r="E61" s="79">
        <f>SUM(E62+E66)</f>
        <v>0</v>
      </c>
      <c r="F61" s="80">
        <f>SUM(F62+F66)</f>
        <v>0</v>
      </c>
      <c r="G61" s="81">
        <f>SUM(E61:F61)</f>
        <v>0</v>
      </c>
      <c r="H61" s="109"/>
      <c r="I61" s="85"/>
      <c r="J61" s="85"/>
      <c r="K61" s="85"/>
      <c r="L61" s="85"/>
    </row>
    <row r="62" spans="1:12" ht="12.75" customHeight="1">
      <c r="A62" s="290" t="s">
        <v>88</v>
      </c>
      <c r="B62" s="291"/>
      <c r="C62" s="291"/>
      <c r="D62" s="294"/>
      <c r="E62" s="82">
        <f>SUM(E63:E65)</f>
        <v>0</v>
      </c>
      <c r="F62" s="83">
        <f>SUM(F63:F65)</f>
        <v>0</v>
      </c>
      <c r="G62" s="84">
        <f t="shared" ref="G62:G69" si="3">SUM(E62:F62)</f>
        <v>0</v>
      </c>
      <c r="H62" s="110"/>
      <c r="I62" s="85"/>
      <c r="J62" s="85"/>
      <c r="K62" s="85"/>
      <c r="L62" s="85"/>
    </row>
    <row r="63" spans="1:12" ht="12.75" customHeight="1">
      <c r="A63" s="287" t="s">
        <v>89</v>
      </c>
      <c r="B63" s="288"/>
      <c r="C63" s="288"/>
      <c r="D63" s="289"/>
      <c r="E63" s="87"/>
      <c r="F63" s="88"/>
      <c r="G63" s="89">
        <f t="shared" si="3"/>
        <v>0</v>
      </c>
      <c r="H63" s="110"/>
      <c r="I63" s="85"/>
      <c r="J63" s="85"/>
      <c r="K63" s="85"/>
      <c r="L63" s="85"/>
    </row>
    <row r="64" spans="1:12" ht="12.75" customHeight="1">
      <c r="A64" s="287" t="s">
        <v>89</v>
      </c>
      <c r="B64" s="288"/>
      <c r="C64" s="288"/>
      <c r="D64" s="289"/>
      <c r="E64" s="87"/>
      <c r="F64" s="88"/>
      <c r="G64" s="89">
        <f t="shared" si="3"/>
        <v>0</v>
      </c>
      <c r="H64" s="110"/>
      <c r="I64" s="85"/>
      <c r="J64" s="85"/>
      <c r="K64" s="85"/>
      <c r="L64" s="85"/>
    </row>
    <row r="65" spans="1:12" ht="12.75" customHeight="1">
      <c r="A65" s="287" t="s">
        <v>89</v>
      </c>
      <c r="B65" s="288"/>
      <c r="C65" s="288"/>
      <c r="D65" s="289"/>
      <c r="E65" s="87"/>
      <c r="F65" s="88"/>
      <c r="G65" s="89">
        <f t="shared" si="3"/>
        <v>0</v>
      </c>
      <c r="H65" s="110"/>
      <c r="I65" s="85"/>
      <c r="J65" s="85"/>
      <c r="K65" s="85"/>
      <c r="L65" s="85"/>
    </row>
    <row r="66" spans="1:12" ht="12.75" customHeight="1">
      <c r="A66" s="290" t="s">
        <v>90</v>
      </c>
      <c r="B66" s="291"/>
      <c r="C66" s="291"/>
      <c r="D66" s="294"/>
      <c r="E66" s="82">
        <f>SUM(E67:E69)</f>
        <v>0</v>
      </c>
      <c r="F66" s="83">
        <f>SUM(F67:F69)</f>
        <v>0</v>
      </c>
      <c r="G66" s="84">
        <f t="shared" si="3"/>
        <v>0</v>
      </c>
      <c r="H66" s="110"/>
      <c r="I66" s="85"/>
      <c r="J66" s="85"/>
      <c r="K66" s="85"/>
      <c r="L66" s="85"/>
    </row>
    <row r="67" spans="1:12" ht="12.75" customHeight="1">
      <c r="A67" s="287" t="s">
        <v>89</v>
      </c>
      <c r="B67" s="288"/>
      <c r="C67" s="288"/>
      <c r="D67" s="289"/>
      <c r="E67" s="87"/>
      <c r="F67" s="88"/>
      <c r="G67" s="89">
        <f t="shared" si="3"/>
        <v>0</v>
      </c>
      <c r="H67" s="110"/>
      <c r="I67" s="85"/>
      <c r="J67" s="85"/>
      <c r="K67" s="85"/>
      <c r="L67" s="85"/>
    </row>
    <row r="68" spans="1:12" ht="12.75" customHeight="1">
      <c r="A68" s="287" t="s">
        <v>89</v>
      </c>
      <c r="B68" s="288"/>
      <c r="C68" s="288"/>
      <c r="D68" s="289"/>
      <c r="E68" s="87"/>
      <c r="F68" s="88"/>
      <c r="G68" s="89">
        <f t="shared" si="3"/>
        <v>0</v>
      </c>
      <c r="H68" s="110"/>
      <c r="I68" s="85"/>
      <c r="J68" s="85"/>
      <c r="K68" s="85"/>
      <c r="L68" s="85"/>
    </row>
    <row r="69" spans="1:12" ht="12.75" customHeight="1">
      <c r="A69" s="298" t="s">
        <v>89</v>
      </c>
      <c r="B69" s="299"/>
      <c r="C69" s="299"/>
      <c r="D69" s="300"/>
      <c r="E69" s="87"/>
      <c r="F69" s="88"/>
      <c r="G69" s="89">
        <f t="shared" si="3"/>
        <v>0</v>
      </c>
      <c r="H69" s="110"/>
      <c r="I69" s="85"/>
      <c r="J69" s="85"/>
      <c r="K69" s="85"/>
      <c r="L69" s="85"/>
    </row>
    <row r="70" spans="1:12" ht="12.75" customHeight="1">
      <c r="A70" s="283" t="s">
        <v>91</v>
      </c>
      <c r="B70" s="284"/>
      <c r="C70" s="284"/>
      <c r="D70" s="301"/>
      <c r="E70" s="90">
        <f>SUM(E71+E75)</f>
        <v>0</v>
      </c>
      <c r="F70" s="91">
        <f>SUM(F71+F75)</f>
        <v>0</v>
      </c>
      <c r="G70" s="92">
        <f>SUM(E70:F70)</f>
        <v>0</v>
      </c>
      <c r="H70" s="111"/>
      <c r="I70" s="85"/>
      <c r="J70" s="85"/>
      <c r="K70" s="85"/>
      <c r="L70" s="85"/>
    </row>
    <row r="71" spans="1:12" ht="12.75" customHeight="1">
      <c r="A71" s="290" t="s">
        <v>92</v>
      </c>
      <c r="B71" s="291"/>
      <c r="C71" s="291"/>
      <c r="D71" s="294"/>
      <c r="E71" s="82">
        <f>SUM(E72:E74)</f>
        <v>0</v>
      </c>
      <c r="F71" s="83">
        <f>SUM(F72:F74)</f>
        <v>0</v>
      </c>
      <c r="G71" s="84">
        <f t="shared" ref="G71:G78" si="4">SUM(E71:F71)</f>
        <v>0</v>
      </c>
      <c r="H71" s="110"/>
    </row>
    <row r="72" spans="1:12" ht="12.75" customHeight="1">
      <c r="A72" s="287" t="s">
        <v>89</v>
      </c>
      <c r="B72" s="288"/>
      <c r="C72" s="288"/>
      <c r="D72" s="289"/>
      <c r="E72" s="87"/>
      <c r="F72" s="88"/>
      <c r="G72" s="89">
        <f t="shared" si="4"/>
        <v>0</v>
      </c>
      <c r="H72" s="110"/>
    </row>
    <row r="73" spans="1:12" ht="12.75" customHeight="1">
      <c r="A73" s="287" t="s">
        <v>89</v>
      </c>
      <c r="B73" s="288"/>
      <c r="C73" s="288"/>
      <c r="D73" s="289"/>
      <c r="E73" s="87"/>
      <c r="F73" s="88"/>
      <c r="G73" s="89">
        <f t="shared" si="4"/>
        <v>0</v>
      </c>
      <c r="H73" s="110"/>
    </row>
    <row r="74" spans="1:12" ht="12.75" customHeight="1">
      <c r="A74" s="287" t="s">
        <v>89</v>
      </c>
      <c r="B74" s="288"/>
      <c r="C74" s="288"/>
      <c r="D74" s="289"/>
      <c r="E74" s="87"/>
      <c r="F74" s="88"/>
      <c r="G74" s="89">
        <f t="shared" si="4"/>
        <v>0</v>
      </c>
      <c r="H74" s="110"/>
    </row>
    <row r="75" spans="1:12" ht="12.75" customHeight="1">
      <c r="A75" s="290" t="s">
        <v>93</v>
      </c>
      <c r="B75" s="291"/>
      <c r="C75" s="291"/>
      <c r="D75" s="294"/>
      <c r="E75" s="82">
        <f>SUM(E76:E78)</f>
        <v>0</v>
      </c>
      <c r="F75" s="83">
        <f>SUM(F76:F78)</f>
        <v>0</v>
      </c>
      <c r="G75" s="84">
        <f t="shared" si="4"/>
        <v>0</v>
      </c>
      <c r="H75" s="110"/>
    </row>
    <row r="76" spans="1:12" ht="12.75" customHeight="1">
      <c r="A76" s="287" t="s">
        <v>89</v>
      </c>
      <c r="B76" s="288"/>
      <c r="C76" s="288"/>
      <c r="D76" s="289"/>
      <c r="E76" s="87"/>
      <c r="F76" s="88"/>
      <c r="G76" s="89">
        <f t="shared" si="4"/>
        <v>0</v>
      </c>
      <c r="H76" s="110"/>
    </row>
    <row r="77" spans="1:12" ht="12.75" customHeight="1">
      <c r="A77" s="287" t="s">
        <v>89</v>
      </c>
      <c r="B77" s="288"/>
      <c r="C77" s="288"/>
      <c r="D77" s="289"/>
      <c r="E77" s="87"/>
      <c r="F77" s="88"/>
      <c r="G77" s="89">
        <f t="shared" si="4"/>
        <v>0</v>
      </c>
      <c r="H77" s="110"/>
    </row>
    <row r="78" spans="1:12" ht="12.75" customHeight="1">
      <c r="A78" s="298" t="s">
        <v>89</v>
      </c>
      <c r="B78" s="299"/>
      <c r="C78" s="299"/>
      <c r="D78" s="300"/>
      <c r="E78" s="87"/>
      <c r="F78" s="88"/>
      <c r="G78" s="89">
        <f t="shared" si="4"/>
        <v>0</v>
      </c>
      <c r="H78" s="112"/>
    </row>
    <row r="79" spans="1:12" ht="12.75" customHeight="1">
      <c r="A79" s="283" t="s">
        <v>94</v>
      </c>
      <c r="B79" s="284"/>
      <c r="C79" s="284"/>
      <c r="D79" s="301"/>
      <c r="E79" s="90">
        <f>SUM(E80:E87)</f>
        <v>0</v>
      </c>
      <c r="F79" s="91">
        <f>SUM(F80:F87)</f>
        <v>0</v>
      </c>
      <c r="G79" s="92">
        <f>SUM(E79:F79)</f>
        <v>0</v>
      </c>
      <c r="H79" s="110"/>
    </row>
    <row r="80" spans="1:12" ht="12.75" customHeight="1">
      <c r="A80" s="287" t="s">
        <v>89</v>
      </c>
      <c r="B80" s="288"/>
      <c r="C80" s="288"/>
      <c r="D80" s="289"/>
      <c r="E80" s="87"/>
      <c r="F80" s="88"/>
      <c r="G80" s="89">
        <f>SUM(E80:F80)</f>
        <v>0</v>
      </c>
      <c r="H80" s="110"/>
    </row>
    <row r="81" spans="1:8" ht="12.75" customHeight="1">
      <c r="A81" s="287" t="s">
        <v>89</v>
      </c>
      <c r="B81" s="288"/>
      <c r="C81" s="288"/>
      <c r="D81" s="289"/>
      <c r="E81" s="87"/>
      <c r="F81" s="88"/>
      <c r="G81" s="89">
        <f t="shared" ref="G81:G111" si="5">SUM(E81:F81)</f>
        <v>0</v>
      </c>
      <c r="H81" s="110"/>
    </row>
    <row r="82" spans="1:8" ht="12.75" customHeight="1">
      <c r="A82" s="287" t="s">
        <v>89</v>
      </c>
      <c r="B82" s="288"/>
      <c r="C82" s="288"/>
      <c r="D82" s="289"/>
      <c r="E82" s="87"/>
      <c r="F82" s="88"/>
      <c r="G82" s="89">
        <f t="shared" si="5"/>
        <v>0</v>
      </c>
      <c r="H82" s="110"/>
    </row>
    <row r="83" spans="1:8" ht="12.75" customHeight="1">
      <c r="A83" s="287" t="s">
        <v>89</v>
      </c>
      <c r="B83" s="288"/>
      <c r="C83" s="288"/>
      <c r="D83" s="289"/>
      <c r="E83" s="87"/>
      <c r="F83" s="88"/>
      <c r="G83" s="89">
        <f t="shared" si="5"/>
        <v>0</v>
      </c>
      <c r="H83" s="110"/>
    </row>
    <row r="84" spans="1:8" ht="12.75" customHeight="1">
      <c r="A84" s="287" t="s">
        <v>89</v>
      </c>
      <c r="B84" s="288"/>
      <c r="C84" s="288"/>
      <c r="D84" s="289"/>
      <c r="E84" s="87"/>
      <c r="F84" s="88"/>
      <c r="G84" s="89">
        <f t="shared" si="5"/>
        <v>0</v>
      </c>
      <c r="H84" s="110"/>
    </row>
    <row r="85" spans="1:8" ht="12.75" customHeight="1">
      <c r="A85" s="287" t="s">
        <v>89</v>
      </c>
      <c r="B85" s="288"/>
      <c r="C85" s="288"/>
      <c r="D85" s="289"/>
      <c r="E85" s="87"/>
      <c r="F85" s="88"/>
      <c r="G85" s="89">
        <f t="shared" si="5"/>
        <v>0</v>
      </c>
      <c r="H85" s="110"/>
    </row>
    <row r="86" spans="1:8" ht="12.75" customHeight="1">
      <c r="A86" s="287" t="s">
        <v>89</v>
      </c>
      <c r="B86" s="288"/>
      <c r="C86" s="288"/>
      <c r="D86" s="289"/>
      <c r="E86" s="87"/>
      <c r="F86" s="88"/>
      <c r="G86" s="89">
        <f t="shared" si="5"/>
        <v>0</v>
      </c>
      <c r="H86" s="110"/>
    </row>
    <row r="87" spans="1:8" ht="12.75" customHeight="1">
      <c r="A87" s="298" t="s">
        <v>89</v>
      </c>
      <c r="B87" s="299"/>
      <c r="C87" s="299"/>
      <c r="D87" s="300"/>
      <c r="E87" s="87"/>
      <c r="F87" s="88"/>
      <c r="G87" s="89">
        <f t="shared" si="5"/>
        <v>0</v>
      </c>
      <c r="H87" s="110"/>
    </row>
    <row r="88" spans="1:8" ht="12.75" customHeight="1">
      <c r="A88" s="283" t="s">
        <v>95</v>
      </c>
      <c r="B88" s="284"/>
      <c r="C88" s="284"/>
      <c r="D88" s="301"/>
      <c r="E88" s="90">
        <f>SUM(E89+E93+E97+E101+E105+E109)</f>
        <v>0</v>
      </c>
      <c r="F88" s="91">
        <f>SUM(F89+F93+F97+F101+F105+F109)</f>
        <v>0</v>
      </c>
      <c r="G88" s="92">
        <f t="shared" si="5"/>
        <v>0</v>
      </c>
      <c r="H88" s="111"/>
    </row>
    <row r="89" spans="1:8" ht="12.75" customHeight="1">
      <c r="A89" s="290" t="s">
        <v>96</v>
      </c>
      <c r="B89" s="291"/>
      <c r="C89" s="291"/>
      <c r="D89" s="294"/>
      <c r="E89" s="82">
        <f>SUM(E90:E92)</f>
        <v>0</v>
      </c>
      <c r="F89" s="83">
        <f>SUM(F90:F92)</f>
        <v>0</v>
      </c>
      <c r="G89" s="84">
        <f t="shared" si="5"/>
        <v>0</v>
      </c>
      <c r="H89" s="110"/>
    </row>
    <row r="90" spans="1:8" ht="12.75" customHeight="1">
      <c r="A90" s="287" t="s">
        <v>89</v>
      </c>
      <c r="B90" s="288"/>
      <c r="C90" s="288"/>
      <c r="D90" s="289"/>
      <c r="E90" s="87"/>
      <c r="F90" s="88"/>
      <c r="G90" s="89">
        <f t="shared" si="5"/>
        <v>0</v>
      </c>
      <c r="H90" s="110"/>
    </row>
    <row r="91" spans="1:8" ht="12.75" customHeight="1">
      <c r="A91" s="287" t="s">
        <v>89</v>
      </c>
      <c r="B91" s="288"/>
      <c r="C91" s="288"/>
      <c r="D91" s="289"/>
      <c r="E91" s="87"/>
      <c r="F91" s="88"/>
      <c r="G91" s="89">
        <f t="shared" si="5"/>
        <v>0</v>
      </c>
      <c r="H91" s="110"/>
    </row>
    <row r="92" spans="1:8" ht="12.75" customHeight="1">
      <c r="A92" s="287" t="s">
        <v>89</v>
      </c>
      <c r="B92" s="288"/>
      <c r="C92" s="288"/>
      <c r="D92" s="289"/>
      <c r="E92" s="87"/>
      <c r="F92" s="88"/>
      <c r="G92" s="89">
        <f t="shared" si="5"/>
        <v>0</v>
      </c>
      <c r="H92" s="110"/>
    </row>
    <row r="93" spans="1:8" ht="12.75" customHeight="1">
      <c r="A93" s="290" t="s">
        <v>97</v>
      </c>
      <c r="B93" s="291"/>
      <c r="C93" s="291"/>
      <c r="D93" s="294"/>
      <c r="E93" s="82">
        <f>SUM(E94:E96)</f>
        <v>0</v>
      </c>
      <c r="F93" s="83">
        <f>SUM(F94:F96)</f>
        <v>0</v>
      </c>
      <c r="G93" s="84">
        <f t="shared" si="5"/>
        <v>0</v>
      </c>
      <c r="H93" s="110"/>
    </row>
    <row r="94" spans="1:8" ht="12.75" customHeight="1">
      <c r="A94" s="287" t="s">
        <v>89</v>
      </c>
      <c r="B94" s="288"/>
      <c r="C94" s="288"/>
      <c r="D94" s="289"/>
      <c r="E94" s="87"/>
      <c r="F94" s="88"/>
      <c r="G94" s="89">
        <f t="shared" si="5"/>
        <v>0</v>
      </c>
      <c r="H94" s="110"/>
    </row>
    <row r="95" spans="1:8" ht="12.75" customHeight="1">
      <c r="A95" s="287" t="s">
        <v>89</v>
      </c>
      <c r="B95" s="288"/>
      <c r="C95" s="288"/>
      <c r="D95" s="289"/>
      <c r="E95" s="87"/>
      <c r="F95" s="88"/>
      <c r="G95" s="89">
        <f t="shared" si="5"/>
        <v>0</v>
      </c>
      <c r="H95" s="110"/>
    </row>
    <row r="96" spans="1:8" ht="12.75" customHeight="1">
      <c r="A96" s="287" t="s">
        <v>89</v>
      </c>
      <c r="B96" s="288"/>
      <c r="C96" s="288"/>
      <c r="D96" s="289"/>
      <c r="E96" s="87"/>
      <c r="F96" s="88"/>
      <c r="G96" s="89">
        <f t="shared" si="5"/>
        <v>0</v>
      </c>
      <c r="H96" s="110"/>
    </row>
    <row r="97" spans="1:8" ht="12.75" customHeight="1">
      <c r="A97" s="290" t="s">
        <v>98</v>
      </c>
      <c r="B97" s="291"/>
      <c r="C97" s="291"/>
      <c r="D97" s="294"/>
      <c r="E97" s="82">
        <f>SUM(E98:E100)</f>
        <v>0</v>
      </c>
      <c r="F97" s="83">
        <f>SUM(F98:F100)</f>
        <v>0</v>
      </c>
      <c r="G97" s="84">
        <f t="shared" si="5"/>
        <v>0</v>
      </c>
      <c r="H97" s="110"/>
    </row>
    <row r="98" spans="1:8" ht="12.75" customHeight="1">
      <c r="A98" s="287" t="s">
        <v>89</v>
      </c>
      <c r="B98" s="288"/>
      <c r="C98" s="288"/>
      <c r="D98" s="289"/>
      <c r="E98" s="87"/>
      <c r="F98" s="88"/>
      <c r="G98" s="89">
        <f t="shared" si="5"/>
        <v>0</v>
      </c>
      <c r="H98" s="110"/>
    </row>
    <row r="99" spans="1:8" ht="12.75" customHeight="1">
      <c r="A99" s="287" t="s">
        <v>89</v>
      </c>
      <c r="B99" s="288"/>
      <c r="C99" s="288"/>
      <c r="D99" s="289"/>
      <c r="E99" s="87"/>
      <c r="F99" s="88"/>
      <c r="G99" s="89">
        <f t="shared" si="5"/>
        <v>0</v>
      </c>
      <c r="H99" s="110"/>
    </row>
    <row r="100" spans="1:8" ht="12.75" customHeight="1">
      <c r="A100" s="287" t="s">
        <v>89</v>
      </c>
      <c r="B100" s="288"/>
      <c r="C100" s="288"/>
      <c r="D100" s="289"/>
      <c r="E100" s="87"/>
      <c r="F100" s="88"/>
      <c r="G100" s="89">
        <f t="shared" si="5"/>
        <v>0</v>
      </c>
      <c r="H100" s="110"/>
    </row>
    <row r="101" spans="1:8" ht="12.75" customHeight="1">
      <c r="A101" s="290" t="s">
        <v>99</v>
      </c>
      <c r="B101" s="291"/>
      <c r="C101" s="291"/>
      <c r="D101" s="294"/>
      <c r="E101" s="82">
        <f>SUM(E102:E104)</f>
        <v>0</v>
      </c>
      <c r="F101" s="83">
        <f>SUM(F102:F104)</f>
        <v>0</v>
      </c>
      <c r="G101" s="84">
        <f t="shared" si="5"/>
        <v>0</v>
      </c>
      <c r="H101" s="110"/>
    </row>
    <row r="102" spans="1:8" ht="12.75" customHeight="1">
      <c r="A102" s="287" t="s">
        <v>89</v>
      </c>
      <c r="B102" s="288"/>
      <c r="C102" s="288"/>
      <c r="D102" s="289"/>
      <c r="E102" s="87"/>
      <c r="F102" s="88"/>
      <c r="G102" s="89">
        <f t="shared" si="5"/>
        <v>0</v>
      </c>
      <c r="H102" s="110"/>
    </row>
    <row r="103" spans="1:8" ht="12.75" customHeight="1">
      <c r="A103" s="287" t="s">
        <v>89</v>
      </c>
      <c r="B103" s="288"/>
      <c r="C103" s="288"/>
      <c r="D103" s="289"/>
      <c r="E103" s="87"/>
      <c r="F103" s="88"/>
      <c r="G103" s="89">
        <f t="shared" si="5"/>
        <v>0</v>
      </c>
      <c r="H103" s="110"/>
    </row>
    <row r="104" spans="1:8" ht="12.75" customHeight="1">
      <c r="A104" s="287" t="s">
        <v>89</v>
      </c>
      <c r="B104" s="288"/>
      <c r="C104" s="288"/>
      <c r="D104" s="289"/>
      <c r="E104" s="87"/>
      <c r="F104" s="88"/>
      <c r="G104" s="89">
        <f t="shared" si="5"/>
        <v>0</v>
      </c>
      <c r="H104" s="110"/>
    </row>
    <row r="105" spans="1:8" ht="12.75" customHeight="1">
      <c r="A105" s="290" t="s">
        <v>100</v>
      </c>
      <c r="B105" s="291"/>
      <c r="C105" s="291"/>
      <c r="D105" s="294"/>
      <c r="E105" s="82">
        <f>SUM(E106:E108)</f>
        <v>0</v>
      </c>
      <c r="F105" s="83">
        <f>SUM(F106:F108)</f>
        <v>0</v>
      </c>
      <c r="G105" s="84">
        <f t="shared" si="5"/>
        <v>0</v>
      </c>
      <c r="H105" s="110"/>
    </row>
    <row r="106" spans="1:8" ht="12.75" customHeight="1">
      <c r="A106" s="287" t="s">
        <v>89</v>
      </c>
      <c r="B106" s="288"/>
      <c r="C106" s="288"/>
      <c r="D106" s="289"/>
      <c r="E106" s="87"/>
      <c r="F106" s="88"/>
      <c r="G106" s="89">
        <f t="shared" si="5"/>
        <v>0</v>
      </c>
      <c r="H106" s="110"/>
    </row>
    <row r="107" spans="1:8" ht="12.75" customHeight="1">
      <c r="A107" s="287" t="s">
        <v>89</v>
      </c>
      <c r="B107" s="288"/>
      <c r="C107" s="288"/>
      <c r="D107" s="289"/>
      <c r="E107" s="87"/>
      <c r="F107" s="88"/>
      <c r="G107" s="89">
        <f t="shared" si="5"/>
        <v>0</v>
      </c>
      <c r="H107" s="110"/>
    </row>
    <row r="108" spans="1:8" ht="12.75" customHeight="1">
      <c r="A108" s="287" t="s">
        <v>89</v>
      </c>
      <c r="B108" s="288"/>
      <c r="C108" s="288"/>
      <c r="D108" s="289"/>
      <c r="E108" s="87"/>
      <c r="F108" s="88"/>
      <c r="G108" s="89">
        <f t="shared" si="5"/>
        <v>0</v>
      </c>
      <c r="H108" s="110"/>
    </row>
    <row r="109" spans="1:8" ht="12.75" customHeight="1">
      <c r="A109" s="290" t="s">
        <v>101</v>
      </c>
      <c r="B109" s="291"/>
      <c r="C109" s="291"/>
      <c r="D109" s="294"/>
      <c r="E109" s="82">
        <f>SUM(E110:E112)</f>
        <v>0</v>
      </c>
      <c r="F109" s="83">
        <f>SUM(F110:F112)</f>
        <v>0</v>
      </c>
      <c r="G109" s="84">
        <f t="shared" si="5"/>
        <v>0</v>
      </c>
      <c r="H109" s="110"/>
    </row>
    <row r="110" spans="1:8" ht="12.75" customHeight="1">
      <c r="A110" s="287" t="s">
        <v>89</v>
      </c>
      <c r="B110" s="288"/>
      <c r="C110" s="288"/>
      <c r="D110" s="289"/>
      <c r="E110" s="87"/>
      <c r="F110" s="88"/>
      <c r="G110" s="89">
        <f t="shared" si="5"/>
        <v>0</v>
      </c>
      <c r="H110" s="110"/>
    </row>
    <row r="111" spans="1:8" ht="12.75" customHeight="1">
      <c r="A111" s="287" t="s">
        <v>89</v>
      </c>
      <c r="B111" s="288"/>
      <c r="C111" s="288"/>
      <c r="D111" s="289"/>
      <c r="E111" s="87"/>
      <c r="F111" s="88"/>
      <c r="G111" s="89">
        <f t="shared" si="5"/>
        <v>0</v>
      </c>
      <c r="H111" s="110"/>
    </row>
    <row r="112" spans="1:8" ht="12.75" customHeight="1" thickBot="1">
      <c r="A112" s="287" t="s">
        <v>89</v>
      </c>
      <c r="B112" s="288"/>
      <c r="C112" s="288"/>
      <c r="D112" s="289"/>
      <c r="E112" s="87"/>
      <c r="F112" s="88"/>
      <c r="G112" s="89">
        <f>SUM(E112:F112)</f>
        <v>0</v>
      </c>
      <c r="H112" s="110"/>
    </row>
    <row r="113" spans="1:12" ht="24.75" customHeight="1" thickTop="1">
      <c r="A113" s="295" t="s">
        <v>105</v>
      </c>
      <c r="B113" s="296"/>
      <c r="C113" s="297"/>
      <c r="D113" s="93" t="s">
        <v>77</v>
      </c>
      <c r="E113" s="94">
        <f>SUM(E61,E70,E79,E88)</f>
        <v>0</v>
      </c>
      <c r="F113" s="95">
        <f>SUM(F61,F70,F79,F88)</f>
        <v>0</v>
      </c>
      <c r="G113" s="96">
        <f>SUM(E113:F113)</f>
        <v>0</v>
      </c>
      <c r="H113" s="113"/>
    </row>
    <row r="114" spans="1:12" ht="12.75" customHeight="1">
      <c r="A114" s="101"/>
      <c r="B114" s="101"/>
      <c r="C114" s="101"/>
      <c r="D114" s="102"/>
      <c r="E114" s="103"/>
      <c r="F114" s="103"/>
      <c r="G114" s="103"/>
      <c r="H114" s="116"/>
    </row>
    <row r="115" spans="1:12" ht="12.75" customHeight="1">
      <c r="A115" s="101"/>
      <c r="B115" s="101"/>
      <c r="C115" s="101"/>
      <c r="D115" s="102"/>
      <c r="E115" s="103"/>
      <c r="F115" s="103"/>
      <c r="G115" s="103"/>
      <c r="H115" s="116"/>
    </row>
    <row r="116" spans="1:12" ht="12.75" customHeight="1">
      <c r="A116" s="97"/>
      <c r="B116" s="97"/>
      <c r="H116" s="114" t="str">
        <f>$H$57</f>
        <v>（事業責任大学名：）</v>
      </c>
    </row>
    <row r="117" spans="1:12" ht="17.25" customHeight="1">
      <c r="H117" s="107" t="s">
        <v>123</v>
      </c>
    </row>
    <row r="118" spans="1:12" ht="15" customHeight="1">
      <c r="A118" s="98" t="s">
        <v>103</v>
      </c>
      <c r="B118" s="98"/>
      <c r="C118" s="99"/>
      <c r="D118" s="99"/>
      <c r="E118" s="100"/>
      <c r="F118" s="100"/>
      <c r="G118" s="100"/>
      <c r="H118" s="115" t="s">
        <v>84</v>
      </c>
    </row>
    <row r="119" spans="1:12" ht="24.75" customHeight="1">
      <c r="A119" s="276" t="s">
        <v>116</v>
      </c>
      <c r="B119" s="277"/>
      <c r="C119" s="277"/>
      <c r="D119" s="292"/>
      <c r="E119" s="76" t="s">
        <v>85</v>
      </c>
      <c r="F119" s="77" t="s">
        <v>226</v>
      </c>
      <c r="G119" s="78" t="s">
        <v>86</v>
      </c>
      <c r="H119" s="108" t="s">
        <v>110</v>
      </c>
    </row>
    <row r="120" spans="1:12" ht="12.75" customHeight="1">
      <c r="A120" s="278" t="s">
        <v>87</v>
      </c>
      <c r="B120" s="279"/>
      <c r="C120" s="279"/>
      <c r="D120" s="293"/>
      <c r="E120" s="79">
        <f>SUM(E121+E125)</f>
        <v>0</v>
      </c>
      <c r="F120" s="80">
        <f>SUM(F121+F125)</f>
        <v>0</v>
      </c>
      <c r="G120" s="81">
        <f>SUM(E120:F120)</f>
        <v>0</v>
      </c>
      <c r="H120" s="109"/>
      <c r="I120" s="85"/>
      <c r="J120" s="85"/>
      <c r="K120" s="85"/>
      <c r="L120" s="85"/>
    </row>
    <row r="121" spans="1:12" ht="12.75" customHeight="1">
      <c r="A121" s="290" t="s">
        <v>88</v>
      </c>
      <c r="B121" s="291"/>
      <c r="C121" s="291"/>
      <c r="D121" s="294"/>
      <c r="E121" s="82">
        <f>SUM(E122:E124)</f>
        <v>0</v>
      </c>
      <c r="F121" s="83">
        <f>SUM(F122:F124)</f>
        <v>0</v>
      </c>
      <c r="G121" s="84">
        <f t="shared" ref="G121:G128" si="6">SUM(E121:F121)</f>
        <v>0</v>
      </c>
      <c r="H121" s="110"/>
      <c r="I121" s="85"/>
      <c r="J121" s="85"/>
      <c r="K121" s="85"/>
      <c r="L121" s="85"/>
    </row>
    <row r="122" spans="1:12" ht="12.75" customHeight="1">
      <c r="A122" s="287" t="s">
        <v>89</v>
      </c>
      <c r="B122" s="288"/>
      <c r="C122" s="288"/>
      <c r="D122" s="289"/>
      <c r="E122" s="87"/>
      <c r="F122" s="88"/>
      <c r="G122" s="89">
        <f t="shared" si="6"/>
        <v>0</v>
      </c>
      <c r="H122" s="110"/>
      <c r="I122" s="85"/>
      <c r="J122" s="85"/>
      <c r="K122" s="85"/>
      <c r="L122" s="85"/>
    </row>
    <row r="123" spans="1:12" ht="12.75" customHeight="1">
      <c r="A123" s="287" t="s">
        <v>89</v>
      </c>
      <c r="B123" s="288"/>
      <c r="C123" s="288"/>
      <c r="D123" s="289"/>
      <c r="E123" s="87"/>
      <c r="F123" s="88"/>
      <c r="G123" s="89">
        <f t="shared" si="6"/>
        <v>0</v>
      </c>
      <c r="H123" s="110"/>
      <c r="I123" s="85"/>
      <c r="J123" s="85"/>
      <c r="K123" s="85"/>
      <c r="L123" s="85"/>
    </row>
    <row r="124" spans="1:12" ht="12.75" customHeight="1">
      <c r="A124" s="287" t="s">
        <v>89</v>
      </c>
      <c r="B124" s="288"/>
      <c r="C124" s="288"/>
      <c r="D124" s="289"/>
      <c r="E124" s="87"/>
      <c r="F124" s="88"/>
      <c r="G124" s="89">
        <f t="shared" si="6"/>
        <v>0</v>
      </c>
      <c r="H124" s="110"/>
      <c r="I124" s="85"/>
      <c r="J124" s="85"/>
      <c r="K124" s="85"/>
      <c r="L124" s="85"/>
    </row>
    <row r="125" spans="1:12" ht="12.75" customHeight="1">
      <c r="A125" s="290" t="s">
        <v>90</v>
      </c>
      <c r="B125" s="291"/>
      <c r="C125" s="291"/>
      <c r="D125" s="294"/>
      <c r="E125" s="82">
        <f>SUM(E126:E128)</f>
        <v>0</v>
      </c>
      <c r="F125" s="83">
        <f>SUM(F126:F128)</f>
        <v>0</v>
      </c>
      <c r="G125" s="84">
        <f t="shared" si="6"/>
        <v>0</v>
      </c>
      <c r="H125" s="110"/>
      <c r="I125" s="85"/>
      <c r="J125" s="85"/>
      <c r="K125" s="85"/>
      <c r="L125" s="85"/>
    </row>
    <row r="126" spans="1:12" ht="12.75" customHeight="1">
      <c r="A126" s="287" t="s">
        <v>89</v>
      </c>
      <c r="B126" s="288"/>
      <c r="C126" s="288"/>
      <c r="D126" s="289"/>
      <c r="E126" s="87"/>
      <c r="F126" s="88"/>
      <c r="G126" s="89">
        <f t="shared" si="6"/>
        <v>0</v>
      </c>
      <c r="H126" s="110"/>
      <c r="I126" s="85"/>
      <c r="J126" s="85"/>
      <c r="K126" s="85"/>
      <c r="L126" s="85"/>
    </row>
    <row r="127" spans="1:12" ht="12.75" customHeight="1">
      <c r="A127" s="287" t="s">
        <v>89</v>
      </c>
      <c r="B127" s="288"/>
      <c r="C127" s="288"/>
      <c r="D127" s="289"/>
      <c r="E127" s="87"/>
      <c r="F127" s="88"/>
      <c r="G127" s="89">
        <f t="shared" si="6"/>
        <v>0</v>
      </c>
      <c r="H127" s="110"/>
      <c r="I127" s="85"/>
      <c r="J127" s="85"/>
      <c r="K127" s="85"/>
      <c r="L127" s="85"/>
    </row>
    <row r="128" spans="1:12" ht="12.75" customHeight="1">
      <c r="A128" s="298" t="s">
        <v>89</v>
      </c>
      <c r="B128" s="299"/>
      <c r="C128" s="299"/>
      <c r="D128" s="300"/>
      <c r="E128" s="87"/>
      <c r="F128" s="88"/>
      <c r="G128" s="89">
        <f t="shared" si="6"/>
        <v>0</v>
      </c>
      <c r="H128" s="110"/>
      <c r="I128" s="85"/>
      <c r="J128" s="85"/>
      <c r="K128" s="85"/>
      <c r="L128" s="85"/>
    </row>
    <row r="129" spans="1:12" ht="12.75" customHeight="1">
      <c r="A129" s="283" t="s">
        <v>91</v>
      </c>
      <c r="B129" s="284"/>
      <c r="C129" s="284"/>
      <c r="D129" s="301"/>
      <c r="E129" s="90">
        <f>SUM(E130+E134)</f>
        <v>0</v>
      </c>
      <c r="F129" s="91">
        <f>SUM(F130+F134)</f>
        <v>0</v>
      </c>
      <c r="G129" s="92">
        <f>SUM(E129:F129)</f>
        <v>0</v>
      </c>
      <c r="H129" s="111"/>
      <c r="I129" s="85"/>
      <c r="J129" s="85"/>
      <c r="K129" s="85"/>
      <c r="L129" s="85"/>
    </row>
    <row r="130" spans="1:12" ht="12.75" customHeight="1">
      <c r="A130" s="290" t="s">
        <v>92</v>
      </c>
      <c r="B130" s="291"/>
      <c r="C130" s="291"/>
      <c r="D130" s="294"/>
      <c r="E130" s="82">
        <f>SUM(E131:E133)</f>
        <v>0</v>
      </c>
      <c r="F130" s="83">
        <f>SUM(F131:F133)</f>
        <v>0</v>
      </c>
      <c r="G130" s="84">
        <f t="shared" ref="G130:G137" si="7">SUM(E130:F130)</f>
        <v>0</v>
      </c>
      <c r="H130" s="110"/>
    </row>
    <row r="131" spans="1:12" ht="12.75" customHeight="1">
      <c r="A131" s="287" t="s">
        <v>89</v>
      </c>
      <c r="B131" s="288"/>
      <c r="C131" s="288"/>
      <c r="D131" s="289"/>
      <c r="E131" s="87"/>
      <c r="F131" s="88"/>
      <c r="G131" s="89">
        <f t="shared" si="7"/>
        <v>0</v>
      </c>
      <c r="H131" s="110"/>
    </row>
    <row r="132" spans="1:12" ht="12.75" customHeight="1">
      <c r="A132" s="287" t="s">
        <v>89</v>
      </c>
      <c r="B132" s="288"/>
      <c r="C132" s="288"/>
      <c r="D132" s="289"/>
      <c r="E132" s="87"/>
      <c r="F132" s="88"/>
      <c r="G132" s="89">
        <f t="shared" si="7"/>
        <v>0</v>
      </c>
      <c r="H132" s="110"/>
    </row>
    <row r="133" spans="1:12" ht="12.75" customHeight="1">
      <c r="A133" s="287" t="s">
        <v>89</v>
      </c>
      <c r="B133" s="288"/>
      <c r="C133" s="288"/>
      <c r="D133" s="289"/>
      <c r="E133" s="87"/>
      <c r="F133" s="88"/>
      <c r="G133" s="89">
        <f t="shared" si="7"/>
        <v>0</v>
      </c>
      <c r="H133" s="110"/>
    </row>
    <row r="134" spans="1:12" ht="12.75" customHeight="1">
      <c r="A134" s="290" t="s">
        <v>93</v>
      </c>
      <c r="B134" s="291"/>
      <c r="C134" s="291"/>
      <c r="D134" s="294"/>
      <c r="E134" s="82">
        <f>SUM(E135:E137)</f>
        <v>0</v>
      </c>
      <c r="F134" s="83">
        <f>SUM(F135:F137)</f>
        <v>0</v>
      </c>
      <c r="G134" s="84">
        <f t="shared" si="7"/>
        <v>0</v>
      </c>
      <c r="H134" s="110"/>
    </row>
    <row r="135" spans="1:12" ht="12.75" customHeight="1">
      <c r="A135" s="287" t="s">
        <v>89</v>
      </c>
      <c r="B135" s="288"/>
      <c r="C135" s="288"/>
      <c r="D135" s="289"/>
      <c r="E135" s="87"/>
      <c r="F135" s="88"/>
      <c r="G135" s="89">
        <f t="shared" si="7"/>
        <v>0</v>
      </c>
      <c r="H135" s="110"/>
    </row>
    <row r="136" spans="1:12" ht="12.75" customHeight="1">
      <c r="A136" s="287" t="s">
        <v>89</v>
      </c>
      <c r="B136" s="288"/>
      <c r="C136" s="288"/>
      <c r="D136" s="289"/>
      <c r="E136" s="87"/>
      <c r="F136" s="88"/>
      <c r="G136" s="89">
        <f t="shared" si="7"/>
        <v>0</v>
      </c>
      <c r="H136" s="110"/>
    </row>
    <row r="137" spans="1:12" ht="12.75" customHeight="1">
      <c r="A137" s="298" t="s">
        <v>89</v>
      </c>
      <c r="B137" s="299"/>
      <c r="C137" s="299"/>
      <c r="D137" s="300"/>
      <c r="E137" s="87"/>
      <c r="F137" s="88"/>
      <c r="G137" s="89">
        <f t="shared" si="7"/>
        <v>0</v>
      </c>
      <c r="H137" s="112"/>
    </row>
    <row r="138" spans="1:12" ht="12.75" customHeight="1">
      <c r="A138" s="283" t="s">
        <v>94</v>
      </c>
      <c r="B138" s="284"/>
      <c r="C138" s="284"/>
      <c r="D138" s="301"/>
      <c r="E138" s="90">
        <f>SUM(E139:E146)</f>
        <v>0</v>
      </c>
      <c r="F138" s="91">
        <f>SUM(F139:F146)</f>
        <v>0</v>
      </c>
      <c r="G138" s="92">
        <f>SUM(E138:F138)</f>
        <v>0</v>
      </c>
      <c r="H138" s="110"/>
    </row>
    <row r="139" spans="1:12" ht="12.75" customHeight="1">
      <c r="A139" s="287" t="s">
        <v>89</v>
      </c>
      <c r="B139" s="288"/>
      <c r="C139" s="288"/>
      <c r="D139" s="289"/>
      <c r="E139" s="87"/>
      <c r="F139" s="88"/>
      <c r="G139" s="89">
        <f>SUM(E139:F139)</f>
        <v>0</v>
      </c>
      <c r="H139" s="110"/>
    </row>
    <row r="140" spans="1:12" ht="12.75" customHeight="1">
      <c r="A140" s="287" t="s">
        <v>89</v>
      </c>
      <c r="B140" s="288"/>
      <c r="C140" s="288"/>
      <c r="D140" s="289"/>
      <c r="E140" s="87"/>
      <c r="F140" s="88"/>
      <c r="G140" s="89">
        <f t="shared" ref="G140:G170" si="8">SUM(E140:F140)</f>
        <v>0</v>
      </c>
      <c r="H140" s="110"/>
    </row>
    <row r="141" spans="1:12" ht="12.75" customHeight="1">
      <c r="A141" s="287" t="s">
        <v>89</v>
      </c>
      <c r="B141" s="288"/>
      <c r="C141" s="288"/>
      <c r="D141" s="289"/>
      <c r="E141" s="87"/>
      <c r="F141" s="88"/>
      <c r="G141" s="89">
        <f t="shared" si="8"/>
        <v>0</v>
      </c>
      <c r="H141" s="110"/>
    </row>
    <row r="142" spans="1:12" ht="12.75" customHeight="1">
      <c r="A142" s="287" t="s">
        <v>89</v>
      </c>
      <c r="B142" s="288"/>
      <c r="C142" s="288"/>
      <c r="D142" s="289"/>
      <c r="E142" s="87"/>
      <c r="F142" s="88"/>
      <c r="G142" s="89">
        <f t="shared" si="8"/>
        <v>0</v>
      </c>
      <c r="H142" s="110"/>
    </row>
    <row r="143" spans="1:12" ht="12.75" customHeight="1">
      <c r="A143" s="287" t="s">
        <v>89</v>
      </c>
      <c r="B143" s="288"/>
      <c r="C143" s="288"/>
      <c r="D143" s="289"/>
      <c r="E143" s="87"/>
      <c r="F143" s="88"/>
      <c r="G143" s="89">
        <f t="shared" si="8"/>
        <v>0</v>
      </c>
      <c r="H143" s="110"/>
    </row>
    <row r="144" spans="1:12" ht="12.75" customHeight="1">
      <c r="A144" s="287" t="s">
        <v>89</v>
      </c>
      <c r="B144" s="288"/>
      <c r="C144" s="288"/>
      <c r="D144" s="289"/>
      <c r="E144" s="87"/>
      <c r="F144" s="88"/>
      <c r="G144" s="89">
        <f t="shared" si="8"/>
        <v>0</v>
      </c>
      <c r="H144" s="110"/>
    </row>
    <row r="145" spans="1:8" ht="12.75" customHeight="1">
      <c r="A145" s="287" t="s">
        <v>89</v>
      </c>
      <c r="B145" s="288"/>
      <c r="C145" s="288"/>
      <c r="D145" s="289"/>
      <c r="E145" s="87"/>
      <c r="F145" s="88"/>
      <c r="G145" s="89">
        <f t="shared" si="8"/>
        <v>0</v>
      </c>
      <c r="H145" s="110"/>
    </row>
    <row r="146" spans="1:8" ht="12.75" customHeight="1">
      <c r="A146" s="298" t="s">
        <v>89</v>
      </c>
      <c r="B146" s="299"/>
      <c r="C146" s="299"/>
      <c r="D146" s="300"/>
      <c r="E146" s="87"/>
      <c r="F146" s="88"/>
      <c r="G146" s="89">
        <f t="shared" si="8"/>
        <v>0</v>
      </c>
      <c r="H146" s="110"/>
    </row>
    <row r="147" spans="1:8" ht="12.75" customHeight="1">
      <c r="A147" s="283" t="s">
        <v>95</v>
      </c>
      <c r="B147" s="284"/>
      <c r="C147" s="284"/>
      <c r="D147" s="301"/>
      <c r="E147" s="90">
        <f>SUM(E148+E152+E156+E160+E164+E168)</f>
        <v>0</v>
      </c>
      <c r="F147" s="91">
        <f>SUM(F148+F152+F156+F160+F164+F168)</f>
        <v>0</v>
      </c>
      <c r="G147" s="92">
        <f t="shared" si="8"/>
        <v>0</v>
      </c>
      <c r="H147" s="111"/>
    </row>
    <row r="148" spans="1:8" ht="12.75" customHeight="1">
      <c r="A148" s="290" t="s">
        <v>96</v>
      </c>
      <c r="B148" s="291"/>
      <c r="C148" s="291"/>
      <c r="D148" s="294"/>
      <c r="E148" s="82">
        <f>SUM(E149:E151)</f>
        <v>0</v>
      </c>
      <c r="F148" s="83">
        <f>SUM(F149:F151)</f>
        <v>0</v>
      </c>
      <c r="G148" s="84">
        <f t="shared" si="8"/>
        <v>0</v>
      </c>
      <c r="H148" s="110"/>
    </row>
    <row r="149" spans="1:8" ht="12.75" customHeight="1">
      <c r="A149" s="287" t="s">
        <v>89</v>
      </c>
      <c r="B149" s="288"/>
      <c r="C149" s="288"/>
      <c r="D149" s="289"/>
      <c r="E149" s="87"/>
      <c r="F149" s="88"/>
      <c r="G149" s="89">
        <f t="shared" si="8"/>
        <v>0</v>
      </c>
      <c r="H149" s="110"/>
    </row>
    <row r="150" spans="1:8" ht="12.75" customHeight="1">
      <c r="A150" s="287" t="s">
        <v>89</v>
      </c>
      <c r="B150" s="288"/>
      <c r="C150" s="288"/>
      <c r="D150" s="289"/>
      <c r="E150" s="87"/>
      <c r="F150" s="88"/>
      <c r="G150" s="89">
        <f t="shared" si="8"/>
        <v>0</v>
      </c>
      <c r="H150" s="110"/>
    </row>
    <row r="151" spans="1:8" ht="12.75" customHeight="1">
      <c r="A151" s="287" t="s">
        <v>89</v>
      </c>
      <c r="B151" s="288"/>
      <c r="C151" s="288"/>
      <c r="D151" s="289"/>
      <c r="E151" s="87"/>
      <c r="F151" s="88"/>
      <c r="G151" s="89">
        <f t="shared" si="8"/>
        <v>0</v>
      </c>
      <c r="H151" s="110"/>
    </row>
    <row r="152" spans="1:8" ht="12.75" customHeight="1">
      <c r="A152" s="290" t="s">
        <v>97</v>
      </c>
      <c r="B152" s="291"/>
      <c r="C152" s="291"/>
      <c r="D152" s="294"/>
      <c r="E152" s="82">
        <f>SUM(E153:E155)</f>
        <v>0</v>
      </c>
      <c r="F152" s="83">
        <f>SUM(F153:F155)</f>
        <v>0</v>
      </c>
      <c r="G152" s="84">
        <f t="shared" si="8"/>
        <v>0</v>
      </c>
      <c r="H152" s="110"/>
    </row>
    <row r="153" spans="1:8" ht="12.75" customHeight="1">
      <c r="A153" s="287" t="s">
        <v>89</v>
      </c>
      <c r="B153" s="288"/>
      <c r="C153" s="288"/>
      <c r="D153" s="289"/>
      <c r="E153" s="87"/>
      <c r="F153" s="88"/>
      <c r="G153" s="89">
        <f t="shared" si="8"/>
        <v>0</v>
      </c>
      <c r="H153" s="110"/>
    </row>
    <row r="154" spans="1:8" ht="12.75" customHeight="1">
      <c r="A154" s="287" t="s">
        <v>89</v>
      </c>
      <c r="B154" s="288"/>
      <c r="C154" s="288"/>
      <c r="D154" s="289"/>
      <c r="E154" s="87"/>
      <c r="F154" s="88"/>
      <c r="G154" s="89">
        <f t="shared" si="8"/>
        <v>0</v>
      </c>
      <c r="H154" s="110"/>
    </row>
    <row r="155" spans="1:8" ht="12.75" customHeight="1">
      <c r="A155" s="287" t="s">
        <v>89</v>
      </c>
      <c r="B155" s="288"/>
      <c r="C155" s="288"/>
      <c r="D155" s="289"/>
      <c r="E155" s="87"/>
      <c r="F155" s="88"/>
      <c r="G155" s="89">
        <f t="shared" si="8"/>
        <v>0</v>
      </c>
      <c r="H155" s="110"/>
    </row>
    <row r="156" spans="1:8" ht="12.75" customHeight="1">
      <c r="A156" s="290" t="s">
        <v>98</v>
      </c>
      <c r="B156" s="291"/>
      <c r="C156" s="291"/>
      <c r="D156" s="294"/>
      <c r="E156" s="82">
        <f>SUM(E157:E159)</f>
        <v>0</v>
      </c>
      <c r="F156" s="83">
        <f>SUM(F157:F159)</f>
        <v>0</v>
      </c>
      <c r="G156" s="84">
        <f t="shared" si="8"/>
        <v>0</v>
      </c>
      <c r="H156" s="110"/>
    </row>
    <row r="157" spans="1:8" ht="12.75" customHeight="1">
      <c r="A157" s="287" t="s">
        <v>89</v>
      </c>
      <c r="B157" s="288"/>
      <c r="C157" s="288"/>
      <c r="D157" s="289"/>
      <c r="E157" s="87"/>
      <c r="F157" s="88"/>
      <c r="G157" s="89">
        <f t="shared" si="8"/>
        <v>0</v>
      </c>
      <c r="H157" s="110"/>
    </row>
    <row r="158" spans="1:8" ht="12.75" customHeight="1">
      <c r="A158" s="287" t="s">
        <v>89</v>
      </c>
      <c r="B158" s="288"/>
      <c r="C158" s="288"/>
      <c r="D158" s="289"/>
      <c r="E158" s="87"/>
      <c r="F158" s="88"/>
      <c r="G158" s="89">
        <f t="shared" si="8"/>
        <v>0</v>
      </c>
      <c r="H158" s="110"/>
    </row>
    <row r="159" spans="1:8" ht="12.75" customHeight="1">
      <c r="A159" s="287" t="s">
        <v>89</v>
      </c>
      <c r="B159" s="288"/>
      <c r="C159" s="288"/>
      <c r="D159" s="289"/>
      <c r="E159" s="87"/>
      <c r="F159" s="88"/>
      <c r="G159" s="89">
        <f t="shared" si="8"/>
        <v>0</v>
      </c>
      <c r="H159" s="110"/>
    </row>
    <row r="160" spans="1:8" ht="12.75" customHeight="1">
      <c r="A160" s="290" t="s">
        <v>99</v>
      </c>
      <c r="B160" s="291"/>
      <c r="C160" s="291"/>
      <c r="D160" s="294"/>
      <c r="E160" s="82">
        <f>SUM(E161:E163)</f>
        <v>0</v>
      </c>
      <c r="F160" s="83">
        <f>SUM(F161:F163)</f>
        <v>0</v>
      </c>
      <c r="G160" s="84">
        <f t="shared" si="8"/>
        <v>0</v>
      </c>
      <c r="H160" s="110"/>
    </row>
    <row r="161" spans="1:8" ht="12.75" customHeight="1">
      <c r="A161" s="287" t="s">
        <v>89</v>
      </c>
      <c r="B161" s="288"/>
      <c r="C161" s="288"/>
      <c r="D161" s="289"/>
      <c r="E161" s="87"/>
      <c r="F161" s="88"/>
      <c r="G161" s="89">
        <f t="shared" si="8"/>
        <v>0</v>
      </c>
      <c r="H161" s="110"/>
    </row>
    <row r="162" spans="1:8" ht="12.75" customHeight="1">
      <c r="A162" s="287" t="s">
        <v>89</v>
      </c>
      <c r="B162" s="288"/>
      <c r="C162" s="288"/>
      <c r="D162" s="289"/>
      <c r="E162" s="87"/>
      <c r="F162" s="88"/>
      <c r="G162" s="89">
        <f t="shared" si="8"/>
        <v>0</v>
      </c>
      <c r="H162" s="110"/>
    </row>
    <row r="163" spans="1:8" ht="12.75" customHeight="1">
      <c r="A163" s="287" t="s">
        <v>89</v>
      </c>
      <c r="B163" s="288"/>
      <c r="C163" s="288"/>
      <c r="D163" s="289"/>
      <c r="E163" s="87"/>
      <c r="F163" s="88"/>
      <c r="G163" s="89">
        <f t="shared" si="8"/>
        <v>0</v>
      </c>
      <c r="H163" s="110"/>
    </row>
    <row r="164" spans="1:8" ht="12.75" customHeight="1">
      <c r="A164" s="290" t="s">
        <v>100</v>
      </c>
      <c r="B164" s="291"/>
      <c r="C164" s="291"/>
      <c r="D164" s="294"/>
      <c r="E164" s="82">
        <f>SUM(E165:E167)</f>
        <v>0</v>
      </c>
      <c r="F164" s="83">
        <f>SUM(F165:F167)</f>
        <v>0</v>
      </c>
      <c r="G164" s="84">
        <f t="shared" si="8"/>
        <v>0</v>
      </c>
      <c r="H164" s="110"/>
    </row>
    <row r="165" spans="1:8" ht="12.75" customHeight="1">
      <c r="A165" s="287" t="s">
        <v>89</v>
      </c>
      <c r="B165" s="288"/>
      <c r="C165" s="288"/>
      <c r="D165" s="289"/>
      <c r="E165" s="87"/>
      <c r="F165" s="88"/>
      <c r="G165" s="89">
        <f t="shared" si="8"/>
        <v>0</v>
      </c>
      <c r="H165" s="110"/>
    </row>
    <row r="166" spans="1:8" ht="12.75" customHeight="1">
      <c r="A166" s="287" t="s">
        <v>89</v>
      </c>
      <c r="B166" s="288"/>
      <c r="C166" s="288"/>
      <c r="D166" s="289"/>
      <c r="E166" s="87"/>
      <c r="F166" s="88"/>
      <c r="G166" s="89">
        <f t="shared" si="8"/>
        <v>0</v>
      </c>
      <c r="H166" s="110"/>
    </row>
    <row r="167" spans="1:8" ht="12.75" customHeight="1">
      <c r="A167" s="287" t="s">
        <v>89</v>
      </c>
      <c r="B167" s="288"/>
      <c r="C167" s="288"/>
      <c r="D167" s="289"/>
      <c r="E167" s="87"/>
      <c r="F167" s="88"/>
      <c r="G167" s="89">
        <f t="shared" si="8"/>
        <v>0</v>
      </c>
      <c r="H167" s="110"/>
    </row>
    <row r="168" spans="1:8" ht="12.75" customHeight="1">
      <c r="A168" s="290" t="s">
        <v>101</v>
      </c>
      <c r="B168" s="291"/>
      <c r="C168" s="291"/>
      <c r="D168" s="294"/>
      <c r="E168" s="82">
        <f>SUM(E169:E171)</f>
        <v>0</v>
      </c>
      <c r="F168" s="83">
        <f>SUM(F169:F171)</f>
        <v>0</v>
      </c>
      <c r="G168" s="84">
        <f t="shared" si="8"/>
        <v>0</v>
      </c>
      <c r="H168" s="110"/>
    </row>
    <row r="169" spans="1:8" ht="12.75" customHeight="1">
      <c r="A169" s="287" t="s">
        <v>89</v>
      </c>
      <c r="B169" s="288"/>
      <c r="C169" s="288"/>
      <c r="D169" s="289"/>
      <c r="E169" s="87"/>
      <c r="F169" s="88"/>
      <c r="G169" s="89">
        <f t="shared" si="8"/>
        <v>0</v>
      </c>
      <c r="H169" s="110"/>
    </row>
    <row r="170" spans="1:8" ht="12.75" customHeight="1">
      <c r="A170" s="287" t="s">
        <v>89</v>
      </c>
      <c r="B170" s="288"/>
      <c r="C170" s="288"/>
      <c r="D170" s="289"/>
      <c r="E170" s="87"/>
      <c r="F170" s="88"/>
      <c r="G170" s="89">
        <f t="shared" si="8"/>
        <v>0</v>
      </c>
      <c r="H170" s="110"/>
    </row>
    <row r="171" spans="1:8" ht="12.75" customHeight="1" thickBot="1">
      <c r="A171" s="287" t="s">
        <v>89</v>
      </c>
      <c r="B171" s="288"/>
      <c r="C171" s="288"/>
      <c r="D171" s="289"/>
      <c r="E171" s="87"/>
      <c r="F171" s="88"/>
      <c r="G171" s="89">
        <f>SUM(E171:F171)</f>
        <v>0</v>
      </c>
      <c r="H171" s="110"/>
    </row>
    <row r="172" spans="1:8" ht="24.75" customHeight="1" thickTop="1">
      <c r="A172" s="295" t="s">
        <v>106</v>
      </c>
      <c r="B172" s="296"/>
      <c r="C172" s="297"/>
      <c r="D172" s="93" t="s">
        <v>77</v>
      </c>
      <c r="E172" s="94">
        <f>SUM(E120,E129,E138,E147)</f>
        <v>0</v>
      </c>
      <c r="F172" s="95">
        <f>SUM(F120,F129,F138,F147)</f>
        <v>0</v>
      </c>
      <c r="G172" s="96">
        <f>SUM(E172:F172)</f>
        <v>0</v>
      </c>
      <c r="H172" s="117"/>
    </row>
    <row r="173" spans="1:8" ht="12.75" customHeight="1">
      <c r="A173" s="101"/>
      <c r="B173" s="101"/>
      <c r="C173" s="101"/>
      <c r="D173" s="102"/>
      <c r="E173" s="103"/>
      <c r="F173" s="103"/>
      <c r="G173" s="103"/>
      <c r="H173" s="116"/>
    </row>
    <row r="174" spans="1:8" ht="12.75" customHeight="1">
      <c r="A174" s="101"/>
      <c r="B174" s="101"/>
      <c r="C174" s="101"/>
      <c r="D174" s="102"/>
      <c r="E174" s="103"/>
      <c r="F174" s="103"/>
      <c r="G174" s="103"/>
      <c r="H174" s="116"/>
    </row>
    <row r="175" spans="1:8" ht="12.75" customHeight="1">
      <c r="A175" s="97"/>
      <c r="B175" s="97"/>
      <c r="H175" s="114" t="str">
        <f>$H$57</f>
        <v>（事業責任大学名：）</v>
      </c>
    </row>
    <row r="176" spans="1:8" ht="17.25" customHeight="1">
      <c r="H176" s="107" t="s">
        <v>123</v>
      </c>
    </row>
    <row r="177" spans="1:12" ht="15" customHeight="1">
      <c r="A177" s="98" t="s">
        <v>103</v>
      </c>
      <c r="B177" s="98"/>
      <c r="C177" s="99"/>
      <c r="D177" s="99"/>
      <c r="E177" s="100"/>
      <c r="F177" s="100"/>
      <c r="G177" s="100"/>
      <c r="H177" s="115" t="s">
        <v>84</v>
      </c>
    </row>
    <row r="178" spans="1:12" ht="24.75" customHeight="1">
      <c r="A178" s="276" t="s">
        <v>117</v>
      </c>
      <c r="B178" s="277"/>
      <c r="C178" s="277"/>
      <c r="D178" s="292"/>
      <c r="E178" s="76" t="s">
        <v>85</v>
      </c>
      <c r="F178" s="77" t="s">
        <v>226</v>
      </c>
      <c r="G178" s="78" t="s">
        <v>86</v>
      </c>
      <c r="H178" s="108" t="s">
        <v>110</v>
      </c>
      <c r="I178" s="85"/>
      <c r="J178" s="85"/>
      <c r="K178" s="85"/>
      <c r="L178" s="85"/>
    </row>
    <row r="179" spans="1:12" ht="12.75" customHeight="1">
      <c r="A179" s="278" t="s">
        <v>87</v>
      </c>
      <c r="B179" s="279"/>
      <c r="C179" s="279"/>
      <c r="D179" s="293"/>
      <c r="E179" s="79">
        <f>SUM(E180+E184)</f>
        <v>0</v>
      </c>
      <c r="F179" s="80">
        <f>SUM(F180+F184)</f>
        <v>0</v>
      </c>
      <c r="G179" s="81">
        <f>SUM(E179:F179)</f>
        <v>0</v>
      </c>
      <c r="H179" s="109"/>
      <c r="I179" s="85"/>
      <c r="J179" s="85"/>
      <c r="K179" s="85"/>
      <c r="L179" s="85"/>
    </row>
    <row r="180" spans="1:12" ht="12.75" customHeight="1">
      <c r="A180" s="290" t="s">
        <v>88</v>
      </c>
      <c r="B180" s="291"/>
      <c r="C180" s="291"/>
      <c r="D180" s="294"/>
      <c r="E180" s="82">
        <f>SUM(E181:E183)</f>
        <v>0</v>
      </c>
      <c r="F180" s="83">
        <f>SUM(F181:F183)</f>
        <v>0</v>
      </c>
      <c r="G180" s="84">
        <f t="shared" ref="G180:G187" si="9">SUM(E180:F180)</f>
        <v>0</v>
      </c>
      <c r="H180" s="110"/>
      <c r="I180" s="85"/>
      <c r="J180" s="85"/>
      <c r="K180" s="85"/>
      <c r="L180" s="85"/>
    </row>
    <row r="181" spans="1:12" ht="12.75" customHeight="1">
      <c r="A181" s="287" t="s">
        <v>89</v>
      </c>
      <c r="B181" s="288"/>
      <c r="C181" s="288"/>
      <c r="D181" s="289"/>
      <c r="E181" s="87"/>
      <c r="F181" s="88"/>
      <c r="G181" s="89">
        <f t="shared" si="9"/>
        <v>0</v>
      </c>
      <c r="H181" s="110"/>
      <c r="I181" s="85"/>
      <c r="J181" s="85"/>
      <c r="K181" s="85"/>
      <c r="L181" s="85"/>
    </row>
    <row r="182" spans="1:12" ht="12.75" customHeight="1">
      <c r="A182" s="287" t="s">
        <v>89</v>
      </c>
      <c r="B182" s="288"/>
      <c r="C182" s="288"/>
      <c r="D182" s="289"/>
      <c r="E182" s="87"/>
      <c r="F182" s="88"/>
      <c r="G182" s="89">
        <f t="shared" si="9"/>
        <v>0</v>
      </c>
      <c r="H182" s="110"/>
      <c r="I182" s="85"/>
      <c r="J182" s="85"/>
      <c r="K182" s="85"/>
      <c r="L182" s="85"/>
    </row>
    <row r="183" spans="1:12" ht="12.75" customHeight="1">
      <c r="A183" s="287" t="s">
        <v>89</v>
      </c>
      <c r="B183" s="288"/>
      <c r="C183" s="288"/>
      <c r="D183" s="289"/>
      <c r="E183" s="87"/>
      <c r="F183" s="88"/>
      <c r="G183" s="89">
        <f t="shared" si="9"/>
        <v>0</v>
      </c>
      <c r="H183" s="110"/>
      <c r="I183" s="85"/>
      <c r="J183" s="85"/>
      <c r="K183" s="85"/>
      <c r="L183" s="85"/>
    </row>
    <row r="184" spans="1:12" ht="12.75" customHeight="1">
      <c r="A184" s="290" t="s">
        <v>90</v>
      </c>
      <c r="B184" s="291"/>
      <c r="C184" s="291"/>
      <c r="D184" s="294"/>
      <c r="E184" s="82">
        <f>SUM(E185:E187)</f>
        <v>0</v>
      </c>
      <c r="F184" s="83">
        <f>SUM(F185:F187)</f>
        <v>0</v>
      </c>
      <c r="G184" s="84">
        <f t="shared" si="9"/>
        <v>0</v>
      </c>
      <c r="H184" s="110"/>
      <c r="I184" s="85"/>
      <c r="J184" s="85"/>
      <c r="K184" s="85"/>
      <c r="L184" s="85"/>
    </row>
    <row r="185" spans="1:12" ht="12.75" customHeight="1">
      <c r="A185" s="287" t="s">
        <v>89</v>
      </c>
      <c r="B185" s="288"/>
      <c r="C185" s="288"/>
      <c r="D185" s="289"/>
      <c r="E185" s="87"/>
      <c r="F185" s="88"/>
      <c r="G185" s="89">
        <f t="shared" si="9"/>
        <v>0</v>
      </c>
      <c r="H185" s="110"/>
      <c r="I185" s="85"/>
      <c r="J185" s="85"/>
      <c r="K185" s="85"/>
      <c r="L185" s="85"/>
    </row>
    <row r="186" spans="1:12" ht="12.75" customHeight="1">
      <c r="A186" s="287" t="s">
        <v>89</v>
      </c>
      <c r="B186" s="288"/>
      <c r="C186" s="288"/>
      <c r="D186" s="289"/>
      <c r="E186" s="87"/>
      <c r="F186" s="88"/>
      <c r="G186" s="89">
        <f t="shared" si="9"/>
        <v>0</v>
      </c>
      <c r="H186" s="110"/>
      <c r="I186" s="85"/>
      <c r="J186" s="85"/>
      <c r="K186" s="85"/>
      <c r="L186" s="85"/>
    </row>
    <row r="187" spans="1:12" ht="12.75" customHeight="1">
      <c r="A187" s="298" t="s">
        <v>89</v>
      </c>
      <c r="B187" s="299"/>
      <c r="C187" s="299"/>
      <c r="D187" s="300"/>
      <c r="E187" s="87"/>
      <c r="F187" s="88"/>
      <c r="G187" s="89">
        <f t="shared" si="9"/>
        <v>0</v>
      </c>
      <c r="H187" s="110"/>
      <c r="I187" s="85"/>
      <c r="J187" s="85"/>
      <c r="K187" s="85"/>
      <c r="L187" s="85"/>
    </row>
    <row r="188" spans="1:12" ht="12.75" customHeight="1">
      <c r="A188" s="283" t="s">
        <v>91</v>
      </c>
      <c r="B188" s="284"/>
      <c r="C188" s="284"/>
      <c r="D188" s="301"/>
      <c r="E188" s="90">
        <f>SUM(E189+E193)</f>
        <v>0</v>
      </c>
      <c r="F188" s="91">
        <f>SUM(F189+F193)</f>
        <v>0</v>
      </c>
      <c r="G188" s="92">
        <f>SUM(E188:F188)</f>
        <v>0</v>
      </c>
      <c r="H188" s="111"/>
    </row>
    <row r="189" spans="1:12" ht="12.75" customHeight="1">
      <c r="A189" s="290" t="s">
        <v>92</v>
      </c>
      <c r="B189" s="291"/>
      <c r="C189" s="291"/>
      <c r="D189" s="294"/>
      <c r="E189" s="82">
        <f>SUM(E190:E192)</f>
        <v>0</v>
      </c>
      <c r="F189" s="83">
        <f>SUM(F190:F192)</f>
        <v>0</v>
      </c>
      <c r="G189" s="84">
        <f t="shared" ref="G189:G196" si="10">SUM(E189:F189)</f>
        <v>0</v>
      </c>
      <c r="H189" s="110"/>
    </row>
    <row r="190" spans="1:12" ht="12.75" customHeight="1">
      <c r="A190" s="287" t="s">
        <v>89</v>
      </c>
      <c r="B190" s="288"/>
      <c r="C190" s="288"/>
      <c r="D190" s="289"/>
      <c r="E190" s="87"/>
      <c r="F190" s="88"/>
      <c r="G190" s="89">
        <f t="shared" si="10"/>
        <v>0</v>
      </c>
      <c r="H190" s="110"/>
    </row>
    <row r="191" spans="1:12" ht="12.75" customHeight="1">
      <c r="A191" s="287" t="s">
        <v>89</v>
      </c>
      <c r="B191" s="288"/>
      <c r="C191" s="288"/>
      <c r="D191" s="289"/>
      <c r="E191" s="87"/>
      <c r="F191" s="88"/>
      <c r="G191" s="89">
        <f t="shared" si="10"/>
        <v>0</v>
      </c>
      <c r="H191" s="110"/>
    </row>
    <row r="192" spans="1:12" ht="12.75" customHeight="1">
      <c r="A192" s="287" t="s">
        <v>89</v>
      </c>
      <c r="B192" s="288"/>
      <c r="C192" s="288"/>
      <c r="D192" s="289"/>
      <c r="E192" s="87"/>
      <c r="F192" s="88"/>
      <c r="G192" s="89">
        <f t="shared" si="10"/>
        <v>0</v>
      </c>
      <c r="H192" s="110"/>
    </row>
    <row r="193" spans="1:8" ht="12.75" customHeight="1">
      <c r="A193" s="290" t="s">
        <v>93</v>
      </c>
      <c r="B193" s="291"/>
      <c r="C193" s="291"/>
      <c r="D193" s="294"/>
      <c r="E193" s="82">
        <f>SUM(E194:E196)</f>
        <v>0</v>
      </c>
      <c r="F193" s="83">
        <f>SUM(F194:F196)</f>
        <v>0</v>
      </c>
      <c r="G193" s="84">
        <f t="shared" si="10"/>
        <v>0</v>
      </c>
      <c r="H193" s="110"/>
    </row>
    <row r="194" spans="1:8" ht="12.75" customHeight="1">
      <c r="A194" s="287" t="s">
        <v>89</v>
      </c>
      <c r="B194" s="288"/>
      <c r="C194" s="288"/>
      <c r="D194" s="289"/>
      <c r="E194" s="87"/>
      <c r="F194" s="88"/>
      <c r="G194" s="89">
        <f t="shared" si="10"/>
        <v>0</v>
      </c>
      <c r="H194" s="110"/>
    </row>
    <row r="195" spans="1:8" ht="12.75" customHeight="1">
      <c r="A195" s="287" t="s">
        <v>89</v>
      </c>
      <c r="B195" s="288"/>
      <c r="C195" s="288"/>
      <c r="D195" s="289"/>
      <c r="E195" s="87"/>
      <c r="F195" s="88"/>
      <c r="G195" s="89">
        <f t="shared" si="10"/>
        <v>0</v>
      </c>
      <c r="H195" s="110"/>
    </row>
    <row r="196" spans="1:8" ht="12.75" customHeight="1">
      <c r="A196" s="298" t="s">
        <v>89</v>
      </c>
      <c r="B196" s="299"/>
      <c r="C196" s="299"/>
      <c r="D196" s="300"/>
      <c r="E196" s="87"/>
      <c r="F196" s="88"/>
      <c r="G196" s="89">
        <f t="shared" si="10"/>
        <v>0</v>
      </c>
      <c r="H196" s="112"/>
    </row>
    <row r="197" spans="1:8" ht="12.75" customHeight="1">
      <c r="A197" s="283" t="s">
        <v>94</v>
      </c>
      <c r="B197" s="284"/>
      <c r="C197" s="284"/>
      <c r="D197" s="301"/>
      <c r="E197" s="90">
        <f>SUM(E198:E205)</f>
        <v>0</v>
      </c>
      <c r="F197" s="91">
        <f>SUM(F198:F205)</f>
        <v>0</v>
      </c>
      <c r="G197" s="92">
        <f>SUM(E197:F197)</f>
        <v>0</v>
      </c>
      <c r="H197" s="110"/>
    </row>
    <row r="198" spans="1:8" ht="12.75" customHeight="1">
      <c r="A198" s="287" t="s">
        <v>89</v>
      </c>
      <c r="B198" s="288"/>
      <c r="C198" s="288"/>
      <c r="D198" s="289"/>
      <c r="E198" s="87"/>
      <c r="F198" s="88"/>
      <c r="G198" s="89">
        <f>SUM(E198:F198)</f>
        <v>0</v>
      </c>
      <c r="H198" s="110"/>
    </row>
    <row r="199" spans="1:8" ht="12.75" customHeight="1">
      <c r="A199" s="287" t="s">
        <v>89</v>
      </c>
      <c r="B199" s="288"/>
      <c r="C199" s="288"/>
      <c r="D199" s="289"/>
      <c r="E199" s="87"/>
      <c r="F199" s="88"/>
      <c r="G199" s="89">
        <f t="shared" ref="G199:G229" si="11">SUM(E199:F199)</f>
        <v>0</v>
      </c>
      <c r="H199" s="110"/>
    </row>
    <row r="200" spans="1:8" ht="12.75" customHeight="1">
      <c r="A200" s="287" t="s">
        <v>89</v>
      </c>
      <c r="B200" s="288"/>
      <c r="C200" s="288"/>
      <c r="D200" s="289"/>
      <c r="E200" s="87"/>
      <c r="F200" s="88"/>
      <c r="G200" s="89">
        <f t="shared" si="11"/>
        <v>0</v>
      </c>
      <c r="H200" s="110"/>
    </row>
    <row r="201" spans="1:8" ht="12.75" customHeight="1">
      <c r="A201" s="287" t="s">
        <v>89</v>
      </c>
      <c r="B201" s="288"/>
      <c r="C201" s="288"/>
      <c r="D201" s="289"/>
      <c r="E201" s="87"/>
      <c r="F201" s="88"/>
      <c r="G201" s="89">
        <f t="shared" si="11"/>
        <v>0</v>
      </c>
      <c r="H201" s="110"/>
    </row>
    <row r="202" spans="1:8" ht="12.75" customHeight="1">
      <c r="A202" s="287" t="s">
        <v>89</v>
      </c>
      <c r="B202" s="288"/>
      <c r="C202" s="288"/>
      <c r="D202" s="289"/>
      <c r="E202" s="87"/>
      <c r="F202" s="88"/>
      <c r="G202" s="89">
        <f t="shared" si="11"/>
        <v>0</v>
      </c>
      <c r="H202" s="110"/>
    </row>
    <row r="203" spans="1:8" ht="12.75" customHeight="1">
      <c r="A203" s="287" t="s">
        <v>89</v>
      </c>
      <c r="B203" s="288"/>
      <c r="C203" s="288"/>
      <c r="D203" s="289"/>
      <c r="E203" s="87"/>
      <c r="F203" s="88"/>
      <c r="G203" s="89">
        <f t="shared" si="11"/>
        <v>0</v>
      </c>
      <c r="H203" s="110"/>
    </row>
    <row r="204" spans="1:8" ht="12.75" customHeight="1">
      <c r="A204" s="287" t="s">
        <v>89</v>
      </c>
      <c r="B204" s="288"/>
      <c r="C204" s="288"/>
      <c r="D204" s="289"/>
      <c r="E204" s="87"/>
      <c r="F204" s="88"/>
      <c r="G204" s="89">
        <f t="shared" si="11"/>
        <v>0</v>
      </c>
      <c r="H204" s="110"/>
    </row>
    <row r="205" spans="1:8" ht="12.75" customHeight="1">
      <c r="A205" s="298" t="s">
        <v>89</v>
      </c>
      <c r="B205" s="299"/>
      <c r="C205" s="299"/>
      <c r="D205" s="300"/>
      <c r="E205" s="87"/>
      <c r="F205" s="88"/>
      <c r="G205" s="89">
        <f t="shared" si="11"/>
        <v>0</v>
      </c>
      <c r="H205" s="110"/>
    </row>
    <row r="206" spans="1:8" ht="12.75" customHeight="1">
      <c r="A206" s="283" t="s">
        <v>95</v>
      </c>
      <c r="B206" s="284"/>
      <c r="C206" s="284"/>
      <c r="D206" s="301"/>
      <c r="E206" s="90">
        <f>SUM(E207+E211+E215+E219+E223+E227)</f>
        <v>0</v>
      </c>
      <c r="F206" s="91">
        <f>SUM(F207+F211+F215+F219+F223+F227)</f>
        <v>0</v>
      </c>
      <c r="G206" s="92">
        <f t="shared" si="11"/>
        <v>0</v>
      </c>
      <c r="H206" s="111"/>
    </row>
    <row r="207" spans="1:8" ht="12.75" customHeight="1">
      <c r="A207" s="290" t="s">
        <v>96</v>
      </c>
      <c r="B207" s="291"/>
      <c r="C207" s="291"/>
      <c r="D207" s="294"/>
      <c r="E207" s="82">
        <f>SUM(E208:E210)</f>
        <v>0</v>
      </c>
      <c r="F207" s="83">
        <f>SUM(F208:F210)</f>
        <v>0</v>
      </c>
      <c r="G207" s="84">
        <f t="shared" si="11"/>
        <v>0</v>
      </c>
      <c r="H207" s="110"/>
    </row>
    <row r="208" spans="1:8" ht="12.75" customHeight="1">
      <c r="A208" s="287" t="s">
        <v>89</v>
      </c>
      <c r="B208" s="288"/>
      <c r="C208" s="288"/>
      <c r="D208" s="289"/>
      <c r="E208" s="87"/>
      <c r="F208" s="88"/>
      <c r="G208" s="89">
        <f t="shared" si="11"/>
        <v>0</v>
      </c>
      <c r="H208" s="110"/>
    </row>
    <row r="209" spans="1:8" ht="12.75" customHeight="1">
      <c r="A209" s="287" t="s">
        <v>89</v>
      </c>
      <c r="B209" s="288"/>
      <c r="C209" s="288"/>
      <c r="D209" s="289"/>
      <c r="E209" s="87"/>
      <c r="F209" s="88"/>
      <c r="G209" s="89">
        <f t="shared" si="11"/>
        <v>0</v>
      </c>
      <c r="H209" s="110"/>
    </row>
    <row r="210" spans="1:8" ht="12.75" customHeight="1">
      <c r="A210" s="287" t="s">
        <v>89</v>
      </c>
      <c r="B210" s="288"/>
      <c r="C210" s="288"/>
      <c r="D210" s="289"/>
      <c r="E210" s="87"/>
      <c r="F210" s="88"/>
      <c r="G210" s="89">
        <f t="shared" si="11"/>
        <v>0</v>
      </c>
      <c r="H210" s="110"/>
    </row>
    <row r="211" spans="1:8" ht="12.75" customHeight="1">
      <c r="A211" s="290" t="s">
        <v>97</v>
      </c>
      <c r="B211" s="291"/>
      <c r="C211" s="291"/>
      <c r="D211" s="294"/>
      <c r="E211" s="82">
        <f>SUM(E212:E214)</f>
        <v>0</v>
      </c>
      <c r="F211" s="83">
        <f>SUM(F212:F214)</f>
        <v>0</v>
      </c>
      <c r="G211" s="84">
        <f t="shared" si="11"/>
        <v>0</v>
      </c>
      <c r="H211" s="110"/>
    </row>
    <row r="212" spans="1:8" ht="12.75" customHeight="1">
      <c r="A212" s="287" t="s">
        <v>89</v>
      </c>
      <c r="B212" s="288"/>
      <c r="C212" s="288"/>
      <c r="D212" s="289"/>
      <c r="E212" s="87"/>
      <c r="F212" s="88"/>
      <c r="G212" s="89">
        <f t="shared" si="11"/>
        <v>0</v>
      </c>
      <c r="H212" s="110"/>
    </row>
    <row r="213" spans="1:8" ht="12.75" customHeight="1">
      <c r="A213" s="287" t="s">
        <v>89</v>
      </c>
      <c r="B213" s="288"/>
      <c r="C213" s="288"/>
      <c r="D213" s="289"/>
      <c r="E213" s="87"/>
      <c r="F213" s="88"/>
      <c r="G213" s="89">
        <f t="shared" si="11"/>
        <v>0</v>
      </c>
      <c r="H213" s="110"/>
    </row>
    <row r="214" spans="1:8" ht="12.75" customHeight="1">
      <c r="A214" s="287" t="s">
        <v>89</v>
      </c>
      <c r="B214" s="288"/>
      <c r="C214" s="288"/>
      <c r="D214" s="289"/>
      <c r="E214" s="87"/>
      <c r="F214" s="88"/>
      <c r="G214" s="89">
        <f t="shared" si="11"/>
        <v>0</v>
      </c>
      <c r="H214" s="110"/>
    </row>
    <row r="215" spans="1:8" ht="12.75" customHeight="1">
      <c r="A215" s="290" t="s">
        <v>98</v>
      </c>
      <c r="B215" s="291"/>
      <c r="C215" s="291"/>
      <c r="D215" s="294"/>
      <c r="E215" s="82">
        <f>SUM(E216:E218)</f>
        <v>0</v>
      </c>
      <c r="F215" s="83">
        <f>SUM(F216:F218)</f>
        <v>0</v>
      </c>
      <c r="G215" s="84">
        <f t="shared" si="11"/>
        <v>0</v>
      </c>
      <c r="H215" s="110"/>
    </row>
    <row r="216" spans="1:8" ht="12.75" customHeight="1">
      <c r="A216" s="287" t="s">
        <v>89</v>
      </c>
      <c r="B216" s="288"/>
      <c r="C216" s="288"/>
      <c r="D216" s="289"/>
      <c r="E216" s="87"/>
      <c r="F216" s="88"/>
      <c r="G216" s="89">
        <f t="shared" si="11"/>
        <v>0</v>
      </c>
      <c r="H216" s="110"/>
    </row>
    <row r="217" spans="1:8" ht="12.75" customHeight="1">
      <c r="A217" s="287" t="s">
        <v>89</v>
      </c>
      <c r="B217" s="288"/>
      <c r="C217" s="288"/>
      <c r="D217" s="289"/>
      <c r="E217" s="87"/>
      <c r="F217" s="88"/>
      <c r="G217" s="89">
        <f t="shared" si="11"/>
        <v>0</v>
      </c>
      <c r="H217" s="110"/>
    </row>
    <row r="218" spans="1:8" ht="12.75" customHeight="1">
      <c r="A218" s="287" t="s">
        <v>89</v>
      </c>
      <c r="B218" s="288"/>
      <c r="C218" s="288"/>
      <c r="D218" s="289"/>
      <c r="E218" s="87"/>
      <c r="F218" s="88"/>
      <c r="G218" s="89">
        <f t="shared" si="11"/>
        <v>0</v>
      </c>
      <c r="H218" s="110"/>
    </row>
    <row r="219" spans="1:8" ht="12.75" customHeight="1">
      <c r="A219" s="290" t="s">
        <v>99</v>
      </c>
      <c r="B219" s="291"/>
      <c r="C219" s="291"/>
      <c r="D219" s="294"/>
      <c r="E219" s="82">
        <f>SUM(E220:E222)</f>
        <v>0</v>
      </c>
      <c r="F219" s="83">
        <f>SUM(F220:F222)</f>
        <v>0</v>
      </c>
      <c r="G219" s="84">
        <f t="shared" si="11"/>
        <v>0</v>
      </c>
      <c r="H219" s="110"/>
    </row>
    <row r="220" spans="1:8" ht="12.75" customHeight="1">
      <c r="A220" s="287" t="s">
        <v>89</v>
      </c>
      <c r="B220" s="288"/>
      <c r="C220" s="288"/>
      <c r="D220" s="289"/>
      <c r="E220" s="87"/>
      <c r="F220" s="88"/>
      <c r="G220" s="89">
        <f t="shared" si="11"/>
        <v>0</v>
      </c>
      <c r="H220" s="110"/>
    </row>
    <row r="221" spans="1:8" ht="12.75" customHeight="1">
      <c r="A221" s="287" t="s">
        <v>89</v>
      </c>
      <c r="B221" s="288"/>
      <c r="C221" s="288"/>
      <c r="D221" s="289"/>
      <c r="E221" s="87"/>
      <c r="F221" s="88"/>
      <c r="G221" s="89">
        <f t="shared" si="11"/>
        <v>0</v>
      </c>
      <c r="H221" s="110"/>
    </row>
    <row r="222" spans="1:8" ht="12.75" customHeight="1">
      <c r="A222" s="287" t="s">
        <v>89</v>
      </c>
      <c r="B222" s="288"/>
      <c r="C222" s="288"/>
      <c r="D222" s="289"/>
      <c r="E222" s="87"/>
      <c r="F222" s="88"/>
      <c r="G222" s="89">
        <f t="shared" si="11"/>
        <v>0</v>
      </c>
      <c r="H222" s="110"/>
    </row>
    <row r="223" spans="1:8" ht="12.75" customHeight="1">
      <c r="A223" s="290" t="s">
        <v>100</v>
      </c>
      <c r="B223" s="291"/>
      <c r="C223" s="291"/>
      <c r="D223" s="294"/>
      <c r="E223" s="82">
        <f>SUM(E224:E226)</f>
        <v>0</v>
      </c>
      <c r="F223" s="83">
        <f>SUM(F224:F226)</f>
        <v>0</v>
      </c>
      <c r="G223" s="84">
        <f t="shared" si="11"/>
        <v>0</v>
      </c>
      <c r="H223" s="110"/>
    </row>
    <row r="224" spans="1:8" ht="12.75" customHeight="1">
      <c r="A224" s="287" t="s">
        <v>89</v>
      </c>
      <c r="B224" s="288"/>
      <c r="C224" s="288"/>
      <c r="D224" s="289"/>
      <c r="E224" s="87"/>
      <c r="F224" s="88"/>
      <c r="G224" s="89">
        <f t="shared" si="11"/>
        <v>0</v>
      </c>
      <c r="H224" s="110"/>
    </row>
    <row r="225" spans="1:8" ht="12.75" customHeight="1">
      <c r="A225" s="287" t="s">
        <v>89</v>
      </c>
      <c r="B225" s="288"/>
      <c r="C225" s="288"/>
      <c r="D225" s="289"/>
      <c r="E225" s="87"/>
      <c r="F225" s="88"/>
      <c r="G225" s="89">
        <f t="shared" si="11"/>
        <v>0</v>
      </c>
      <c r="H225" s="110"/>
    </row>
    <row r="226" spans="1:8" ht="12.75" customHeight="1">
      <c r="A226" s="287" t="s">
        <v>89</v>
      </c>
      <c r="B226" s="288"/>
      <c r="C226" s="288"/>
      <c r="D226" s="289"/>
      <c r="E226" s="87"/>
      <c r="F226" s="88"/>
      <c r="G226" s="89">
        <f t="shared" si="11"/>
        <v>0</v>
      </c>
      <c r="H226" s="110"/>
    </row>
    <row r="227" spans="1:8" ht="12.75" customHeight="1">
      <c r="A227" s="290" t="s">
        <v>101</v>
      </c>
      <c r="B227" s="291"/>
      <c r="C227" s="291"/>
      <c r="D227" s="294"/>
      <c r="E227" s="82">
        <f>SUM(E228:E230)</f>
        <v>0</v>
      </c>
      <c r="F227" s="83">
        <f>SUM(F228:F230)</f>
        <v>0</v>
      </c>
      <c r="G227" s="84">
        <f t="shared" si="11"/>
        <v>0</v>
      </c>
      <c r="H227" s="110"/>
    </row>
    <row r="228" spans="1:8" ht="12.75" customHeight="1">
      <c r="A228" s="287" t="s">
        <v>89</v>
      </c>
      <c r="B228" s="288"/>
      <c r="C228" s="288"/>
      <c r="D228" s="289"/>
      <c r="E228" s="87"/>
      <c r="F228" s="88"/>
      <c r="G228" s="89">
        <f t="shared" si="11"/>
        <v>0</v>
      </c>
      <c r="H228" s="110"/>
    </row>
    <row r="229" spans="1:8" ht="12.75" customHeight="1">
      <c r="A229" s="287" t="s">
        <v>89</v>
      </c>
      <c r="B229" s="288"/>
      <c r="C229" s="288"/>
      <c r="D229" s="289"/>
      <c r="E229" s="87"/>
      <c r="F229" s="88"/>
      <c r="G229" s="89">
        <f t="shared" si="11"/>
        <v>0</v>
      </c>
      <c r="H229" s="110"/>
    </row>
    <row r="230" spans="1:8" ht="12.75" customHeight="1" thickBot="1">
      <c r="A230" s="287" t="s">
        <v>89</v>
      </c>
      <c r="B230" s="288"/>
      <c r="C230" s="288"/>
      <c r="D230" s="289"/>
      <c r="E230" s="87"/>
      <c r="F230" s="88"/>
      <c r="G230" s="89">
        <f>SUM(E230:F230)</f>
        <v>0</v>
      </c>
      <c r="H230" s="110"/>
    </row>
    <row r="231" spans="1:8" ht="24.75" customHeight="1" thickTop="1">
      <c r="A231" s="295" t="s">
        <v>107</v>
      </c>
      <c r="B231" s="296"/>
      <c r="C231" s="297"/>
      <c r="D231" s="93" t="s">
        <v>77</v>
      </c>
      <c r="E231" s="94">
        <f>SUM(E179,E188,E197,E206)</f>
        <v>0</v>
      </c>
      <c r="F231" s="95">
        <f>SUM(F179,F188,F197,F206)</f>
        <v>0</v>
      </c>
      <c r="G231" s="96">
        <f>SUM(E231:F231)</f>
        <v>0</v>
      </c>
      <c r="H231" s="117"/>
    </row>
    <row r="232" spans="1:8" ht="12.75" customHeight="1">
      <c r="A232" s="101"/>
      <c r="B232" s="101"/>
      <c r="C232" s="101"/>
      <c r="D232" s="102"/>
      <c r="E232" s="103"/>
      <c r="F232" s="103"/>
      <c r="G232" s="103"/>
      <c r="H232" s="116"/>
    </row>
    <row r="233" spans="1:8" ht="12.75" customHeight="1">
      <c r="A233" s="101"/>
      <c r="B233" s="101"/>
      <c r="C233" s="101"/>
      <c r="D233" s="102"/>
      <c r="E233" s="103"/>
      <c r="F233" s="103"/>
      <c r="G233" s="103"/>
      <c r="H233" s="116"/>
    </row>
    <row r="234" spans="1:8" ht="12.75" customHeight="1">
      <c r="A234" s="97"/>
      <c r="B234" s="97"/>
      <c r="H234" s="114" t="str">
        <f>$H$57</f>
        <v>（事業責任大学名：）</v>
      </c>
    </row>
    <row r="235" spans="1:8" ht="17.25" customHeight="1">
      <c r="H235" s="107" t="s">
        <v>123</v>
      </c>
    </row>
    <row r="236" spans="1:8" ht="15" customHeight="1">
      <c r="A236" s="98" t="s">
        <v>103</v>
      </c>
      <c r="B236" s="104"/>
      <c r="C236" s="105"/>
      <c r="D236" s="105"/>
      <c r="E236" s="106"/>
      <c r="F236" s="106"/>
      <c r="G236" s="105"/>
      <c r="H236" s="115" t="s">
        <v>84</v>
      </c>
    </row>
    <row r="237" spans="1:8" ht="24.75" customHeight="1">
      <c r="A237" s="276" t="s">
        <v>108</v>
      </c>
      <c r="B237" s="277"/>
      <c r="C237" s="277"/>
      <c r="D237" s="292"/>
      <c r="E237" s="76" t="s">
        <v>85</v>
      </c>
      <c r="F237" s="77" t="s">
        <v>226</v>
      </c>
      <c r="G237" s="78" t="s">
        <v>86</v>
      </c>
      <c r="H237" s="108" t="s">
        <v>110</v>
      </c>
    </row>
    <row r="238" spans="1:8" ht="12.75" customHeight="1">
      <c r="A238" s="278" t="s">
        <v>87</v>
      </c>
      <c r="B238" s="279"/>
      <c r="C238" s="279"/>
      <c r="D238" s="293"/>
      <c r="E238" s="79">
        <f>SUM(E239+E243)</f>
        <v>0</v>
      </c>
      <c r="F238" s="80">
        <f>SUM(F239+F243)</f>
        <v>0</v>
      </c>
      <c r="G238" s="81">
        <f>SUM(E238:F238)</f>
        <v>0</v>
      </c>
      <c r="H238" s="109"/>
    </row>
    <row r="239" spans="1:8" ht="12.75" customHeight="1">
      <c r="A239" s="290" t="s">
        <v>88</v>
      </c>
      <c r="B239" s="291"/>
      <c r="C239" s="291"/>
      <c r="D239" s="294"/>
      <c r="E239" s="82">
        <f>SUM(E240:E242)</f>
        <v>0</v>
      </c>
      <c r="F239" s="83">
        <f>SUM(F240:F242)</f>
        <v>0</v>
      </c>
      <c r="G239" s="84">
        <f t="shared" ref="G239:G246" si="12">SUM(E239:F239)</f>
        <v>0</v>
      </c>
      <c r="H239" s="110"/>
    </row>
    <row r="240" spans="1:8" ht="12.75" customHeight="1">
      <c r="A240" s="287" t="s">
        <v>89</v>
      </c>
      <c r="B240" s="288"/>
      <c r="C240" s="288"/>
      <c r="D240" s="289"/>
      <c r="E240" s="87"/>
      <c r="F240" s="88"/>
      <c r="G240" s="89">
        <f t="shared" si="12"/>
        <v>0</v>
      </c>
      <c r="H240" s="110"/>
    </row>
    <row r="241" spans="1:8" ht="12.75" customHeight="1">
      <c r="A241" s="287" t="s">
        <v>89</v>
      </c>
      <c r="B241" s="288"/>
      <c r="C241" s="288"/>
      <c r="D241" s="289"/>
      <c r="E241" s="87"/>
      <c r="F241" s="88"/>
      <c r="G241" s="89">
        <f t="shared" si="12"/>
        <v>0</v>
      </c>
      <c r="H241" s="110"/>
    </row>
    <row r="242" spans="1:8" ht="12.75" customHeight="1">
      <c r="A242" s="287" t="s">
        <v>89</v>
      </c>
      <c r="B242" s="288"/>
      <c r="C242" s="288"/>
      <c r="D242" s="289"/>
      <c r="E242" s="87"/>
      <c r="F242" s="88"/>
      <c r="G242" s="89">
        <f t="shared" si="12"/>
        <v>0</v>
      </c>
      <c r="H242" s="110"/>
    </row>
    <row r="243" spans="1:8" ht="12.75" customHeight="1">
      <c r="A243" s="290" t="s">
        <v>90</v>
      </c>
      <c r="B243" s="291"/>
      <c r="C243" s="291"/>
      <c r="D243" s="294"/>
      <c r="E243" s="82">
        <f>SUM(E244:E246)</f>
        <v>0</v>
      </c>
      <c r="F243" s="83">
        <f>SUM(F244:F246)</f>
        <v>0</v>
      </c>
      <c r="G243" s="84">
        <f t="shared" si="12"/>
        <v>0</v>
      </c>
      <c r="H243" s="110"/>
    </row>
    <row r="244" spans="1:8" ht="12.75" customHeight="1">
      <c r="A244" s="287" t="s">
        <v>89</v>
      </c>
      <c r="B244" s="288"/>
      <c r="C244" s="288"/>
      <c r="D244" s="289"/>
      <c r="E244" s="87"/>
      <c r="F244" s="88"/>
      <c r="G244" s="89">
        <f t="shared" si="12"/>
        <v>0</v>
      </c>
      <c r="H244" s="110"/>
    </row>
    <row r="245" spans="1:8" ht="12.75" customHeight="1">
      <c r="A245" s="287" t="s">
        <v>89</v>
      </c>
      <c r="B245" s="288"/>
      <c r="C245" s="288"/>
      <c r="D245" s="289"/>
      <c r="E245" s="87"/>
      <c r="F245" s="88"/>
      <c r="G245" s="89">
        <f t="shared" si="12"/>
        <v>0</v>
      </c>
      <c r="H245" s="110"/>
    </row>
    <row r="246" spans="1:8" ht="12.75" customHeight="1">
      <c r="A246" s="298" t="s">
        <v>89</v>
      </c>
      <c r="B246" s="299"/>
      <c r="C246" s="299"/>
      <c r="D246" s="300"/>
      <c r="E246" s="87"/>
      <c r="F246" s="88"/>
      <c r="G246" s="89">
        <f t="shared" si="12"/>
        <v>0</v>
      </c>
      <c r="H246" s="110"/>
    </row>
    <row r="247" spans="1:8" ht="12.75" customHeight="1">
      <c r="A247" s="283" t="s">
        <v>91</v>
      </c>
      <c r="B247" s="284"/>
      <c r="C247" s="284"/>
      <c r="D247" s="301"/>
      <c r="E247" s="90">
        <f>SUM(E248+E252)</f>
        <v>0</v>
      </c>
      <c r="F247" s="91">
        <f>SUM(F248+F252)</f>
        <v>0</v>
      </c>
      <c r="G247" s="92">
        <f>SUM(E247:F247)</f>
        <v>0</v>
      </c>
      <c r="H247" s="111"/>
    </row>
    <row r="248" spans="1:8" ht="12.75" customHeight="1">
      <c r="A248" s="290" t="s">
        <v>92</v>
      </c>
      <c r="B248" s="291"/>
      <c r="C248" s="291"/>
      <c r="D248" s="294"/>
      <c r="E248" s="82">
        <f>SUM(E249:E251)</f>
        <v>0</v>
      </c>
      <c r="F248" s="83">
        <f>SUM(F249:F251)</f>
        <v>0</v>
      </c>
      <c r="G248" s="84">
        <f t="shared" ref="G248:G255" si="13">SUM(E248:F248)</f>
        <v>0</v>
      </c>
      <c r="H248" s="110"/>
    </row>
    <row r="249" spans="1:8" ht="12.75" customHeight="1">
      <c r="A249" s="287" t="s">
        <v>89</v>
      </c>
      <c r="B249" s="288"/>
      <c r="C249" s="288"/>
      <c r="D249" s="289"/>
      <c r="E249" s="87"/>
      <c r="F249" s="88"/>
      <c r="G249" s="89">
        <f t="shared" si="13"/>
        <v>0</v>
      </c>
      <c r="H249" s="110"/>
    </row>
    <row r="250" spans="1:8" ht="12.75" customHeight="1">
      <c r="A250" s="287" t="s">
        <v>89</v>
      </c>
      <c r="B250" s="288"/>
      <c r="C250" s="288"/>
      <c r="D250" s="289"/>
      <c r="E250" s="87"/>
      <c r="F250" s="88"/>
      <c r="G250" s="89">
        <f t="shared" si="13"/>
        <v>0</v>
      </c>
      <c r="H250" s="110"/>
    </row>
    <row r="251" spans="1:8" ht="12.75" customHeight="1">
      <c r="A251" s="287" t="s">
        <v>89</v>
      </c>
      <c r="B251" s="288"/>
      <c r="C251" s="288"/>
      <c r="D251" s="289"/>
      <c r="E251" s="87"/>
      <c r="F251" s="88"/>
      <c r="G251" s="89">
        <f t="shared" si="13"/>
        <v>0</v>
      </c>
      <c r="H251" s="110"/>
    </row>
    <row r="252" spans="1:8" ht="12.75" customHeight="1">
      <c r="A252" s="290" t="s">
        <v>93</v>
      </c>
      <c r="B252" s="291"/>
      <c r="C252" s="291"/>
      <c r="D252" s="294"/>
      <c r="E252" s="82">
        <f>SUM(E253:E255)</f>
        <v>0</v>
      </c>
      <c r="F252" s="83">
        <f>SUM(F253:F255)</f>
        <v>0</v>
      </c>
      <c r="G252" s="84">
        <f t="shared" si="13"/>
        <v>0</v>
      </c>
      <c r="H252" s="110"/>
    </row>
    <row r="253" spans="1:8" ht="12.75" customHeight="1">
      <c r="A253" s="287" t="s">
        <v>89</v>
      </c>
      <c r="B253" s="288"/>
      <c r="C253" s="288"/>
      <c r="D253" s="289"/>
      <c r="E253" s="87"/>
      <c r="F253" s="88"/>
      <c r="G253" s="89">
        <f t="shared" si="13"/>
        <v>0</v>
      </c>
      <c r="H253" s="110"/>
    </row>
    <row r="254" spans="1:8" ht="12.75" customHeight="1">
      <c r="A254" s="287" t="s">
        <v>89</v>
      </c>
      <c r="B254" s="288"/>
      <c r="C254" s="288"/>
      <c r="D254" s="289"/>
      <c r="E254" s="87"/>
      <c r="F254" s="88"/>
      <c r="G254" s="89">
        <f t="shared" si="13"/>
        <v>0</v>
      </c>
      <c r="H254" s="110"/>
    </row>
    <row r="255" spans="1:8" ht="12.75" customHeight="1">
      <c r="A255" s="298" t="s">
        <v>89</v>
      </c>
      <c r="B255" s="299"/>
      <c r="C255" s="299"/>
      <c r="D255" s="300"/>
      <c r="E255" s="87"/>
      <c r="F255" s="88"/>
      <c r="G255" s="89">
        <f t="shared" si="13"/>
        <v>0</v>
      </c>
      <c r="H255" s="112"/>
    </row>
    <row r="256" spans="1:8" ht="12.75" customHeight="1">
      <c r="A256" s="283" t="s">
        <v>94</v>
      </c>
      <c r="B256" s="284"/>
      <c r="C256" s="284"/>
      <c r="D256" s="301"/>
      <c r="E256" s="90">
        <f>SUM(E257:E264)</f>
        <v>0</v>
      </c>
      <c r="F256" s="91">
        <f>SUM(F257:F264)</f>
        <v>0</v>
      </c>
      <c r="G256" s="92">
        <f>SUM(E256:F256)</f>
        <v>0</v>
      </c>
      <c r="H256" s="110"/>
    </row>
    <row r="257" spans="1:8" ht="12.75" customHeight="1">
      <c r="A257" s="287" t="s">
        <v>89</v>
      </c>
      <c r="B257" s="288"/>
      <c r="C257" s="288"/>
      <c r="D257" s="289"/>
      <c r="E257" s="87"/>
      <c r="F257" s="88"/>
      <c r="G257" s="89">
        <f>SUM(E257:F257)</f>
        <v>0</v>
      </c>
      <c r="H257" s="110"/>
    </row>
    <row r="258" spans="1:8" ht="12.75" customHeight="1">
      <c r="A258" s="287" t="s">
        <v>89</v>
      </c>
      <c r="B258" s="288"/>
      <c r="C258" s="288"/>
      <c r="D258" s="289"/>
      <c r="E258" s="87"/>
      <c r="F258" s="88"/>
      <c r="G258" s="89">
        <f t="shared" ref="G258:G288" si="14">SUM(E258:F258)</f>
        <v>0</v>
      </c>
      <c r="H258" s="110"/>
    </row>
    <row r="259" spans="1:8" ht="12.75" customHeight="1">
      <c r="A259" s="287" t="s">
        <v>89</v>
      </c>
      <c r="B259" s="288"/>
      <c r="C259" s="288"/>
      <c r="D259" s="289"/>
      <c r="E259" s="87"/>
      <c r="F259" s="88"/>
      <c r="G259" s="89">
        <f t="shared" si="14"/>
        <v>0</v>
      </c>
      <c r="H259" s="110"/>
    </row>
    <row r="260" spans="1:8" ht="12.75" customHeight="1">
      <c r="A260" s="287" t="s">
        <v>89</v>
      </c>
      <c r="B260" s="288"/>
      <c r="C260" s="288"/>
      <c r="D260" s="289"/>
      <c r="E260" s="87"/>
      <c r="F260" s="88"/>
      <c r="G260" s="89">
        <f t="shared" si="14"/>
        <v>0</v>
      </c>
      <c r="H260" s="110"/>
    </row>
    <row r="261" spans="1:8" ht="12.75" customHeight="1">
      <c r="A261" s="287" t="s">
        <v>89</v>
      </c>
      <c r="B261" s="288"/>
      <c r="C261" s="288"/>
      <c r="D261" s="289"/>
      <c r="E261" s="87"/>
      <c r="F261" s="88"/>
      <c r="G261" s="89">
        <f t="shared" si="14"/>
        <v>0</v>
      </c>
      <c r="H261" s="110"/>
    </row>
    <row r="262" spans="1:8" ht="12.75" customHeight="1">
      <c r="A262" s="287" t="s">
        <v>89</v>
      </c>
      <c r="B262" s="288"/>
      <c r="C262" s="288"/>
      <c r="D262" s="289"/>
      <c r="E262" s="87"/>
      <c r="F262" s="88"/>
      <c r="G262" s="89">
        <f t="shared" si="14"/>
        <v>0</v>
      </c>
      <c r="H262" s="110"/>
    </row>
    <row r="263" spans="1:8" ht="12.75" customHeight="1">
      <c r="A263" s="287" t="s">
        <v>89</v>
      </c>
      <c r="B263" s="288"/>
      <c r="C263" s="288"/>
      <c r="D263" s="289"/>
      <c r="E263" s="87"/>
      <c r="F263" s="88"/>
      <c r="G263" s="89">
        <f t="shared" si="14"/>
        <v>0</v>
      </c>
      <c r="H263" s="110"/>
    </row>
    <row r="264" spans="1:8" ht="12.75" customHeight="1">
      <c r="A264" s="298" t="s">
        <v>89</v>
      </c>
      <c r="B264" s="299"/>
      <c r="C264" s="299"/>
      <c r="D264" s="300"/>
      <c r="E264" s="87"/>
      <c r="F264" s="88"/>
      <c r="G264" s="89">
        <f t="shared" si="14"/>
        <v>0</v>
      </c>
      <c r="H264" s="110"/>
    </row>
    <row r="265" spans="1:8" ht="12.75" customHeight="1">
      <c r="A265" s="283" t="s">
        <v>95</v>
      </c>
      <c r="B265" s="284"/>
      <c r="C265" s="284"/>
      <c r="D265" s="301"/>
      <c r="E265" s="90">
        <f>SUM(E266+E270+E274+E278+E282+E286)</f>
        <v>0</v>
      </c>
      <c r="F265" s="91">
        <f>SUM(F266+F270+F274+F278+F282+F286)</f>
        <v>0</v>
      </c>
      <c r="G265" s="92">
        <f t="shared" si="14"/>
        <v>0</v>
      </c>
      <c r="H265" s="111"/>
    </row>
    <row r="266" spans="1:8" ht="12.75" customHeight="1">
      <c r="A266" s="290" t="s">
        <v>96</v>
      </c>
      <c r="B266" s="291"/>
      <c r="C266" s="291"/>
      <c r="D266" s="294"/>
      <c r="E266" s="82">
        <f>SUM(E267:E269)</f>
        <v>0</v>
      </c>
      <c r="F266" s="83">
        <f>SUM(F267:F269)</f>
        <v>0</v>
      </c>
      <c r="G266" s="84">
        <f t="shared" si="14"/>
        <v>0</v>
      </c>
      <c r="H266" s="110"/>
    </row>
    <row r="267" spans="1:8" ht="12.75" customHeight="1">
      <c r="A267" s="287" t="s">
        <v>89</v>
      </c>
      <c r="B267" s="288"/>
      <c r="C267" s="288"/>
      <c r="D267" s="289"/>
      <c r="E267" s="87"/>
      <c r="F267" s="88"/>
      <c r="G267" s="89">
        <f t="shared" si="14"/>
        <v>0</v>
      </c>
      <c r="H267" s="110"/>
    </row>
    <row r="268" spans="1:8" ht="12.75" customHeight="1">
      <c r="A268" s="287" t="s">
        <v>89</v>
      </c>
      <c r="B268" s="288"/>
      <c r="C268" s="288"/>
      <c r="D268" s="289"/>
      <c r="E268" s="87"/>
      <c r="F268" s="88"/>
      <c r="G268" s="89">
        <f t="shared" si="14"/>
        <v>0</v>
      </c>
      <c r="H268" s="110"/>
    </row>
    <row r="269" spans="1:8" ht="12.75" customHeight="1">
      <c r="A269" s="287" t="s">
        <v>89</v>
      </c>
      <c r="B269" s="288"/>
      <c r="C269" s="288"/>
      <c r="D269" s="289"/>
      <c r="E269" s="87"/>
      <c r="F269" s="88"/>
      <c r="G269" s="89">
        <f t="shared" si="14"/>
        <v>0</v>
      </c>
      <c r="H269" s="110"/>
    </row>
    <row r="270" spans="1:8" ht="12.75" customHeight="1">
      <c r="A270" s="290" t="s">
        <v>97</v>
      </c>
      <c r="B270" s="291"/>
      <c r="C270" s="291"/>
      <c r="D270" s="294"/>
      <c r="E270" s="82">
        <f>SUM(E271:E273)</f>
        <v>0</v>
      </c>
      <c r="F270" s="83">
        <f>SUM(F271:F273)</f>
        <v>0</v>
      </c>
      <c r="G270" s="84">
        <f t="shared" si="14"/>
        <v>0</v>
      </c>
      <c r="H270" s="110"/>
    </row>
    <row r="271" spans="1:8" ht="12.75" customHeight="1">
      <c r="A271" s="287" t="s">
        <v>89</v>
      </c>
      <c r="B271" s="288"/>
      <c r="C271" s="288"/>
      <c r="D271" s="289"/>
      <c r="E271" s="87"/>
      <c r="F271" s="88"/>
      <c r="G271" s="89">
        <f t="shared" si="14"/>
        <v>0</v>
      </c>
      <c r="H271" s="110"/>
    </row>
    <row r="272" spans="1:8" ht="12.75" customHeight="1">
      <c r="A272" s="287" t="s">
        <v>89</v>
      </c>
      <c r="B272" s="288"/>
      <c r="C272" s="288"/>
      <c r="D272" s="289"/>
      <c r="E272" s="87"/>
      <c r="F272" s="88"/>
      <c r="G272" s="89">
        <f t="shared" si="14"/>
        <v>0</v>
      </c>
      <c r="H272" s="110"/>
    </row>
    <row r="273" spans="1:8" ht="12.75" customHeight="1">
      <c r="A273" s="287" t="s">
        <v>89</v>
      </c>
      <c r="B273" s="288"/>
      <c r="C273" s="288"/>
      <c r="D273" s="289"/>
      <c r="E273" s="87"/>
      <c r="F273" s="88"/>
      <c r="G273" s="89">
        <f t="shared" si="14"/>
        <v>0</v>
      </c>
      <c r="H273" s="110"/>
    </row>
    <row r="274" spans="1:8" ht="12.75" customHeight="1">
      <c r="A274" s="290" t="s">
        <v>98</v>
      </c>
      <c r="B274" s="291"/>
      <c r="C274" s="291"/>
      <c r="D274" s="294"/>
      <c r="E274" s="82">
        <f>SUM(E275:E277)</f>
        <v>0</v>
      </c>
      <c r="F274" s="83">
        <f>SUM(F275:F277)</f>
        <v>0</v>
      </c>
      <c r="G274" s="84">
        <f t="shared" si="14"/>
        <v>0</v>
      </c>
      <c r="H274" s="110"/>
    </row>
    <row r="275" spans="1:8" ht="12.75" customHeight="1">
      <c r="A275" s="287" t="s">
        <v>89</v>
      </c>
      <c r="B275" s="288"/>
      <c r="C275" s="288"/>
      <c r="D275" s="289"/>
      <c r="E275" s="87"/>
      <c r="F275" s="88"/>
      <c r="G275" s="89">
        <f t="shared" si="14"/>
        <v>0</v>
      </c>
      <c r="H275" s="110"/>
    </row>
    <row r="276" spans="1:8" ht="12.75" customHeight="1">
      <c r="A276" s="287" t="s">
        <v>89</v>
      </c>
      <c r="B276" s="288"/>
      <c r="C276" s="288"/>
      <c r="D276" s="289"/>
      <c r="E276" s="87"/>
      <c r="F276" s="88"/>
      <c r="G276" s="89">
        <f t="shared" si="14"/>
        <v>0</v>
      </c>
      <c r="H276" s="110"/>
    </row>
    <row r="277" spans="1:8" ht="12.75" customHeight="1">
      <c r="A277" s="287" t="s">
        <v>89</v>
      </c>
      <c r="B277" s="288"/>
      <c r="C277" s="288"/>
      <c r="D277" s="289"/>
      <c r="E277" s="87"/>
      <c r="F277" s="88"/>
      <c r="G277" s="89">
        <f t="shared" si="14"/>
        <v>0</v>
      </c>
      <c r="H277" s="110"/>
    </row>
    <row r="278" spans="1:8" ht="12.75" customHeight="1">
      <c r="A278" s="290" t="s">
        <v>99</v>
      </c>
      <c r="B278" s="291"/>
      <c r="C278" s="291"/>
      <c r="D278" s="294"/>
      <c r="E278" s="82">
        <f>SUM(E279:E281)</f>
        <v>0</v>
      </c>
      <c r="F278" s="83">
        <f>SUM(F279:F281)</f>
        <v>0</v>
      </c>
      <c r="G278" s="84">
        <f t="shared" si="14"/>
        <v>0</v>
      </c>
      <c r="H278" s="110"/>
    </row>
    <row r="279" spans="1:8" ht="12.75" customHeight="1">
      <c r="A279" s="287" t="s">
        <v>89</v>
      </c>
      <c r="B279" s="288"/>
      <c r="C279" s="288"/>
      <c r="D279" s="289"/>
      <c r="E279" s="87"/>
      <c r="F279" s="88"/>
      <c r="G279" s="89">
        <f t="shared" si="14"/>
        <v>0</v>
      </c>
      <c r="H279" s="110"/>
    </row>
    <row r="280" spans="1:8" ht="12.75" customHeight="1">
      <c r="A280" s="287" t="s">
        <v>89</v>
      </c>
      <c r="B280" s="288"/>
      <c r="C280" s="288"/>
      <c r="D280" s="289"/>
      <c r="E280" s="87"/>
      <c r="F280" s="88"/>
      <c r="G280" s="89">
        <f t="shared" si="14"/>
        <v>0</v>
      </c>
      <c r="H280" s="110"/>
    </row>
    <row r="281" spans="1:8" ht="12.75" customHeight="1">
      <c r="A281" s="287" t="s">
        <v>89</v>
      </c>
      <c r="B281" s="288"/>
      <c r="C281" s="288"/>
      <c r="D281" s="289"/>
      <c r="E281" s="87"/>
      <c r="F281" s="88"/>
      <c r="G281" s="89">
        <f t="shared" si="14"/>
        <v>0</v>
      </c>
      <c r="H281" s="110"/>
    </row>
    <row r="282" spans="1:8" ht="12.75" customHeight="1">
      <c r="A282" s="290" t="s">
        <v>100</v>
      </c>
      <c r="B282" s="291"/>
      <c r="C282" s="291"/>
      <c r="D282" s="294"/>
      <c r="E282" s="82">
        <f>SUM(E283:E285)</f>
        <v>0</v>
      </c>
      <c r="F282" s="83">
        <f>SUM(F283:F285)</f>
        <v>0</v>
      </c>
      <c r="G282" s="84">
        <f t="shared" si="14"/>
        <v>0</v>
      </c>
      <c r="H282" s="110"/>
    </row>
    <row r="283" spans="1:8" ht="12.75" customHeight="1">
      <c r="A283" s="287" t="s">
        <v>89</v>
      </c>
      <c r="B283" s="288"/>
      <c r="C283" s="288"/>
      <c r="D283" s="289"/>
      <c r="E283" s="87"/>
      <c r="F283" s="88"/>
      <c r="G283" s="89">
        <f t="shared" si="14"/>
        <v>0</v>
      </c>
      <c r="H283" s="110"/>
    </row>
    <row r="284" spans="1:8" ht="12.75" customHeight="1">
      <c r="A284" s="287" t="s">
        <v>89</v>
      </c>
      <c r="B284" s="288"/>
      <c r="C284" s="288"/>
      <c r="D284" s="289"/>
      <c r="E284" s="87"/>
      <c r="F284" s="88"/>
      <c r="G284" s="89">
        <f t="shared" si="14"/>
        <v>0</v>
      </c>
      <c r="H284" s="110"/>
    </row>
    <row r="285" spans="1:8" ht="12.75" customHeight="1">
      <c r="A285" s="287" t="s">
        <v>89</v>
      </c>
      <c r="B285" s="288"/>
      <c r="C285" s="288"/>
      <c r="D285" s="289"/>
      <c r="E285" s="87"/>
      <c r="F285" s="88"/>
      <c r="G285" s="89">
        <f t="shared" si="14"/>
        <v>0</v>
      </c>
      <c r="H285" s="110"/>
    </row>
    <row r="286" spans="1:8" ht="12.75" customHeight="1">
      <c r="A286" s="290" t="s">
        <v>101</v>
      </c>
      <c r="B286" s="291"/>
      <c r="C286" s="291"/>
      <c r="D286" s="294"/>
      <c r="E286" s="82">
        <f>SUM(E287:E289)</f>
        <v>0</v>
      </c>
      <c r="F286" s="83">
        <f>SUM(F287:F289)</f>
        <v>0</v>
      </c>
      <c r="G286" s="84">
        <f t="shared" si="14"/>
        <v>0</v>
      </c>
      <c r="H286" s="110"/>
    </row>
    <row r="287" spans="1:8" ht="12.75" customHeight="1">
      <c r="A287" s="287" t="s">
        <v>89</v>
      </c>
      <c r="B287" s="288"/>
      <c r="C287" s="288"/>
      <c r="D287" s="289"/>
      <c r="E287" s="87"/>
      <c r="F287" s="88"/>
      <c r="G287" s="89">
        <f t="shared" si="14"/>
        <v>0</v>
      </c>
      <c r="H287" s="110"/>
    </row>
    <row r="288" spans="1:8" ht="12.75" customHeight="1">
      <c r="A288" s="287" t="s">
        <v>89</v>
      </c>
      <c r="B288" s="288"/>
      <c r="C288" s="288"/>
      <c r="D288" s="289"/>
      <c r="E288" s="87"/>
      <c r="F288" s="88"/>
      <c r="G288" s="89">
        <f t="shared" si="14"/>
        <v>0</v>
      </c>
      <c r="H288" s="110"/>
    </row>
    <row r="289" spans="1:8" ht="12.75" customHeight="1" thickBot="1">
      <c r="A289" s="287" t="s">
        <v>89</v>
      </c>
      <c r="B289" s="288"/>
      <c r="C289" s="288"/>
      <c r="D289" s="289"/>
      <c r="E289" s="87"/>
      <c r="F289" s="88"/>
      <c r="G289" s="89">
        <f>SUM(E289:F289)</f>
        <v>0</v>
      </c>
      <c r="H289" s="110"/>
    </row>
    <row r="290" spans="1:8" ht="24.75" customHeight="1" thickTop="1">
      <c r="A290" s="295" t="s">
        <v>109</v>
      </c>
      <c r="B290" s="296"/>
      <c r="C290" s="297"/>
      <c r="D290" s="93" t="s">
        <v>77</v>
      </c>
      <c r="E290" s="94">
        <f>SUM(E238,E247,E256,E265)</f>
        <v>0</v>
      </c>
      <c r="F290" s="95">
        <f>SUM(F238,F247,F256,F265)</f>
        <v>0</v>
      </c>
      <c r="G290" s="96">
        <f>SUM(E290:F290)</f>
        <v>0</v>
      </c>
      <c r="H290" s="117"/>
    </row>
    <row r="291" spans="1:8" ht="12.75" customHeight="1">
      <c r="A291" s="101"/>
      <c r="B291" s="101"/>
      <c r="C291" s="101"/>
      <c r="D291" s="102"/>
      <c r="E291" s="103"/>
      <c r="F291" s="103"/>
      <c r="G291" s="103"/>
      <c r="H291" s="116"/>
    </row>
    <row r="292" spans="1:8" ht="12.75" customHeight="1">
      <c r="A292" s="101"/>
      <c r="B292" s="101"/>
      <c r="C292" s="101"/>
      <c r="D292" s="102"/>
      <c r="E292" s="103"/>
      <c r="F292" s="103"/>
      <c r="G292" s="103"/>
      <c r="H292" s="116"/>
    </row>
    <row r="293" spans="1:8" ht="12.75" customHeight="1">
      <c r="A293" s="97"/>
      <c r="B293" s="97"/>
      <c r="H293" s="114" t="str">
        <f>$H$57</f>
        <v>（事業責任大学名：）</v>
      </c>
    </row>
    <row r="294" spans="1:8">
      <c r="H294" s="107" t="s">
        <v>123</v>
      </c>
    </row>
    <row r="295" spans="1:8" ht="14.4">
      <c r="A295" s="98" t="s">
        <v>103</v>
      </c>
      <c r="B295" s="104"/>
      <c r="C295" s="105"/>
      <c r="D295" s="105"/>
      <c r="E295" s="106"/>
      <c r="F295" s="106"/>
      <c r="G295" s="105"/>
      <c r="H295" s="115" t="s">
        <v>84</v>
      </c>
    </row>
    <row r="296" spans="1:8" ht="19.2">
      <c r="A296" s="276" t="s">
        <v>118</v>
      </c>
      <c r="B296" s="277"/>
      <c r="C296" s="277"/>
      <c r="D296" s="292"/>
      <c r="E296" s="76" t="s">
        <v>85</v>
      </c>
      <c r="F296" s="77" t="s">
        <v>226</v>
      </c>
      <c r="G296" s="78" t="s">
        <v>86</v>
      </c>
      <c r="H296" s="108" t="s">
        <v>110</v>
      </c>
    </row>
    <row r="297" spans="1:8">
      <c r="A297" s="278" t="s">
        <v>87</v>
      </c>
      <c r="B297" s="279"/>
      <c r="C297" s="279"/>
      <c r="D297" s="293"/>
      <c r="E297" s="79">
        <f>SUM(E298+E302)</f>
        <v>0</v>
      </c>
      <c r="F297" s="80">
        <f>SUM(F298+F302)</f>
        <v>0</v>
      </c>
      <c r="G297" s="81">
        <f>SUM(E297:F297)</f>
        <v>0</v>
      </c>
      <c r="H297" s="109"/>
    </row>
    <row r="298" spans="1:8">
      <c r="A298" s="290" t="s">
        <v>88</v>
      </c>
      <c r="B298" s="291"/>
      <c r="C298" s="291"/>
      <c r="D298" s="294"/>
      <c r="E298" s="82">
        <f>SUM(E299:E301)</f>
        <v>0</v>
      </c>
      <c r="F298" s="83">
        <f>SUM(F299:F301)</f>
        <v>0</v>
      </c>
      <c r="G298" s="84">
        <f t="shared" ref="G298:G305" si="15">SUM(E298:F298)</f>
        <v>0</v>
      </c>
      <c r="H298" s="110"/>
    </row>
    <row r="299" spans="1:8">
      <c r="A299" s="287" t="s">
        <v>89</v>
      </c>
      <c r="B299" s="288"/>
      <c r="C299" s="288"/>
      <c r="D299" s="289"/>
      <c r="E299" s="87"/>
      <c r="F299" s="88"/>
      <c r="G299" s="89">
        <f t="shared" si="15"/>
        <v>0</v>
      </c>
      <c r="H299" s="110"/>
    </row>
    <row r="300" spans="1:8">
      <c r="A300" s="287" t="s">
        <v>89</v>
      </c>
      <c r="B300" s="288"/>
      <c r="C300" s="288"/>
      <c r="D300" s="289"/>
      <c r="E300" s="87"/>
      <c r="F300" s="88"/>
      <c r="G300" s="89">
        <f t="shared" si="15"/>
        <v>0</v>
      </c>
      <c r="H300" s="110"/>
    </row>
    <row r="301" spans="1:8">
      <c r="A301" s="287" t="s">
        <v>89</v>
      </c>
      <c r="B301" s="288"/>
      <c r="C301" s="288"/>
      <c r="D301" s="289"/>
      <c r="E301" s="87"/>
      <c r="F301" s="88"/>
      <c r="G301" s="89">
        <f t="shared" si="15"/>
        <v>0</v>
      </c>
      <c r="H301" s="110"/>
    </row>
    <row r="302" spans="1:8">
      <c r="A302" s="290" t="s">
        <v>90</v>
      </c>
      <c r="B302" s="291"/>
      <c r="C302" s="291"/>
      <c r="D302" s="294"/>
      <c r="E302" s="82">
        <f>SUM(E303:E305)</f>
        <v>0</v>
      </c>
      <c r="F302" s="83">
        <f>SUM(F303:F305)</f>
        <v>0</v>
      </c>
      <c r="G302" s="84">
        <f t="shared" si="15"/>
        <v>0</v>
      </c>
      <c r="H302" s="110"/>
    </row>
    <row r="303" spans="1:8">
      <c r="A303" s="287" t="s">
        <v>89</v>
      </c>
      <c r="B303" s="288"/>
      <c r="C303" s="288"/>
      <c r="D303" s="289"/>
      <c r="E303" s="87"/>
      <c r="F303" s="88"/>
      <c r="G303" s="89">
        <f t="shared" si="15"/>
        <v>0</v>
      </c>
      <c r="H303" s="110"/>
    </row>
    <row r="304" spans="1:8">
      <c r="A304" s="287" t="s">
        <v>89</v>
      </c>
      <c r="B304" s="288"/>
      <c r="C304" s="288"/>
      <c r="D304" s="289"/>
      <c r="E304" s="87"/>
      <c r="F304" s="88"/>
      <c r="G304" s="89">
        <f t="shared" si="15"/>
        <v>0</v>
      </c>
      <c r="H304" s="110"/>
    </row>
    <row r="305" spans="1:8">
      <c r="A305" s="298" t="s">
        <v>89</v>
      </c>
      <c r="B305" s="299"/>
      <c r="C305" s="299"/>
      <c r="D305" s="300"/>
      <c r="E305" s="87"/>
      <c r="F305" s="88"/>
      <c r="G305" s="89">
        <f t="shared" si="15"/>
        <v>0</v>
      </c>
      <c r="H305" s="110"/>
    </row>
    <row r="306" spans="1:8">
      <c r="A306" s="283" t="s">
        <v>91</v>
      </c>
      <c r="B306" s="284"/>
      <c r="C306" s="284"/>
      <c r="D306" s="301"/>
      <c r="E306" s="90">
        <f>SUM(E307+E311)</f>
        <v>0</v>
      </c>
      <c r="F306" s="91">
        <f>SUM(F307+F311)</f>
        <v>0</v>
      </c>
      <c r="G306" s="92">
        <f>SUM(E306:F306)</f>
        <v>0</v>
      </c>
      <c r="H306" s="111"/>
    </row>
    <row r="307" spans="1:8">
      <c r="A307" s="290" t="s">
        <v>92</v>
      </c>
      <c r="B307" s="291"/>
      <c r="C307" s="291"/>
      <c r="D307" s="294"/>
      <c r="E307" s="82">
        <f>SUM(E308:E310)</f>
        <v>0</v>
      </c>
      <c r="F307" s="83">
        <f>SUM(F308:F310)</f>
        <v>0</v>
      </c>
      <c r="G307" s="84">
        <f t="shared" ref="G307:G314" si="16">SUM(E307:F307)</f>
        <v>0</v>
      </c>
      <c r="H307" s="110"/>
    </row>
    <row r="308" spans="1:8">
      <c r="A308" s="287" t="s">
        <v>89</v>
      </c>
      <c r="B308" s="288"/>
      <c r="C308" s="288"/>
      <c r="D308" s="289"/>
      <c r="E308" s="87"/>
      <c r="F308" s="88"/>
      <c r="G308" s="89">
        <f t="shared" si="16"/>
        <v>0</v>
      </c>
      <c r="H308" s="110"/>
    </row>
    <row r="309" spans="1:8">
      <c r="A309" s="287" t="s">
        <v>89</v>
      </c>
      <c r="B309" s="288"/>
      <c r="C309" s="288"/>
      <c r="D309" s="289"/>
      <c r="E309" s="87"/>
      <c r="F309" s="88"/>
      <c r="G309" s="89">
        <f t="shared" si="16"/>
        <v>0</v>
      </c>
      <c r="H309" s="110"/>
    </row>
    <row r="310" spans="1:8">
      <c r="A310" s="287" t="s">
        <v>89</v>
      </c>
      <c r="B310" s="288"/>
      <c r="C310" s="288"/>
      <c r="D310" s="289"/>
      <c r="E310" s="87"/>
      <c r="F310" s="88"/>
      <c r="G310" s="89">
        <f t="shared" si="16"/>
        <v>0</v>
      </c>
      <c r="H310" s="110"/>
    </row>
    <row r="311" spans="1:8">
      <c r="A311" s="290" t="s">
        <v>93</v>
      </c>
      <c r="B311" s="291"/>
      <c r="C311" s="291"/>
      <c r="D311" s="294"/>
      <c r="E311" s="82">
        <f>SUM(E312:E314)</f>
        <v>0</v>
      </c>
      <c r="F311" s="83">
        <f>SUM(F312:F314)</f>
        <v>0</v>
      </c>
      <c r="G311" s="84">
        <f t="shared" si="16"/>
        <v>0</v>
      </c>
      <c r="H311" s="110"/>
    </row>
    <row r="312" spans="1:8">
      <c r="A312" s="287" t="s">
        <v>89</v>
      </c>
      <c r="B312" s="288"/>
      <c r="C312" s="288"/>
      <c r="D312" s="289"/>
      <c r="E312" s="87"/>
      <c r="F312" s="88"/>
      <c r="G312" s="89">
        <f t="shared" si="16"/>
        <v>0</v>
      </c>
      <c r="H312" s="110"/>
    </row>
    <row r="313" spans="1:8">
      <c r="A313" s="287" t="s">
        <v>89</v>
      </c>
      <c r="B313" s="288"/>
      <c r="C313" s="288"/>
      <c r="D313" s="289"/>
      <c r="E313" s="87"/>
      <c r="F313" s="88"/>
      <c r="G313" s="89">
        <f t="shared" si="16"/>
        <v>0</v>
      </c>
      <c r="H313" s="110"/>
    </row>
    <row r="314" spans="1:8">
      <c r="A314" s="298" t="s">
        <v>89</v>
      </c>
      <c r="B314" s="299"/>
      <c r="C314" s="299"/>
      <c r="D314" s="300"/>
      <c r="E314" s="87"/>
      <c r="F314" s="88"/>
      <c r="G314" s="89">
        <f t="shared" si="16"/>
        <v>0</v>
      </c>
      <c r="H314" s="112"/>
    </row>
    <row r="315" spans="1:8">
      <c r="A315" s="283" t="s">
        <v>94</v>
      </c>
      <c r="B315" s="284"/>
      <c r="C315" s="284"/>
      <c r="D315" s="301"/>
      <c r="E315" s="90">
        <f>SUM(E316:E323)</f>
        <v>0</v>
      </c>
      <c r="F315" s="91">
        <f>SUM(F316:F323)</f>
        <v>0</v>
      </c>
      <c r="G315" s="92">
        <f>SUM(E315:F315)</f>
        <v>0</v>
      </c>
      <c r="H315" s="110"/>
    </row>
    <row r="316" spans="1:8">
      <c r="A316" s="287" t="s">
        <v>89</v>
      </c>
      <c r="B316" s="288"/>
      <c r="C316" s="288"/>
      <c r="D316" s="289"/>
      <c r="E316" s="87"/>
      <c r="F316" s="88"/>
      <c r="G316" s="89">
        <f>SUM(E316:F316)</f>
        <v>0</v>
      </c>
      <c r="H316" s="110"/>
    </row>
    <row r="317" spans="1:8">
      <c r="A317" s="287" t="s">
        <v>89</v>
      </c>
      <c r="B317" s="288"/>
      <c r="C317" s="288"/>
      <c r="D317" s="289"/>
      <c r="E317" s="87"/>
      <c r="F317" s="88"/>
      <c r="G317" s="89">
        <f t="shared" ref="G317:G347" si="17">SUM(E317:F317)</f>
        <v>0</v>
      </c>
      <c r="H317" s="110"/>
    </row>
    <row r="318" spans="1:8">
      <c r="A318" s="287" t="s">
        <v>89</v>
      </c>
      <c r="B318" s="288"/>
      <c r="C318" s="288"/>
      <c r="D318" s="289"/>
      <c r="E318" s="87"/>
      <c r="F318" s="88"/>
      <c r="G318" s="89">
        <f t="shared" si="17"/>
        <v>0</v>
      </c>
      <c r="H318" s="110"/>
    </row>
    <row r="319" spans="1:8">
      <c r="A319" s="287" t="s">
        <v>89</v>
      </c>
      <c r="B319" s="288"/>
      <c r="C319" s="288"/>
      <c r="D319" s="289"/>
      <c r="E319" s="87"/>
      <c r="F319" s="88"/>
      <c r="G319" s="89">
        <f t="shared" si="17"/>
        <v>0</v>
      </c>
      <c r="H319" s="110"/>
    </row>
    <row r="320" spans="1:8">
      <c r="A320" s="287" t="s">
        <v>89</v>
      </c>
      <c r="B320" s="288"/>
      <c r="C320" s="288"/>
      <c r="D320" s="289"/>
      <c r="E320" s="87"/>
      <c r="F320" s="88"/>
      <c r="G320" s="89">
        <f t="shared" si="17"/>
        <v>0</v>
      </c>
      <c r="H320" s="110"/>
    </row>
    <row r="321" spans="1:8">
      <c r="A321" s="287" t="s">
        <v>89</v>
      </c>
      <c r="B321" s="288"/>
      <c r="C321" s="288"/>
      <c r="D321" s="289"/>
      <c r="E321" s="87"/>
      <c r="F321" s="88"/>
      <c r="G321" s="89">
        <f t="shared" si="17"/>
        <v>0</v>
      </c>
      <c r="H321" s="110"/>
    </row>
    <row r="322" spans="1:8">
      <c r="A322" s="287" t="s">
        <v>89</v>
      </c>
      <c r="B322" s="288"/>
      <c r="C322" s="288"/>
      <c r="D322" s="289"/>
      <c r="E322" s="87"/>
      <c r="F322" s="88"/>
      <c r="G322" s="89">
        <f t="shared" si="17"/>
        <v>0</v>
      </c>
      <c r="H322" s="110"/>
    </row>
    <row r="323" spans="1:8">
      <c r="A323" s="298" t="s">
        <v>89</v>
      </c>
      <c r="B323" s="299"/>
      <c r="C323" s="299"/>
      <c r="D323" s="300"/>
      <c r="E323" s="87"/>
      <c r="F323" s="88"/>
      <c r="G323" s="89">
        <f t="shared" si="17"/>
        <v>0</v>
      </c>
      <c r="H323" s="110"/>
    </row>
    <row r="324" spans="1:8">
      <c r="A324" s="283" t="s">
        <v>95</v>
      </c>
      <c r="B324" s="284"/>
      <c r="C324" s="284"/>
      <c r="D324" s="301"/>
      <c r="E324" s="90">
        <f>SUM(E325+E329+E333+E337+E341+E345)</f>
        <v>0</v>
      </c>
      <c r="F324" s="91">
        <f>SUM(F325+F329+F333+F337+F341+F345)</f>
        <v>0</v>
      </c>
      <c r="G324" s="92">
        <f t="shared" si="17"/>
        <v>0</v>
      </c>
      <c r="H324" s="111"/>
    </row>
    <row r="325" spans="1:8">
      <c r="A325" s="290" t="s">
        <v>96</v>
      </c>
      <c r="B325" s="291"/>
      <c r="C325" s="291"/>
      <c r="D325" s="294"/>
      <c r="E325" s="82">
        <f>SUM(E326:E328)</f>
        <v>0</v>
      </c>
      <c r="F325" s="83">
        <f>SUM(F326:F328)</f>
        <v>0</v>
      </c>
      <c r="G325" s="84">
        <f t="shared" si="17"/>
        <v>0</v>
      </c>
      <c r="H325" s="110"/>
    </row>
    <row r="326" spans="1:8">
      <c r="A326" s="287" t="s">
        <v>89</v>
      </c>
      <c r="B326" s="288"/>
      <c r="C326" s="288"/>
      <c r="D326" s="289"/>
      <c r="E326" s="87"/>
      <c r="F326" s="88"/>
      <c r="G326" s="89">
        <f t="shared" si="17"/>
        <v>0</v>
      </c>
      <c r="H326" s="110"/>
    </row>
    <row r="327" spans="1:8">
      <c r="A327" s="287" t="s">
        <v>89</v>
      </c>
      <c r="B327" s="288"/>
      <c r="C327" s="288"/>
      <c r="D327" s="289"/>
      <c r="E327" s="87"/>
      <c r="F327" s="88"/>
      <c r="G327" s="89">
        <f t="shared" si="17"/>
        <v>0</v>
      </c>
      <c r="H327" s="110"/>
    </row>
    <row r="328" spans="1:8">
      <c r="A328" s="287" t="s">
        <v>89</v>
      </c>
      <c r="B328" s="288"/>
      <c r="C328" s="288"/>
      <c r="D328" s="289"/>
      <c r="E328" s="87"/>
      <c r="F328" s="88"/>
      <c r="G328" s="89">
        <f t="shared" si="17"/>
        <v>0</v>
      </c>
      <c r="H328" s="110"/>
    </row>
    <row r="329" spans="1:8">
      <c r="A329" s="290" t="s">
        <v>97</v>
      </c>
      <c r="B329" s="291"/>
      <c r="C329" s="291"/>
      <c r="D329" s="294"/>
      <c r="E329" s="82">
        <f>SUM(E330:E332)</f>
        <v>0</v>
      </c>
      <c r="F329" s="83">
        <f>SUM(F330:F332)</f>
        <v>0</v>
      </c>
      <c r="G329" s="84">
        <f t="shared" si="17"/>
        <v>0</v>
      </c>
      <c r="H329" s="110"/>
    </row>
    <row r="330" spans="1:8">
      <c r="A330" s="287" t="s">
        <v>89</v>
      </c>
      <c r="B330" s="288"/>
      <c r="C330" s="288"/>
      <c r="D330" s="289"/>
      <c r="E330" s="87"/>
      <c r="F330" s="88"/>
      <c r="G330" s="89">
        <f t="shared" si="17"/>
        <v>0</v>
      </c>
      <c r="H330" s="110"/>
    </row>
    <row r="331" spans="1:8">
      <c r="A331" s="287" t="s">
        <v>89</v>
      </c>
      <c r="B331" s="288"/>
      <c r="C331" s="288"/>
      <c r="D331" s="289"/>
      <c r="E331" s="87"/>
      <c r="F331" s="88"/>
      <c r="G331" s="89">
        <f t="shared" si="17"/>
        <v>0</v>
      </c>
      <c r="H331" s="110"/>
    </row>
    <row r="332" spans="1:8">
      <c r="A332" s="287" t="s">
        <v>89</v>
      </c>
      <c r="B332" s="288"/>
      <c r="C332" s="288"/>
      <c r="D332" s="289"/>
      <c r="E332" s="87"/>
      <c r="F332" s="88"/>
      <c r="G332" s="89">
        <f t="shared" si="17"/>
        <v>0</v>
      </c>
      <c r="H332" s="110"/>
    </row>
    <row r="333" spans="1:8">
      <c r="A333" s="290" t="s">
        <v>98</v>
      </c>
      <c r="B333" s="291"/>
      <c r="C333" s="291"/>
      <c r="D333" s="294"/>
      <c r="E333" s="82">
        <f>SUM(E334:E336)</f>
        <v>0</v>
      </c>
      <c r="F333" s="83">
        <f>SUM(F334:F336)</f>
        <v>0</v>
      </c>
      <c r="G333" s="84">
        <f t="shared" si="17"/>
        <v>0</v>
      </c>
      <c r="H333" s="110"/>
    </row>
    <row r="334" spans="1:8">
      <c r="A334" s="287" t="s">
        <v>89</v>
      </c>
      <c r="B334" s="288"/>
      <c r="C334" s="288"/>
      <c r="D334" s="289"/>
      <c r="E334" s="87"/>
      <c r="F334" s="88"/>
      <c r="G334" s="89">
        <f t="shared" si="17"/>
        <v>0</v>
      </c>
      <c r="H334" s="110"/>
    </row>
    <row r="335" spans="1:8">
      <c r="A335" s="287" t="s">
        <v>89</v>
      </c>
      <c r="B335" s="288"/>
      <c r="C335" s="288"/>
      <c r="D335" s="289"/>
      <c r="E335" s="87"/>
      <c r="F335" s="88"/>
      <c r="G335" s="89">
        <f t="shared" si="17"/>
        <v>0</v>
      </c>
      <c r="H335" s="110"/>
    </row>
    <row r="336" spans="1:8">
      <c r="A336" s="287" t="s">
        <v>89</v>
      </c>
      <c r="B336" s="288"/>
      <c r="C336" s="288"/>
      <c r="D336" s="289"/>
      <c r="E336" s="87"/>
      <c r="F336" s="88"/>
      <c r="G336" s="89">
        <f t="shared" si="17"/>
        <v>0</v>
      </c>
      <c r="H336" s="110"/>
    </row>
    <row r="337" spans="1:8">
      <c r="A337" s="290" t="s">
        <v>99</v>
      </c>
      <c r="B337" s="291"/>
      <c r="C337" s="291"/>
      <c r="D337" s="294"/>
      <c r="E337" s="82">
        <f>SUM(E338:E340)</f>
        <v>0</v>
      </c>
      <c r="F337" s="83">
        <f>SUM(F338:F340)</f>
        <v>0</v>
      </c>
      <c r="G337" s="84">
        <f t="shared" si="17"/>
        <v>0</v>
      </c>
      <c r="H337" s="110"/>
    </row>
    <row r="338" spans="1:8">
      <c r="A338" s="287" t="s">
        <v>89</v>
      </c>
      <c r="B338" s="288"/>
      <c r="C338" s="288"/>
      <c r="D338" s="289"/>
      <c r="E338" s="87"/>
      <c r="F338" s="88"/>
      <c r="G338" s="89">
        <f t="shared" si="17"/>
        <v>0</v>
      </c>
      <c r="H338" s="110"/>
    </row>
    <row r="339" spans="1:8">
      <c r="A339" s="287" t="s">
        <v>89</v>
      </c>
      <c r="B339" s="288"/>
      <c r="C339" s="288"/>
      <c r="D339" s="289"/>
      <c r="E339" s="87"/>
      <c r="F339" s="88"/>
      <c r="G339" s="89">
        <f t="shared" si="17"/>
        <v>0</v>
      </c>
      <c r="H339" s="110"/>
    </row>
    <row r="340" spans="1:8">
      <c r="A340" s="287" t="s">
        <v>89</v>
      </c>
      <c r="B340" s="288"/>
      <c r="C340" s="288"/>
      <c r="D340" s="289"/>
      <c r="E340" s="87"/>
      <c r="F340" s="88"/>
      <c r="G340" s="89">
        <f t="shared" si="17"/>
        <v>0</v>
      </c>
      <c r="H340" s="110"/>
    </row>
    <row r="341" spans="1:8">
      <c r="A341" s="290" t="s">
        <v>100</v>
      </c>
      <c r="B341" s="291"/>
      <c r="C341" s="291"/>
      <c r="D341" s="294"/>
      <c r="E341" s="82">
        <f>SUM(E342:E344)</f>
        <v>0</v>
      </c>
      <c r="F341" s="83">
        <f>SUM(F342:F344)</f>
        <v>0</v>
      </c>
      <c r="G341" s="84">
        <f t="shared" si="17"/>
        <v>0</v>
      </c>
      <c r="H341" s="110"/>
    </row>
    <row r="342" spans="1:8">
      <c r="A342" s="287" t="s">
        <v>89</v>
      </c>
      <c r="B342" s="288"/>
      <c r="C342" s="288"/>
      <c r="D342" s="289"/>
      <c r="E342" s="87"/>
      <c r="F342" s="88"/>
      <c r="G342" s="89">
        <f t="shared" si="17"/>
        <v>0</v>
      </c>
      <c r="H342" s="110"/>
    </row>
    <row r="343" spans="1:8">
      <c r="A343" s="287" t="s">
        <v>89</v>
      </c>
      <c r="B343" s="288"/>
      <c r="C343" s="288"/>
      <c r="D343" s="289"/>
      <c r="E343" s="87"/>
      <c r="F343" s="88"/>
      <c r="G343" s="89">
        <f t="shared" si="17"/>
        <v>0</v>
      </c>
      <c r="H343" s="110"/>
    </row>
    <row r="344" spans="1:8">
      <c r="A344" s="287" t="s">
        <v>89</v>
      </c>
      <c r="B344" s="288"/>
      <c r="C344" s="288"/>
      <c r="D344" s="289"/>
      <c r="E344" s="87"/>
      <c r="F344" s="88"/>
      <c r="G344" s="89">
        <f t="shared" si="17"/>
        <v>0</v>
      </c>
      <c r="H344" s="110"/>
    </row>
    <row r="345" spans="1:8">
      <c r="A345" s="290" t="s">
        <v>101</v>
      </c>
      <c r="B345" s="291"/>
      <c r="C345" s="291"/>
      <c r="D345" s="294"/>
      <c r="E345" s="82">
        <f>SUM(E346:E348)</f>
        <v>0</v>
      </c>
      <c r="F345" s="83">
        <f>SUM(F346:F348)</f>
        <v>0</v>
      </c>
      <c r="G345" s="84">
        <f t="shared" si="17"/>
        <v>0</v>
      </c>
      <c r="H345" s="110"/>
    </row>
    <row r="346" spans="1:8">
      <c r="A346" s="287" t="s">
        <v>89</v>
      </c>
      <c r="B346" s="288"/>
      <c r="C346" s="288"/>
      <c r="D346" s="289"/>
      <c r="E346" s="87"/>
      <c r="F346" s="88"/>
      <c r="G346" s="89">
        <f t="shared" si="17"/>
        <v>0</v>
      </c>
      <c r="H346" s="110"/>
    </row>
    <row r="347" spans="1:8">
      <c r="A347" s="287" t="s">
        <v>89</v>
      </c>
      <c r="B347" s="288"/>
      <c r="C347" s="288"/>
      <c r="D347" s="289"/>
      <c r="E347" s="87"/>
      <c r="F347" s="88"/>
      <c r="G347" s="89">
        <f t="shared" si="17"/>
        <v>0</v>
      </c>
      <c r="H347" s="110"/>
    </row>
    <row r="348" spans="1:8" ht="13.8" thickBot="1">
      <c r="A348" s="287" t="s">
        <v>89</v>
      </c>
      <c r="B348" s="288"/>
      <c r="C348" s="288"/>
      <c r="D348" s="289"/>
      <c r="E348" s="87"/>
      <c r="F348" s="88"/>
      <c r="G348" s="89">
        <f>SUM(E348:F348)</f>
        <v>0</v>
      </c>
      <c r="H348" s="110"/>
    </row>
    <row r="349" spans="1:8" ht="15" thickTop="1">
      <c r="A349" s="295" t="s">
        <v>119</v>
      </c>
      <c r="B349" s="296"/>
      <c r="C349" s="297"/>
      <c r="D349" s="93" t="s">
        <v>77</v>
      </c>
      <c r="E349" s="94">
        <f>SUM(E297,E306,E315,E324)</f>
        <v>0</v>
      </c>
      <c r="F349" s="95">
        <f>SUM(F297,F306,F315,F324)</f>
        <v>0</v>
      </c>
      <c r="G349" s="96">
        <f>SUM(E349:F349)</f>
        <v>0</v>
      </c>
      <c r="H349" s="117"/>
    </row>
    <row r="351" spans="1:8">
      <c r="H351" s="114" t="str">
        <f>$H$57</f>
        <v>（事業責任大学名：）</v>
      </c>
    </row>
  </sheetData>
  <sheetProtection formatRows="0" insertRows="0" deleteRows="0"/>
  <mergeCells count="324">
    <mergeCell ref="A8:D8"/>
    <mergeCell ref="A9:D9"/>
    <mergeCell ref="A10:D10"/>
    <mergeCell ref="A11:D11"/>
    <mergeCell ref="A12:D12"/>
    <mergeCell ref="A13:D13"/>
    <mergeCell ref="A2:H2"/>
    <mergeCell ref="G3:H3"/>
    <mergeCell ref="A4:H4"/>
    <mergeCell ref="A5:H5"/>
    <mergeCell ref="A6:D6"/>
    <mergeCell ref="A7:D7"/>
    <mergeCell ref="A20:D20"/>
    <mergeCell ref="A21:D21"/>
    <mergeCell ref="A22:D22"/>
    <mergeCell ref="A23:D23"/>
    <mergeCell ref="A24:D24"/>
    <mergeCell ref="A25:D25"/>
    <mergeCell ref="A14:D14"/>
    <mergeCell ref="A15:D15"/>
    <mergeCell ref="A16:D16"/>
    <mergeCell ref="A17:D17"/>
    <mergeCell ref="A18:D18"/>
    <mergeCell ref="A19:D19"/>
    <mergeCell ref="A32:D32"/>
    <mergeCell ref="A33:D33"/>
    <mergeCell ref="A34:D34"/>
    <mergeCell ref="A35:D35"/>
    <mergeCell ref="A36:D36"/>
    <mergeCell ref="A37:D37"/>
    <mergeCell ref="A26:D26"/>
    <mergeCell ref="A27:D27"/>
    <mergeCell ref="A28:D28"/>
    <mergeCell ref="A29:D29"/>
    <mergeCell ref="A30:D30"/>
    <mergeCell ref="A31:D31"/>
    <mergeCell ref="A44:D44"/>
    <mergeCell ref="A45:D45"/>
    <mergeCell ref="A46:D46"/>
    <mergeCell ref="A47:D47"/>
    <mergeCell ref="A48:D48"/>
    <mergeCell ref="A49:D49"/>
    <mergeCell ref="A38:D38"/>
    <mergeCell ref="A39:D39"/>
    <mergeCell ref="A40:D40"/>
    <mergeCell ref="A41:D41"/>
    <mergeCell ref="A42:D42"/>
    <mergeCell ref="A43:D43"/>
    <mergeCell ref="A60:D60"/>
    <mergeCell ref="A61:D61"/>
    <mergeCell ref="A62:D62"/>
    <mergeCell ref="A63:D63"/>
    <mergeCell ref="A64:D64"/>
    <mergeCell ref="A65:D65"/>
    <mergeCell ref="A50:D50"/>
    <mergeCell ref="A51:D51"/>
    <mergeCell ref="A52:D52"/>
    <mergeCell ref="A53:D53"/>
    <mergeCell ref="A54:D54"/>
    <mergeCell ref="A55:C55"/>
    <mergeCell ref="A72:D72"/>
    <mergeCell ref="A73:D73"/>
    <mergeCell ref="A74:D74"/>
    <mergeCell ref="A75:D75"/>
    <mergeCell ref="A76:D76"/>
    <mergeCell ref="A77:D77"/>
    <mergeCell ref="A66:D66"/>
    <mergeCell ref="A67:D67"/>
    <mergeCell ref="A68:D68"/>
    <mergeCell ref="A69:D69"/>
    <mergeCell ref="A70:D70"/>
    <mergeCell ref="A71:D71"/>
    <mergeCell ref="A84:D84"/>
    <mergeCell ref="A85:D85"/>
    <mergeCell ref="A86:D86"/>
    <mergeCell ref="A87:D87"/>
    <mergeCell ref="A88:D88"/>
    <mergeCell ref="A89:D89"/>
    <mergeCell ref="A78:D78"/>
    <mergeCell ref="A79:D79"/>
    <mergeCell ref="A80:D80"/>
    <mergeCell ref="A81:D81"/>
    <mergeCell ref="A82:D82"/>
    <mergeCell ref="A83:D83"/>
    <mergeCell ref="A96:D96"/>
    <mergeCell ref="A97:D97"/>
    <mergeCell ref="A98:D98"/>
    <mergeCell ref="A99:D99"/>
    <mergeCell ref="A100:D100"/>
    <mergeCell ref="A101:D101"/>
    <mergeCell ref="A90:D90"/>
    <mergeCell ref="A91:D91"/>
    <mergeCell ref="A92:D92"/>
    <mergeCell ref="A93:D93"/>
    <mergeCell ref="A94:D94"/>
    <mergeCell ref="A95:D95"/>
    <mergeCell ref="A108:D108"/>
    <mergeCell ref="A109:D109"/>
    <mergeCell ref="A110:D110"/>
    <mergeCell ref="A111:D111"/>
    <mergeCell ref="A112:D112"/>
    <mergeCell ref="A113:C113"/>
    <mergeCell ref="A102:D102"/>
    <mergeCell ref="A103:D103"/>
    <mergeCell ref="A104:D104"/>
    <mergeCell ref="A105:D105"/>
    <mergeCell ref="A106:D106"/>
    <mergeCell ref="A107:D107"/>
    <mergeCell ref="A125:D125"/>
    <mergeCell ref="A126:D126"/>
    <mergeCell ref="A127:D127"/>
    <mergeCell ref="A128:D128"/>
    <mergeCell ref="A129:D129"/>
    <mergeCell ref="A130:D130"/>
    <mergeCell ref="A119:D119"/>
    <mergeCell ref="A120:D120"/>
    <mergeCell ref="A121:D121"/>
    <mergeCell ref="A122:D122"/>
    <mergeCell ref="A123:D123"/>
    <mergeCell ref="A124:D124"/>
    <mergeCell ref="A137:D137"/>
    <mergeCell ref="A138:D138"/>
    <mergeCell ref="A139:D139"/>
    <mergeCell ref="A140:D140"/>
    <mergeCell ref="A141:D141"/>
    <mergeCell ref="A142:D142"/>
    <mergeCell ref="A131:D131"/>
    <mergeCell ref="A132:D132"/>
    <mergeCell ref="A133:D133"/>
    <mergeCell ref="A134:D134"/>
    <mergeCell ref="A135:D135"/>
    <mergeCell ref="A136:D136"/>
    <mergeCell ref="A149:D149"/>
    <mergeCell ref="A150:D150"/>
    <mergeCell ref="A151:D151"/>
    <mergeCell ref="A152:D152"/>
    <mergeCell ref="A153:D153"/>
    <mergeCell ref="A154:D154"/>
    <mergeCell ref="A143:D143"/>
    <mergeCell ref="A144:D144"/>
    <mergeCell ref="A145:D145"/>
    <mergeCell ref="A146:D146"/>
    <mergeCell ref="A147:D147"/>
    <mergeCell ref="A148:D148"/>
    <mergeCell ref="A161:D161"/>
    <mergeCell ref="A162:D162"/>
    <mergeCell ref="A163:D163"/>
    <mergeCell ref="A164:D164"/>
    <mergeCell ref="A165:D165"/>
    <mergeCell ref="A166:D166"/>
    <mergeCell ref="A155:D155"/>
    <mergeCell ref="A156:D156"/>
    <mergeCell ref="A157:D157"/>
    <mergeCell ref="A158:D158"/>
    <mergeCell ref="A159:D159"/>
    <mergeCell ref="A160:D160"/>
    <mergeCell ref="A178:D178"/>
    <mergeCell ref="A179:D179"/>
    <mergeCell ref="A180:D180"/>
    <mergeCell ref="A181:D181"/>
    <mergeCell ref="A182:D182"/>
    <mergeCell ref="A183:D183"/>
    <mergeCell ref="A167:D167"/>
    <mergeCell ref="A168:D168"/>
    <mergeCell ref="A169:D169"/>
    <mergeCell ref="A170:D170"/>
    <mergeCell ref="A171:D171"/>
    <mergeCell ref="A172:C172"/>
    <mergeCell ref="A190:D190"/>
    <mergeCell ref="A191:D191"/>
    <mergeCell ref="A192:D192"/>
    <mergeCell ref="A193:D193"/>
    <mergeCell ref="A194:D194"/>
    <mergeCell ref="A195:D195"/>
    <mergeCell ref="A184:D184"/>
    <mergeCell ref="A185:D185"/>
    <mergeCell ref="A186:D186"/>
    <mergeCell ref="A187:D187"/>
    <mergeCell ref="A188:D188"/>
    <mergeCell ref="A189:D189"/>
    <mergeCell ref="A202:D202"/>
    <mergeCell ref="A203:D203"/>
    <mergeCell ref="A204:D204"/>
    <mergeCell ref="A205:D205"/>
    <mergeCell ref="A206:D206"/>
    <mergeCell ref="A207:D207"/>
    <mergeCell ref="A196:D196"/>
    <mergeCell ref="A197:D197"/>
    <mergeCell ref="A198:D198"/>
    <mergeCell ref="A199:D199"/>
    <mergeCell ref="A200:D200"/>
    <mergeCell ref="A201:D201"/>
    <mergeCell ref="A214:D214"/>
    <mergeCell ref="A215:D215"/>
    <mergeCell ref="A216:D216"/>
    <mergeCell ref="A217:D217"/>
    <mergeCell ref="A218:D218"/>
    <mergeCell ref="A219:D219"/>
    <mergeCell ref="A208:D208"/>
    <mergeCell ref="A209:D209"/>
    <mergeCell ref="A210:D210"/>
    <mergeCell ref="A211:D211"/>
    <mergeCell ref="A212:D212"/>
    <mergeCell ref="A213:D213"/>
    <mergeCell ref="A226:D226"/>
    <mergeCell ref="A227:D227"/>
    <mergeCell ref="A228:D228"/>
    <mergeCell ref="A229:D229"/>
    <mergeCell ref="A230:D230"/>
    <mergeCell ref="A231:C231"/>
    <mergeCell ref="A220:D220"/>
    <mergeCell ref="A221:D221"/>
    <mergeCell ref="A222:D222"/>
    <mergeCell ref="A223:D223"/>
    <mergeCell ref="A224:D224"/>
    <mergeCell ref="A225:D225"/>
    <mergeCell ref="A243:D243"/>
    <mergeCell ref="A244:D244"/>
    <mergeCell ref="A245:D245"/>
    <mergeCell ref="A246:D246"/>
    <mergeCell ref="A247:D247"/>
    <mergeCell ref="A248:D248"/>
    <mergeCell ref="A237:D237"/>
    <mergeCell ref="A238:D238"/>
    <mergeCell ref="A239:D239"/>
    <mergeCell ref="A240:D240"/>
    <mergeCell ref="A241:D241"/>
    <mergeCell ref="A242:D242"/>
    <mergeCell ref="A255:D255"/>
    <mergeCell ref="A256:D256"/>
    <mergeCell ref="A257:D257"/>
    <mergeCell ref="A258:D258"/>
    <mergeCell ref="A259:D259"/>
    <mergeCell ref="A260:D260"/>
    <mergeCell ref="A249:D249"/>
    <mergeCell ref="A250:D250"/>
    <mergeCell ref="A251:D251"/>
    <mergeCell ref="A252:D252"/>
    <mergeCell ref="A253:D253"/>
    <mergeCell ref="A254:D254"/>
    <mergeCell ref="A267:D267"/>
    <mergeCell ref="A268:D268"/>
    <mergeCell ref="A269:D269"/>
    <mergeCell ref="A270:D270"/>
    <mergeCell ref="A271:D271"/>
    <mergeCell ref="A272:D272"/>
    <mergeCell ref="A261:D261"/>
    <mergeCell ref="A262:D262"/>
    <mergeCell ref="A263:D263"/>
    <mergeCell ref="A264:D264"/>
    <mergeCell ref="A265:D265"/>
    <mergeCell ref="A266:D266"/>
    <mergeCell ref="A279:D279"/>
    <mergeCell ref="A280:D280"/>
    <mergeCell ref="A281:D281"/>
    <mergeCell ref="A282:D282"/>
    <mergeCell ref="A283:D283"/>
    <mergeCell ref="A284:D284"/>
    <mergeCell ref="A273:D273"/>
    <mergeCell ref="A274:D274"/>
    <mergeCell ref="A275:D275"/>
    <mergeCell ref="A276:D276"/>
    <mergeCell ref="A277:D277"/>
    <mergeCell ref="A278:D278"/>
    <mergeCell ref="A296:D296"/>
    <mergeCell ref="A297:D297"/>
    <mergeCell ref="A298:D298"/>
    <mergeCell ref="A299:D299"/>
    <mergeCell ref="A300:D300"/>
    <mergeCell ref="A301:D301"/>
    <mergeCell ref="A285:D285"/>
    <mergeCell ref="A286:D286"/>
    <mergeCell ref="A287:D287"/>
    <mergeCell ref="A288:D288"/>
    <mergeCell ref="A289:D289"/>
    <mergeCell ref="A290:C290"/>
    <mergeCell ref="A308:D308"/>
    <mergeCell ref="A309:D309"/>
    <mergeCell ref="A310:D310"/>
    <mergeCell ref="A311:D311"/>
    <mergeCell ref="A312:D312"/>
    <mergeCell ref="A313:D313"/>
    <mergeCell ref="A302:D302"/>
    <mergeCell ref="A303:D303"/>
    <mergeCell ref="A304:D304"/>
    <mergeCell ref="A305:D305"/>
    <mergeCell ref="A306:D306"/>
    <mergeCell ref="A307:D307"/>
    <mergeCell ref="A320:D320"/>
    <mergeCell ref="A321:D321"/>
    <mergeCell ref="A322:D322"/>
    <mergeCell ref="A323:D323"/>
    <mergeCell ref="A324:D324"/>
    <mergeCell ref="A325:D325"/>
    <mergeCell ref="A314:D314"/>
    <mergeCell ref="A315:D315"/>
    <mergeCell ref="A316:D316"/>
    <mergeCell ref="A317:D317"/>
    <mergeCell ref="A318:D318"/>
    <mergeCell ref="A319:D319"/>
    <mergeCell ref="A332:D332"/>
    <mergeCell ref="A333:D333"/>
    <mergeCell ref="A334:D334"/>
    <mergeCell ref="A335:D335"/>
    <mergeCell ref="A336:D336"/>
    <mergeCell ref="A337:D337"/>
    <mergeCell ref="A326:D326"/>
    <mergeCell ref="A327:D327"/>
    <mergeCell ref="A328:D328"/>
    <mergeCell ref="A329:D329"/>
    <mergeCell ref="A330:D330"/>
    <mergeCell ref="A331:D331"/>
    <mergeCell ref="A344:D344"/>
    <mergeCell ref="A345:D345"/>
    <mergeCell ref="A346:D346"/>
    <mergeCell ref="A347:D347"/>
    <mergeCell ref="A348:D348"/>
    <mergeCell ref="A349:C349"/>
    <mergeCell ref="A338:D338"/>
    <mergeCell ref="A339:D339"/>
    <mergeCell ref="A340:D340"/>
    <mergeCell ref="A341:D341"/>
    <mergeCell ref="A342:D342"/>
    <mergeCell ref="A343:D343"/>
  </mergeCells>
  <phoneticPr fontId="4"/>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5" manualBreakCount="5">
    <brk id="57" max="7" man="1"/>
    <brk id="116" max="7" man="1"/>
    <brk id="175" max="7" man="1"/>
    <brk id="234" max="7" man="1"/>
    <brk id="293"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39CDC-16E6-4275-A29A-D3D80D66A92E}">
  <sheetPr>
    <tabColor rgb="FFFFFF00"/>
    <outlinePr summaryBelow="0" summaryRight="0"/>
    <pageSetUpPr fitToPage="1"/>
  </sheetPr>
  <dimension ref="A1:L351"/>
  <sheetViews>
    <sheetView showZeros="0" view="pageBreakPreview" zoomScale="85" zoomScaleNormal="115" zoomScaleSheetLayoutView="85" zoomScalePageLayoutView="85" workbookViewId="0">
      <selection activeCell="F313" sqref="F313"/>
    </sheetView>
  </sheetViews>
  <sheetFormatPr defaultColWidth="9.88671875" defaultRowHeight="13.2"/>
  <cols>
    <col min="1" max="1" width="18.109375" style="70" customWidth="1"/>
    <col min="2" max="2" width="7.88671875" style="70" customWidth="1"/>
    <col min="3" max="3" width="6.109375" style="70" customWidth="1"/>
    <col min="4" max="4" width="6.77734375" style="70" customWidth="1"/>
    <col min="5" max="5" width="12" style="71" customWidth="1"/>
    <col min="6" max="6" width="10.44140625" style="71" customWidth="1"/>
    <col min="7" max="7" width="10.33203125" style="70" customWidth="1"/>
    <col min="8" max="8" width="20" style="118" customWidth="1"/>
    <col min="9" max="11" width="9.88671875" style="70"/>
    <col min="12" max="12" width="11" style="70" customWidth="1"/>
    <col min="13" max="16384" width="9.88671875" style="70"/>
  </cols>
  <sheetData>
    <row r="1" spans="1:12" ht="17.25" customHeight="1">
      <c r="H1" s="107" t="s">
        <v>123</v>
      </c>
    </row>
    <row r="2" spans="1:12" ht="23.25" customHeight="1">
      <c r="A2" s="271" t="s">
        <v>127</v>
      </c>
      <c r="B2" s="272"/>
      <c r="C2" s="272"/>
      <c r="D2" s="272"/>
      <c r="E2" s="272"/>
      <c r="F2" s="272"/>
      <c r="G2" s="272"/>
      <c r="H2" s="273"/>
    </row>
    <row r="3" spans="1:12" ht="14.25" customHeight="1">
      <c r="A3" s="72"/>
      <c r="B3" s="73"/>
      <c r="C3" s="74"/>
      <c r="D3" s="74"/>
      <c r="E3" s="75"/>
      <c r="F3" s="75"/>
      <c r="G3" s="274" t="s">
        <v>84</v>
      </c>
      <c r="H3" s="275"/>
    </row>
    <row r="4" spans="1:12" ht="34.950000000000003" customHeight="1" thickBot="1">
      <c r="A4" s="305" t="s">
        <v>125</v>
      </c>
      <c r="B4" s="306"/>
      <c r="C4" s="306"/>
      <c r="D4" s="306"/>
      <c r="E4" s="306"/>
      <c r="F4" s="306"/>
      <c r="G4" s="306"/>
      <c r="H4" s="307"/>
    </row>
    <row r="5" spans="1:12" ht="34.950000000000003" customHeight="1" thickBot="1">
      <c r="A5" s="312" t="s">
        <v>120</v>
      </c>
      <c r="B5" s="313"/>
      <c r="C5" s="313"/>
      <c r="D5" s="313"/>
      <c r="E5" s="313"/>
      <c r="F5" s="313"/>
      <c r="G5" s="313"/>
      <c r="H5" s="314"/>
    </row>
    <row r="6" spans="1:12" ht="23.25" customHeight="1">
      <c r="A6" s="308" t="s">
        <v>114</v>
      </c>
      <c r="B6" s="309"/>
      <c r="C6" s="309"/>
      <c r="D6" s="309"/>
      <c r="E6" s="119" t="s">
        <v>85</v>
      </c>
      <c r="F6" s="120" t="s">
        <v>226</v>
      </c>
      <c r="G6" s="121" t="s">
        <v>86</v>
      </c>
      <c r="H6" s="122" t="s">
        <v>110</v>
      </c>
    </row>
    <row r="7" spans="1:12" ht="12.75" customHeight="1">
      <c r="A7" s="278" t="s">
        <v>87</v>
      </c>
      <c r="B7" s="279"/>
      <c r="C7" s="279"/>
      <c r="D7" s="279"/>
      <c r="E7" s="79">
        <f>SUM(E8+E12)</f>
        <v>0</v>
      </c>
      <c r="F7" s="80">
        <f>SUM(F8+F12)</f>
        <v>0</v>
      </c>
      <c r="G7" s="81">
        <f>SUM(E7:F7)</f>
        <v>0</v>
      </c>
      <c r="H7" s="109"/>
    </row>
    <row r="8" spans="1:12" ht="12.75" customHeight="1">
      <c r="A8" s="290" t="s">
        <v>88</v>
      </c>
      <c r="B8" s="291"/>
      <c r="C8" s="291"/>
      <c r="D8" s="291"/>
      <c r="E8" s="82">
        <f>SUM(E9:E11)</f>
        <v>0</v>
      </c>
      <c r="F8" s="83">
        <f>SUM(F9:F11)</f>
        <v>0</v>
      </c>
      <c r="G8" s="84">
        <f t="shared" ref="G8:G15" si="0">SUM(E8:F8)</f>
        <v>0</v>
      </c>
      <c r="H8" s="110"/>
      <c r="I8" s="85"/>
      <c r="J8" s="86"/>
      <c r="K8" s="86"/>
      <c r="L8" s="86"/>
    </row>
    <row r="9" spans="1:12" ht="12.75" customHeight="1">
      <c r="A9" s="269" t="s">
        <v>89</v>
      </c>
      <c r="B9" s="270"/>
      <c r="C9" s="270"/>
      <c r="D9" s="270"/>
      <c r="E9" s="127"/>
      <c r="F9" s="128"/>
      <c r="G9" s="129">
        <f t="shared" si="0"/>
        <v>0</v>
      </c>
      <c r="H9" s="126"/>
      <c r="I9" s="85"/>
      <c r="J9" s="86"/>
      <c r="K9" s="86"/>
      <c r="L9" s="86"/>
    </row>
    <row r="10" spans="1:12" ht="12.75" customHeight="1">
      <c r="A10" s="269" t="s">
        <v>89</v>
      </c>
      <c r="B10" s="270"/>
      <c r="C10" s="270"/>
      <c r="D10" s="270"/>
      <c r="E10" s="127"/>
      <c r="F10" s="128"/>
      <c r="G10" s="129">
        <f t="shared" si="0"/>
        <v>0</v>
      </c>
      <c r="H10" s="126"/>
      <c r="I10" s="85"/>
      <c r="J10" s="86"/>
      <c r="K10" s="86"/>
      <c r="L10" s="86"/>
    </row>
    <row r="11" spans="1:12" ht="12.75" customHeight="1">
      <c r="A11" s="269" t="s">
        <v>89</v>
      </c>
      <c r="B11" s="270"/>
      <c r="C11" s="270"/>
      <c r="D11" s="270"/>
      <c r="E11" s="127"/>
      <c r="F11" s="128"/>
      <c r="G11" s="129">
        <f t="shared" si="0"/>
        <v>0</v>
      </c>
      <c r="H11" s="126"/>
      <c r="I11" s="85"/>
      <c r="J11" s="86"/>
      <c r="K11" s="86"/>
      <c r="L11" s="86"/>
    </row>
    <row r="12" spans="1:12" ht="12.75" customHeight="1">
      <c r="A12" s="267" t="s">
        <v>90</v>
      </c>
      <c r="B12" s="268"/>
      <c r="C12" s="268"/>
      <c r="D12" s="268"/>
      <c r="E12" s="123">
        <f>SUM(E13:E15)</f>
        <v>0</v>
      </c>
      <c r="F12" s="124">
        <f>SUM(F13:F15)</f>
        <v>0</v>
      </c>
      <c r="G12" s="125">
        <f t="shared" si="0"/>
        <v>0</v>
      </c>
      <c r="H12" s="126"/>
      <c r="I12" s="85"/>
      <c r="J12" s="86"/>
      <c r="K12" s="86"/>
      <c r="L12" s="86"/>
    </row>
    <row r="13" spans="1:12" ht="12.75" customHeight="1">
      <c r="A13" s="269" t="s">
        <v>89</v>
      </c>
      <c r="B13" s="270"/>
      <c r="C13" s="270"/>
      <c r="D13" s="270"/>
      <c r="E13" s="127"/>
      <c r="F13" s="128"/>
      <c r="G13" s="129">
        <f t="shared" si="0"/>
        <v>0</v>
      </c>
      <c r="H13" s="126"/>
      <c r="I13" s="85"/>
      <c r="J13" s="86"/>
      <c r="K13" s="86"/>
      <c r="L13" s="86"/>
    </row>
    <row r="14" spans="1:12" ht="12.75" customHeight="1">
      <c r="A14" s="269" t="s">
        <v>89</v>
      </c>
      <c r="B14" s="270"/>
      <c r="C14" s="270"/>
      <c r="D14" s="270"/>
      <c r="E14" s="127"/>
      <c r="F14" s="128"/>
      <c r="G14" s="129">
        <f t="shared" si="0"/>
        <v>0</v>
      </c>
      <c r="H14" s="126"/>
      <c r="I14" s="86"/>
      <c r="J14" s="86"/>
      <c r="K14" s="86"/>
      <c r="L14" s="86"/>
    </row>
    <row r="15" spans="1:12" ht="12.75" customHeight="1">
      <c r="A15" s="269" t="s">
        <v>89</v>
      </c>
      <c r="B15" s="270"/>
      <c r="C15" s="270"/>
      <c r="D15" s="270"/>
      <c r="E15" s="127"/>
      <c r="F15" s="128"/>
      <c r="G15" s="129">
        <f t="shared" si="0"/>
        <v>0</v>
      </c>
      <c r="H15" s="126"/>
      <c r="I15" s="86"/>
      <c r="J15" s="86"/>
      <c r="K15" s="86"/>
      <c r="L15" s="86"/>
    </row>
    <row r="16" spans="1:12" ht="12.75" customHeight="1">
      <c r="A16" s="285" t="s">
        <v>91</v>
      </c>
      <c r="B16" s="286"/>
      <c r="C16" s="286"/>
      <c r="D16" s="286"/>
      <c r="E16" s="130">
        <f>SUM(E17+E21)</f>
        <v>0</v>
      </c>
      <c r="F16" s="131">
        <f>SUM(F17+F21)</f>
        <v>0</v>
      </c>
      <c r="G16" s="132">
        <f>SUM(E16:F16)</f>
        <v>0</v>
      </c>
      <c r="H16" s="133"/>
    </row>
    <row r="17" spans="1:8" ht="12.75" customHeight="1">
      <c r="A17" s="267" t="s">
        <v>92</v>
      </c>
      <c r="B17" s="268"/>
      <c r="C17" s="268"/>
      <c r="D17" s="268"/>
      <c r="E17" s="123">
        <f>SUM(E18:E20)</f>
        <v>0</v>
      </c>
      <c r="F17" s="124">
        <f>SUM(F18:F20)</f>
        <v>0</v>
      </c>
      <c r="G17" s="125">
        <f t="shared" ref="G17:G24" si="1">SUM(E17:F17)</f>
        <v>0</v>
      </c>
      <c r="H17" s="126"/>
    </row>
    <row r="18" spans="1:8" ht="12.75" customHeight="1">
      <c r="A18" s="269" t="s">
        <v>89</v>
      </c>
      <c r="B18" s="270"/>
      <c r="C18" s="270"/>
      <c r="D18" s="270"/>
      <c r="E18" s="127"/>
      <c r="F18" s="128"/>
      <c r="G18" s="129">
        <f t="shared" si="1"/>
        <v>0</v>
      </c>
      <c r="H18" s="126"/>
    </row>
    <row r="19" spans="1:8" ht="12.75" customHeight="1">
      <c r="A19" s="269" t="s">
        <v>89</v>
      </c>
      <c r="B19" s="270"/>
      <c r="C19" s="270"/>
      <c r="D19" s="270"/>
      <c r="E19" s="127"/>
      <c r="F19" s="128"/>
      <c r="G19" s="129">
        <f t="shared" si="1"/>
        <v>0</v>
      </c>
      <c r="H19" s="126"/>
    </row>
    <row r="20" spans="1:8" ht="12.75" customHeight="1">
      <c r="A20" s="269" t="s">
        <v>89</v>
      </c>
      <c r="B20" s="270"/>
      <c r="C20" s="270"/>
      <c r="D20" s="270"/>
      <c r="E20" s="127"/>
      <c r="F20" s="128"/>
      <c r="G20" s="129">
        <f t="shared" si="1"/>
        <v>0</v>
      </c>
      <c r="H20" s="126"/>
    </row>
    <row r="21" spans="1:8" ht="12.75" customHeight="1">
      <c r="A21" s="290" t="s">
        <v>93</v>
      </c>
      <c r="B21" s="291"/>
      <c r="C21" s="291"/>
      <c r="D21" s="291"/>
      <c r="E21" s="82">
        <f>SUM(E22:E24)</f>
        <v>0</v>
      </c>
      <c r="F21" s="83">
        <f>SUM(F22:F24)</f>
        <v>0</v>
      </c>
      <c r="G21" s="84">
        <f t="shared" si="1"/>
        <v>0</v>
      </c>
      <c r="H21" s="110"/>
    </row>
    <row r="22" spans="1:8" ht="12.75" customHeight="1">
      <c r="A22" s="287" t="s">
        <v>89</v>
      </c>
      <c r="B22" s="288"/>
      <c r="C22" s="288"/>
      <c r="D22" s="288"/>
      <c r="E22" s="87"/>
      <c r="F22" s="88"/>
      <c r="G22" s="89">
        <f t="shared" si="1"/>
        <v>0</v>
      </c>
      <c r="H22" s="110"/>
    </row>
    <row r="23" spans="1:8" ht="12.75" customHeight="1">
      <c r="A23" s="287" t="s">
        <v>89</v>
      </c>
      <c r="B23" s="288"/>
      <c r="C23" s="288"/>
      <c r="D23" s="288"/>
      <c r="E23" s="87"/>
      <c r="F23" s="88"/>
      <c r="G23" s="89">
        <f t="shared" si="1"/>
        <v>0</v>
      </c>
      <c r="H23" s="110"/>
    </row>
    <row r="24" spans="1:8" ht="12.75" customHeight="1">
      <c r="A24" s="287" t="s">
        <v>89</v>
      </c>
      <c r="B24" s="288"/>
      <c r="C24" s="288"/>
      <c r="D24" s="288"/>
      <c r="E24" s="87"/>
      <c r="F24" s="88"/>
      <c r="G24" s="89">
        <f t="shared" si="1"/>
        <v>0</v>
      </c>
      <c r="H24" s="112"/>
    </row>
    <row r="25" spans="1:8" ht="12.75" customHeight="1">
      <c r="A25" s="283" t="s">
        <v>94</v>
      </c>
      <c r="B25" s="284"/>
      <c r="C25" s="284"/>
      <c r="D25" s="284"/>
      <c r="E25" s="90">
        <f>SUM(E26:E29)</f>
        <v>0</v>
      </c>
      <c r="F25" s="91">
        <f>SUM(F26:F29)</f>
        <v>0</v>
      </c>
      <c r="G25" s="92">
        <f>SUM(E25:F25)</f>
        <v>0</v>
      </c>
      <c r="H25" s="110"/>
    </row>
    <row r="26" spans="1:8" ht="12.75" customHeight="1">
      <c r="A26" s="287" t="s">
        <v>89</v>
      </c>
      <c r="B26" s="288"/>
      <c r="C26" s="288"/>
      <c r="D26" s="288"/>
      <c r="E26" s="87"/>
      <c r="F26" s="88"/>
      <c r="G26" s="89">
        <f>SUM(E26:F26)</f>
        <v>0</v>
      </c>
      <c r="H26" s="110"/>
    </row>
    <row r="27" spans="1:8" ht="12.75" customHeight="1">
      <c r="A27" s="287" t="s">
        <v>89</v>
      </c>
      <c r="B27" s="288"/>
      <c r="C27" s="288"/>
      <c r="D27" s="288"/>
      <c r="E27" s="87"/>
      <c r="F27" s="88"/>
      <c r="G27" s="89">
        <f t="shared" ref="G27:G53" si="2">SUM(E27:F27)</f>
        <v>0</v>
      </c>
      <c r="H27" s="110"/>
    </row>
    <row r="28" spans="1:8" ht="12.75" customHeight="1">
      <c r="A28" s="287" t="s">
        <v>89</v>
      </c>
      <c r="B28" s="288"/>
      <c r="C28" s="288"/>
      <c r="D28" s="288"/>
      <c r="E28" s="87"/>
      <c r="F28" s="88"/>
      <c r="G28" s="89">
        <f t="shared" si="2"/>
        <v>0</v>
      </c>
      <c r="H28" s="110"/>
    </row>
    <row r="29" spans="1:8" ht="12.75" customHeight="1">
      <c r="A29" s="287" t="s">
        <v>89</v>
      </c>
      <c r="B29" s="288"/>
      <c r="C29" s="288"/>
      <c r="D29" s="288"/>
      <c r="E29" s="87"/>
      <c r="F29" s="88"/>
      <c r="G29" s="89">
        <f t="shared" si="2"/>
        <v>0</v>
      </c>
      <c r="H29" s="112"/>
    </row>
    <row r="30" spans="1:8" ht="12.75" customHeight="1">
      <c r="A30" s="283" t="s">
        <v>95</v>
      </c>
      <c r="B30" s="284"/>
      <c r="C30" s="284"/>
      <c r="D30" s="284"/>
      <c r="E30" s="90">
        <f>SUM(E31+E35+E39+E43+E47+E51)</f>
        <v>0</v>
      </c>
      <c r="F30" s="91">
        <f>SUM(F31+F35+F39+F43+F47+F51)</f>
        <v>0</v>
      </c>
      <c r="G30" s="92">
        <f t="shared" si="2"/>
        <v>0</v>
      </c>
      <c r="H30" s="111"/>
    </row>
    <row r="31" spans="1:8" ht="12.75" customHeight="1">
      <c r="A31" s="290" t="s">
        <v>96</v>
      </c>
      <c r="B31" s="291"/>
      <c r="C31" s="291"/>
      <c r="D31" s="291"/>
      <c r="E31" s="82">
        <f>SUM(E32:E34)</f>
        <v>0</v>
      </c>
      <c r="F31" s="83">
        <f>SUM(F32:F34)</f>
        <v>0</v>
      </c>
      <c r="G31" s="84">
        <f t="shared" si="2"/>
        <v>0</v>
      </c>
      <c r="H31" s="110"/>
    </row>
    <row r="32" spans="1:8" ht="12.75" customHeight="1">
      <c r="A32" s="287" t="s">
        <v>89</v>
      </c>
      <c r="B32" s="288"/>
      <c r="C32" s="288"/>
      <c r="D32" s="289"/>
      <c r="E32" s="87"/>
      <c r="F32" s="88"/>
      <c r="G32" s="89">
        <f t="shared" si="2"/>
        <v>0</v>
      </c>
      <c r="H32" s="110"/>
    </row>
    <row r="33" spans="1:8" ht="12.75" customHeight="1">
      <c r="A33" s="287" t="s">
        <v>89</v>
      </c>
      <c r="B33" s="288"/>
      <c r="C33" s="288"/>
      <c r="D33" s="288"/>
      <c r="E33" s="87"/>
      <c r="F33" s="88"/>
      <c r="G33" s="89">
        <f t="shared" si="2"/>
        <v>0</v>
      </c>
      <c r="H33" s="110"/>
    </row>
    <row r="34" spans="1:8" ht="12.75" customHeight="1">
      <c r="A34" s="287" t="s">
        <v>89</v>
      </c>
      <c r="B34" s="288"/>
      <c r="C34" s="288"/>
      <c r="D34" s="288"/>
      <c r="E34" s="87"/>
      <c r="F34" s="88"/>
      <c r="G34" s="89">
        <f t="shared" si="2"/>
        <v>0</v>
      </c>
      <c r="H34" s="110"/>
    </row>
    <row r="35" spans="1:8" ht="12.75" customHeight="1">
      <c r="A35" s="290" t="s">
        <v>97</v>
      </c>
      <c r="B35" s="291"/>
      <c r="C35" s="291"/>
      <c r="D35" s="291"/>
      <c r="E35" s="82">
        <f>SUM(E36:E38)</f>
        <v>0</v>
      </c>
      <c r="F35" s="83">
        <f>SUM(F36:F38)</f>
        <v>0</v>
      </c>
      <c r="G35" s="84">
        <f t="shared" si="2"/>
        <v>0</v>
      </c>
      <c r="H35" s="110"/>
    </row>
    <row r="36" spans="1:8" ht="12.75" customHeight="1">
      <c r="A36" s="287" t="s">
        <v>89</v>
      </c>
      <c r="B36" s="288"/>
      <c r="C36" s="288"/>
      <c r="D36" s="288"/>
      <c r="E36" s="87"/>
      <c r="F36" s="88"/>
      <c r="G36" s="89">
        <f t="shared" si="2"/>
        <v>0</v>
      </c>
      <c r="H36" s="110"/>
    </row>
    <row r="37" spans="1:8" ht="12.75" customHeight="1">
      <c r="A37" s="287" t="s">
        <v>89</v>
      </c>
      <c r="B37" s="288"/>
      <c r="C37" s="288"/>
      <c r="D37" s="288"/>
      <c r="E37" s="87"/>
      <c r="F37" s="88"/>
      <c r="G37" s="89">
        <f t="shared" si="2"/>
        <v>0</v>
      </c>
      <c r="H37" s="110"/>
    </row>
    <row r="38" spans="1:8" ht="12.75" customHeight="1">
      <c r="A38" s="287" t="s">
        <v>89</v>
      </c>
      <c r="B38" s="288"/>
      <c r="C38" s="288"/>
      <c r="D38" s="288"/>
      <c r="E38" s="87"/>
      <c r="F38" s="88"/>
      <c r="G38" s="89">
        <f t="shared" si="2"/>
        <v>0</v>
      </c>
      <c r="H38" s="110"/>
    </row>
    <row r="39" spans="1:8" ht="12.75" customHeight="1">
      <c r="A39" s="290" t="s">
        <v>98</v>
      </c>
      <c r="B39" s="291"/>
      <c r="C39" s="291"/>
      <c r="D39" s="291"/>
      <c r="E39" s="82">
        <f>SUM(E40:E42)</f>
        <v>0</v>
      </c>
      <c r="F39" s="83">
        <f>SUM(F40:F42)</f>
        <v>0</v>
      </c>
      <c r="G39" s="84">
        <f t="shared" si="2"/>
        <v>0</v>
      </c>
      <c r="H39" s="110"/>
    </row>
    <row r="40" spans="1:8" ht="12.75" customHeight="1">
      <c r="A40" s="287" t="s">
        <v>89</v>
      </c>
      <c r="B40" s="288"/>
      <c r="C40" s="288"/>
      <c r="D40" s="288"/>
      <c r="E40" s="87"/>
      <c r="F40" s="88"/>
      <c r="G40" s="89">
        <f t="shared" si="2"/>
        <v>0</v>
      </c>
      <c r="H40" s="110"/>
    </row>
    <row r="41" spans="1:8" ht="12.75" customHeight="1">
      <c r="A41" s="287" t="s">
        <v>89</v>
      </c>
      <c r="B41" s="288"/>
      <c r="C41" s="288"/>
      <c r="D41" s="288"/>
      <c r="E41" s="87"/>
      <c r="F41" s="88"/>
      <c r="G41" s="89">
        <f t="shared" si="2"/>
        <v>0</v>
      </c>
      <c r="H41" s="110"/>
    </row>
    <row r="42" spans="1:8" ht="12.75" customHeight="1">
      <c r="A42" s="287" t="s">
        <v>89</v>
      </c>
      <c r="B42" s="288"/>
      <c r="C42" s="288"/>
      <c r="D42" s="288"/>
      <c r="E42" s="87"/>
      <c r="F42" s="88"/>
      <c r="G42" s="89">
        <f t="shared" si="2"/>
        <v>0</v>
      </c>
      <c r="H42" s="110"/>
    </row>
    <row r="43" spans="1:8" ht="12.75" customHeight="1">
      <c r="A43" s="290" t="s">
        <v>99</v>
      </c>
      <c r="B43" s="291"/>
      <c r="C43" s="291"/>
      <c r="D43" s="291"/>
      <c r="E43" s="82">
        <f>SUM(E44:E46)</f>
        <v>0</v>
      </c>
      <c r="F43" s="83">
        <f>SUM(F44:F46)</f>
        <v>0</v>
      </c>
      <c r="G43" s="84">
        <f t="shared" si="2"/>
        <v>0</v>
      </c>
      <c r="H43" s="110"/>
    </row>
    <row r="44" spans="1:8" ht="12.75" customHeight="1">
      <c r="A44" s="287" t="s">
        <v>89</v>
      </c>
      <c r="B44" s="288"/>
      <c r="C44" s="288"/>
      <c r="D44" s="288"/>
      <c r="E44" s="87"/>
      <c r="F44" s="88"/>
      <c r="G44" s="89">
        <f t="shared" si="2"/>
        <v>0</v>
      </c>
      <c r="H44" s="110"/>
    </row>
    <row r="45" spans="1:8" ht="12.75" customHeight="1">
      <c r="A45" s="287" t="s">
        <v>89</v>
      </c>
      <c r="B45" s="288"/>
      <c r="C45" s="288"/>
      <c r="D45" s="288"/>
      <c r="E45" s="87"/>
      <c r="F45" s="88"/>
      <c r="G45" s="89">
        <f t="shared" si="2"/>
        <v>0</v>
      </c>
      <c r="H45" s="110"/>
    </row>
    <row r="46" spans="1:8" ht="12.75" customHeight="1">
      <c r="A46" s="287" t="s">
        <v>89</v>
      </c>
      <c r="B46" s="288"/>
      <c r="C46" s="288"/>
      <c r="D46" s="288"/>
      <c r="E46" s="87"/>
      <c r="F46" s="88"/>
      <c r="G46" s="89">
        <f t="shared" si="2"/>
        <v>0</v>
      </c>
      <c r="H46" s="110"/>
    </row>
    <row r="47" spans="1:8" ht="12.75" customHeight="1">
      <c r="A47" s="290" t="s">
        <v>100</v>
      </c>
      <c r="B47" s="291"/>
      <c r="C47" s="291"/>
      <c r="D47" s="291"/>
      <c r="E47" s="82">
        <f>SUM(E48:E50)</f>
        <v>0</v>
      </c>
      <c r="F47" s="83">
        <f>SUM(F48:F50)</f>
        <v>0</v>
      </c>
      <c r="G47" s="84">
        <f t="shared" si="2"/>
        <v>0</v>
      </c>
      <c r="H47" s="110"/>
    </row>
    <row r="48" spans="1:8" ht="12.75" customHeight="1">
      <c r="A48" s="287" t="s">
        <v>89</v>
      </c>
      <c r="B48" s="288"/>
      <c r="C48" s="288"/>
      <c r="D48" s="288"/>
      <c r="E48" s="87"/>
      <c r="F48" s="88"/>
      <c r="G48" s="89">
        <f t="shared" si="2"/>
        <v>0</v>
      </c>
      <c r="H48" s="110"/>
    </row>
    <row r="49" spans="1:12" ht="12.75" customHeight="1">
      <c r="A49" s="287" t="s">
        <v>89</v>
      </c>
      <c r="B49" s="288"/>
      <c r="C49" s="288"/>
      <c r="D49" s="288"/>
      <c r="E49" s="87"/>
      <c r="F49" s="88"/>
      <c r="G49" s="89">
        <f t="shared" si="2"/>
        <v>0</v>
      </c>
      <c r="H49" s="110"/>
    </row>
    <row r="50" spans="1:12" ht="12.75" customHeight="1">
      <c r="A50" s="287" t="s">
        <v>89</v>
      </c>
      <c r="B50" s="288"/>
      <c r="C50" s="288"/>
      <c r="D50" s="288"/>
      <c r="E50" s="87"/>
      <c r="F50" s="88"/>
      <c r="G50" s="89">
        <f t="shared" si="2"/>
        <v>0</v>
      </c>
      <c r="H50" s="110"/>
    </row>
    <row r="51" spans="1:12" ht="12.75" customHeight="1">
      <c r="A51" s="290" t="s">
        <v>101</v>
      </c>
      <c r="B51" s="291"/>
      <c r="C51" s="291"/>
      <c r="D51" s="291"/>
      <c r="E51" s="82">
        <f>SUM(E52:E54)</f>
        <v>0</v>
      </c>
      <c r="F51" s="83">
        <f>SUM(F52:F54)</f>
        <v>0</v>
      </c>
      <c r="G51" s="84">
        <f t="shared" si="2"/>
        <v>0</v>
      </c>
      <c r="H51" s="110"/>
    </row>
    <row r="52" spans="1:12" ht="12.75" customHeight="1">
      <c r="A52" s="287" t="s">
        <v>89</v>
      </c>
      <c r="B52" s="288"/>
      <c r="C52" s="288"/>
      <c r="D52" s="288"/>
      <c r="E52" s="87"/>
      <c r="F52" s="88"/>
      <c r="G52" s="89">
        <f t="shared" si="2"/>
        <v>0</v>
      </c>
      <c r="H52" s="110"/>
    </row>
    <row r="53" spans="1:12" ht="12.75" customHeight="1">
      <c r="A53" s="287" t="s">
        <v>89</v>
      </c>
      <c r="B53" s="288"/>
      <c r="C53" s="288"/>
      <c r="D53" s="288"/>
      <c r="E53" s="87"/>
      <c r="F53" s="88"/>
      <c r="G53" s="89">
        <f t="shared" si="2"/>
        <v>0</v>
      </c>
      <c r="H53" s="110"/>
    </row>
    <row r="54" spans="1:12" ht="12.6" customHeight="1" thickBot="1">
      <c r="A54" s="287" t="s">
        <v>89</v>
      </c>
      <c r="B54" s="288"/>
      <c r="C54" s="288"/>
      <c r="D54" s="288"/>
      <c r="E54" s="87"/>
      <c r="F54" s="88"/>
      <c r="G54" s="89">
        <f>SUM(E54:F54)</f>
        <v>0</v>
      </c>
      <c r="H54" s="110"/>
    </row>
    <row r="55" spans="1:12" ht="24.75" customHeight="1" thickTop="1">
      <c r="A55" s="295" t="s">
        <v>104</v>
      </c>
      <c r="B55" s="296"/>
      <c r="C55" s="297"/>
      <c r="D55" s="93" t="s">
        <v>77</v>
      </c>
      <c r="E55" s="94">
        <f>SUM(E7,E16,E25,E30)</f>
        <v>0</v>
      </c>
      <c r="F55" s="95">
        <f>SUM(F7,F16,F25,F30)</f>
        <v>0</v>
      </c>
      <c r="G55" s="96">
        <f>SUM(E55:F55)</f>
        <v>0</v>
      </c>
      <c r="H55" s="113"/>
    </row>
    <row r="56" spans="1:12" ht="9" customHeight="1">
      <c r="A56" s="97"/>
      <c r="B56" s="97"/>
      <c r="H56" s="114"/>
    </row>
    <row r="57" spans="1:12" ht="12.75" customHeight="1">
      <c r="A57" s="97"/>
      <c r="B57" s="97"/>
      <c r="H57" s="114" t="s">
        <v>102</v>
      </c>
    </row>
    <row r="58" spans="1:12" ht="17.25" customHeight="1">
      <c r="H58" s="107" t="s">
        <v>123</v>
      </c>
    </row>
    <row r="59" spans="1:12" ht="15" customHeight="1">
      <c r="A59" s="98" t="s">
        <v>103</v>
      </c>
      <c r="B59" s="98"/>
      <c r="C59" s="99"/>
      <c r="D59" s="99"/>
      <c r="E59" s="100"/>
      <c r="F59" s="100"/>
      <c r="G59" s="100"/>
      <c r="H59" s="115" t="s">
        <v>84</v>
      </c>
    </row>
    <row r="60" spans="1:12" ht="24.75" customHeight="1">
      <c r="A60" s="276" t="s">
        <v>115</v>
      </c>
      <c r="B60" s="277"/>
      <c r="C60" s="277"/>
      <c r="D60" s="292"/>
      <c r="E60" s="76" t="s">
        <v>85</v>
      </c>
      <c r="F60" s="77" t="s">
        <v>226</v>
      </c>
      <c r="G60" s="78" t="s">
        <v>86</v>
      </c>
      <c r="H60" s="108" t="s">
        <v>110</v>
      </c>
    </row>
    <row r="61" spans="1:12" ht="12.75" customHeight="1">
      <c r="A61" s="278" t="s">
        <v>87</v>
      </c>
      <c r="B61" s="279"/>
      <c r="C61" s="279"/>
      <c r="D61" s="293"/>
      <c r="E61" s="79">
        <f>SUM(E62+E66)</f>
        <v>0</v>
      </c>
      <c r="F61" s="80">
        <f>SUM(F62+F66)</f>
        <v>0</v>
      </c>
      <c r="G61" s="81">
        <f>SUM(E61:F61)</f>
        <v>0</v>
      </c>
      <c r="H61" s="109"/>
      <c r="I61" s="85"/>
      <c r="J61" s="85"/>
      <c r="K61" s="85"/>
      <c r="L61" s="85"/>
    </row>
    <row r="62" spans="1:12" ht="12.75" customHeight="1">
      <c r="A62" s="290" t="s">
        <v>88</v>
      </c>
      <c r="B62" s="291"/>
      <c r="C62" s="291"/>
      <c r="D62" s="294"/>
      <c r="E62" s="82">
        <f>SUM(E63:E65)</f>
        <v>0</v>
      </c>
      <c r="F62" s="83">
        <f>SUM(F63:F65)</f>
        <v>0</v>
      </c>
      <c r="G62" s="84">
        <f t="shared" ref="G62:G69" si="3">SUM(E62:F62)</f>
        <v>0</v>
      </c>
      <c r="H62" s="110"/>
      <c r="I62" s="85"/>
      <c r="J62" s="85"/>
      <c r="K62" s="85"/>
      <c r="L62" s="85"/>
    </row>
    <row r="63" spans="1:12" ht="12.75" customHeight="1">
      <c r="A63" s="287" t="s">
        <v>89</v>
      </c>
      <c r="B63" s="288"/>
      <c r="C63" s="288"/>
      <c r="D63" s="289"/>
      <c r="E63" s="87"/>
      <c r="F63" s="88"/>
      <c r="G63" s="89">
        <f t="shared" si="3"/>
        <v>0</v>
      </c>
      <c r="H63" s="110"/>
      <c r="I63" s="85"/>
      <c r="J63" s="85"/>
      <c r="K63" s="85"/>
      <c r="L63" s="85"/>
    </row>
    <row r="64" spans="1:12" ht="12.75" customHeight="1">
      <c r="A64" s="287" t="s">
        <v>89</v>
      </c>
      <c r="B64" s="288"/>
      <c r="C64" s="288"/>
      <c r="D64" s="289"/>
      <c r="E64" s="87"/>
      <c r="F64" s="88"/>
      <c r="G64" s="89">
        <f t="shared" si="3"/>
        <v>0</v>
      </c>
      <c r="H64" s="110"/>
      <c r="I64" s="85"/>
      <c r="J64" s="85"/>
      <c r="K64" s="85"/>
      <c r="L64" s="85"/>
    </row>
    <row r="65" spans="1:12" ht="12.75" customHeight="1">
      <c r="A65" s="287" t="s">
        <v>89</v>
      </c>
      <c r="B65" s="288"/>
      <c r="C65" s="288"/>
      <c r="D65" s="289"/>
      <c r="E65" s="87"/>
      <c r="F65" s="88"/>
      <c r="G65" s="89">
        <f t="shared" si="3"/>
        <v>0</v>
      </c>
      <c r="H65" s="110"/>
      <c r="I65" s="85"/>
      <c r="J65" s="85"/>
      <c r="K65" s="85"/>
      <c r="L65" s="85"/>
    </row>
    <row r="66" spans="1:12" ht="12.75" customHeight="1">
      <c r="A66" s="290" t="s">
        <v>90</v>
      </c>
      <c r="B66" s="291"/>
      <c r="C66" s="291"/>
      <c r="D66" s="294"/>
      <c r="E66" s="82">
        <f>SUM(E67:E69)</f>
        <v>0</v>
      </c>
      <c r="F66" s="83">
        <f>SUM(F67:F69)</f>
        <v>0</v>
      </c>
      <c r="G66" s="84">
        <f t="shared" si="3"/>
        <v>0</v>
      </c>
      <c r="H66" s="110"/>
      <c r="I66" s="85"/>
      <c r="J66" s="85"/>
      <c r="K66" s="85"/>
      <c r="L66" s="85"/>
    </row>
    <row r="67" spans="1:12" ht="12.75" customHeight="1">
      <c r="A67" s="287" t="s">
        <v>89</v>
      </c>
      <c r="B67" s="288"/>
      <c r="C67" s="288"/>
      <c r="D67" s="289"/>
      <c r="E67" s="87"/>
      <c r="F67" s="88"/>
      <c r="G67" s="89">
        <f t="shared" si="3"/>
        <v>0</v>
      </c>
      <c r="H67" s="110"/>
      <c r="I67" s="85"/>
      <c r="J67" s="85"/>
      <c r="K67" s="85"/>
      <c r="L67" s="85"/>
    </row>
    <row r="68" spans="1:12" ht="12.75" customHeight="1">
      <c r="A68" s="287" t="s">
        <v>89</v>
      </c>
      <c r="B68" s="288"/>
      <c r="C68" s="288"/>
      <c r="D68" s="289"/>
      <c r="E68" s="87"/>
      <c r="F68" s="88"/>
      <c r="G68" s="89">
        <f t="shared" si="3"/>
        <v>0</v>
      </c>
      <c r="H68" s="110"/>
      <c r="I68" s="85"/>
      <c r="J68" s="85"/>
      <c r="K68" s="85"/>
      <c r="L68" s="85"/>
    </row>
    <row r="69" spans="1:12" ht="12.75" customHeight="1">
      <c r="A69" s="298" t="s">
        <v>89</v>
      </c>
      <c r="B69" s="299"/>
      <c r="C69" s="299"/>
      <c r="D69" s="300"/>
      <c r="E69" s="87"/>
      <c r="F69" s="88"/>
      <c r="G69" s="89">
        <f t="shared" si="3"/>
        <v>0</v>
      </c>
      <c r="H69" s="110"/>
      <c r="I69" s="85"/>
      <c r="J69" s="85"/>
      <c r="K69" s="85"/>
      <c r="L69" s="85"/>
    </row>
    <row r="70" spans="1:12" ht="12.75" customHeight="1">
      <c r="A70" s="283" t="s">
        <v>91</v>
      </c>
      <c r="B70" s="284"/>
      <c r="C70" s="284"/>
      <c r="D70" s="301"/>
      <c r="E70" s="90">
        <f>SUM(E71+E75)</f>
        <v>0</v>
      </c>
      <c r="F70" s="91">
        <f>SUM(F71+F75)</f>
        <v>0</v>
      </c>
      <c r="G70" s="92">
        <f>SUM(E70:F70)</f>
        <v>0</v>
      </c>
      <c r="H70" s="111"/>
      <c r="I70" s="85"/>
      <c r="J70" s="85"/>
      <c r="K70" s="85"/>
      <c r="L70" s="85"/>
    </row>
    <row r="71" spans="1:12" ht="12.75" customHeight="1">
      <c r="A71" s="290" t="s">
        <v>92</v>
      </c>
      <c r="B71" s="291"/>
      <c r="C71" s="291"/>
      <c r="D71" s="294"/>
      <c r="E71" s="82">
        <f>SUM(E72:E74)</f>
        <v>0</v>
      </c>
      <c r="F71" s="83">
        <f>SUM(F72:F74)</f>
        <v>0</v>
      </c>
      <c r="G71" s="84">
        <f t="shared" ref="G71:G78" si="4">SUM(E71:F71)</f>
        <v>0</v>
      </c>
      <c r="H71" s="110"/>
    </row>
    <row r="72" spans="1:12" ht="12.75" customHeight="1">
      <c r="A72" s="287" t="s">
        <v>89</v>
      </c>
      <c r="B72" s="288"/>
      <c r="C72" s="288"/>
      <c r="D72" s="289"/>
      <c r="E72" s="87"/>
      <c r="F72" s="88"/>
      <c r="G72" s="89">
        <f t="shared" si="4"/>
        <v>0</v>
      </c>
      <c r="H72" s="110"/>
    </row>
    <row r="73" spans="1:12" ht="12.75" customHeight="1">
      <c r="A73" s="287" t="s">
        <v>89</v>
      </c>
      <c r="B73" s="288"/>
      <c r="C73" s="288"/>
      <c r="D73" s="289"/>
      <c r="E73" s="87"/>
      <c r="F73" s="88"/>
      <c r="G73" s="89">
        <f t="shared" si="4"/>
        <v>0</v>
      </c>
      <c r="H73" s="110"/>
    </row>
    <row r="74" spans="1:12" ht="12.75" customHeight="1">
      <c r="A74" s="287" t="s">
        <v>89</v>
      </c>
      <c r="B74" s="288"/>
      <c r="C74" s="288"/>
      <c r="D74" s="289"/>
      <c r="E74" s="87"/>
      <c r="F74" s="88"/>
      <c r="G74" s="89">
        <f t="shared" si="4"/>
        <v>0</v>
      </c>
      <c r="H74" s="110"/>
    </row>
    <row r="75" spans="1:12" ht="12.75" customHeight="1">
      <c r="A75" s="290" t="s">
        <v>93</v>
      </c>
      <c r="B75" s="291"/>
      <c r="C75" s="291"/>
      <c r="D75" s="294"/>
      <c r="E75" s="82">
        <f>SUM(E76:E78)</f>
        <v>0</v>
      </c>
      <c r="F75" s="83">
        <f>SUM(F76:F78)</f>
        <v>0</v>
      </c>
      <c r="G75" s="84">
        <f t="shared" si="4"/>
        <v>0</v>
      </c>
      <c r="H75" s="110"/>
    </row>
    <row r="76" spans="1:12" ht="12.75" customHeight="1">
      <c r="A76" s="287" t="s">
        <v>89</v>
      </c>
      <c r="B76" s="288"/>
      <c r="C76" s="288"/>
      <c r="D76" s="289"/>
      <c r="E76" s="87"/>
      <c r="F76" s="88"/>
      <c r="G76" s="89">
        <f t="shared" si="4"/>
        <v>0</v>
      </c>
      <c r="H76" s="110"/>
    </row>
    <row r="77" spans="1:12" ht="12.75" customHeight="1">
      <c r="A77" s="287" t="s">
        <v>89</v>
      </c>
      <c r="B77" s="288"/>
      <c r="C77" s="288"/>
      <c r="D77" s="289"/>
      <c r="E77" s="87"/>
      <c r="F77" s="88"/>
      <c r="G77" s="89">
        <f t="shared" si="4"/>
        <v>0</v>
      </c>
      <c r="H77" s="110"/>
    </row>
    <row r="78" spans="1:12" ht="12.75" customHeight="1">
      <c r="A78" s="298" t="s">
        <v>89</v>
      </c>
      <c r="B78" s="299"/>
      <c r="C78" s="299"/>
      <c r="D78" s="300"/>
      <c r="E78" s="87"/>
      <c r="F78" s="88"/>
      <c r="G78" s="89">
        <f t="shared" si="4"/>
        <v>0</v>
      </c>
      <c r="H78" s="112"/>
    </row>
    <row r="79" spans="1:12" ht="12.75" customHeight="1">
      <c r="A79" s="283" t="s">
        <v>94</v>
      </c>
      <c r="B79" s="284"/>
      <c r="C79" s="284"/>
      <c r="D79" s="301"/>
      <c r="E79" s="90">
        <f>SUM(E80:E87)</f>
        <v>0</v>
      </c>
      <c r="F79" s="91">
        <f>SUM(F80:F87)</f>
        <v>0</v>
      </c>
      <c r="G79" s="92">
        <f>SUM(E79:F79)</f>
        <v>0</v>
      </c>
      <c r="H79" s="110"/>
    </row>
    <row r="80" spans="1:12" ht="12.75" customHeight="1">
      <c r="A80" s="287" t="s">
        <v>89</v>
      </c>
      <c r="B80" s="288"/>
      <c r="C80" s="288"/>
      <c r="D80" s="289"/>
      <c r="E80" s="87"/>
      <c r="F80" s="88"/>
      <c r="G80" s="89">
        <f>SUM(E80:F80)</f>
        <v>0</v>
      </c>
      <c r="H80" s="110"/>
    </row>
    <row r="81" spans="1:8" ht="12.75" customHeight="1">
      <c r="A81" s="287" t="s">
        <v>89</v>
      </c>
      <c r="B81" s="288"/>
      <c r="C81" s="288"/>
      <c r="D81" s="289"/>
      <c r="E81" s="87"/>
      <c r="F81" s="88"/>
      <c r="G81" s="89">
        <f t="shared" ref="G81:G111" si="5">SUM(E81:F81)</f>
        <v>0</v>
      </c>
      <c r="H81" s="110"/>
    </row>
    <row r="82" spans="1:8" ht="12.75" customHeight="1">
      <c r="A82" s="287" t="s">
        <v>89</v>
      </c>
      <c r="B82" s="288"/>
      <c r="C82" s="288"/>
      <c r="D82" s="289"/>
      <c r="E82" s="87"/>
      <c r="F82" s="88"/>
      <c r="G82" s="89">
        <f t="shared" si="5"/>
        <v>0</v>
      </c>
      <c r="H82" s="110"/>
    </row>
    <row r="83" spans="1:8" ht="12.75" customHeight="1">
      <c r="A83" s="287" t="s">
        <v>89</v>
      </c>
      <c r="B83" s="288"/>
      <c r="C83" s="288"/>
      <c r="D83" s="289"/>
      <c r="E83" s="87"/>
      <c r="F83" s="88"/>
      <c r="G83" s="89">
        <f t="shared" si="5"/>
        <v>0</v>
      </c>
      <c r="H83" s="110"/>
    </row>
    <row r="84" spans="1:8" ht="12.75" customHeight="1">
      <c r="A84" s="287" t="s">
        <v>89</v>
      </c>
      <c r="B84" s="288"/>
      <c r="C84" s="288"/>
      <c r="D84" s="289"/>
      <c r="E84" s="87"/>
      <c r="F84" s="88"/>
      <c r="G84" s="89">
        <f t="shared" si="5"/>
        <v>0</v>
      </c>
      <c r="H84" s="110"/>
    </row>
    <row r="85" spans="1:8" ht="12.75" customHeight="1">
      <c r="A85" s="287" t="s">
        <v>89</v>
      </c>
      <c r="B85" s="288"/>
      <c r="C85" s="288"/>
      <c r="D85" s="289"/>
      <c r="E85" s="87"/>
      <c r="F85" s="88"/>
      <c r="G85" s="89">
        <f t="shared" si="5"/>
        <v>0</v>
      </c>
      <c r="H85" s="110"/>
    </row>
    <row r="86" spans="1:8" ht="12.75" customHeight="1">
      <c r="A86" s="287" t="s">
        <v>89</v>
      </c>
      <c r="B86" s="288"/>
      <c r="C86" s="288"/>
      <c r="D86" s="289"/>
      <c r="E86" s="87"/>
      <c r="F86" s="88"/>
      <c r="G86" s="89">
        <f t="shared" si="5"/>
        <v>0</v>
      </c>
      <c r="H86" s="110"/>
    </row>
    <row r="87" spans="1:8" ht="12.75" customHeight="1">
      <c r="A87" s="298" t="s">
        <v>89</v>
      </c>
      <c r="B87" s="299"/>
      <c r="C87" s="299"/>
      <c r="D87" s="300"/>
      <c r="E87" s="87"/>
      <c r="F87" s="88"/>
      <c r="G87" s="89">
        <f t="shared" si="5"/>
        <v>0</v>
      </c>
      <c r="H87" s="110"/>
    </row>
    <row r="88" spans="1:8" ht="12.75" customHeight="1">
      <c r="A88" s="283" t="s">
        <v>95</v>
      </c>
      <c r="B88" s="284"/>
      <c r="C88" s="284"/>
      <c r="D88" s="301"/>
      <c r="E88" s="90">
        <f>SUM(E89+E93+E97+E101+E105+E109)</f>
        <v>0</v>
      </c>
      <c r="F88" s="91">
        <f>SUM(F89+F93+F97+F101+F105+F109)</f>
        <v>0</v>
      </c>
      <c r="G88" s="92">
        <f t="shared" si="5"/>
        <v>0</v>
      </c>
      <c r="H88" s="111"/>
    </row>
    <row r="89" spans="1:8" ht="12.75" customHeight="1">
      <c r="A89" s="290" t="s">
        <v>96</v>
      </c>
      <c r="B89" s="291"/>
      <c r="C89" s="291"/>
      <c r="D89" s="294"/>
      <c r="E89" s="82">
        <f>SUM(E90:E92)</f>
        <v>0</v>
      </c>
      <c r="F89" s="83">
        <f>SUM(F90:F92)</f>
        <v>0</v>
      </c>
      <c r="G89" s="84">
        <f t="shared" si="5"/>
        <v>0</v>
      </c>
      <c r="H89" s="110"/>
    </row>
    <row r="90" spans="1:8" ht="12.75" customHeight="1">
      <c r="A90" s="287" t="s">
        <v>89</v>
      </c>
      <c r="B90" s="288"/>
      <c r="C90" s="288"/>
      <c r="D90" s="289"/>
      <c r="E90" s="87"/>
      <c r="F90" s="88"/>
      <c r="G90" s="89">
        <f t="shared" si="5"/>
        <v>0</v>
      </c>
      <c r="H90" s="110"/>
    </row>
    <row r="91" spans="1:8" ht="12.75" customHeight="1">
      <c r="A91" s="287" t="s">
        <v>89</v>
      </c>
      <c r="B91" s="288"/>
      <c r="C91" s="288"/>
      <c r="D91" s="289"/>
      <c r="E91" s="87"/>
      <c r="F91" s="88"/>
      <c r="G91" s="89">
        <f t="shared" si="5"/>
        <v>0</v>
      </c>
      <c r="H91" s="110"/>
    </row>
    <row r="92" spans="1:8" ht="12.75" customHeight="1">
      <c r="A92" s="287" t="s">
        <v>89</v>
      </c>
      <c r="B92" s="288"/>
      <c r="C92" s="288"/>
      <c r="D92" s="289"/>
      <c r="E92" s="87"/>
      <c r="F92" s="88"/>
      <c r="G92" s="89">
        <f t="shared" si="5"/>
        <v>0</v>
      </c>
      <c r="H92" s="110"/>
    </row>
    <row r="93" spans="1:8" ht="12.75" customHeight="1">
      <c r="A93" s="290" t="s">
        <v>97</v>
      </c>
      <c r="B93" s="291"/>
      <c r="C93" s="291"/>
      <c r="D93" s="294"/>
      <c r="E93" s="82">
        <f>SUM(E94:E96)</f>
        <v>0</v>
      </c>
      <c r="F93" s="83">
        <f>SUM(F94:F96)</f>
        <v>0</v>
      </c>
      <c r="G93" s="84">
        <f t="shared" si="5"/>
        <v>0</v>
      </c>
      <c r="H93" s="110"/>
    </row>
    <row r="94" spans="1:8" ht="12.75" customHeight="1">
      <c r="A94" s="287" t="s">
        <v>89</v>
      </c>
      <c r="B94" s="288"/>
      <c r="C94" s="288"/>
      <c r="D94" s="289"/>
      <c r="E94" s="87"/>
      <c r="F94" s="88"/>
      <c r="G94" s="89">
        <f t="shared" si="5"/>
        <v>0</v>
      </c>
      <c r="H94" s="110"/>
    </row>
    <row r="95" spans="1:8" ht="12.75" customHeight="1">
      <c r="A95" s="287" t="s">
        <v>89</v>
      </c>
      <c r="B95" s="288"/>
      <c r="C95" s="288"/>
      <c r="D95" s="289"/>
      <c r="E95" s="87"/>
      <c r="F95" s="88"/>
      <c r="G95" s="89">
        <f t="shared" si="5"/>
        <v>0</v>
      </c>
      <c r="H95" s="110"/>
    </row>
    <row r="96" spans="1:8" ht="12.75" customHeight="1">
      <c r="A96" s="287" t="s">
        <v>89</v>
      </c>
      <c r="B96" s="288"/>
      <c r="C96" s="288"/>
      <c r="D96" s="289"/>
      <c r="E96" s="87"/>
      <c r="F96" s="88"/>
      <c r="G96" s="89">
        <f t="shared" si="5"/>
        <v>0</v>
      </c>
      <c r="H96" s="110"/>
    </row>
    <row r="97" spans="1:8" ht="12.75" customHeight="1">
      <c r="A97" s="290" t="s">
        <v>98</v>
      </c>
      <c r="B97" s="291"/>
      <c r="C97" s="291"/>
      <c r="D97" s="294"/>
      <c r="E97" s="82">
        <f>SUM(E98:E100)</f>
        <v>0</v>
      </c>
      <c r="F97" s="83">
        <f>SUM(F98:F100)</f>
        <v>0</v>
      </c>
      <c r="G97" s="84">
        <f t="shared" si="5"/>
        <v>0</v>
      </c>
      <c r="H97" s="110"/>
    </row>
    <row r="98" spans="1:8" ht="12.75" customHeight="1">
      <c r="A98" s="287" t="s">
        <v>89</v>
      </c>
      <c r="B98" s="288"/>
      <c r="C98" s="288"/>
      <c r="D98" s="289"/>
      <c r="E98" s="87"/>
      <c r="F98" s="88"/>
      <c r="G98" s="89">
        <f t="shared" si="5"/>
        <v>0</v>
      </c>
      <c r="H98" s="110"/>
    </row>
    <row r="99" spans="1:8" ht="12.75" customHeight="1">
      <c r="A99" s="287" t="s">
        <v>89</v>
      </c>
      <c r="B99" s="288"/>
      <c r="C99" s="288"/>
      <c r="D99" s="289"/>
      <c r="E99" s="87"/>
      <c r="F99" s="88"/>
      <c r="G99" s="89">
        <f t="shared" si="5"/>
        <v>0</v>
      </c>
      <c r="H99" s="110"/>
    </row>
    <row r="100" spans="1:8" ht="12.75" customHeight="1">
      <c r="A100" s="287" t="s">
        <v>89</v>
      </c>
      <c r="B100" s="288"/>
      <c r="C100" s="288"/>
      <c r="D100" s="289"/>
      <c r="E100" s="87"/>
      <c r="F100" s="88"/>
      <c r="G100" s="89">
        <f t="shared" si="5"/>
        <v>0</v>
      </c>
      <c r="H100" s="110"/>
    </row>
    <row r="101" spans="1:8" ht="12.75" customHeight="1">
      <c r="A101" s="290" t="s">
        <v>99</v>
      </c>
      <c r="B101" s="291"/>
      <c r="C101" s="291"/>
      <c r="D101" s="294"/>
      <c r="E101" s="82">
        <f>SUM(E102:E104)</f>
        <v>0</v>
      </c>
      <c r="F101" s="83">
        <f>SUM(F102:F104)</f>
        <v>0</v>
      </c>
      <c r="G101" s="84">
        <f t="shared" si="5"/>
        <v>0</v>
      </c>
      <c r="H101" s="110"/>
    </row>
    <row r="102" spans="1:8" ht="12.75" customHeight="1">
      <c r="A102" s="287" t="s">
        <v>89</v>
      </c>
      <c r="B102" s="288"/>
      <c r="C102" s="288"/>
      <c r="D102" s="289"/>
      <c r="E102" s="87"/>
      <c r="F102" s="88"/>
      <c r="G102" s="89">
        <f t="shared" si="5"/>
        <v>0</v>
      </c>
      <c r="H102" s="110"/>
    </row>
    <row r="103" spans="1:8" ht="12.75" customHeight="1">
      <c r="A103" s="287" t="s">
        <v>89</v>
      </c>
      <c r="B103" s="288"/>
      <c r="C103" s="288"/>
      <c r="D103" s="289"/>
      <c r="E103" s="87"/>
      <c r="F103" s="88"/>
      <c r="G103" s="89">
        <f t="shared" si="5"/>
        <v>0</v>
      </c>
      <c r="H103" s="110"/>
    </row>
    <row r="104" spans="1:8" ht="12.75" customHeight="1">
      <c r="A104" s="287" t="s">
        <v>89</v>
      </c>
      <c r="B104" s="288"/>
      <c r="C104" s="288"/>
      <c r="D104" s="289"/>
      <c r="E104" s="87"/>
      <c r="F104" s="88"/>
      <c r="G104" s="89">
        <f t="shared" si="5"/>
        <v>0</v>
      </c>
      <c r="H104" s="110"/>
    </row>
    <row r="105" spans="1:8" ht="12.75" customHeight="1">
      <c r="A105" s="290" t="s">
        <v>100</v>
      </c>
      <c r="B105" s="291"/>
      <c r="C105" s="291"/>
      <c r="D105" s="294"/>
      <c r="E105" s="82">
        <f>SUM(E106:E108)</f>
        <v>0</v>
      </c>
      <c r="F105" s="83">
        <f>SUM(F106:F108)</f>
        <v>0</v>
      </c>
      <c r="G105" s="84">
        <f t="shared" si="5"/>
        <v>0</v>
      </c>
      <c r="H105" s="110"/>
    </row>
    <row r="106" spans="1:8" ht="12.75" customHeight="1">
      <c r="A106" s="287" t="s">
        <v>89</v>
      </c>
      <c r="B106" s="288"/>
      <c r="C106" s="288"/>
      <c r="D106" s="289"/>
      <c r="E106" s="87"/>
      <c r="F106" s="88"/>
      <c r="G106" s="89">
        <f t="shared" si="5"/>
        <v>0</v>
      </c>
      <c r="H106" s="110"/>
    </row>
    <row r="107" spans="1:8" ht="12.75" customHeight="1">
      <c r="A107" s="287" t="s">
        <v>89</v>
      </c>
      <c r="B107" s="288"/>
      <c r="C107" s="288"/>
      <c r="D107" s="289"/>
      <c r="E107" s="87"/>
      <c r="F107" s="88"/>
      <c r="G107" s="89">
        <f t="shared" si="5"/>
        <v>0</v>
      </c>
      <c r="H107" s="110"/>
    </row>
    <row r="108" spans="1:8" ht="12.75" customHeight="1">
      <c r="A108" s="287" t="s">
        <v>89</v>
      </c>
      <c r="B108" s="288"/>
      <c r="C108" s="288"/>
      <c r="D108" s="289"/>
      <c r="E108" s="87"/>
      <c r="F108" s="88"/>
      <c r="G108" s="89">
        <f t="shared" si="5"/>
        <v>0</v>
      </c>
      <c r="H108" s="110"/>
    </row>
    <row r="109" spans="1:8" ht="12.75" customHeight="1">
      <c r="A109" s="290" t="s">
        <v>101</v>
      </c>
      <c r="B109" s="291"/>
      <c r="C109" s="291"/>
      <c r="D109" s="294"/>
      <c r="E109" s="82">
        <f>SUM(E110:E112)</f>
        <v>0</v>
      </c>
      <c r="F109" s="83">
        <f>SUM(F110:F112)</f>
        <v>0</v>
      </c>
      <c r="G109" s="84">
        <f t="shared" si="5"/>
        <v>0</v>
      </c>
      <c r="H109" s="110"/>
    </row>
    <row r="110" spans="1:8" ht="12.75" customHeight="1">
      <c r="A110" s="287" t="s">
        <v>89</v>
      </c>
      <c r="B110" s="288"/>
      <c r="C110" s="288"/>
      <c r="D110" s="289"/>
      <c r="E110" s="87"/>
      <c r="F110" s="88"/>
      <c r="G110" s="89">
        <f t="shared" si="5"/>
        <v>0</v>
      </c>
      <c r="H110" s="110"/>
    </row>
    <row r="111" spans="1:8" ht="12.75" customHeight="1">
      <c r="A111" s="287" t="s">
        <v>89</v>
      </c>
      <c r="B111" s="288"/>
      <c r="C111" s="288"/>
      <c r="D111" s="289"/>
      <c r="E111" s="87"/>
      <c r="F111" s="88"/>
      <c r="G111" s="89">
        <f t="shared" si="5"/>
        <v>0</v>
      </c>
      <c r="H111" s="110"/>
    </row>
    <row r="112" spans="1:8" ht="12.75" customHeight="1" thickBot="1">
      <c r="A112" s="287" t="s">
        <v>89</v>
      </c>
      <c r="B112" s="288"/>
      <c r="C112" s="288"/>
      <c r="D112" s="289"/>
      <c r="E112" s="87"/>
      <c r="F112" s="88"/>
      <c r="G112" s="89">
        <f>SUM(E112:F112)</f>
        <v>0</v>
      </c>
      <c r="H112" s="110"/>
    </row>
    <row r="113" spans="1:12" ht="24.75" customHeight="1" thickTop="1">
      <c r="A113" s="295" t="s">
        <v>105</v>
      </c>
      <c r="B113" s="296"/>
      <c r="C113" s="297"/>
      <c r="D113" s="93" t="s">
        <v>77</v>
      </c>
      <c r="E113" s="94">
        <f>SUM(E61,E70,E79,E88)</f>
        <v>0</v>
      </c>
      <c r="F113" s="95">
        <f>SUM(F61,F70,F79,F88)</f>
        <v>0</v>
      </c>
      <c r="G113" s="96">
        <f>SUM(E113:F113)</f>
        <v>0</v>
      </c>
      <c r="H113" s="113"/>
    </row>
    <row r="114" spans="1:12" ht="12.75" customHeight="1">
      <c r="A114" s="101"/>
      <c r="B114" s="101"/>
      <c r="C114" s="101"/>
      <c r="D114" s="102"/>
      <c r="E114" s="103"/>
      <c r="F114" s="103"/>
      <c r="G114" s="103"/>
      <c r="H114" s="116"/>
    </row>
    <row r="115" spans="1:12" ht="12.75" customHeight="1">
      <c r="A115" s="101"/>
      <c r="B115" s="101"/>
      <c r="C115" s="101"/>
      <c r="D115" s="102"/>
      <c r="E115" s="103"/>
      <c r="F115" s="103"/>
      <c r="G115" s="103"/>
      <c r="H115" s="116"/>
    </row>
    <row r="116" spans="1:12" ht="12.75" customHeight="1">
      <c r="A116" s="97"/>
      <c r="B116" s="97"/>
      <c r="H116" s="114" t="str">
        <f>$H$57</f>
        <v>（事業責任大学名：）</v>
      </c>
    </row>
    <row r="117" spans="1:12" ht="17.25" customHeight="1">
      <c r="H117" s="107" t="s">
        <v>123</v>
      </c>
    </row>
    <row r="118" spans="1:12" ht="15" customHeight="1">
      <c r="A118" s="98" t="s">
        <v>103</v>
      </c>
      <c r="B118" s="98"/>
      <c r="C118" s="99"/>
      <c r="D118" s="99"/>
      <c r="E118" s="100"/>
      <c r="F118" s="100"/>
      <c r="G118" s="100"/>
      <c r="H118" s="115" t="s">
        <v>84</v>
      </c>
    </row>
    <row r="119" spans="1:12" ht="24.75" customHeight="1">
      <c r="A119" s="276" t="s">
        <v>116</v>
      </c>
      <c r="B119" s="277"/>
      <c r="C119" s="277"/>
      <c r="D119" s="292"/>
      <c r="E119" s="76" t="s">
        <v>85</v>
      </c>
      <c r="F119" s="77" t="s">
        <v>226</v>
      </c>
      <c r="G119" s="78" t="s">
        <v>86</v>
      </c>
      <c r="H119" s="108" t="s">
        <v>110</v>
      </c>
    </row>
    <row r="120" spans="1:12" ht="12.75" customHeight="1">
      <c r="A120" s="278" t="s">
        <v>87</v>
      </c>
      <c r="B120" s="279"/>
      <c r="C120" s="279"/>
      <c r="D120" s="293"/>
      <c r="E120" s="79">
        <f>SUM(E121+E125)</f>
        <v>0</v>
      </c>
      <c r="F120" s="80">
        <f>SUM(F121+F125)</f>
        <v>0</v>
      </c>
      <c r="G120" s="81">
        <f>SUM(E120:F120)</f>
        <v>0</v>
      </c>
      <c r="H120" s="109"/>
      <c r="I120" s="85"/>
      <c r="J120" s="85"/>
      <c r="K120" s="85"/>
      <c r="L120" s="85"/>
    </row>
    <row r="121" spans="1:12" ht="12.75" customHeight="1">
      <c r="A121" s="290" t="s">
        <v>88</v>
      </c>
      <c r="B121" s="291"/>
      <c r="C121" s="291"/>
      <c r="D121" s="294"/>
      <c r="E121" s="82">
        <f>SUM(E122:E124)</f>
        <v>0</v>
      </c>
      <c r="F121" s="83">
        <f>SUM(F122:F124)</f>
        <v>0</v>
      </c>
      <c r="G121" s="84">
        <f t="shared" ref="G121:G128" si="6">SUM(E121:F121)</f>
        <v>0</v>
      </c>
      <c r="H121" s="110"/>
      <c r="I121" s="85"/>
      <c r="J121" s="85"/>
      <c r="K121" s="85"/>
      <c r="L121" s="85"/>
    </row>
    <row r="122" spans="1:12" ht="12.75" customHeight="1">
      <c r="A122" s="287" t="s">
        <v>89</v>
      </c>
      <c r="B122" s="288"/>
      <c r="C122" s="288"/>
      <c r="D122" s="289"/>
      <c r="E122" s="87"/>
      <c r="F122" s="88"/>
      <c r="G122" s="89">
        <f t="shared" si="6"/>
        <v>0</v>
      </c>
      <c r="H122" s="110"/>
      <c r="I122" s="85"/>
      <c r="J122" s="85"/>
      <c r="K122" s="85"/>
      <c r="L122" s="85"/>
    </row>
    <row r="123" spans="1:12" ht="12.75" customHeight="1">
      <c r="A123" s="287" t="s">
        <v>89</v>
      </c>
      <c r="B123" s="288"/>
      <c r="C123" s="288"/>
      <c r="D123" s="289"/>
      <c r="E123" s="87"/>
      <c r="F123" s="88"/>
      <c r="G123" s="89">
        <f t="shared" si="6"/>
        <v>0</v>
      </c>
      <c r="H123" s="110"/>
      <c r="I123" s="85"/>
      <c r="J123" s="85"/>
      <c r="K123" s="85"/>
      <c r="L123" s="85"/>
    </row>
    <row r="124" spans="1:12" ht="12.75" customHeight="1">
      <c r="A124" s="287" t="s">
        <v>89</v>
      </c>
      <c r="B124" s="288"/>
      <c r="C124" s="288"/>
      <c r="D124" s="289"/>
      <c r="E124" s="87"/>
      <c r="F124" s="88"/>
      <c r="G124" s="89">
        <f t="shared" si="6"/>
        <v>0</v>
      </c>
      <c r="H124" s="110"/>
      <c r="I124" s="85"/>
      <c r="J124" s="85"/>
      <c r="K124" s="85"/>
      <c r="L124" s="85"/>
    </row>
    <row r="125" spans="1:12" ht="12.75" customHeight="1">
      <c r="A125" s="290" t="s">
        <v>90</v>
      </c>
      <c r="B125" s="291"/>
      <c r="C125" s="291"/>
      <c r="D125" s="294"/>
      <c r="E125" s="82">
        <f>SUM(E126:E128)</f>
        <v>0</v>
      </c>
      <c r="F125" s="83">
        <f>SUM(F126:F128)</f>
        <v>0</v>
      </c>
      <c r="G125" s="84">
        <f t="shared" si="6"/>
        <v>0</v>
      </c>
      <c r="H125" s="110"/>
      <c r="I125" s="85"/>
      <c r="J125" s="85"/>
      <c r="K125" s="85"/>
      <c r="L125" s="85"/>
    </row>
    <row r="126" spans="1:12" ht="12.75" customHeight="1">
      <c r="A126" s="287" t="s">
        <v>89</v>
      </c>
      <c r="B126" s="288"/>
      <c r="C126" s="288"/>
      <c r="D126" s="289"/>
      <c r="E126" s="87"/>
      <c r="F126" s="88"/>
      <c r="G126" s="89">
        <f t="shared" si="6"/>
        <v>0</v>
      </c>
      <c r="H126" s="110"/>
      <c r="I126" s="85"/>
      <c r="J126" s="85"/>
      <c r="K126" s="85"/>
      <c r="L126" s="85"/>
    </row>
    <row r="127" spans="1:12" ht="12.75" customHeight="1">
      <c r="A127" s="287" t="s">
        <v>89</v>
      </c>
      <c r="B127" s="288"/>
      <c r="C127" s="288"/>
      <c r="D127" s="289"/>
      <c r="E127" s="87"/>
      <c r="F127" s="88"/>
      <c r="G127" s="89">
        <f t="shared" si="6"/>
        <v>0</v>
      </c>
      <c r="H127" s="110"/>
      <c r="I127" s="85"/>
      <c r="J127" s="85"/>
      <c r="K127" s="85"/>
      <c r="L127" s="85"/>
    </row>
    <row r="128" spans="1:12" ht="12.75" customHeight="1">
      <c r="A128" s="298" t="s">
        <v>89</v>
      </c>
      <c r="B128" s="299"/>
      <c r="C128" s="299"/>
      <c r="D128" s="300"/>
      <c r="E128" s="87"/>
      <c r="F128" s="88"/>
      <c r="G128" s="89">
        <f t="shared" si="6"/>
        <v>0</v>
      </c>
      <c r="H128" s="110"/>
      <c r="I128" s="85"/>
      <c r="J128" s="85"/>
      <c r="K128" s="85"/>
      <c r="L128" s="85"/>
    </row>
    <row r="129" spans="1:12" ht="12.75" customHeight="1">
      <c r="A129" s="283" t="s">
        <v>91</v>
      </c>
      <c r="B129" s="284"/>
      <c r="C129" s="284"/>
      <c r="D129" s="301"/>
      <c r="E129" s="90">
        <f>SUM(E130+E134)</f>
        <v>0</v>
      </c>
      <c r="F129" s="91">
        <f>SUM(F130+F134)</f>
        <v>0</v>
      </c>
      <c r="G129" s="92">
        <f>SUM(E129:F129)</f>
        <v>0</v>
      </c>
      <c r="H129" s="111"/>
      <c r="I129" s="85"/>
      <c r="J129" s="85"/>
      <c r="K129" s="85"/>
      <c r="L129" s="85"/>
    </row>
    <row r="130" spans="1:12" ht="12.75" customHeight="1">
      <c r="A130" s="290" t="s">
        <v>92</v>
      </c>
      <c r="B130" s="291"/>
      <c r="C130" s="291"/>
      <c r="D130" s="294"/>
      <c r="E130" s="82">
        <f>SUM(E131:E133)</f>
        <v>0</v>
      </c>
      <c r="F130" s="83">
        <f>SUM(F131:F133)</f>
        <v>0</v>
      </c>
      <c r="G130" s="84">
        <f t="shared" ref="G130:G137" si="7">SUM(E130:F130)</f>
        <v>0</v>
      </c>
      <c r="H130" s="110"/>
    </row>
    <row r="131" spans="1:12" ht="12.75" customHeight="1">
      <c r="A131" s="287" t="s">
        <v>89</v>
      </c>
      <c r="B131" s="288"/>
      <c r="C131" s="288"/>
      <c r="D131" s="289"/>
      <c r="E131" s="87"/>
      <c r="F131" s="88"/>
      <c r="G131" s="89">
        <f t="shared" si="7"/>
        <v>0</v>
      </c>
      <c r="H131" s="110"/>
    </row>
    <row r="132" spans="1:12" ht="12.75" customHeight="1">
      <c r="A132" s="287" t="s">
        <v>89</v>
      </c>
      <c r="B132" s="288"/>
      <c r="C132" s="288"/>
      <c r="D132" s="289"/>
      <c r="E132" s="87"/>
      <c r="F132" s="88"/>
      <c r="G132" s="89">
        <f t="shared" si="7"/>
        <v>0</v>
      </c>
      <c r="H132" s="110"/>
    </row>
    <row r="133" spans="1:12" ht="12.75" customHeight="1">
      <c r="A133" s="287" t="s">
        <v>89</v>
      </c>
      <c r="B133" s="288"/>
      <c r="C133" s="288"/>
      <c r="D133" s="289"/>
      <c r="E133" s="87"/>
      <c r="F133" s="88"/>
      <c r="G133" s="89">
        <f t="shared" si="7"/>
        <v>0</v>
      </c>
      <c r="H133" s="110"/>
    </row>
    <row r="134" spans="1:12" ht="12.75" customHeight="1">
      <c r="A134" s="290" t="s">
        <v>93</v>
      </c>
      <c r="B134" s="291"/>
      <c r="C134" s="291"/>
      <c r="D134" s="294"/>
      <c r="E134" s="82">
        <f>SUM(E135:E137)</f>
        <v>0</v>
      </c>
      <c r="F134" s="83">
        <f>SUM(F135:F137)</f>
        <v>0</v>
      </c>
      <c r="G134" s="84">
        <f t="shared" si="7"/>
        <v>0</v>
      </c>
      <c r="H134" s="110"/>
    </row>
    <row r="135" spans="1:12" ht="12.75" customHeight="1">
      <c r="A135" s="287" t="s">
        <v>89</v>
      </c>
      <c r="B135" s="288"/>
      <c r="C135" s="288"/>
      <c r="D135" s="289"/>
      <c r="E135" s="87"/>
      <c r="F135" s="88"/>
      <c r="G135" s="89">
        <f t="shared" si="7"/>
        <v>0</v>
      </c>
      <c r="H135" s="110"/>
    </row>
    <row r="136" spans="1:12" ht="12.75" customHeight="1">
      <c r="A136" s="287" t="s">
        <v>89</v>
      </c>
      <c r="B136" s="288"/>
      <c r="C136" s="288"/>
      <c r="D136" s="289"/>
      <c r="E136" s="87"/>
      <c r="F136" s="88"/>
      <c r="G136" s="89">
        <f t="shared" si="7"/>
        <v>0</v>
      </c>
      <c r="H136" s="110"/>
    </row>
    <row r="137" spans="1:12" ht="12.75" customHeight="1">
      <c r="A137" s="298" t="s">
        <v>89</v>
      </c>
      <c r="B137" s="299"/>
      <c r="C137" s="299"/>
      <c r="D137" s="300"/>
      <c r="E137" s="87"/>
      <c r="F137" s="88"/>
      <c r="G137" s="89">
        <f t="shared" si="7"/>
        <v>0</v>
      </c>
      <c r="H137" s="112"/>
    </row>
    <row r="138" spans="1:12" ht="12.75" customHeight="1">
      <c r="A138" s="283" t="s">
        <v>94</v>
      </c>
      <c r="B138" s="284"/>
      <c r="C138" s="284"/>
      <c r="D138" s="301"/>
      <c r="E138" s="90">
        <f>SUM(E139:E146)</f>
        <v>0</v>
      </c>
      <c r="F138" s="91">
        <f>SUM(F139:F146)</f>
        <v>0</v>
      </c>
      <c r="G138" s="92">
        <f>SUM(E138:F138)</f>
        <v>0</v>
      </c>
      <c r="H138" s="110"/>
    </row>
    <row r="139" spans="1:12" ht="12.75" customHeight="1">
      <c r="A139" s="287" t="s">
        <v>89</v>
      </c>
      <c r="B139" s="288"/>
      <c r="C139" s="288"/>
      <c r="D139" s="289"/>
      <c r="E139" s="87"/>
      <c r="F139" s="88"/>
      <c r="G139" s="89">
        <f>SUM(E139:F139)</f>
        <v>0</v>
      </c>
      <c r="H139" s="110"/>
    </row>
    <row r="140" spans="1:12" ht="12.75" customHeight="1">
      <c r="A140" s="287" t="s">
        <v>89</v>
      </c>
      <c r="B140" s="288"/>
      <c r="C140" s="288"/>
      <c r="D140" s="289"/>
      <c r="E140" s="87"/>
      <c r="F140" s="88"/>
      <c r="G140" s="89">
        <f t="shared" ref="G140:G170" si="8">SUM(E140:F140)</f>
        <v>0</v>
      </c>
      <c r="H140" s="110"/>
    </row>
    <row r="141" spans="1:12" ht="12.75" customHeight="1">
      <c r="A141" s="287" t="s">
        <v>89</v>
      </c>
      <c r="B141" s="288"/>
      <c r="C141" s="288"/>
      <c r="D141" s="289"/>
      <c r="E141" s="87"/>
      <c r="F141" s="88"/>
      <c r="G141" s="89">
        <f t="shared" si="8"/>
        <v>0</v>
      </c>
      <c r="H141" s="110"/>
    </row>
    <row r="142" spans="1:12" ht="12.75" customHeight="1">
      <c r="A142" s="287" t="s">
        <v>89</v>
      </c>
      <c r="B142" s="288"/>
      <c r="C142" s="288"/>
      <c r="D142" s="289"/>
      <c r="E142" s="87"/>
      <c r="F142" s="88"/>
      <c r="G142" s="89">
        <f t="shared" si="8"/>
        <v>0</v>
      </c>
      <c r="H142" s="110"/>
    </row>
    <row r="143" spans="1:12" ht="12.75" customHeight="1">
      <c r="A143" s="287" t="s">
        <v>89</v>
      </c>
      <c r="B143" s="288"/>
      <c r="C143" s="288"/>
      <c r="D143" s="289"/>
      <c r="E143" s="87"/>
      <c r="F143" s="88"/>
      <c r="G143" s="89">
        <f t="shared" si="8"/>
        <v>0</v>
      </c>
      <c r="H143" s="110"/>
    </row>
    <row r="144" spans="1:12" ht="12.75" customHeight="1">
      <c r="A144" s="287" t="s">
        <v>89</v>
      </c>
      <c r="B144" s="288"/>
      <c r="C144" s="288"/>
      <c r="D144" s="289"/>
      <c r="E144" s="87"/>
      <c r="F144" s="88"/>
      <c r="G144" s="89">
        <f t="shared" si="8"/>
        <v>0</v>
      </c>
      <c r="H144" s="110"/>
    </row>
    <row r="145" spans="1:8" ht="12.75" customHeight="1">
      <c r="A145" s="287" t="s">
        <v>89</v>
      </c>
      <c r="B145" s="288"/>
      <c r="C145" s="288"/>
      <c r="D145" s="289"/>
      <c r="E145" s="87"/>
      <c r="F145" s="88"/>
      <c r="G145" s="89">
        <f t="shared" si="8"/>
        <v>0</v>
      </c>
      <c r="H145" s="110"/>
    </row>
    <row r="146" spans="1:8" ht="12.75" customHeight="1">
      <c r="A146" s="298" t="s">
        <v>89</v>
      </c>
      <c r="B146" s="299"/>
      <c r="C146" s="299"/>
      <c r="D146" s="300"/>
      <c r="E146" s="87"/>
      <c r="F146" s="88"/>
      <c r="G146" s="89">
        <f t="shared" si="8"/>
        <v>0</v>
      </c>
      <c r="H146" s="110"/>
    </row>
    <row r="147" spans="1:8" ht="12.75" customHeight="1">
      <c r="A147" s="283" t="s">
        <v>95</v>
      </c>
      <c r="B147" s="284"/>
      <c r="C147" s="284"/>
      <c r="D147" s="301"/>
      <c r="E147" s="90">
        <f>SUM(E148+E152+E156+E160+E164+E168)</f>
        <v>0</v>
      </c>
      <c r="F147" s="91">
        <f>SUM(F148+F152+F156+F160+F164+F168)</f>
        <v>0</v>
      </c>
      <c r="G147" s="92">
        <f t="shared" si="8"/>
        <v>0</v>
      </c>
      <c r="H147" s="111"/>
    </row>
    <row r="148" spans="1:8" ht="12.75" customHeight="1">
      <c r="A148" s="290" t="s">
        <v>96</v>
      </c>
      <c r="B148" s="291"/>
      <c r="C148" s="291"/>
      <c r="D148" s="294"/>
      <c r="E148" s="82">
        <f>SUM(E149:E151)</f>
        <v>0</v>
      </c>
      <c r="F148" s="83">
        <f>SUM(F149:F151)</f>
        <v>0</v>
      </c>
      <c r="G148" s="84">
        <f t="shared" si="8"/>
        <v>0</v>
      </c>
      <c r="H148" s="110"/>
    </row>
    <row r="149" spans="1:8" ht="12.75" customHeight="1">
      <c r="A149" s="287" t="s">
        <v>89</v>
      </c>
      <c r="B149" s="288"/>
      <c r="C149" s="288"/>
      <c r="D149" s="289"/>
      <c r="E149" s="87"/>
      <c r="F149" s="88"/>
      <c r="G149" s="89">
        <f t="shared" si="8"/>
        <v>0</v>
      </c>
      <c r="H149" s="110"/>
    </row>
    <row r="150" spans="1:8" ht="12.75" customHeight="1">
      <c r="A150" s="287" t="s">
        <v>89</v>
      </c>
      <c r="B150" s="288"/>
      <c r="C150" s="288"/>
      <c r="D150" s="289"/>
      <c r="E150" s="87"/>
      <c r="F150" s="88"/>
      <c r="G150" s="89">
        <f t="shared" si="8"/>
        <v>0</v>
      </c>
      <c r="H150" s="110"/>
    </row>
    <row r="151" spans="1:8" ht="12.75" customHeight="1">
      <c r="A151" s="287" t="s">
        <v>89</v>
      </c>
      <c r="B151" s="288"/>
      <c r="C151" s="288"/>
      <c r="D151" s="289"/>
      <c r="E151" s="87"/>
      <c r="F151" s="88"/>
      <c r="G151" s="89">
        <f t="shared" si="8"/>
        <v>0</v>
      </c>
      <c r="H151" s="110"/>
    </row>
    <row r="152" spans="1:8" ht="12.75" customHeight="1">
      <c r="A152" s="290" t="s">
        <v>97</v>
      </c>
      <c r="B152" s="291"/>
      <c r="C152" s="291"/>
      <c r="D152" s="294"/>
      <c r="E152" s="82">
        <f>SUM(E153:E155)</f>
        <v>0</v>
      </c>
      <c r="F152" s="83">
        <f>SUM(F153:F155)</f>
        <v>0</v>
      </c>
      <c r="G152" s="84">
        <f t="shared" si="8"/>
        <v>0</v>
      </c>
      <c r="H152" s="110"/>
    </row>
    <row r="153" spans="1:8" ht="12.75" customHeight="1">
      <c r="A153" s="287" t="s">
        <v>89</v>
      </c>
      <c r="B153" s="288"/>
      <c r="C153" s="288"/>
      <c r="D153" s="289"/>
      <c r="E153" s="87"/>
      <c r="F153" s="88"/>
      <c r="G153" s="89">
        <f t="shared" si="8"/>
        <v>0</v>
      </c>
      <c r="H153" s="110"/>
    </row>
    <row r="154" spans="1:8" ht="12.75" customHeight="1">
      <c r="A154" s="287" t="s">
        <v>89</v>
      </c>
      <c r="B154" s="288"/>
      <c r="C154" s="288"/>
      <c r="D154" s="289"/>
      <c r="E154" s="87"/>
      <c r="F154" s="88"/>
      <c r="G154" s="89">
        <f t="shared" si="8"/>
        <v>0</v>
      </c>
      <c r="H154" s="110"/>
    </row>
    <row r="155" spans="1:8" ht="12.75" customHeight="1">
      <c r="A155" s="287" t="s">
        <v>89</v>
      </c>
      <c r="B155" s="288"/>
      <c r="C155" s="288"/>
      <c r="D155" s="289"/>
      <c r="E155" s="87"/>
      <c r="F155" s="88"/>
      <c r="G155" s="89">
        <f t="shared" si="8"/>
        <v>0</v>
      </c>
      <c r="H155" s="110"/>
    </row>
    <row r="156" spans="1:8" ht="12.75" customHeight="1">
      <c r="A156" s="290" t="s">
        <v>98</v>
      </c>
      <c r="B156" s="291"/>
      <c r="C156" s="291"/>
      <c r="D156" s="294"/>
      <c r="E156" s="82">
        <f>SUM(E157:E159)</f>
        <v>0</v>
      </c>
      <c r="F156" s="83">
        <f>SUM(F157:F159)</f>
        <v>0</v>
      </c>
      <c r="G156" s="84">
        <f t="shared" si="8"/>
        <v>0</v>
      </c>
      <c r="H156" s="110"/>
    </row>
    <row r="157" spans="1:8" ht="12.75" customHeight="1">
      <c r="A157" s="287" t="s">
        <v>89</v>
      </c>
      <c r="B157" s="288"/>
      <c r="C157" s="288"/>
      <c r="D157" s="289"/>
      <c r="E157" s="87"/>
      <c r="F157" s="88"/>
      <c r="G157" s="89">
        <f t="shared" si="8"/>
        <v>0</v>
      </c>
      <c r="H157" s="110"/>
    </row>
    <row r="158" spans="1:8" ht="12.75" customHeight="1">
      <c r="A158" s="287" t="s">
        <v>89</v>
      </c>
      <c r="B158" s="288"/>
      <c r="C158" s="288"/>
      <c r="D158" s="289"/>
      <c r="E158" s="87"/>
      <c r="F158" s="88"/>
      <c r="G158" s="89">
        <f t="shared" si="8"/>
        <v>0</v>
      </c>
      <c r="H158" s="110"/>
    </row>
    <row r="159" spans="1:8" ht="12.75" customHeight="1">
      <c r="A159" s="287" t="s">
        <v>89</v>
      </c>
      <c r="B159" s="288"/>
      <c r="C159" s="288"/>
      <c r="D159" s="289"/>
      <c r="E159" s="87"/>
      <c r="F159" s="88"/>
      <c r="G159" s="89">
        <f t="shared" si="8"/>
        <v>0</v>
      </c>
      <c r="H159" s="110"/>
    </row>
    <row r="160" spans="1:8" ht="12.75" customHeight="1">
      <c r="A160" s="290" t="s">
        <v>99</v>
      </c>
      <c r="B160" s="291"/>
      <c r="C160" s="291"/>
      <c r="D160" s="294"/>
      <c r="E160" s="82">
        <f>SUM(E161:E163)</f>
        <v>0</v>
      </c>
      <c r="F160" s="83">
        <f>SUM(F161:F163)</f>
        <v>0</v>
      </c>
      <c r="G160" s="84">
        <f t="shared" si="8"/>
        <v>0</v>
      </c>
      <c r="H160" s="110"/>
    </row>
    <row r="161" spans="1:8" ht="12.75" customHeight="1">
      <c r="A161" s="287" t="s">
        <v>89</v>
      </c>
      <c r="B161" s="288"/>
      <c r="C161" s="288"/>
      <c r="D161" s="289"/>
      <c r="E161" s="87"/>
      <c r="F161" s="88"/>
      <c r="G161" s="89">
        <f t="shared" si="8"/>
        <v>0</v>
      </c>
      <c r="H161" s="110"/>
    </row>
    <row r="162" spans="1:8" ht="12.75" customHeight="1">
      <c r="A162" s="287" t="s">
        <v>89</v>
      </c>
      <c r="B162" s="288"/>
      <c r="C162" s="288"/>
      <c r="D162" s="289"/>
      <c r="E162" s="87"/>
      <c r="F162" s="88"/>
      <c r="G162" s="89">
        <f t="shared" si="8"/>
        <v>0</v>
      </c>
      <c r="H162" s="110"/>
    </row>
    <row r="163" spans="1:8" ht="12.75" customHeight="1">
      <c r="A163" s="287" t="s">
        <v>89</v>
      </c>
      <c r="B163" s="288"/>
      <c r="C163" s="288"/>
      <c r="D163" s="289"/>
      <c r="E163" s="87"/>
      <c r="F163" s="88"/>
      <c r="G163" s="89">
        <f t="shared" si="8"/>
        <v>0</v>
      </c>
      <c r="H163" s="110"/>
    </row>
    <row r="164" spans="1:8" ht="12.75" customHeight="1">
      <c r="A164" s="290" t="s">
        <v>100</v>
      </c>
      <c r="B164" s="291"/>
      <c r="C164" s="291"/>
      <c r="D164" s="294"/>
      <c r="E164" s="82">
        <f>SUM(E165:E167)</f>
        <v>0</v>
      </c>
      <c r="F164" s="83">
        <f>SUM(F165:F167)</f>
        <v>0</v>
      </c>
      <c r="G164" s="84">
        <f t="shared" si="8"/>
        <v>0</v>
      </c>
      <c r="H164" s="110"/>
    </row>
    <row r="165" spans="1:8" ht="12.75" customHeight="1">
      <c r="A165" s="287" t="s">
        <v>89</v>
      </c>
      <c r="B165" s="288"/>
      <c r="C165" s="288"/>
      <c r="D165" s="289"/>
      <c r="E165" s="87"/>
      <c r="F165" s="88"/>
      <c r="G165" s="89">
        <f t="shared" si="8"/>
        <v>0</v>
      </c>
      <c r="H165" s="110"/>
    </row>
    <row r="166" spans="1:8" ht="12.75" customHeight="1">
      <c r="A166" s="287" t="s">
        <v>89</v>
      </c>
      <c r="B166" s="288"/>
      <c r="C166" s="288"/>
      <c r="D166" s="289"/>
      <c r="E166" s="87"/>
      <c r="F166" s="88"/>
      <c r="G166" s="89">
        <f t="shared" si="8"/>
        <v>0</v>
      </c>
      <c r="H166" s="110"/>
    </row>
    <row r="167" spans="1:8" ht="12.75" customHeight="1">
      <c r="A167" s="287" t="s">
        <v>89</v>
      </c>
      <c r="B167" s="288"/>
      <c r="C167" s="288"/>
      <c r="D167" s="289"/>
      <c r="E167" s="87"/>
      <c r="F167" s="88"/>
      <c r="G167" s="89">
        <f t="shared" si="8"/>
        <v>0</v>
      </c>
      <c r="H167" s="110"/>
    </row>
    <row r="168" spans="1:8" ht="12.75" customHeight="1">
      <c r="A168" s="290" t="s">
        <v>101</v>
      </c>
      <c r="B168" s="291"/>
      <c r="C168" s="291"/>
      <c r="D168" s="294"/>
      <c r="E168" s="82">
        <f>SUM(E169:E171)</f>
        <v>0</v>
      </c>
      <c r="F168" s="83">
        <f>SUM(F169:F171)</f>
        <v>0</v>
      </c>
      <c r="G168" s="84">
        <f t="shared" si="8"/>
        <v>0</v>
      </c>
      <c r="H168" s="110"/>
    </row>
    <row r="169" spans="1:8" ht="12.75" customHeight="1">
      <c r="A169" s="287" t="s">
        <v>89</v>
      </c>
      <c r="B169" s="288"/>
      <c r="C169" s="288"/>
      <c r="D169" s="289"/>
      <c r="E169" s="87"/>
      <c r="F169" s="88"/>
      <c r="G169" s="89">
        <f t="shared" si="8"/>
        <v>0</v>
      </c>
      <c r="H169" s="110"/>
    </row>
    <row r="170" spans="1:8" ht="12.75" customHeight="1">
      <c r="A170" s="287" t="s">
        <v>89</v>
      </c>
      <c r="B170" s="288"/>
      <c r="C170" s="288"/>
      <c r="D170" s="289"/>
      <c r="E170" s="87"/>
      <c r="F170" s="88"/>
      <c r="G170" s="89">
        <f t="shared" si="8"/>
        <v>0</v>
      </c>
      <c r="H170" s="110"/>
    </row>
    <row r="171" spans="1:8" ht="12.75" customHeight="1" thickBot="1">
      <c r="A171" s="287" t="s">
        <v>89</v>
      </c>
      <c r="B171" s="288"/>
      <c r="C171" s="288"/>
      <c r="D171" s="289"/>
      <c r="E171" s="87"/>
      <c r="F171" s="88"/>
      <c r="G171" s="89">
        <f>SUM(E171:F171)</f>
        <v>0</v>
      </c>
      <c r="H171" s="110"/>
    </row>
    <row r="172" spans="1:8" ht="24.75" customHeight="1" thickTop="1">
      <c r="A172" s="295" t="s">
        <v>106</v>
      </c>
      <c r="B172" s="296"/>
      <c r="C172" s="297"/>
      <c r="D172" s="93" t="s">
        <v>77</v>
      </c>
      <c r="E172" s="94">
        <f>SUM(E120,E129,E138,E147)</f>
        <v>0</v>
      </c>
      <c r="F172" s="95">
        <f>SUM(F120,F129,F138,F147)</f>
        <v>0</v>
      </c>
      <c r="G172" s="96">
        <f>SUM(E172:F172)</f>
        <v>0</v>
      </c>
      <c r="H172" s="117"/>
    </row>
    <row r="173" spans="1:8" ht="12.75" customHeight="1">
      <c r="A173" s="101"/>
      <c r="B173" s="101"/>
      <c r="C173" s="101"/>
      <c r="D173" s="102"/>
      <c r="E173" s="103"/>
      <c r="F173" s="103"/>
      <c r="G173" s="103"/>
      <c r="H173" s="116"/>
    </row>
    <row r="174" spans="1:8" ht="12.75" customHeight="1">
      <c r="A174" s="101"/>
      <c r="B174" s="101"/>
      <c r="C174" s="101"/>
      <c r="D174" s="102"/>
      <c r="E174" s="103"/>
      <c r="F174" s="103"/>
      <c r="G174" s="103"/>
      <c r="H174" s="116"/>
    </row>
    <row r="175" spans="1:8" ht="12.75" customHeight="1">
      <c r="A175" s="97"/>
      <c r="B175" s="97"/>
      <c r="H175" s="114" t="str">
        <f>$H$57</f>
        <v>（事業責任大学名：）</v>
      </c>
    </row>
    <row r="176" spans="1:8" ht="17.25" customHeight="1">
      <c r="H176" s="107" t="s">
        <v>123</v>
      </c>
    </row>
    <row r="177" spans="1:12" ht="15" customHeight="1">
      <c r="A177" s="98" t="s">
        <v>103</v>
      </c>
      <c r="B177" s="98"/>
      <c r="C177" s="99"/>
      <c r="D177" s="99"/>
      <c r="E177" s="100"/>
      <c r="F177" s="100"/>
      <c r="G177" s="100"/>
      <c r="H177" s="115" t="s">
        <v>84</v>
      </c>
    </row>
    <row r="178" spans="1:12" ht="24.75" customHeight="1">
      <c r="A178" s="276" t="s">
        <v>117</v>
      </c>
      <c r="B178" s="277"/>
      <c r="C178" s="277"/>
      <c r="D178" s="292"/>
      <c r="E178" s="76" t="s">
        <v>85</v>
      </c>
      <c r="F178" s="77" t="s">
        <v>226</v>
      </c>
      <c r="G178" s="78" t="s">
        <v>86</v>
      </c>
      <c r="H178" s="108" t="s">
        <v>110</v>
      </c>
      <c r="I178" s="85"/>
      <c r="J178" s="85"/>
      <c r="K178" s="85"/>
      <c r="L178" s="85"/>
    </row>
    <row r="179" spans="1:12" ht="12.75" customHeight="1">
      <c r="A179" s="278" t="s">
        <v>87</v>
      </c>
      <c r="B179" s="279"/>
      <c r="C179" s="279"/>
      <c r="D179" s="293"/>
      <c r="E179" s="79">
        <f>SUM(E180+E184)</f>
        <v>0</v>
      </c>
      <c r="F179" s="80">
        <f>SUM(F180+F184)</f>
        <v>0</v>
      </c>
      <c r="G179" s="81">
        <f>SUM(E179:F179)</f>
        <v>0</v>
      </c>
      <c r="H179" s="109"/>
      <c r="I179" s="85"/>
      <c r="J179" s="85"/>
      <c r="K179" s="85"/>
      <c r="L179" s="85"/>
    </row>
    <row r="180" spans="1:12" ht="12.75" customHeight="1">
      <c r="A180" s="290" t="s">
        <v>88</v>
      </c>
      <c r="B180" s="291"/>
      <c r="C180" s="291"/>
      <c r="D180" s="294"/>
      <c r="E180" s="82">
        <f>SUM(E181:E183)</f>
        <v>0</v>
      </c>
      <c r="F180" s="83">
        <f>SUM(F181:F183)</f>
        <v>0</v>
      </c>
      <c r="G180" s="84">
        <f t="shared" ref="G180:G187" si="9">SUM(E180:F180)</f>
        <v>0</v>
      </c>
      <c r="H180" s="110"/>
      <c r="I180" s="85"/>
      <c r="J180" s="85"/>
      <c r="K180" s="85"/>
      <c r="L180" s="85"/>
    </row>
    <row r="181" spans="1:12" ht="12.75" customHeight="1">
      <c r="A181" s="287" t="s">
        <v>89</v>
      </c>
      <c r="B181" s="288"/>
      <c r="C181" s="288"/>
      <c r="D181" s="289"/>
      <c r="E181" s="87"/>
      <c r="F181" s="88"/>
      <c r="G181" s="89">
        <f t="shared" si="9"/>
        <v>0</v>
      </c>
      <c r="H181" s="110"/>
      <c r="I181" s="85"/>
      <c r="J181" s="85"/>
      <c r="K181" s="85"/>
      <c r="L181" s="85"/>
    </row>
    <row r="182" spans="1:12" ht="12.75" customHeight="1">
      <c r="A182" s="287" t="s">
        <v>89</v>
      </c>
      <c r="B182" s="288"/>
      <c r="C182" s="288"/>
      <c r="D182" s="289"/>
      <c r="E182" s="87"/>
      <c r="F182" s="88"/>
      <c r="G182" s="89">
        <f t="shared" si="9"/>
        <v>0</v>
      </c>
      <c r="H182" s="110"/>
      <c r="I182" s="85"/>
      <c r="J182" s="85"/>
      <c r="K182" s="85"/>
      <c r="L182" s="85"/>
    </row>
    <row r="183" spans="1:12" ht="12.75" customHeight="1">
      <c r="A183" s="287" t="s">
        <v>89</v>
      </c>
      <c r="B183" s="288"/>
      <c r="C183" s="288"/>
      <c r="D183" s="289"/>
      <c r="E183" s="87"/>
      <c r="F183" s="88"/>
      <c r="G183" s="89">
        <f t="shared" si="9"/>
        <v>0</v>
      </c>
      <c r="H183" s="110"/>
      <c r="I183" s="85"/>
      <c r="J183" s="85"/>
      <c r="K183" s="85"/>
      <c r="L183" s="85"/>
    </row>
    <row r="184" spans="1:12" ht="12.75" customHeight="1">
      <c r="A184" s="290" t="s">
        <v>90</v>
      </c>
      <c r="B184" s="291"/>
      <c r="C184" s="291"/>
      <c r="D184" s="294"/>
      <c r="E184" s="82">
        <f>SUM(E185:E187)</f>
        <v>0</v>
      </c>
      <c r="F184" s="83">
        <f>SUM(F185:F187)</f>
        <v>0</v>
      </c>
      <c r="G184" s="84">
        <f t="shared" si="9"/>
        <v>0</v>
      </c>
      <c r="H184" s="110"/>
      <c r="I184" s="85"/>
      <c r="J184" s="85"/>
      <c r="K184" s="85"/>
      <c r="L184" s="85"/>
    </row>
    <row r="185" spans="1:12" ht="12.75" customHeight="1">
      <c r="A185" s="287" t="s">
        <v>89</v>
      </c>
      <c r="B185" s="288"/>
      <c r="C185" s="288"/>
      <c r="D185" s="289"/>
      <c r="E185" s="87"/>
      <c r="F185" s="88"/>
      <c r="G185" s="89">
        <f t="shared" si="9"/>
        <v>0</v>
      </c>
      <c r="H185" s="110"/>
      <c r="I185" s="85"/>
      <c r="J185" s="85"/>
      <c r="K185" s="85"/>
      <c r="L185" s="85"/>
    </row>
    <row r="186" spans="1:12" ht="12.75" customHeight="1">
      <c r="A186" s="287" t="s">
        <v>89</v>
      </c>
      <c r="B186" s="288"/>
      <c r="C186" s="288"/>
      <c r="D186" s="289"/>
      <c r="E186" s="87"/>
      <c r="F186" s="88"/>
      <c r="G186" s="89">
        <f t="shared" si="9"/>
        <v>0</v>
      </c>
      <c r="H186" s="110"/>
      <c r="I186" s="85"/>
      <c r="J186" s="85"/>
      <c r="K186" s="85"/>
      <c r="L186" s="85"/>
    </row>
    <row r="187" spans="1:12" ht="12.75" customHeight="1">
      <c r="A187" s="298" t="s">
        <v>89</v>
      </c>
      <c r="B187" s="299"/>
      <c r="C187" s="299"/>
      <c r="D187" s="300"/>
      <c r="E187" s="87"/>
      <c r="F187" s="88"/>
      <c r="G187" s="89">
        <f t="shared" si="9"/>
        <v>0</v>
      </c>
      <c r="H187" s="110"/>
      <c r="I187" s="85"/>
      <c r="J187" s="85"/>
      <c r="K187" s="85"/>
      <c r="L187" s="85"/>
    </row>
    <row r="188" spans="1:12" ht="12.75" customHeight="1">
      <c r="A188" s="283" t="s">
        <v>91</v>
      </c>
      <c r="B188" s="284"/>
      <c r="C188" s="284"/>
      <c r="D188" s="301"/>
      <c r="E188" s="90">
        <f>SUM(E189+E193)</f>
        <v>0</v>
      </c>
      <c r="F188" s="91">
        <f>SUM(F189+F193)</f>
        <v>0</v>
      </c>
      <c r="G188" s="92">
        <f>SUM(E188:F188)</f>
        <v>0</v>
      </c>
      <c r="H188" s="111"/>
    </row>
    <row r="189" spans="1:12" ht="12.75" customHeight="1">
      <c r="A189" s="290" t="s">
        <v>92</v>
      </c>
      <c r="B189" s="291"/>
      <c r="C189" s="291"/>
      <c r="D189" s="294"/>
      <c r="E189" s="82">
        <f>SUM(E190:E192)</f>
        <v>0</v>
      </c>
      <c r="F189" s="83">
        <f>SUM(F190:F192)</f>
        <v>0</v>
      </c>
      <c r="G189" s="84">
        <f t="shared" ref="G189:G196" si="10">SUM(E189:F189)</f>
        <v>0</v>
      </c>
      <c r="H189" s="110"/>
    </row>
    <row r="190" spans="1:12" ht="12.75" customHeight="1">
      <c r="A190" s="287" t="s">
        <v>89</v>
      </c>
      <c r="B190" s="288"/>
      <c r="C190" s="288"/>
      <c r="D190" s="289"/>
      <c r="E190" s="87"/>
      <c r="F190" s="88"/>
      <c r="G190" s="89">
        <f t="shared" si="10"/>
        <v>0</v>
      </c>
      <c r="H190" s="110"/>
    </row>
    <row r="191" spans="1:12" ht="12.75" customHeight="1">
      <c r="A191" s="287" t="s">
        <v>89</v>
      </c>
      <c r="B191" s="288"/>
      <c r="C191" s="288"/>
      <c r="D191" s="289"/>
      <c r="E191" s="87"/>
      <c r="F191" s="88"/>
      <c r="G191" s="89">
        <f t="shared" si="10"/>
        <v>0</v>
      </c>
      <c r="H191" s="110"/>
    </row>
    <row r="192" spans="1:12" ht="12.75" customHeight="1">
      <c r="A192" s="287" t="s">
        <v>89</v>
      </c>
      <c r="B192" s="288"/>
      <c r="C192" s="288"/>
      <c r="D192" s="289"/>
      <c r="E192" s="87"/>
      <c r="F192" s="88"/>
      <c r="G192" s="89">
        <f t="shared" si="10"/>
        <v>0</v>
      </c>
      <c r="H192" s="110"/>
    </row>
    <row r="193" spans="1:8" ht="12.75" customHeight="1">
      <c r="A193" s="290" t="s">
        <v>93</v>
      </c>
      <c r="B193" s="291"/>
      <c r="C193" s="291"/>
      <c r="D193" s="294"/>
      <c r="E193" s="82">
        <f>SUM(E194:E196)</f>
        <v>0</v>
      </c>
      <c r="F193" s="83">
        <f>SUM(F194:F196)</f>
        <v>0</v>
      </c>
      <c r="G193" s="84">
        <f t="shared" si="10"/>
        <v>0</v>
      </c>
      <c r="H193" s="110"/>
    </row>
    <row r="194" spans="1:8" ht="12.75" customHeight="1">
      <c r="A194" s="287" t="s">
        <v>89</v>
      </c>
      <c r="B194" s="288"/>
      <c r="C194" s="288"/>
      <c r="D194" s="289"/>
      <c r="E194" s="87"/>
      <c r="F194" s="88"/>
      <c r="G194" s="89">
        <f t="shared" si="10"/>
        <v>0</v>
      </c>
      <c r="H194" s="110"/>
    </row>
    <row r="195" spans="1:8" ht="12.75" customHeight="1">
      <c r="A195" s="287" t="s">
        <v>89</v>
      </c>
      <c r="B195" s="288"/>
      <c r="C195" s="288"/>
      <c r="D195" s="289"/>
      <c r="E195" s="87"/>
      <c r="F195" s="88"/>
      <c r="G195" s="89">
        <f t="shared" si="10"/>
        <v>0</v>
      </c>
      <c r="H195" s="110"/>
    </row>
    <row r="196" spans="1:8" ht="12.75" customHeight="1">
      <c r="A196" s="298" t="s">
        <v>89</v>
      </c>
      <c r="B196" s="299"/>
      <c r="C196" s="299"/>
      <c r="D196" s="300"/>
      <c r="E196" s="87"/>
      <c r="F196" s="88"/>
      <c r="G196" s="89">
        <f t="shared" si="10"/>
        <v>0</v>
      </c>
      <c r="H196" s="112"/>
    </row>
    <row r="197" spans="1:8" ht="12.75" customHeight="1">
      <c r="A197" s="283" t="s">
        <v>94</v>
      </c>
      <c r="B197" s="284"/>
      <c r="C197" s="284"/>
      <c r="D197" s="301"/>
      <c r="E197" s="90">
        <f>SUM(E198:E205)</f>
        <v>0</v>
      </c>
      <c r="F197" s="91">
        <f>SUM(F198:F205)</f>
        <v>0</v>
      </c>
      <c r="G197" s="92">
        <f>SUM(E197:F197)</f>
        <v>0</v>
      </c>
      <c r="H197" s="110"/>
    </row>
    <row r="198" spans="1:8" ht="12.75" customHeight="1">
      <c r="A198" s="287" t="s">
        <v>89</v>
      </c>
      <c r="B198" s="288"/>
      <c r="C198" s="288"/>
      <c r="D198" s="289"/>
      <c r="E198" s="87"/>
      <c r="F198" s="88"/>
      <c r="G198" s="89">
        <f>SUM(E198:F198)</f>
        <v>0</v>
      </c>
      <c r="H198" s="110"/>
    </row>
    <row r="199" spans="1:8" ht="12.75" customHeight="1">
      <c r="A199" s="287" t="s">
        <v>89</v>
      </c>
      <c r="B199" s="288"/>
      <c r="C199" s="288"/>
      <c r="D199" s="289"/>
      <c r="E199" s="87"/>
      <c r="F199" s="88"/>
      <c r="G199" s="89">
        <f t="shared" ref="G199:G229" si="11">SUM(E199:F199)</f>
        <v>0</v>
      </c>
      <c r="H199" s="110"/>
    </row>
    <row r="200" spans="1:8" ht="12.75" customHeight="1">
      <c r="A200" s="287" t="s">
        <v>89</v>
      </c>
      <c r="B200" s="288"/>
      <c r="C200" s="288"/>
      <c r="D200" s="289"/>
      <c r="E200" s="87"/>
      <c r="F200" s="88"/>
      <c r="G200" s="89">
        <f t="shared" si="11"/>
        <v>0</v>
      </c>
      <c r="H200" s="110"/>
    </row>
    <row r="201" spans="1:8" ht="12.75" customHeight="1">
      <c r="A201" s="287" t="s">
        <v>89</v>
      </c>
      <c r="B201" s="288"/>
      <c r="C201" s="288"/>
      <c r="D201" s="289"/>
      <c r="E201" s="87"/>
      <c r="F201" s="88"/>
      <c r="G201" s="89">
        <f t="shared" si="11"/>
        <v>0</v>
      </c>
      <c r="H201" s="110"/>
    </row>
    <row r="202" spans="1:8" ht="12.75" customHeight="1">
      <c r="A202" s="287" t="s">
        <v>89</v>
      </c>
      <c r="B202" s="288"/>
      <c r="C202" s="288"/>
      <c r="D202" s="289"/>
      <c r="E202" s="87"/>
      <c r="F202" s="88"/>
      <c r="G202" s="89">
        <f t="shared" si="11"/>
        <v>0</v>
      </c>
      <c r="H202" s="110"/>
    </row>
    <row r="203" spans="1:8" ht="12.75" customHeight="1">
      <c r="A203" s="287" t="s">
        <v>89</v>
      </c>
      <c r="B203" s="288"/>
      <c r="C203" s="288"/>
      <c r="D203" s="289"/>
      <c r="E203" s="87"/>
      <c r="F203" s="88"/>
      <c r="G203" s="89">
        <f t="shared" si="11"/>
        <v>0</v>
      </c>
      <c r="H203" s="110"/>
    </row>
    <row r="204" spans="1:8" ht="12.75" customHeight="1">
      <c r="A204" s="287" t="s">
        <v>89</v>
      </c>
      <c r="B204" s="288"/>
      <c r="C204" s="288"/>
      <c r="D204" s="289"/>
      <c r="E204" s="87"/>
      <c r="F204" s="88"/>
      <c r="G204" s="89">
        <f t="shared" si="11"/>
        <v>0</v>
      </c>
      <c r="H204" s="110"/>
    </row>
    <row r="205" spans="1:8" ht="12.75" customHeight="1">
      <c r="A205" s="298" t="s">
        <v>89</v>
      </c>
      <c r="B205" s="299"/>
      <c r="C205" s="299"/>
      <c r="D205" s="300"/>
      <c r="E205" s="87"/>
      <c r="F205" s="88"/>
      <c r="G205" s="89">
        <f t="shared" si="11"/>
        <v>0</v>
      </c>
      <c r="H205" s="110"/>
    </row>
    <row r="206" spans="1:8" ht="12.75" customHeight="1">
      <c r="A206" s="283" t="s">
        <v>95</v>
      </c>
      <c r="B206" s="284"/>
      <c r="C206" s="284"/>
      <c r="D206" s="301"/>
      <c r="E206" s="90">
        <f>SUM(E207+E211+E215+E219+E223+E227)</f>
        <v>0</v>
      </c>
      <c r="F206" s="91">
        <f>SUM(F207+F211+F215+F219+F223+F227)</f>
        <v>0</v>
      </c>
      <c r="G206" s="92">
        <f t="shared" si="11"/>
        <v>0</v>
      </c>
      <c r="H206" s="111"/>
    </row>
    <row r="207" spans="1:8" ht="12.75" customHeight="1">
      <c r="A207" s="290" t="s">
        <v>96</v>
      </c>
      <c r="B207" s="291"/>
      <c r="C207" s="291"/>
      <c r="D207" s="294"/>
      <c r="E207" s="82">
        <f>SUM(E208:E210)</f>
        <v>0</v>
      </c>
      <c r="F207" s="83">
        <f>SUM(F208:F210)</f>
        <v>0</v>
      </c>
      <c r="G207" s="84">
        <f t="shared" si="11"/>
        <v>0</v>
      </c>
      <c r="H207" s="110"/>
    </row>
    <row r="208" spans="1:8" ht="12.75" customHeight="1">
      <c r="A208" s="287" t="s">
        <v>89</v>
      </c>
      <c r="B208" s="288"/>
      <c r="C208" s="288"/>
      <c r="D208" s="289"/>
      <c r="E208" s="87"/>
      <c r="F208" s="88"/>
      <c r="G208" s="89">
        <f t="shared" si="11"/>
        <v>0</v>
      </c>
      <c r="H208" s="110"/>
    </row>
    <row r="209" spans="1:8" ht="12.75" customHeight="1">
      <c r="A209" s="287" t="s">
        <v>89</v>
      </c>
      <c r="B209" s="288"/>
      <c r="C209" s="288"/>
      <c r="D209" s="289"/>
      <c r="E209" s="87"/>
      <c r="F209" s="88"/>
      <c r="G209" s="89">
        <f t="shared" si="11"/>
        <v>0</v>
      </c>
      <c r="H209" s="110"/>
    </row>
    <row r="210" spans="1:8" ht="12.75" customHeight="1">
      <c r="A210" s="287" t="s">
        <v>89</v>
      </c>
      <c r="B210" s="288"/>
      <c r="C210" s="288"/>
      <c r="D210" s="289"/>
      <c r="E210" s="87"/>
      <c r="F210" s="88"/>
      <c r="G210" s="89">
        <f t="shared" si="11"/>
        <v>0</v>
      </c>
      <c r="H210" s="110"/>
    </row>
    <row r="211" spans="1:8" ht="12.75" customHeight="1">
      <c r="A211" s="290" t="s">
        <v>97</v>
      </c>
      <c r="B211" s="291"/>
      <c r="C211" s="291"/>
      <c r="D211" s="294"/>
      <c r="E211" s="82">
        <f>SUM(E212:E214)</f>
        <v>0</v>
      </c>
      <c r="F211" s="83">
        <f>SUM(F212:F214)</f>
        <v>0</v>
      </c>
      <c r="G211" s="84">
        <f t="shared" si="11"/>
        <v>0</v>
      </c>
      <c r="H211" s="110"/>
    </row>
    <row r="212" spans="1:8" ht="12.75" customHeight="1">
      <c r="A212" s="287" t="s">
        <v>89</v>
      </c>
      <c r="B212" s="288"/>
      <c r="C212" s="288"/>
      <c r="D212" s="289"/>
      <c r="E212" s="87"/>
      <c r="F212" s="88"/>
      <c r="G212" s="89">
        <f t="shared" si="11"/>
        <v>0</v>
      </c>
      <c r="H212" s="110"/>
    </row>
    <row r="213" spans="1:8" ht="12.75" customHeight="1">
      <c r="A213" s="287" t="s">
        <v>89</v>
      </c>
      <c r="B213" s="288"/>
      <c r="C213" s="288"/>
      <c r="D213" s="289"/>
      <c r="E213" s="87"/>
      <c r="F213" s="88"/>
      <c r="G213" s="89">
        <f t="shared" si="11"/>
        <v>0</v>
      </c>
      <c r="H213" s="110"/>
    </row>
    <row r="214" spans="1:8" ht="12.75" customHeight="1">
      <c r="A214" s="287" t="s">
        <v>89</v>
      </c>
      <c r="B214" s="288"/>
      <c r="C214" s="288"/>
      <c r="D214" s="289"/>
      <c r="E214" s="87"/>
      <c r="F214" s="88"/>
      <c r="G214" s="89">
        <f t="shared" si="11"/>
        <v>0</v>
      </c>
      <c r="H214" s="110"/>
    </row>
    <row r="215" spans="1:8" ht="12.75" customHeight="1">
      <c r="A215" s="290" t="s">
        <v>98</v>
      </c>
      <c r="B215" s="291"/>
      <c r="C215" s="291"/>
      <c r="D215" s="294"/>
      <c r="E215" s="82">
        <f>SUM(E216:E218)</f>
        <v>0</v>
      </c>
      <c r="F215" s="83">
        <f>SUM(F216:F218)</f>
        <v>0</v>
      </c>
      <c r="G215" s="84">
        <f t="shared" si="11"/>
        <v>0</v>
      </c>
      <c r="H215" s="110"/>
    </row>
    <row r="216" spans="1:8" ht="12.75" customHeight="1">
      <c r="A216" s="287" t="s">
        <v>89</v>
      </c>
      <c r="B216" s="288"/>
      <c r="C216" s="288"/>
      <c r="D216" s="289"/>
      <c r="E216" s="87"/>
      <c r="F216" s="88"/>
      <c r="G216" s="89">
        <f t="shared" si="11"/>
        <v>0</v>
      </c>
      <c r="H216" s="110"/>
    </row>
    <row r="217" spans="1:8" ht="12.75" customHeight="1">
      <c r="A217" s="287" t="s">
        <v>89</v>
      </c>
      <c r="B217" s="288"/>
      <c r="C217" s="288"/>
      <c r="D217" s="289"/>
      <c r="E217" s="87"/>
      <c r="F217" s="88"/>
      <c r="G217" s="89">
        <f t="shared" si="11"/>
        <v>0</v>
      </c>
      <c r="H217" s="110"/>
    </row>
    <row r="218" spans="1:8" ht="12.75" customHeight="1">
      <c r="A218" s="287" t="s">
        <v>89</v>
      </c>
      <c r="B218" s="288"/>
      <c r="C218" s="288"/>
      <c r="D218" s="289"/>
      <c r="E218" s="87"/>
      <c r="F218" s="88"/>
      <c r="G218" s="89">
        <f t="shared" si="11"/>
        <v>0</v>
      </c>
      <c r="H218" s="110"/>
    </row>
    <row r="219" spans="1:8" ht="12.75" customHeight="1">
      <c r="A219" s="290" t="s">
        <v>99</v>
      </c>
      <c r="B219" s="291"/>
      <c r="C219" s="291"/>
      <c r="D219" s="294"/>
      <c r="E219" s="82">
        <f>SUM(E220:E222)</f>
        <v>0</v>
      </c>
      <c r="F219" s="83">
        <f>SUM(F220:F222)</f>
        <v>0</v>
      </c>
      <c r="G219" s="84">
        <f t="shared" si="11"/>
        <v>0</v>
      </c>
      <c r="H219" s="110"/>
    </row>
    <row r="220" spans="1:8" ht="12.75" customHeight="1">
      <c r="A220" s="287" t="s">
        <v>89</v>
      </c>
      <c r="B220" s="288"/>
      <c r="C220" s="288"/>
      <c r="D220" s="289"/>
      <c r="E220" s="87"/>
      <c r="F220" s="88"/>
      <c r="G220" s="89">
        <f t="shared" si="11"/>
        <v>0</v>
      </c>
      <c r="H220" s="110"/>
    </row>
    <row r="221" spans="1:8" ht="12.75" customHeight="1">
      <c r="A221" s="287" t="s">
        <v>89</v>
      </c>
      <c r="B221" s="288"/>
      <c r="C221" s="288"/>
      <c r="D221" s="289"/>
      <c r="E221" s="87"/>
      <c r="F221" s="88"/>
      <c r="G221" s="89">
        <f t="shared" si="11"/>
        <v>0</v>
      </c>
      <c r="H221" s="110"/>
    </row>
    <row r="222" spans="1:8" ht="12.75" customHeight="1">
      <c r="A222" s="287" t="s">
        <v>89</v>
      </c>
      <c r="B222" s="288"/>
      <c r="C222" s="288"/>
      <c r="D222" s="289"/>
      <c r="E222" s="87"/>
      <c r="F222" s="88"/>
      <c r="G222" s="89">
        <f t="shared" si="11"/>
        <v>0</v>
      </c>
      <c r="H222" s="110"/>
    </row>
    <row r="223" spans="1:8" ht="12.75" customHeight="1">
      <c r="A223" s="290" t="s">
        <v>100</v>
      </c>
      <c r="B223" s="291"/>
      <c r="C223" s="291"/>
      <c r="D223" s="294"/>
      <c r="E223" s="82">
        <f>SUM(E224:E226)</f>
        <v>0</v>
      </c>
      <c r="F223" s="83">
        <f>SUM(F224:F226)</f>
        <v>0</v>
      </c>
      <c r="G223" s="84">
        <f t="shared" si="11"/>
        <v>0</v>
      </c>
      <c r="H223" s="110"/>
    </row>
    <row r="224" spans="1:8" ht="12.75" customHeight="1">
      <c r="A224" s="287" t="s">
        <v>89</v>
      </c>
      <c r="B224" s="288"/>
      <c r="C224" s="288"/>
      <c r="D224" s="289"/>
      <c r="E224" s="87"/>
      <c r="F224" s="88"/>
      <c r="G224" s="89">
        <f t="shared" si="11"/>
        <v>0</v>
      </c>
      <c r="H224" s="110"/>
    </row>
    <row r="225" spans="1:8" ht="12.75" customHeight="1">
      <c r="A225" s="287" t="s">
        <v>89</v>
      </c>
      <c r="B225" s="288"/>
      <c r="C225" s="288"/>
      <c r="D225" s="289"/>
      <c r="E225" s="87"/>
      <c r="F225" s="88"/>
      <c r="G225" s="89">
        <f t="shared" si="11"/>
        <v>0</v>
      </c>
      <c r="H225" s="110"/>
    </row>
    <row r="226" spans="1:8" ht="12.75" customHeight="1">
      <c r="A226" s="287" t="s">
        <v>89</v>
      </c>
      <c r="B226" s="288"/>
      <c r="C226" s="288"/>
      <c r="D226" s="289"/>
      <c r="E226" s="87"/>
      <c r="F226" s="88"/>
      <c r="G226" s="89">
        <f t="shared" si="11"/>
        <v>0</v>
      </c>
      <c r="H226" s="110"/>
    </row>
    <row r="227" spans="1:8" ht="12.75" customHeight="1">
      <c r="A227" s="290" t="s">
        <v>101</v>
      </c>
      <c r="B227" s="291"/>
      <c r="C227" s="291"/>
      <c r="D227" s="294"/>
      <c r="E227" s="82">
        <f>SUM(E228:E230)</f>
        <v>0</v>
      </c>
      <c r="F227" s="83">
        <f>SUM(F228:F230)</f>
        <v>0</v>
      </c>
      <c r="G227" s="84">
        <f t="shared" si="11"/>
        <v>0</v>
      </c>
      <c r="H227" s="110"/>
    </row>
    <row r="228" spans="1:8" ht="12.75" customHeight="1">
      <c r="A228" s="287" t="s">
        <v>89</v>
      </c>
      <c r="B228" s="288"/>
      <c r="C228" s="288"/>
      <c r="D228" s="289"/>
      <c r="E228" s="87"/>
      <c r="F228" s="88"/>
      <c r="G228" s="89">
        <f t="shared" si="11"/>
        <v>0</v>
      </c>
      <c r="H228" s="110"/>
    </row>
    <row r="229" spans="1:8" ht="12.75" customHeight="1">
      <c r="A229" s="287" t="s">
        <v>89</v>
      </c>
      <c r="B229" s="288"/>
      <c r="C229" s="288"/>
      <c r="D229" s="289"/>
      <c r="E229" s="87"/>
      <c r="F229" s="88"/>
      <c r="G229" s="89">
        <f t="shared" si="11"/>
        <v>0</v>
      </c>
      <c r="H229" s="110"/>
    </row>
    <row r="230" spans="1:8" ht="12.75" customHeight="1" thickBot="1">
      <c r="A230" s="287" t="s">
        <v>89</v>
      </c>
      <c r="B230" s="288"/>
      <c r="C230" s="288"/>
      <c r="D230" s="289"/>
      <c r="E230" s="87"/>
      <c r="F230" s="88"/>
      <c r="G230" s="89">
        <f>SUM(E230:F230)</f>
        <v>0</v>
      </c>
      <c r="H230" s="110"/>
    </row>
    <row r="231" spans="1:8" ht="24.75" customHeight="1" thickTop="1">
      <c r="A231" s="295" t="s">
        <v>107</v>
      </c>
      <c r="B231" s="296"/>
      <c r="C231" s="297"/>
      <c r="D231" s="93" t="s">
        <v>77</v>
      </c>
      <c r="E231" s="94">
        <f>SUM(E179,E188,E197,E206)</f>
        <v>0</v>
      </c>
      <c r="F231" s="95">
        <f>SUM(F179,F188,F197,F206)</f>
        <v>0</v>
      </c>
      <c r="G231" s="96">
        <f>SUM(E231:F231)</f>
        <v>0</v>
      </c>
      <c r="H231" s="117"/>
    </row>
    <row r="232" spans="1:8" ht="12.75" customHeight="1">
      <c r="A232" s="101"/>
      <c r="B232" s="101"/>
      <c r="C232" s="101"/>
      <c r="D232" s="102"/>
      <c r="E232" s="103"/>
      <c r="F232" s="103"/>
      <c r="G232" s="103"/>
      <c r="H232" s="116"/>
    </row>
    <row r="233" spans="1:8" ht="12.75" customHeight="1">
      <c r="A233" s="101"/>
      <c r="B233" s="101"/>
      <c r="C233" s="101"/>
      <c r="D233" s="102"/>
      <c r="E233" s="103"/>
      <c r="F233" s="103"/>
      <c r="G233" s="103"/>
      <c r="H233" s="116"/>
    </row>
    <row r="234" spans="1:8" ht="12.75" customHeight="1">
      <c r="A234" s="97"/>
      <c r="B234" s="97"/>
      <c r="H234" s="114" t="str">
        <f>$H$57</f>
        <v>（事業責任大学名：）</v>
      </c>
    </row>
    <row r="235" spans="1:8" ht="17.25" customHeight="1">
      <c r="H235" s="107" t="s">
        <v>123</v>
      </c>
    </row>
    <row r="236" spans="1:8" ht="15" customHeight="1">
      <c r="A236" s="98" t="s">
        <v>103</v>
      </c>
      <c r="B236" s="104"/>
      <c r="C236" s="105"/>
      <c r="D236" s="105"/>
      <c r="E236" s="106"/>
      <c r="F236" s="106"/>
      <c r="G236" s="105"/>
      <c r="H236" s="115" t="s">
        <v>84</v>
      </c>
    </row>
    <row r="237" spans="1:8" ht="24.75" customHeight="1">
      <c r="A237" s="276" t="s">
        <v>108</v>
      </c>
      <c r="B237" s="277"/>
      <c r="C237" s="277"/>
      <c r="D237" s="292"/>
      <c r="E237" s="76" t="s">
        <v>85</v>
      </c>
      <c r="F237" s="77" t="s">
        <v>226</v>
      </c>
      <c r="G237" s="78" t="s">
        <v>86</v>
      </c>
      <c r="H237" s="108" t="s">
        <v>110</v>
      </c>
    </row>
    <row r="238" spans="1:8" ht="12.75" customHeight="1">
      <c r="A238" s="278" t="s">
        <v>87</v>
      </c>
      <c r="B238" s="279"/>
      <c r="C238" s="279"/>
      <c r="D238" s="293"/>
      <c r="E238" s="79">
        <f>SUM(E239+E243)</f>
        <v>0</v>
      </c>
      <c r="F238" s="80">
        <f>SUM(F239+F243)</f>
        <v>0</v>
      </c>
      <c r="G238" s="81">
        <f>SUM(E238:F238)</f>
        <v>0</v>
      </c>
      <c r="H238" s="109"/>
    </row>
    <row r="239" spans="1:8" ht="12.75" customHeight="1">
      <c r="A239" s="290" t="s">
        <v>88</v>
      </c>
      <c r="B239" s="291"/>
      <c r="C239" s="291"/>
      <c r="D239" s="294"/>
      <c r="E239" s="82">
        <f>SUM(E240:E242)</f>
        <v>0</v>
      </c>
      <c r="F239" s="83">
        <f>SUM(F240:F242)</f>
        <v>0</v>
      </c>
      <c r="G239" s="84">
        <f t="shared" ref="G239:G246" si="12">SUM(E239:F239)</f>
        <v>0</v>
      </c>
      <c r="H239" s="110"/>
    </row>
    <row r="240" spans="1:8" ht="12.75" customHeight="1">
      <c r="A240" s="287" t="s">
        <v>89</v>
      </c>
      <c r="B240" s="288"/>
      <c r="C240" s="288"/>
      <c r="D240" s="289"/>
      <c r="E240" s="87"/>
      <c r="F240" s="88"/>
      <c r="G240" s="89">
        <f t="shared" si="12"/>
        <v>0</v>
      </c>
      <c r="H240" s="110"/>
    </row>
    <row r="241" spans="1:8" ht="12.75" customHeight="1">
      <c r="A241" s="287" t="s">
        <v>89</v>
      </c>
      <c r="B241" s="288"/>
      <c r="C241" s="288"/>
      <c r="D241" s="289"/>
      <c r="E241" s="87"/>
      <c r="F241" s="88"/>
      <c r="G241" s="89">
        <f t="shared" si="12"/>
        <v>0</v>
      </c>
      <c r="H241" s="110"/>
    </row>
    <row r="242" spans="1:8" ht="12.75" customHeight="1">
      <c r="A242" s="287" t="s">
        <v>89</v>
      </c>
      <c r="B242" s="288"/>
      <c r="C242" s="288"/>
      <c r="D242" s="289"/>
      <c r="E242" s="87"/>
      <c r="F242" s="88"/>
      <c r="G242" s="89">
        <f t="shared" si="12"/>
        <v>0</v>
      </c>
      <c r="H242" s="110"/>
    </row>
    <row r="243" spans="1:8" ht="12.75" customHeight="1">
      <c r="A243" s="290" t="s">
        <v>90</v>
      </c>
      <c r="B243" s="291"/>
      <c r="C243" s="291"/>
      <c r="D243" s="294"/>
      <c r="E243" s="82">
        <f>SUM(E244:E246)</f>
        <v>0</v>
      </c>
      <c r="F243" s="83">
        <f>SUM(F244:F246)</f>
        <v>0</v>
      </c>
      <c r="G243" s="84">
        <f t="shared" si="12"/>
        <v>0</v>
      </c>
      <c r="H243" s="110"/>
    </row>
    <row r="244" spans="1:8" ht="12.75" customHeight="1">
      <c r="A244" s="287" t="s">
        <v>89</v>
      </c>
      <c r="B244" s="288"/>
      <c r="C244" s="288"/>
      <c r="D244" s="289"/>
      <c r="E244" s="87"/>
      <c r="F244" s="88"/>
      <c r="G244" s="89">
        <f t="shared" si="12"/>
        <v>0</v>
      </c>
      <c r="H244" s="110"/>
    </row>
    <row r="245" spans="1:8" ht="12.75" customHeight="1">
      <c r="A245" s="287" t="s">
        <v>89</v>
      </c>
      <c r="B245" s="288"/>
      <c r="C245" s="288"/>
      <c r="D245" s="289"/>
      <c r="E245" s="87"/>
      <c r="F245" s="88"/>
      <c r="G245" s="89">
        <f t="shared" si="12"/>
        <v>0</v>
      </c>
      <c r="H245" s="110"/>
    </row>
    <row r="246" spans="1:8" ht="12.75" customHeight="1">
      <c r="A246" s="298" t="s">
        <v>89</v>
      </c>
      <c r="B246" s="299"/>
      <c r="C246" s="299"/>
      <c r="D246" s="300"/>
      <c r="E246" s="87"/>
      <c r="F246" s="88"/>
      <c r="G246" s="89">
        <f t="shared" si="12"/>
        <v>0</v>
      </c>
      <c r="H246" s="110"/>
    </row>
    <row r="247" spans="1:8" ht="12.75" customHeight="1">
      <c r="A247" s="283" t="s">
        <v>91</v>
      </c>
      <c r="B247" s="284"/>
      <c r="C247" s="284"/>
      <c r="D247" s="301"/>
      <c r="E247" s="90">
        <f>SUM(E248+E252)</f>
        <v>0</v>
      </c>
      <c r="F247" s="91">
        <f>SUM(F248+F252)</f>
        <v>0</v>
      </c>
      <c r="G247" s="92">
        <f>SUM(E247:F247)</f>
        <v>0</v>
      </c>
      <c r="H247" s="111"/>
    </row>
    <row r="248" spans="1:8" ht="12.75" customHeight="1">
      <c r="A248" s="290" t="s">
        <v>92</v>
      </c>
      <c r="B248" s="291"/>
      <c r="C248" s="291"/>
      <c r="D248" s="294"/>
      <c r="E248" s="82">
        <f>SUM(E249:E251)</f>
        <v>0</v>
      </c>
      <c r="F248" s="83">
        <f>SUM(F249:F251)</f>
        <v>0</v>
      </c>
      <c r="G248" s="84">
        <f t="shared" ref="G248:G255" si="13">SUM(E248:F248)</f>
        <v>0</v>
      </c>
      <c r="H248" s="110"/>
    </row>
    <row r="249" spans="1:8" ht="12.75" customHeight="1">
      <c r="A249" s="287" t="s">
        <v>89</v>
      </c>
      <c r="B249" s="288"/>
      <c r="C249" s="288"/>
      <c r="D249" s="289"/>
      <c r="E249" s="87"/>
      <c r="F249" s="88"/>
      <c r="G249" s="89">
        <f t="shared" si="13"/>
        <v>0</v>
      </c>
      <c r="H249" s="110"/>
    </row>
    <row r="250" spans="1:8" ht="12.75" customHeight="1">
      <c r="A250" s="287" t="s">
        <v>89</v>
      </c>
      <c r="B250" s="288"/>
      <c r="C250" s="288"/>
      <c r="D250" s="289"/>
      <c r="E250" s="87"/>
      <c r="F250" s="88"/>
      <c r="G250" s="89">
        <f t="shared" si="13"/>
        <v>0</v>
      </c>
      <c r="H250" s="110"/>
    </row>
    <row r="251" spans="1:8" ht="12.75" customHeight="1">
      <c r="A251" s="287" t="s">
        <v>89</v>
      </c>
      <c r="B251" s="288"/>
      <c r="C251" s="288"/>
      <c r="D251" s="289"/>
      <c r="E251" s="87"/>
      <c r="F251" s="88"/>
      <c r="G251" s="89">
        <f t="shared" si="13"/>
        <v>0</v>
      </c>
      <c r="H251" s="110"/>
    </row>
    <row r="252" spans="1:8" ht="12.75" customHeight="1">
      <c r="A252" s="290" t="s">
        <v>93</v>
      </c>
      <c r="B252" s="291"/>
      <c r="C252" s="291"/>
      <c r="D252" s="294"/>
      <c r="E252" s="82">
        <f>SUM(E253:E255)</f>
        <v>0</v>
      </c>
      <c r="F252" s="83">
        <f>SUM(F253:F255)</f>
        <v>0</v>
      </c>
      <c r="G252" s="84">
        <f t="shared" si="13"/>
        <v>0</v>
      </c>
      <c r="H252" s="110"/>
    </row>
    <row r="253" spans="1:8" ht="12.75" customHeight="1">
      <c r="A253" s="287" t="s">
        <v>89</v>
      </c>
      <c r="B253" s="288"/>
      <c r="C253" s="288"/>
      <c r="D253" s="289"/>
      <c r="E253" s="87"/>
      <c r="F253" s="88"/>
      <c r="G253" s="89">
        <f t="shared" si="13"/>
        <v>0</v>
      </c>
      <c r="H253" s="110"/>
    </row>
    <row r="254" spans="1:8" ht="12.75" customHeight="1">
      <c r="A254" s="287" t="s">
        <v>89</v>
      </c>
      <c r="B254" s="288"/>
      <c r="C254" s="288"/>
      <c r="D254" s="289"/>
      <c r="E254" s="87"/>
      <c r="F254" s="88"/>
      <c r="G254" s="89">
        <f t="shared" si="13"/>
        <v>0</v>
      </c>
      <c r="H254" s="110"/>
    </row>
    <row r="255" spans="1:8" ht="12.75" customHeight="1">
      <c r="A255" s="298" t="s">
        <v>89</v>
      </c>
      <c r="B255" s="299"/>
      <c r="C255" s="299"/>
      <c r="D255" s="300"/>
      <c r="E255" s="87"/>
      <c r="F255" s="88"/>
      <c r="G255" s="89">
        <f t="shared" si="13"/>
        <v>0</v>
      </c>
      <c r="H255" s="112"/>
    </row>
    <row r="256" spans="1:8" ht="12.75" customHeight="1">
      <c r="A256" s="283" t="s">
        <v>94</v>
      </c>
      <c r="B256" s="284"/>
      <c r="C256" s="284"/>
      <c r="D256" s="301"/>
      <c r="E256" s="90">
        <f>SUM(E257:E264)</f>
        <v>0</v>
      </c>
      <c r="F256" s="91">
        <f>SUM(F257:F264)</f>
        <v>0</v>
      </c>
      <c r="G256" s="92">
        <f>SUM(E256:F256)</f>
        <v>0</v>
      </c>
      <c r="H256" s="110"/>
    </row>
    <row r="257" spans="1:8" ht="12.75" customHeight="1">
      <c r="A257" s="287" t="s">
        <v>89</v>
      </c>
      <c r="B257" s="288"/>
      <c r="C257" s="288"/>
      <c r="D257" s="289"/>
      <c r="E257" s="87"/>
      <c r="F257" s="88"/>
      <c r="G257" s="89">
        <f>SUM(E257:F257)</f>
        <v>0</v>
      </c>
      <c r="H257" s="110"/>
    </row>
    <row r="258" spans="1:8" ht="12.75" customHeight="1">
      <c r="A258" s="287" t="s">
        <v>89</v>
      </c>
      <c r="B258" s="288"/>
      <c r="C258" s="288"/>
      <c r="D258" s="289"/>
      <c r="E258" s="87"/>
      <c r="F258" s="88"/>
      <c r="G258" s="89">
        <f t="shared" ref="G258:G288" si="14">SUM(E258:F258)</f>
        <v>0</v>
      </c>
      <c r="H258" s="110"/>
    </row>
    <row r="259" spans="1:8" ht="12.75" customHeight="1">
      <c r="A259" s="287" t="s">
        <v>89</v>
      </c>
      <c r="B259" s="288"/>
      <c r="C259" s="288"/>
      <c r="D259" s="289"/>
      <c r="E259" s="87"/>
      <c r="F259" s="88"/>
      <c r="G259" s="89">
        <f t="shared" si="14"/>
        <v>0</v>
      </c>
      <c r="H259" s="110"/>
    </row>
    <row r="260" spans="1:8" ht="12.75" customHeight="1">
      <c r="A260" s="287" t="s">
        <v>89</v>
      </c>
      <c r="B260" s="288"/>
      <c r="C260" s="288"/>
      <c r="D260" s="289"/>
      <c r="E260" s="87"/>
      <c r="F260" s="88"/>
      <c r="G260" s="89">
        <f t="shared" si="14"/>
        <v>0</v>
      </c>
      <c r="H260" s="110"/>
    </row>
    <row r="261" spans="1:8" ht="12.75" customHeight="1">
      <c r="A261" s="287" t="s">
        <v>89</v>
      </c>
      <c r="B261" s="288"/>
      <c r="C261" s="288"/>
      <c r="D261" s="289"/>
      <c r="E261" s="87"/>
      <c r="F261" s="88"/>
      <c r="G261" s="89">
        <f t="shared" si="14"/>
        <v>0</v>
      </c>
      <c r="H261" s="110"/>
    </row>
    <row r="262" spans="1:8" ht="12.75" customHeight="1">
      <c r="A262" s="287" t="s">
        <v>89</v>
      </c>
      <c r="B262" s="288"/>
      <c r="C262" s="288"/>
      <c r="D262" s="289"/>
      <c r="E262" s="87"/>
      <c r="F262" s="88"/>
      <c r="G262" s="89">
        <f t="shared" si="14"/>
        <v>0</v>
      </c>
      <c r="H262" s="110"/>
    </row>
    <row r="263" spans="1:8" ht="12.75" customHeight="1">
      <c r="A263" s="287" t="s">
        <v>89</v>
      </c>
      <c r="B263" s="288"/>
      <c r="C263" s="288"/>
      <c r="D263" s="289"/>
      <c r="E263" s="87"/>
      <c r="F263" s="88"/>
      <c r="G263" s="89">
        <f t="shared" si="14"/>
        <v>0</v>
      </c>
      <c r="H263" s="110"/>
    </row>
    <row r="264" spans="1:8" ht="12.75" customHeight="1">
      <c r="A264" s="298" t="s">
        <v>89</v>
      </c>
      <c r="B264" s="299"/>
      <c r="C264" s="299"/>
      <c r="D264" s="300"/>
      <c r="E264" s="87"/>
      <c r="F264" s="88"/>
      <c r="G264" s="89">
        <f t="shared" si="14"/>
        <v>0</v>
      </c>
      <c r="H264" s="110"/>
    </row>
    <row r="265" spans="1:8" ht="12.75" customHeight="1">
      <c r="A265" s="283" t="s">
        <v>95</v>
      </c>
      <c r="B265" s="284"/>
      <c r="C265" s="284"/>
      <c r="D265" s="301"/>
      <c r="E265" s="90">
        <f>SUM(E266+E270+E274+E278+E282+E286)</f>
        <v>0</v>
      </c>
      <c r="F265" s="91">
        <f>SUM(F266+F270+F274+F278+F282+F286)</f>
        <v>0</v>
      </c>
      <c r="G265" s="92">
        <f t="shared" si="14"/>
        <v>0</v>
      </c>
      <c r="H265" s="111"/>
    </row>
    <row r="266" spans="1:8" ht="12.75" customHeight="1">
      <c r="A266" s="290" t="s">
        <v>96</v>
      </c>
      <c r="B266" s="291"/>
      <c r="C266" s="291"/>
      <c r="D266" s="294"/>
      <c r="E266" s="82">
        <f>SUM(E267:E269)</f>
        <v>0</v>
      </c>
      <c r="F266" s="83">
        <f>SUM(F267:F269)</f>
        <v>0</v>
      </c>
      <c r="G266" s="84">
        <f t="shared" si="14"/>
        <v>0</v>
      </c>
      <c r="H266" s="110"/>
    </row>
    <row r="267" spans="1:8" ht="12.75" customHeight="1">
      <c r="A267" s="287" t="s">
        <v>89</v>
      </c>
      <c r="B267" s="288"/>
      <c r="C267" s="288"/>
      <c r="D267" s="289"/>
      <c r="E267" s="87"/>
      <c r="F267" s="88"/>
      <c r="G267" s="89">
        <f t="shared" si="14"/>
        <v>0</v>
      </c>
      <c r="H267" s="110"/>
    </row>
    <row r="268" spans="1:8" ht="12.75" customHeight="1">
      <c r="A268" s="287" t="s">
        <v>89</v>
      </c>
      <c r="B268" s="288"/>
      <c r="C268" s="288"/>
      <c r="D268" s="289"/>
      <c r="E268" s="87"/>
      <c r="F268" s="88"/>
      <c r="G268" s="89">
        <f t="shared" si="14"/>
        <v>0</v>
      </c>
      <c r="H268" s="110"/>
    </row>
    <row r="269" spans="1:8" ht="12.75" customHeight="1">
      <c r="A269" s="287" t="s">
        <v>89</v>
      </c>
      <c r="B269" s="288"/>
      <c r="C269" s="288"/>
      <c r="D269" s="289"/>
      <c r="E269" s="87"/>
      <c r="F269" s="88"/>
      <c r="G269" s="89">
        <f t="shared" si="14"/>
        <v>0</v>
      </c>
      <c r="H269" s="110"/>
    </row>
    <row r="270" spans="1:8" ht="12.75" customHeight="1">
      <c r="A270" s="290" t="s">
        <v>97</v>
      </c>
      <c r="B270" s="291"/>
      <c r="C270" s="291"/>
      <c r="D270" s="294"/>
      <c r="E270" s="82">
        <f>SUM(E271:E273)</f>
        <v>0</v>
      </c>
      <c r="F270" s="83">
        <f>SUM(F271:F273)</f>
        <v>0</v>
      </c>
      <c r="G270" s="84">
        <f t="shared" si="14"/>
        <v>0</v>
      </c>
      <c r="H270" s="110"/>
    </row>
    <row r="271" spans="1:8" ht="12.75" customHeight="1">
      <c r="A271" s="287" t="s">
        <v>89</v>
      </c>
      <c r="B271" s="288"/>
      <c r="C271" s="288"/>
      <c r="D271" s="289"/>
      <c r="E271" s="87"/>
      <c r="F271" s="88"/>
      <c r="G271" s="89">
        <f t="shared" si="14"/>
        <v>0</v>
      </c>
      <c r="H271" s="110"/>
    </row>
    <row r="272" spans="1:8" ht="12.75" customHeight="1">
      <c r="A272" s="287" t="s">
        <v>89</v>
      </c>
      <c r="B272" s="288"/>
      <c r="C272" s="288"/>
      <c r="D272" s="289"/>
      <c r="E272" s="87"/>
      <c r="F272" s="88"/>
      <c r="G272" s="89">
        <f t="shared" si="14"/>
        <v>0</v>
      </c>
      <c r="H272" s="110"/>
    </row>
    <row r="273" spans="1:8" ht="12.75" customHeight="1">
      <c r="A273" s="287" t="s">
        <v>89</v>
      </c>
      <c r="B273" s="288"/>
      <c r="C273" s="288"/>
      <c r="D273" s="289"/>
      <c r="E273" s="87"/>
      <c r="F273" s="88"/>
      <c r="G273" s="89">
        <f t="shared" si="14"/>
        <v>0</v>
      </c>
      <c r="H273" s="110"/>
    </row>
    <row r="274" spans="1:8" ht="12.75" customHeight="1">
      <c r="A274" s="290" t="s">
        <v>98</v>
      </c>
      <c r="B274" s="291"/>
      <c r="C274" s="291"/>
      <c r="D274" s="294"/>
      <c r="E274" s="82">
        <f>SUM(E275:E277)</f>
        <v>0</v>
      </c>
      <c r="F274" s="83">
        <f>SUM(F275:F277)</f>
        <v>0</v>
      </c>
      <c r="G274" s="84">
        <f t="shared" si="14"/>
        <v>0</v>
      </c>
      <c r="H274" s="110"/>
    </row>
    <row r="275" spans="1:8" ht="12.75" customHeight="1">
      <c r="A275" s="287" t="s">
        <v>89</v>
      </c>
      <c r="B275" s="288"/>
      <c r="C275" s="288"/>
      <c r="D275" s="289"/>
      <c r="E275" s="87"/>
      <c r="F275" s="88"/>
      <c r="G275" s="89">
        <f t="shared" si="14"/>
        <v>0</v>
      </c>
      <c r="H275" s="110"/>
    </row>
    <row r="276" spans="1:8" ht="12.75" customHeight="1">
      <c r="A276" s="287" t="s">
        <v>89</v>
      </c>
      <c r="B276" s="288"/>
      <c r="C276" s="288"/>
      <c r="D276" s="289"/>
      <c r="E276" s="87"/>
      <c r="F276" s="88"/>
      <c r="G276" s="89">
        <f t="shared" si="14"/>
        <v>0</v>
      </c>
      <c r="H276" s="110"/>
    </row>
    <row r="277" spans="1:8" ht="12.75" customHeight="1">
      <c r="A277" s="287" t="s">
        <v>89</v>
      </c>
      <c r="B277" s="288"/>
      <c r="C277" s="288"/>
      <c r="D277" s="289"/>
      <c r="E277" s="87"/>
      <c r="F277" s="88"/>
      <c r="G277" s="89">
        <f t="shared" si="14"/>
        <v>0</v>
      </c>
      <c r="H277" s="110"/>
    </row>
    <row r="278" spans="1:8" ht="12.75" customHeight="1">
      <c r="A278" s="290" t="s">
        <v>99</v>
      </c>
      <c r="B278" s="291"/>
      <c r="C278" s="291"/>
      <c r="D278" s="294"/>
      <c r="E278" s="82">
        <f>SUM(E279:E281)</f>
        <v>0</v>
      </c>
      <c r="F278" s="83">
        <f>SUM(F279:F281)</f>
        <v>0</v>
      </c>
      <c r="G278" s="84">
        <f t="shared" si="14"/>
        <v>0</v>
      </c>
      <c r="H278" s="110"/>
    </row>
    <row r="279" spans="1:8" ht="12.75" customHeight="1">
      <c r="A279" s="287" t="s">
        <v>89</v>
      </c>
      <c r="B279" s="288"/>
      <c r="C279" s="288"/>
      <c r="D279" s="289"/>
      <c r="E279" s="87"/>
      <c r="F279" s="88"/>
      <c r="G279" s="89">
        <f t="shared" si="14"/>
        <v>0</v>
      </c>
      <c r="H279" s="110"/>
    </row>
    <row r="280" spans="1:8" ht="12.75" customHeight="1">
      <c r="A280" s="287" t="s">
        <v>89</v>
      </c>
      <c r="B280" s="288"/>
      <c r="C280" s="288"/>
      <c r="D280" s="289"/>
      <c r="E280" s="87"/>
      <c r="F280" s="88"/>
      <c r="G280" s="89">
        <f t="shared" si="14"/>
        <v>0</v>
      </c>
      <c r="H280" s="110"/>
    </row>
    <row r="281" spans="1:8" ht="12.75" customHeight="1">
      <c r="A281" s="287" t="s">
        <v>89</v>
      </c>
      <c r="B281" s="288"/>
      <c r="C281" s="288"/>
      <c r="D281" s="289"/>
      <c r="E281" s="87"/>
      <c r="F281" s="88"/>
      <c r="G281" s="89">
        <f t="shared" si="14"/>
        <v>0</v>
      </c>
      <c r="H281" s="110"/>
    </row>
    <row r="282" spans="1:8" ht="12.75" customHeight="1">
      <c r="A282" s="290" t="s">
        <v>100</v>
      </c>
      <c r="B282" s="291"/>
      <c r="C282" s="291"/>
      <c r="D282" s="294"/>
      <c r="E282" s="82">
        <f>SUM(E283:E285)</f>
        <v>0</v>
      </c>
      <c r="F282" s="83">
        <f>SUM(F283:F285)</f>
        <v>0</v>
      </c>
      <c r="G282" s="84">
        <f t="shared" si="14"/>
        <v>0</v>
      </c>
      <c r="H282" s="110"/>
    </row>
    <row r="283" spans="1:8" ht="12.75" customHeight="1">
      <c r="A283" s="287" t="s">
        <v>89</v>
      </c>
      <c r="B283" s="288"/>
      <c r="C283" s="288"/>
      <c r="D283" s="289"/>
      <c r="E283" s="87"/>
      <c r="F283" s="88"/>
      <c r="G283" s="89">
        <f t="shared" si="14"/>
        <v>0</v>
      </c>
      <c r="H283" s="110"/>
    </row>
    <row r="284" spans="1:8" ht="12.75" customHeight="1">
      <c r="A284" s="287" t="s">
        <v>89</v>
      </c>
      <c r="B284" s="288"/>
      <c r="C284" s="288"/>
      <c r="D284" s="289"/>
      <c r="E284" s="87"/>
      <c r="F284" s="88"/>
      <c r="G284" s="89">
        <f t="shared" si="14"/>
        <v>0</v>
      </c>
      <c r="H284" s="110"/>
    </row>
    <row r="285" spans="1:8" ht="12.75" customHeight="1">
      <c r="A285" s="287" t="s">
        <v>89</v>
      </c>
      <c r="B285" s="288"/>
      <c r="C285" s="288"/>
      <c r="D285" s="289"/>
      <c r="E285" s="87"/>
      <c r="F285" s="88"/>
      <c r="G285" s="89">
        <f t="shared" si="14"/>
        <v>0</v>
      </c>
      <c r="H285" s="110"/>
    </row>
    <row r="286" spans="1:8" ht="12.75" customHeight="1">
      <c r="A286" s="290" t="s">
        <v>101</v>
      </c>
      <c r="B286" s="291"/>
      <c r="C286" s="291"/>
      <c r="D286" s="294"/>
      <c r="E286" s="82">
        <f>SUM(E287:E289)</f>
        <v>0</v>
      </c>
      <c r="F286" s="83">
        <f>SUM(F287:F289)</f>
        <v>0</v>
      </c>
      <c r="G286" s="84">
        <f t="shared" si="14"/>
        <v>0</v>
      </c>
      <c r="H286" s="110"/>
    </row>
    <row r="287" spans="1:8" ht="12.75" customHeight="1">
      <c r="A287" s="287" t="s">
        <v>89</v>
      </c>
      <c r="B287" s="288"/>
      <c r="C287" s="288"/>
      <c r="D287" s="289"/>
      <c r="E287" s="87"/>
      <c r="F287" s="88"/>
      <c r="G287" s="89">
        <f t="shared" si="14"/>
        <v>0</v>
      </c>
      <c r="H287" s="110"/>
    </row>
    <row r="288" spans="1:8" ht="12.75" customHeight="1">
      <c r="A288" s="287" t="s">
        <v>89</v>
      </c>
      <c r="B288" s="288"/>
      <c r="C288" s="288"/>
      <c r="D288" s="289"/>
      <c r="E288" s="87"/>
      <c r="F288" s="88"/>
      <c r="G288" s="89">
        <f t="shared" si="14"/>
        <v>0</v>
      </c>
      <c r="H288" s="110"/>
    </row>
    <row r="289" spans="1:8" ht="12.75" customHeight="1" thickBot="1">
      <c r="A289" s="287" t="s">
        <v>89</v>
      </c>
      <c r="B289" s="288"/>
      <c r="C289" s="288"/>
      <c r="D289" s="289"/>
      <c r="E289" s="87"/>
      <c r="F289" s="88"/>
      <c r="G289" s="89">
        <f>SUM(E289:F289)</f>
        <v>0</v>
      </c>
      <c r="H289" s="110"/>
    </row>
    <row r="290" spans="1:8" ht="24.75" customHeight="1" thickTop="1">
      <c r="A290" s="295" t="s">
        <v>109</v>
      </c>
      <c r="B290" s="296"/>
      <c r="C290" s="297"/>
      <c r="D290" s="93" t="s">
        <v>77</v>
      </c>
      <c r="E290" s="94">
        <f>SUM(E238,E247,E256,E265)</f>
        <v>0</v>
      </c>
      <c r="F290" s="95">
        <f>SUM(F238,F247,F256,F265)</f>
        <v>0</v>
      </c>
      <c r="G290" s="96">
        <f>SUM(E290:F290)</f>
        <v>0</v>
      </c>
      <c r="H290" s="117"/>
    </row>
    <row r="291" spans="1:8" ht="12.75" customHeight="1">
      <c r="A291" s="101"/>
      <c r="B291" s="101"/>
      <c r="C291" s="101"/>
      <c r="D291" s="102"/>
      <c r="E291" s="103"/>
      <c r="F291" s="103"/>
      <c r="G291" s="103"/>
      <c r="H291" s="116"/>
    </row>
    <row r="292" spans="1:8" ht="12.75" customHeight="1">
      <c r="A292" s="101"/>
      <c r="B292" s="101"/>
      <c r="C292" s="101"/>
      <c r="D292" s="102"/>
      <c r="E292" s="103"/>
      <c r="F292" s="103"/>
      <c r="G292" s="103"/>
      <c r="H292" s="116"/>
    </row>
    <row r="293" spans="1:8" ht="12.75" customHeight="1">
      <c r="A293" s="97"/>
      <c r="B293" s="97"/>
      <c r="H293" s="114" t="str">
        <f>$H$57</f>
        <v>（事業責任大学名：）</v>
      </c>
    </row>
    <row r="294" spans="1:8">
      <c r="H294" s="107" t="s">
        <v>123</v>
      </c>
    </row>
    <row r="295" spans="1:8" ht="14.4">
      <c r="A295" s="98" t="s">
        <v>103</v>
      </c>
      <c r="B295" s="104"/>
      <c r="C295" s="105"/>
      <c r="D295" s="105"/>
      <c r="E295" s="106"/>
      <c r="F295" s="106"/>
      <c r="G295" s="105"/>
      <c r="H295" s="115" t="s">
        <v>84</v>
      </c>
    </row>
    <row r="296" spans="1:8" ht="19.2">
      <c r="A296" s="276" t="s">
        <v>118</v>
      </c>
      <c r="B296" s="277"/>
      <c r="C296" s="277"/>
      <c r="D296" s="292"/>
      <c r="E296" s="76" t="s">
        <v>85</v>
      </c>
      <c r="F296" s="77" t="s">
        <v>226</v>
      </c>
      <c r="G296" s="78" t="s">
        <v>86</v>
      </c>
      <c r="H296" s="108" t="s">
        <v>110</v>
      </c>
    </row>
    <row r="297" spans="1:8">
      <c r="A297" s="278" t="s">
        <v>87</v>
      </c>
      <c r="B297" s="279"/>
      <c r="C297" s="279"/>
      <c r="D297" s="293"/>
      <c r="E297" s="79">
        <f>SUM(E298+E302)</f>
        <v>0</v>
      </c>
      <c r="F297" s="80">
        <f>SUM(F298+F302)</f>
        <v>0</v>
      </c>
      <c r="G297" s="81">
        <f>SUM(E297:F297)</f>
        <v>0</v>
      </c>
      <c r="H297" s="109"/>
    </row>
    <row r="298" spans="1:8">
      <c r="A298" s="290" t="s">
        <v>88</v>
      </c>
      <c r="B298" s="291"/>
      <c r="C298" s="291"/>
      <c r="D298" s="294"/>
      <c r="E298" s="82">
        <f>SUM(E299:E301)</f>
        <v>0</v>
      </c>
      <c r="F298" s="83">
        <f>SUM(F299:F301)</f>
        <v>0</v>
      </c>
      <c r="G298" s="84">
        <f t="shared" ref="G298:G305" si="15">SUM(E298:F298)</f>
        <v>0</v>
      </c>
      <c r="H298" s="110"/>
    </row>
    <row r="299" spans="1:8">
      <c r="A299" s="287" t="s">
        <v>89</v>
      </c>
      <c r="B299" s="288"/>
      <c r="C299" s="288"/>
      <c r="D299" s="289"/>
      <c r="E299" s="87"/>
      <c r="F299" s="88"/>
      <c r="G299" s="89">
        <f t="shared" si="15"/>
        <v>0</v>
      </c>
      <c r="H299" s="110"/>
    </row>
    <row r="300" spans="1:8">
      <c r="A300" s="287" t="s">
        <v>89</v>
      </c>
      <c r="B300" s="288"/>
      <c r="C300" s="288"/>
      <c r="D300" s="289"/>
      <c r="E300" s="87"/>
      <c r="F300" s="88"/>
      <c r="G300" s="89">
        <f t="shared" si="15"/>
        <v>0</v>
      </c>
      <c r="H300" s="110"/>
    </row>
    <row r="301" spans="1:8">
      <c r="A301" s="287" t="s">
        <v>89</v>
      </c>
      <c r="B301" s="288"/>
      <c r="C301" s="288"/>
      <c r="D301" s="289"/>
      <c r="E301" s="87"/>
      <c r="F301" s="88"/>
      <c r="G301" s="89">
        <f t="shared" si="15"/>
        <v>0</v>
      </c>
      <c r="H301" s="110"/>
    </row>
    <row r="302" spans="1:8">
      <c r="A302" s="290" t="s">
        <v>90</v>
      </c>
      <c r="B302" s="291"/>
      <c r="C302" s="291"/>
      <c r="D302" s="294"/>
      <c r="E302" s="82">
        <f>SUM(E303:E305)</f>
        <v>0</v>
      </c>
      <c r="F302" s="83">
        <f>SUM(F303:F305)</f>
        <v>0</v>
      </c>
      <c r="G302" s="84">
        <f t="shared" si="15"/>
        <v>0</v>
      </c>
      <c r="H302" s="110"/>
    </row>
    <row r="303" spans="1:8">
      <c r="A303" s="287" t="s">
        <v>89</v>
      </c>
      <c r="B303" s="288"/>
      <c r="C303" s="288"/>
      <c r="D303" s="289"/>
      <c r="E303" s="87"/>
      <c r="F303" s="88"/>
      <c r="G303" s="89">
        <f t="shared" si="15"/>
        <v>0</v>
      </c>
      <c r="H303" s="110"/>
    </row>
    <row r="304" spans="1:8">
      <c r="A304" s="287" t="s">
        <v>89</v>
      </c>
      <c r="B304" s="288"/>
      <c r="C304" s="288"/>
      <c r="D304" s="289"/>
      <c r="E304" s="87"/>
      <c r="F304" s="88"/>
      <c r="G304" s="89">
        <f t="shared" si="15"/>
        <v>0</v>
      </c>
      <c r="H304" s="110"/>
    </row>
    <row r="305" spans="1:8">
      <c r="A305" s="298" t="s">
        <v>89</v>
      </c>
      <c r="B305" s="299"/>
      <c r="C305" s="299"/>
      <c r="D305" s="300"/>
      <c r="E305" s="87"/>
      <c r="F305" s="88"/>
      <c r="G305" s="89">
        <f t="shared" si="15"/>
        <v>0</v>
      </c>
      <c r="H305" s="110"/>
    </row>
    <row r="306" spans="1:8">
      <c r="A306" s="283" t="s">
        <v>91</v>
      </c>
      <c r="B306" s="284"/>
      <c r="C306" s="284"/>
      <c r="D306" s="301"/>
      <c r="E306" s="90">
        <f>SUM(E307+E311)</f>
        <v>0</v>
      </c>
      <c r="F306" s="91">
        <f>SUM(F307+F311)</f>
        <v>0</v>
      </c>
      <c r="G306" s="92">
        <f>SUM(E306:F306)</f>
        <v>0</v>
      </c>
      <c r="H306" s="111"/>
    </row>
    <row r="307" spans="1:8">
      <c r="A307" s="290" t="s">
        <v>92</v>
      </c>
      <c r="B307" s="291"/>
      <c r="C307" s="291"/>
      <c r="D307" s="294"/>
      <c r="E307" s="82">
        <f>SUM(E308:E310)</f>
        <v>0</v>
      </c>
      <c r="F307" s="83">
        <f>SUM(F308:F310)</f>
        <v>0</v>
      </c>
      <c r="G307" s="84">
        <f t="shared" ref="G307:G314" si="16">SUM(E307:F307)</f>
        <v>0</v>
      </c>
      <c r="H307" s="110"/>
    </row>
    <row r="308" spans="1:8">
      <c r="A308" s="287" t="s">
        <v>89</v>
      </c>
      <c r="B308" s="288"/>
      <c r="C308" s="288"/>
      <c r="D308" s="289"/>
      <c r="E308" s="87"/>
      <c r="F308" s="88"/>
      <c r="G308" s="89">
        <f t="shared" si="16"/>
        <v>0</v>
      </c>
      <c r="H308" s="110"/>
    </row>
    <row r="309" spans="1:8">
      <c r="A309" s="287" t="s">
        <v>89</v>
      </c>
      <c r="B309" s="288"/>
      <c r="C309" s="288"/>
      <c r="D309" s="289"/>
      <c r="E309" s="87"/>
      <c r="F309" s="88"/>
      <c r="G309" s="89">
        <f t="shared" si="16"/>
        <v>0</v>
      </c>
      <c r="H309" s="110"/>
    </row>
    <row r="310" spans="1:8">
      <c r="A310" s="287" t="s">
        <v>89</v>
      </c>
      <c r="B310" s="288"/>
      <c r="C310" s="288"/>
      <c r="D310" s="289"/>
      <c r="E310" s="87"/>
      <c r="F310" s="88"/>
      <c r="G310" s="89">
        <f t="shared" si="16"/>
        <v>0</v>
      </c>
      <c r="H310" s="110"/>
    </row>
    <row r="311" spans="1:8">
      <c r="A311" s="290" t="s">
        <v>93</v>
      </c>
      <c r="B311" s="291"/>
      <c r="C311" s="291"/>
      <c r="D311" s="294"/>
      <c r="E311" s="82">
        <f>SUM(E312:E314)</f>
        <v>0</v>
      </c>
      <c r="F311" s="83">
        <f>SUM(F312:F314)</f>
        <v>0</v>
      </c>
      <c r="G311" s="84">
        <f t="shared" si="16"/>
        <v>0</v>
      </c>
      <c r="H311" s="110"/>
    </row>
    <row r="312" spans="1:8">
      <c r="A312" s="287" t="s">
        <v>89</v>
      </c>
      <c r="B312" s="288"/>
      <c r="C312" s="288"/>
      <c r="D312" s="289"/>
      <c r="E312" s="87"/>
      <c r="F312" s="88"/>
      <c r="G312" s="89">
        <f t="shared" si="16"/>
        <v>0</v>
      </c>
      <c r="H312" s="110"/>
    </row>
    <row r="313" spans="1:8">
      <c r="A313" s="287" t="s">
        <v>89</v>
      </c>
      <c r="B313" s="288"/>
      <c r="C313" s="288"/>
      <c r="D313" s="289"/>
      <c r="E313" s="87"/>
      <c r="F313" s="88"/>
      <c r="G313" s="89">
        <f t="shared" si="16"/>
        <v>0</v>
      </c>
      <c r="H313" s="110"/>
    </row>
    <row r="314" spans="1:8">
      <c r="A314" s="298" t="s">
        <v>89</v>
      </c>
      <c r="B314" s="299"/>
      <c r="C314" s="299"/>
      <c r="D314" s="300"/>
      <c r="E314" s="87"/>
      <c r="F314" s="88"/>
      <c r="G314" s="89">
        <f t="shared" si="16"/>
        <v>0</v>
      </c>
      <c r="H314" s="112"/>
    </row>
    <row r="315" spans="1:8">
      <c r="A315" s="283" t="s">
        <v>94</v>
      </c>
      <c r="B315" s="284"/>
      <c r="C315" s="284"/>
      <c r="D315" s="301"/>
      <c r="E315" s="90">
        <f>SUM(E316:E323)</f>
        <v>0</v>
      </c>
      <c r="F315" s="91">
        <f>SUM(F316:F323)</f>
        <v>0</v>
      </c>
      <c r="G315" s="92">
        <f>SUM(E315:F315)</f>
        <v>0</v>
      </c>
      <c r="H315" s="110"/>
    </row>
    <row r="316" spans="1:8">
      <c r="A316" s="287" t="s">
        <v>89</v>
      </c>
      <c r="B316" s="288"/>
      <c r="C316" s="288"/>
      <c r="D316" s="289"/>
      <c r="E316" s="87"/>
      <c r="F316" s="88"/>
      <c r="G316" s="89">
        <f>SUM(E316:F316)</f>
        <v>0</v>
      </c>
      <c r="H316" s="110"/>
    </row>
    <row r="317" spans="1:8">
      <c r="A317" s="287" t="s">
        <v>89</v>
      </c>
      <c r="B317" s="288"/>
      <c r="C317" s="288"/>
      <c r="D317" s="289"/>
      <c r="E317" s="87"/>
      <c r="F317" s="88"/>
      <c r="G317" s="89">
        <f t="shared" ref="G317:G347" si="17">SUM(E317:F317)</f>
        <v>0</v>
      </c>
      <c r="H317" s="110"/>
    </row>
    <row r="318" spans="1:8">
      <c r="A318" s="287" t="s">
        <v>89</v>
      </c>
      <c r="B318" s="288"/>
      <c r="C318" s="288"/>
      <c r="D318" s="289"/>
      <c r="E318" s="87"/>
      <c r="F318" s="88"/>
      <c r="G318" s="89">
        <f t="shared" si="17"/>
        <v>0</v>
      </c>
      <c r="H318" s="110"/>
    </row>
    <row r="319" spans="1:8">
      <c r="A319" s="287" t="s">
        <v>89</v>
      </c>
      <c r="B319" s="288"/>
      <c r="C319" s="288"/>
      <c r="D319" s="289"/>
      <c r="E319" s="87"/>
      <c r="F319" s="88"/>
      <c r="G319" s="89">
        <f t="shared" si="17"/>
        <v>0</v>
      </c>
      <c r="H319" s="110"/>
    </row>
    <row r="320" spans="1:8">
      <c r="A320" s="287" t="s">
        <v>89</v>
      </c>
      <c r="B320" s="288"/>
      <c r="C320" s="288"/>
      <c r="D320" s="289"/>
      <c r="E320" s="87"/>
      <c r="F320" s="88"/>
      <c r="G320" s="89">
        <f t="shared" si="17"/>
        <v>0</v>
      </c>
      <c r="H320" s="110"/>
    </row>
    <row r="321" spans="1:8">
      <c r="A321" s="287" t="s">
        <v>89</v>
      </c>
      <c r="B321" s="288"/>
      <c r="C321" s="288"/>
      <c r="D321" s="289"/>
      <c r="E321" s="87"/>
      <c r="F321" s="88"/>
      <c r="G321" s="89">
        <f t="shared" si="17"/>
        <v>0</v>
      </c>
      <c r="H321" s="110"/>
    </row>
    <row r="322" spans="1:8">
      <c r="A322" s="287" t="s">
        <v>89</v>
      </c>
      <c r="B322" s="288"/>
      <c r="C322" s="288"/>
      <c r="D322" s="289"/>
      <c r="E322" s="87"/>
      <c r="F322" s="88"/>
      <c r="G322" s="89">
        <f t="shared" si="17"/>
        <v>0</v>
      </c>
      <c r="H322" s="110"/>
    </row>
    <row r="323" spans="1:8">
      <c r="A323" s="298" t="s">
        <v>89</v>
      </c>
      <c r="B323" s="299"/>
      <c r="C323" s="299"/>
      <c r="D323" s="300"/>
      <c r="E323" s="87"/>
      <c r="F323" s="88"/>
      <c r="G323" s="89">
        <f t="shared" si="17"/>
        <v>0</v>
      </c>
      <c r="H323" s="110"/>
    </row>
    <row r="324" spans="1:8">
      <c r="A324" s="283" t="s">
        <v>95</v>
      </c>
      <c r="B324" s="284"/>
      <c r="C324" s="284"/>
      <c r="D324" s="301"/>
      <c r="E324" s="90">
        <f>SUM(E325+E329+E333+E337+E341+E345)</f>
        <v>0</v>
      </c>
      <c r="F324" s="91">
        <f>SUM(F325+F329+F333+F337+F341+F345)</f>
        <v>0</v>
      </c>
      <c r="G324" s="92">
        <f t="shared" si="17"/>
        <v>0</v>
      </c>
      <c r="H324" s="111"/>
    </row>
    <row r="325" spans="1:8">
      <c r="A325" s="290" t="s">
        <v>96</v>
      </c>
      <c r="B325" s="291"/>
      <c r="C325" s="291"/>
      <c r="D325" s="294"/>
      <c r="E325" s="82">
        <f>SUM(E326:E328)</f>
        <v>0</v>
      </c>
      <c r="F325" s="83">
        <f>SUM(F326:F328)</f>
        <v>0</v>
      </c>
      <c r="G325" s="84">
        <f t="shared" si="17"/>
        <v>0</v>
      </c>
      <c r="H325" s="110"/>
    </row>
    <row r="326" spans="1:8">
      <c r="A326" s="287" t="s">
        <v>89</v>
      </c>
      <c r="B326" s="288"/>
      <c r="C326" s="288"/>
      <c r="D326" s="289"/>
      <c r="E326" s="87"/>
      <c r="F326" s="88"/>
      <c r="G326" s="89">
        <f t="shared" si="17"/>
        <v>0</v>
      </c>
      <c r="H326" s="110"/>
    </row>
    <row r="327" spans="1:8">
      <c r="A327" s="287" t="s">
        <v>89</v>
      </c>
      <c r="B327" s="288"/>
      <c r="C327" s="288"/>
      <c r="D327" s="289"/>
      <c r="E327" s="87"/>
      <c r="F327" s="88"/>
      <c r="G327" s="89">
        <f t="shared" si="17"/>
        <v>0</v>
      </c>
      <c r="H327" s="110"/>
    </row>
    <row r="328" spans="1:8">
      <c r="A328" s="287" t="s">
        <v>89</v>
      </c>
      <c r="B328" s="288"/>
      <c r="C328" s="288"/>
      <c r="D328" s="289"/>
      <c r="E328" s="87"/>
      <c r="F328" s="88"/>
      <c r="G328" s="89">
        <f t="shared" si="17"/>
        <v>0</v>
      </c>
      <c r="H328" s="110"/>
    </row>
    <row r="329" spans="1:8">
      <c r="A329" s="290" t="s">
        <v>97</v>
      </c>
      <c r="B329" s="291"/>
      <c r="C329" s="291"/>
      <c r="D329" s="294"/>
      <c r="E329" s="82">
        <f>SUM(E330:E332)</f>
        <v>0</v>
      </c>
      <c r="F329" s="83">
        <f>SUM(F330:F332)</f>
        <v>0</v>
      </c>
      <c r="G329" s="84">
        <f t="shared" si="17"/>
        <v>0</v>
      </c>
      <c r="H329" s="110"/>
    </row>
    <row r="330" spans="1:8">
      <c r="A330" s="287" t="s">
        <v>89</v>
      </c>
      <c r="B330" s="288"/>
      <c r="C330" s="288"/>
      <c r="D330" s="289"/>
      <c r="E330" s="87"/>
      <c r="F330" s="88"/>
      <c r="G330" s="89">
        <f t="shared" si="17"/>
        <v>0</v>
      </c>
      <c r="H330" s="110"/>
    </row>
    <row r="331" spans="1:8">
      <c r="A331" s="287" t="s">
        <v>89</v>
      </c>
      <c r="B331" s="288"/>
      <c r="C331" s="288"/>
      <c r="D331" s="289"/>
      <c r="E331" s="87"/>
      <c r="F331" s="88"/>
      <c r="G331" s="89">
        <f t="shared" si="17"/>
        <v>0</v>
      </c>
      <c r="H331" s="110"/>
    </row>
    <row r="332" spans="1:8">
      <c r="A332" s="287" t="s">
        <v>89</v>
      </c>
      <c r="B332" s="288"/>
      <c r="C332" s="288"/>
      <c r="D332" s="289"/>
      <c r="E332" s="87"/>
      <c r="F332" s="88"/>
      <c r="G332" s="89">
        <f t="shared" si="17"/>
        <v>0</v>
      </c>
      <c r="H332" s="110"/>
    </row>
    <row r="333" spans="1:8">
      <c r="A333" s="290" t="s">
        <v>98</v>
      </c>
      <c r="B333" s="291"/>
      <c r="C333" s="291"/>
      <c r="D333" s="294"/>
      <c r="E333" s="82">
        <f>SUM(E334:E336)</f>
        <v>0</v>
      </c>
      <c r="F333" s="83">
        <f>SUM(F334:F336)</f>
        <v>0</v>
      </c>
      <c r="G333" s="84">
        <f t="shared" si="17"/>
        <v>0</v>
      </c>
      <c r="H333" s="110"/>
    </row>
    <row r="334" spans="1:8">
      <c r="A334" s="287" t="s">
        <v>89</v>
      </c>
      <c r="B334" s="288"/>
      <c r="C334" s="288"/>
      <c r="D334" s="289"/>
      <c r="E334" s="87"/>
      <c r="F334" s="88"/>
      <c r="G334" s="89">
        <f t="shared" si="17"/>
        <v>0</v>
      </c>
      <c r="H334" s="110"/>
    </row>
    <row r="335" spans="1:8">
      <c r="A335" s="287" t="s">
        <v>89</v>
      </c>
      <c r="B335" s="288"/>
      <c r="C335" s="288"/>
      <c r="D335" s="289"/>
      <c r="E335" s="87"/>
      <c r="F335" s="88"/>
      <c r="G335" s="89">
        <f t="shared" si="17"/>
        <v>0</v>
      </c>
      <c r="H335" s="110"/>
    </row>
    <row r="336" spans="1:8">
      <c r="A336" s="287" t="s">
        <v>89</v>
      </c>
      <c r="B336" s="288"/>
      <c r="C336" s="288"/>
      <c r="D336" s="289"/>
      <c r="E336" s="87"/>
      <c r="F336" s="88"/>
      <c r="G336" s="89">
        <f t="shared" si="17"/>
        <v>0</v>
      </c>
      <c r="H336" s="110"/>
    </row>
    <row r="337" spans="1:8">
      <c r="A337" s="290" t="s">
        <v>99</v>
      </c>
      <c r="B337" s="291"/>
      <c r="C337" s="291"/>
      <c r="D337" s="294"/>
      <c r="E337" s="82">
        <f>SUM(E338:E340)</f>
        <v>0</v>
      </c>
      <c r="F337" s="83">
        <f>SUM(F338:F340)</f>
        <v>0</v>
      </c>
      <c r="G337" s="84">
        <f t="shared" si="17"/>
        <v>0</v>
      </c>
      <c r="H337" s="110"/>
    </row>
    <row r="338" spans="1:8">
      <c r="A338" s="287" t="s">
        <v>89</v>
      </c>
      <c r="B338" s="288"/>
      <c r="C338" s="288"/>
      <c r="D338" s="289"/>
      <c r="E338" s="87"/>
      <c r="F338" s="88"/>
      <c r="G338" s="89">
        <f t="shared" si="17"/>
        <v>0</v>
      </c>
      <c r="H338" s="110"/>
    </row>
    <row r="339" spans="1:8">
      <c r="A339" s="287" t="s">
        <v>89</v>
      </c>
      <c r="B339" s="288"/>
      <c r="C339" s="288"/>
      <c r="D339" s="289"/>
      <c r="E339" s="87"/>
      <c r="F339" s="88"/>
      <c r="G339" s="89">
        <f t="shared" si="17"/>
        <v>0</v>
      </c>
      <c r="H339" s="110"/>
    </row>
    <row r="340" spans="1:8">
      <c r="A340" s="287" t="s">
        <v>89</v>
      </c>
      <c r="B340" s="288"/>
      <c r="C340" s="288"/>
      <c r="D340" s="289"/>
      <c r="E340" s="87"/>
      <c r="F340" s="88"/>
      <c r="G340" s="89">
        <f t="shared" si="17"/>
        <v>0</v>
      </c>
      <c r="H340" s="110"/>
    </row>
    <row r="341" spans="1:8">
      <c r="A341" s="290" t="s">
        <v>100</v>
      </c>
      <c r="B341" s="291"/>
      <c r="C341" s="291"/>
      <c r="D341" s="294"/>
      <c r="E341" s="82">
        <f>SUM(E342:E344)</f>
        <v>0</v>
      </c>
      <c r="F341" s="83">
        <f>SUM(F342:F344)</f>
        <v>0</v>
      </c>
      <c r="G341" s="84">
        <f t="shared" si="17"/>
        <v>0</v>
      </c>
      <c r="H341" s="110"/>
    </row>
    <row r="342" spans="1:8">
      <c r="A342" s="287" t="s">
        <v>89</v>
      </c>
      <c r="B342" s="288"/>
      <c r="C342" s="288"/>
      <c r="D342" s="289"/>
      <c r="E342" s="87"/>
      <c r="F342" s="88"/>
      <c r="G342" s="89">
        <f t="shared" si="17"/>
        <v>0</v>
      </c>
      <c r="H342" s="110"/>
    </row>
    <row r="343" spans="1:8">
      <c r="A343" s="287" t="s">
        <v>89</v>
      </c>
      <c r="B343" s="288"/>
      <c r="C343" s="288"/>
      <c r="D343" s="289"/>
      <c r="E343" s="87"/>
      <c r="F343" s="88"/>
      <c r="G343" s="89">
        <f t="shared" si="17"/>
        <v>0</v>
      </c>
      <c r="H343" s="110"/>
    </row>
    <row r="344" spans="1:8">
      <c r="A344" s="287" t="s">
        <v>89</v>
      </c>
      <c r="B344" s="288"/>
      <c r="C344" s="288"/>
      <c r="D344" s="289"/>
      <c r="E344" s="87"/>
      <c r="F344" s="88"/>
      <c r="G344" s="89">
        <f t="shared" si="17"/>
        <v>0</v>
      </c>
      <c r="H344" s="110"/>
    </row>
    <row r="345" spans="1:8">
      <c r="A345" s="290" t="s">
        <v>101</v>
      </c>
      <c r="B345" s="291"/>
      <c r="C345" s="291"/>
      <c r="D345" s="294"/>
      <c r="E345" s="82">
        <f>SUM(E346:E348)</f>
        <v>0</v>
      </c>
      <c r="F345" s="83">
        <f>SUM(F346:F348)</f>
        <v>0</v>
      </c>
      <c r="G345" s="84">
        <f t="shared" si="17"/>
        <v>0</v>
      </c>
      <c r="H345" s="110"/>
    </row>
    <row r="346" spans="1:8">
      <c r="A346" s="287" t="s">
        <v>89</v>
      </c>
      <c r="B346" s="288"/>
      <c r="C346" s="288"/>
      <c r="D346" s="289"/>
      <c r="E346" s="87"/>
      <c r="F346" s="88"/>
      <c r="G346" s="89">
        <f t="shared" si="17"/>
        <v>0</v>
      </c>
      <c r="H346" s="110"/>
    </row>
    <row r="347" spans="1:8">
      <c r="A347" s="287" t="s">
        <v>89</v>
      </c>
      <c r="B347" s="288"/>
      <c r="C347" s="288"/>
      <c r="D347" s="289"/>
      <c r="E347" s="87"/>
      <c r="F347" s="88"/>
      <c r="G347" s="89">
        <f t="shared" si="17"/>
        <v>0</v>
      </c>
      <c r="H347" s="110"/>
    </row>
    <row r="348" spans="1:8" ht="13.8" thickBot="1">
      <c r="A348" s="287" t="s">
        <v>89</v>
      </c>
      <c r="B348" s="288"/>
      <c r="C348" s="288"/>
      <c r="D348" s="289"/>
      <c r="E348" s="87"/>
      <c r="F348" s="88"/>
      <c r="G348" s="89">
        <f>SUM(E348:F348)</f>
        <v>0</v>
      </c>
      <c r="H348" s="110"/>
    </row>
    <row r="349" spans="1:8" ht="15" thickTop="1">
      <c r="A349" s="295" t="s">
        <v>119</v>
      </c>
      <c r="B349" s="296"/>
      <c r="C349" s="297"/>
      <c r="D349" s="93" t="s">
        <v>77</v>
      </c>
      <c r="E349" s="94">
        <f>SUM(E297,E306,E315,E324)</f>
        <v>0</v>
      </c>
      <c r="F349" s="95">
        <f>SUM(F297,F306,F315,F324)</f>
        <v>0</v>
      </c>
      <c r="G349" s="96">
        <f>SUM(E349:F349)</f>
        <v>0</v>
      </c>
      <c r="H349" s="117"/>
    </row>
    <row r="351" spans="1:8">
      <c r="H351" s="114" t="str">
        <f>$H$57</f>
        <v>（事業責任大学名：）</v>
      </c>
    </row>
  </sheetData>
  <sheetProtection formatRows="0" insertRows="0" deleteRows="0"/>
  <mergeCells count="324">
    <mergeCell ref="A8:D8"/>
    <mergeCell ref="A9:D9"/>
    <mergeCell ref="A10:D10"/>
    <mergeCell ref="A11:D11"/>
    <mergeCell ref="A12:D12"/>
    <mergeCell ref="A13:D13"/>
    <mergeCell ref="A2:H2"/>
    <mergeCell ref="G3:H3"/>
    <mergeCell ref="A4:H4"/>
    <mergeCell ref="A5:H5"/>
    <mergeCell ref="A6:D6"/>
    <mergeCell ref="A7:D7"/>
    <mergeCell ref="A20:D20"/>
    <mergeCell ref="A21:D21"/>
    <mergeCell ref="A22:D22"/>
    <mergeCell ref="A23:D23"/>
    <mergeCell ref="A24:D24"/>
    <mergeCell ref="A25:D25"/>
    <mergeCell ref="A14:D14"/>
    <mergeCell ref="A15:D15"/>
    <mergeCell ref="A16:D16"/>
    <mergeCell ref="A17:D17"/>
    <mergeCell ref="A18:D18"/>
    <mergeCell ref="A19:D19"/>
    <mergeCell ref="A32:D32"/>
    <mergeCell ref="A33:D33"/>
    <mergeCell ref="A34:D34"/>
    <mergeCell ref="A35:D35"/>
    <mergeCell ref="A36:D36"/>
    <mergeCell ref="A37:D37"/>
    <mergeCell ref="A26:D26"/>
    <mergeCell ref="A27:D27"/>
    <mergeCell ref="A28:D28"/>
    <mergeCell ref="A29:D29"/>
    <mergeCell ref="A30:D30"/>
    <mergeCell ref="A31:D31"/>
    <mergeCell ref="A44:D44"/>
    <mergeCell ref="A45:D45"/>
    <mergeCell ref="A46:D46"/>
    <mergeCell ref="A47:D47"/>
    <mergeCell ref="A48:D48"/>
    <mergeCell ref="A49:D49"/>
    <mergeCell ref="A38:D38"/>
    <mergeCell ref="A39:D39"/>
    <mergeCell ref="A40:D40"/>
    <mergeCell ref="A41:D41"/>
    <mergeCell ref="A42:D42"/>
    <mergeCell ref="A43:D43"/>
    <mergeCell ref="A60:D60"/>
    <mergeCell ref="A61:D61"/>
    <mergeCell ref="A62:D62"/>
    <mergeCell ref="A63:D63"/>
    <mergeCell ref="A64:D64"/>
    <mergeCell ref="A65:D65"/>
    <mergeCell ref="A50:D50"/>
    <mergeCell ref="A51:D51"/>
    <mergeCell ref="A52:D52"/>
    <mergeCell ref="A53:D53"/>
    <mergeCell ref="A54:D54"/>
    <mergeCell ref="A55:C55"/>
    <mergeCell ref="A72:D72"/>
    <mergeCell ref="A73:D73"/>
    <mergeCell ref="A74:D74"/>
    <mergeCell ref="A75:D75"/>
    <mergeCell ref="A76:D76"/>
    <mergeCell ref="A77:D77"/>
    <mergeCell ref="A66:D66"/>
    <mergeCell ref="A67:D67"/>
    <mergeCell ref="A68:D68"/>
    <mergeCell ref="A69:D69"/>
    <mergeCell ref="A70:D70"/>
    <mergeCell ref="A71:D71"/>
    <mergeCell ref="A84:D84"/>
    <mergeCell ref="A85:D85"/>
    <mergeCell ref="A86:D86"/>
    <mergeCell ref="A87:D87"/>
    <mergeCell ref="A88:D88"/>
    <mergeCell ref="A89:D89"/>
    <mergeCell ref="A78:D78"/>
    <mergeCell ref="A79:D79"/>
    <mergeCell ref="A80:D80"/>
    <mergeCell ref="A81:D81"/>
    <mergeCell ref="A82:D82"/>
    <mergeCell ref="A83:D83"/>
    <mergeCell ref="A96:D96"/>
    <mergeCell ref="A97:D97"/>
    <mergeCell ref="A98:D98"/>
    <mergeCell ref="A99:D99"/>
    <mergeCell ref="A100:D100"/>
    <mergeCell ref="A101:D101"/>
    <mergeCell ref="A90:D90"/>
    <mergeCell ref="A91:D91"/>
    <mergeCell ref="A92:D92"/>
    <mergeCell ref="A93:D93"/>
    <mergeCell ref="A94:D94"/>
    <mergeCell ref="A95:D95"/>
    <mergeCell ref="A108:D108"/>
    <mergeCell ref="A109:D109"/>
    <mergeCell ref="A110:D110"/>
    <mergeCell ref="A111:D111"/>
    <mergeCell ref="A112:D112"/>
    <mergeCell ref="A113:C113"/>
    <mergeCell ref="A102:D102"/>
    <mergeCell ref="A103:D103"/>
    <mergeCell ref="A104:D104"/>
    <mergeCell ref="A105:D105"/>
    <mergeCell ref="A106:D106"/>
    <mergeCell ref="A107:D107"/>
    <mergeCell ref="A125:D125"/>
    <mergeCell ref="A126:D126"/>
    <mergeCell ref="A127:D127"/>
    <mergeCell ref="A128:D128"/>
    <mergeCell ref="A129:D129"/>
    <mergeCell ref="A130:D130"/>
    <mergeCell ref="A119:D119"/>
    <mergeCell ref="A120:D120"/>
    <mergeCell ref="A121:D121"/>
    <mergeCell ref="A122:D122"/>
    <mergeCell ref="A123:D123"/>
    <mergeCell ref="A124:D124"/>
    <mergeCell ref="A137:D137"/>
    <mergeCell ref="A138:D138"/>
    <mergeCell ref="A139:D139"/>
    <mergeCell ref="A140:D140"/>
    <mergeCell ref="A141:D141"/>
    <mergeCell ref="A142:D142"/>
    <mergeCell ref="A131:D131"/>
    <mergeCell ref="A132:D132"/>
    <mergeCell ref="A133:D133"/>
    <mergeCell ref="A134:D134"/>
    <mergeCell ref="A135:D135"/>
    <mergeCell ref="A136:D136"/>
    <mergeCell ref="A149:D149"/>
    <mergeCell ref="A150:D150"/>
    <mergeCell ref="A151:D151"/>
    <mergeCell ref="A152:D152"/>
    <mergeCell ref="A153:D153"/>
    <mergeCell ref="A154:D154"/>
    <mergeCell ref="A143:D143"/>
    <mergeCell ref="A144:D144"/>
    <mergeCell ref="A145:D145"/>
    <mergeCell ref="A146:D146"/>
    <mergeCell ref="A147:D147"/>
    <mergeCell ref="A148:D148"/>
    <mergeCell ref="A161:D161"/>
    <mergeCell ref="A162:D162"/>
    <mergeCell ref="A163:D163"/>
    <mergeCell ref="A164:D164"/>
    <mergeCell ref="A165:D165"/>
    <mergeCell ref="A166:D166"/>
    <mergeCell ref="A155:D155"/>
    <mergeCell ref="A156:D156"/>
    <mergeCell ref="A157:D157"/>
    <mergeCell ref="A158:D158"/>
    <mergeCell ref="A159:D159"/>
    <mergeCell ref="A160:D160"/>
    <mergeCell ref="A178:D178"/>
    <mergeCell ref="A179:D179"/>
    <mergeCell ref="A180:D180"/>
    <mergeCell ref="A181:D181"/>
    <mergeCell ref="A182:D182"/>
    <mergeCell ref="A183:D183"/>
    <mergeCell ref="A167:D167"/>
    <mergeCell ref="A168:D168"/>
    <mergeCell ref="A169:D169"/>
    <mergeCell ref="A170:D170"/>
    <mergeCell ref="A171:D171"/>
    <mergeCell ref="A172:C172"/>
    <mergeCell ref="A190:D190"/>
    <mergeCell ref="A191:D191"/>
    <mergeCell ref="A192:D192"/>
    <mergeCell ref="A193:D193"/>
    <mergeCell ref="A194:D194"/>
    <mergeCell ref="A195:D195"/>
    <mergeCell ref="A184:D184"/>
    <mergeCell ref="A185:D185"/>
    <mergeCell ref="A186:D186"/>
    <mergeCell ref="A187:D187"/>
    <mergeCell ref="A188:D188"/>
    <mergeCell ref="A189:D189"/>
    <mergeCell ref="A202:D202"/>
    <mergeCell ref="A203:D203"/>
    <mergeCell ref="A204:D204"/>
    <mergeCell ref="A205:D205"/>
    <mergeCell ref="A206:D206"/>
    <mergeCell ref="A207:D207"/>
    <mergeCell ref="A196:D196"/>
    <mergeCell ref="A197:D197"/>
    <mergeCell ref="A198:D198"/>
    <mergeCell ref="A199:D199"/>
    <mergeCell ref="A200:D200"/>
    <mergeCell ref="A201:D201"/>
    <mergeCell ref="A214:D214"/>
    <mergeCell ref="A215:D215"/>
    <mergeCell ref="A216:D216"/>
    <mergeCell ref="A217:D217"/>
    <mergeCell ref="A218:D218"/>
    <mergeCell ref="A219:D219"/>
    <mergeCell ref="A208:D208"/>
    <mergeCell ref="A209:D209"/>
    <mergeCell ref="A210:D210"/>
    <mergeCell ref="A211:D211"/>
    <mergeCell ref="A212:D212"/>
    <mergeCell ref="A213:D213"/>
    <mergeCell ref="A226:D226"/>
    <mergeCell ref="A227:D227"/>
    <mergeCell ref="A228:D228"/>
    <mergeCell ref="A229:D229"/>
    <mergeCell ref="A230:D230"/>
    <mergeCell ref="A231:C231"/>
    <mergeCell ref="A220:D220"/>
    <mergeCell ref="A221:D221"/>
    <mergeCell ref="A222:D222"/>
    <mergeCell ref="A223:D223"/>
    <mergeCell ref="A224:D224"/>
    <mergeCell ref="A225:D225"/>
    <mergeCell ref="A243:D243"/>
    <mergeCell ref="A244:D244"/>
    <mergeCell ref="A245:D245"/>
    <mergeCell ref="A246:D246"/>
    <mergeCell ref="A247:D247"/>
    <mergeCell ref="A248:D248"/>
    <mergeCell ref="A237:D237"/>
    <mergeCell ref="A238:D238"/>
    <mergeCell ref="A239:D239"/>
    <mergeCell ref="A240:D240"/>
    <mergeCell ref="A241:D241"/>
    <mergeCell ref="A242:D242"/>
    <mergeCell ref="A255:D255"/>
    <mergeCell ref="A256:D256"/>
    <mergeCell ref="A257:D257"/>
    <mergeCell ref="A258:D258"/>
    <mergeCell ref="A259:D259"/>
    <mergeCell ref="A260:D260"/>
    <mergeCell ref="A249:D249"/>
    <mergeCell ref="A250:D250"/>
    <mergeCell ref="A251:D251"/>
    <mergeCell ref="A252:D252"/>
    <mergeCell ref="A253:D253"/>
    <mergeCell ref="A254:D254"/>
    <mergeCell ref="A267:D267"/>
    <mergeCell ref="A268:D268"/>
    <mergeCell ref="A269:D269"/>
    <mergeCell ref="A270:D270"/>
    <mergeCell ref="A271:D271"/>
    <mergeCell ref="A272:D272"/>
    <mergeCell ref="A261:D261"/>
    <mergeCell ref="A262:D262"/>
    <mergeCell ref="A263:D263"/>
    <mergeCell ref="A264:D264"/>
    <mergeCell ref="A265:D265"/>
    <mergeCell ref="A266:D266"/>
    <mergeCell ref="A279:D279"/>
    <mergeCell ref="A280:D280"/>
    <mergeCell ref="A281:D281"/>
    <mergeCell ref="A282:D282"/>
    <mergeCell ref="A283:D283"/>
    <mergeCell ref="A284:D284"/>
    <mergeCell ref="A273:D273"/>
    <mergeCell ref="A274:D274"/>
    <mergeCell ref="A275:D275"/>
    <mergeCell ref="A276:D276"/>
    <mergeCell ref="A277:D277"/>
    <mergeCell ref="A278:D278"/>
    <mergeCell ref="A296:D296"/>
    <mergeCell ref="A297:D297"/>
    <mergeCell ref="A298:D298"/>
    <mergeCell ref="A299:D299"/>
    <mergeCell ref="A300:D300"/>
    <mergeCell ref="A301:D301"/>
    <mergeCell ref="A285:D285"/>
    <mergeCell ref="A286:D286"/>
    <mergeCell ref="A287:D287"/>
    <mergeCell ref="A288:D288"/>
    <mergeCell ref="A289:D289"/>
    <mergeCell ref="A290:C290"/>
    <mergeCell ref="A308:D308"/>
    <mergeCell ref="A309:D309"/>
    <mergeCell ref="A310:D310"/>
    <mergeCell ref="A311:D311"/>
    <mergeCell ref="A312:D312"/>
    <mergeCell ref="A313:D313"/>
    <mergeCell ref="A302:D302"/>
    <mergeCell ref="A303:D303"/>
    <mergeCell ref="A304:D304"/>
    <mergeCell ref="A305:D305"/>
    <mergeCell ref="A306:D306"/>
    <mergeCell ref="A307:D307"/>
    <mergeCell ref="A320:D320"/>
    <mergeCell ref="A321:D321"/>
    <mergeCell ref="A322:D322"/>
    <mergeCell ref="A323:D323"/>
    <mergeCell ref="A324:D324"/>
    <mergeCell ref="A325:D325"/>
    <mergeCell ref="A314:D314"/>
    <mergeCell ref="A315:D315"/>
    <mergeCell ref="A316:D316"/>
    <mergeCell ref="A317:D317"/>
    <mergeCell ref="A318:D318"/>
    <mergeCell ref="A319:D319"/>
    <mergeCell ref="A332:D332"/>
    <mergeCell ref="A333:D333"/>
    <mergeCell ref="A334:D334"/>
    <mergeCell ref="A335:D335"/>
    <mergeCell ref="A336:D336"/>
    <mergeCell ref="A337:D337"/>
    <mergeCell ref="A326:D326"/>
    <mergeCell ref="A327:D327"/>
    <mergeCell ref="A328:D328"/>
    <mergeCell ref="A329:D329"/>
    <mergeCell ref="A330:D330"/>
    <mergeCell ref="A331:D331"/>
    <mergeCell ref="A344:D344"/>
    <mergeCell ref="A345:D345"/>
    <mergeCell ref="A346:D346"/>
    <mergeCell ref="A347:D347"/>
    <mergeCell ref="A348:D348"/>
    <mergeCell ref="A349:C349"/>
    <mergeCell ref="A338:D338"/>
    <mergeCell ref="A339:D339"/>
    <mergeCell ref="A340:D340"/>
    <mergeCell ref="A341:D341"/>
    <mergeCell ref="A342:D342"/>
    <mergeCell ref="A343:D343"/>
  </mergeCells>
  <phoneticPr fontId="4"/>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5" manualBreakCount="5">
    <brk id="57" max="7" man="1"/>
    <brk id="116" max="7" man="1"/>
    <brk id="175" max="7" man="1"/>
    <brk id="234" max="7" man="1"/>
    <brk id="293"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D28"/>
  <sheetViews>
    <sheetView showZeros="0" view="pageBreakPreview" zoomScale="70" zoomScaleNormal="100" zoomScaleSheetLayoutView="70" workbookViewId="0">
      <pane xSplit="2" ySplit="5" topLeftCell="C6" activePane="bottomRight" state="frozen"/>
      <selection activeCell="E14" sqref="E14:K14"/>
      <selection pane="topRight" activeCell="E14" sqref="E14:K14"/>
      <selection pane="bottomLeft" activeCell="E14" sqref="E14:K14"/>
      <selection pane="bottomRight" activeCell="C9" sqref="C9"/>
    </sheetView>
  </sheetViews>
  <sheetFormatPr defaultColWidth="9" defaultRowHeight="13.2"/>
  <cols>
    <col min="1" max="1" width="3.6640625" style="50" customWidth="1"/>
    <col min="2" max="2" width="20.88671875" style="51" customWidth="1"/>
    <col min="3" max="3" width="46" style="51" customWidth="1"/>
    <col min="4" max="4" width="57" style="51" customWidth="1"/>
    <col min="5" max="5" width="10.6640625" style="51" customWidth="1"/>
    <col min="6" max="6" width="12" style="51" customWidth="1"/>
    <col min="7" max="9" width="10.6640625" style="51" customWidth="1"/>
    <col min="10" max="256" width="9" style="51"/>
    <col min="257" max="257" width="3.6640625" style="51" customWidth="1"/>
    <col min="258" max="258" width="15.6640625" style="51" customWidth="1"/>
    <col min="259" max="259" width="31.21875" style="51" customWidth="1"/>
    <col min="260" max="260" width="40" style="51" customWidth="1"/>
    <col min="261" max="261" width="10.6640625" style="51" customWidth="1"/>
    <col min="262" max="262" width="12" style="51" customWidth="1"/>
    <col min="263" max="265" width="10.6640625" style="51" customWidth="1"/>
    <col min="266" max="512" width="9" style="51"/>
    <col min="513" max="513" width="3.6640625" style="51" customWidth="1"/>
    <col min="514" max="514" width="15.6640625" style="51" customWidth="1"/>
    <col min="515" max="515" width="31.21875" style="51" customWidth="1"/>
    <col min="516" max="516" width="40" style="51" customWidth="1"/>
    <col min="517" max="517" width="10.6640625" style="51" customWidth="1"/>
    <col min="518" max="518" width="12" style="51" customWidth="1"/>
    <col min="519" max="521" width="10.6640625" style="51" customWidth="1"/>
    <col min="522" max="768" width="9" style="51"/>
    <col min="769" max="769" width="3.6640625" style="51" customWidth="1"/>
    <col min="770" max="770" width="15.6640625" style="51" customWidth="1"/>
    <col min="771" max="771" width="31.21875" style="51" customWidth="1"/>
    <col min="772" max="772" width="40" style="51" customWidth="1"/>
    <col min="773" max="773" width="10.6640625" style="51" customWidth="1"/>
    <col min="774" max="774" width="12" style="51" customWidth="1"/>
    <col min="775" max="777" width="10.6640625" style="51" customWidth="1"/>
    <col min="778" max="1024" width="9" style="51"/>
    <col min="1025" max="1025" width="3.6640625" style="51" customWidth="1"/>
    <col min="1026" max="1026" width="15.6640625" style="51" customWidth="1"/>
    <col min="1027" max="1027" width="31.21875" style="51" customWidth="1"/>
    <col min="1028" max="1028" width="40" style="51" customWidth="1"/>
    <col min="1029" max="1029" width="10.6640625" style="51" customWidth="1"/>
    <col min="1030" max="1030" width="12" style="51" customWidth="1"/>
    <col min="1031" max="1033" width="10.6640625" style="51" customWidth="1"/>
    <col min="1034" max="1280" width="9" style="51"/>
    <col min="1281" max="1281" width="3.6640625" style="51" customWidth="1"/>
    <col min="1282" max="1282" width="15.6640625" style="51" customWidth="1"/>
    <col min="1283" max="1283" width="31.21875" style="51" customWidth="1"/>
    <col min="1284" max="1284" width="40" style="51" customWidth="1"/>
    <col min="1285" max="1285" width="10.6640625" style="51" customWidth="1"/>
    <col min="1286" max="1286" width="12" style="51" customWidth="1"/>
    <col min="1287" max="1289" width="10.6640625" style="51" customWidth="1"/>
    <col min="1290" max="1536" width="9" style="51"/>
    <col min="1537" max="1537" width="3.6640625" style="51" customWidth="1"/>
    <col min="1538" max="1538" width="15.6640625" style="51" customWidth="1"/>
    <col min="1539" max="1539" width="31.21875" style="51" customWidth="1"/>
    <col min="1540" max="1540" width="40" style="51" customWidth="1"/>
    <col min="1541" max="1541" width="10.6640625" style="51" customWidth="1"/>
    <col min="1542" max="1542" width="12" style="51" customWidth="1"/>
    <col min="1543" max="1545" width="10.6640625" style="51" customWidth="1"/>
    <col min="1546" max="1792" width="9" style="51"/>
    <col min="1793" max="1793" width="3.6640625" style="51" customWidth="1"/>
    <col min="1794" max="1794" width="15.6640625" style="51" customWidth="1"/>
    <col min="1795" max="1795" width="31.21875" style="51" customWidth="1"/>
    <col min="1796" max="1796" width="40" style="51" customWidth="1"/>
    <col min="1797" max="1797" width="10.6640625" style="51" customWidth="1"/>
    <col min="1798" max="1798" width="12" style="51" customWidth="1"/>
    <col min="1799" max="1801" width="10.6640625" style="51" customWidth="1"/>
    <col min="1802" max="2048" width="9" style="51"/>
    <col min="2049" max="2049" width="3.6640625" style="51" customWidth="1"/>
    <col min="2050" max="2050" width="15.6640625" style="51" customWidth="1"/>
    <col min="2051" max="2051" width="31.21875" style="51" customWidth="1"/>
    <col min="2052" max="2052" width="40" style="51" customWidth="1"/>
    <col min="2053" max="2053" width="10.6640625" style="51" customWidth="1"/>
    <col min="2054" max="2054" width="12" style="51" customWidth="1"/>
    <col min="2055" max="2057" width="10.6640625" style="51" customWidth="1"/>
    <col min="2058" max="2304" width="9" style="51"/>
    <col min="2305" max="2305" width="3.6640625" style="51" customWidth="1"/>
    <col min="2306" max="2306" width="15.6640625" style="51" customWidth="1"/>
    <col min="2307" max="2307" width="31.21875" style="51" customWidth="1"/>
    <col min="2308" max="2308" width="40" style="51" customWidth="1"/>
    <col min="2309" max="2309" width="10.6640625" style="51" customWidth="1"/>
    <col min="2310" max="2310" width="12" style="51" customWidth="1"/>
    <col min="2311" max="2313" width="10.6640625" style="51" customWidth="1"/>
    <col min="2314" max="2560" width="9" style="51"/>
    <col min="2561" max="2561" width="3.6640625" style="51" customWidth="1"/>
    <col min="2562" max="2562" width="15.6640625" style="51" customWidth="1"/>
    <col min="2563" max="2563" width="31.21875" style="51" customWidth="1"/>
    <col min="2564" max="2564" width="40" style="51" customWidth="1"/>
    <col min="2565" max="2565" width="10.6640625" style="51" customWidth="1"/>
    <col min="2566" max="2566" width="12" style="51" customWidth="1"/>
    <col min="2567" max="2569" width="10.6640625" style="51" customWidth="1"/>
    <col min="2570" max="2816" width="9" style="51"/>
    <col min="2817" max="2817" width="3.6640625" style="51" customWidth="1"/>
    <col min="2818" max="2818" width="15.6640625" style="51" customWidth="1"/>
    <col min="2819" max="2819" width="31.21875" style="51" customWidth="1"/>
    <col min="2820" max="2820" width="40" style="51" customWidth="1"/>
    <col min="2821" max="2821" width="10.6640625" style="51" customWidth="1"/>
    <col min="2822" max="2822" width="12" style="51" customWidth="1"/>
    <col min="2823" max="2825" width="10.6640625" style="51" customWidth="1"/>
    <col min="2826" max="3072" width="9" style="51"/>
    <col min="3073" max="3073" width="3.6640625" style="51" customWidth="1"/>
    <col min="3074" max="3074" width="15.6640625" style="51" customWidth="1"/>
    <col min="3075" max="3075" width="31.21875" style="51" customWidth="1"/>
    <col min="3076" max="3076" width="40" style="51" customWidth="1"/>
    <col min="3077" max="3077" width="10.6640625" style="51" customWidth="1"/>
    <col min="3078" max="3078" width="12" style="51" customWidth="1"/>
    <col min="3079" max="3081" width="10.6640625" style="51" customWidth="1"/>
    <col min="3082" max="3328" width="9" style="51"/>
    <col min="3329" max="3329" width="3.6640625" style="51" customWidth="1"/>
    <col min="3330" max="3330" width="15.6640625" style="51" customWidth="1"/>
    <col min="3331" max="3331" width="31.21875" style="51" customWidth="1"/>
    <col min="3332" max="3332" width="40" style="51" customWidth="1"/>
    <col min="3333" max="3333" width="10.6640625" style="51" customWidth="1"/>
    <col min="3334" max="3334" width="12" style="51" customWidth="1"/>
    <col min="3335" max="3337" width="10.6640625" style="51" customWidth="1"/>
    <col min="3338" max="3584" width="9" style="51"/>
    <col min="3585" max="3585" width="3.6640625" style="51" customWidth="1"/>
    <col min="3586" max="3586" width="15.6640625" style="51" customWidth="1"/>
    <col min="3587" max="3587" width="31.21875" style="51" customWidth="1"/>
    <col min="3588" max="3588" width="40" style="51" customWidth="1"/>
    <col min="3589" max="3589" width="10.6640625" style="51" customWidth="1"/>
    <col min="3590" max="3590" width="12" style="51" customWidth="1"/>
    <col min="3591" max="3593" width="10.6640625" style="51" customWidth="1"/>
    <col min="3594" max="3840" width="9" style="51"/>
    <col min="3841" max="3841" width="3.6640625" style="51" customWidth="1"/>
    <col min="3842" max="3842" width="15.6640625" style="51" customWidth="1"/>
    <col min="3843" max="3843" width="31.21875" style="51" customWidth="1"/>
    <col min="3844" max="3844" width="40" style="51" customWidth="1"/>
    <col min="3845" max="3845" width="10.6640625" style="51" customWidth="1"/>
    <col min="3846" max="3846" width="12" style="51" customWidth="1"/>
    <col min="3847" max="3849" width="10.6640625" style="51" customWidth="1"/>
    <col min="3850" max="4096" width="9" style="51"/>
    <col min="4097" max="4097" width="3.6640625" style="51" customWidth="1"/>
    <col min="4098" max="4098" width="15.6640625" style="51" customWidth="1"/>
    <col min="4099" max="4099" width="31.21875" style="51" customWidth="1"/>
    <col min="4100" max="4100" width="40" style="51" customWidth="1"/>
    <col min="4101" max="4101" width="10.6640625" style="51" customWidth="1"/>
    <col min="4102" max="4102" width="12" style="51" customWidth="1"/>
    <col min="4103" max="4105" width="10.6640625" style="51" customWidth="1"/>
    <col min="4106" max="4352" width="9" style="51"/>
    <col min="4353" max="4353" width="3.6640625" style="51" customWidth="1"/>
    <col min="4354" max="4354" width="15.6640625" style="51" customWidth="1"/>
    <col min="4355" max="4355" width="31.21875" style="51" customWidth="1"/>
    <col min="4356" max="4356" width="40" style="51" customWidth="1"/>
    <col min="4357" max="4357" width="10.6640625" style="51" customWidth="1"/>
    <col min="4358" max="4358" width="12" style="51" customWidth="1"/>
    <col min="4359" max="4361" width="10.6640625" style="51" customWidth="1"/>
    <col min="4362" max="4608" width="9" style="51"/>
    <col min="4609" max="4609" width="3.6640625" style="51" customWidth="1"/>
    <col min="4610" max="4610" width="15.6640625" style="51" customWidth="1"/>
    <col min="4611" max="4611" width="31.21875" style="51" customWidth="1"/>
    <col min="4612" max="4612" width="40" style="51" customWidth="1"/>
    <col min="4613" max="4613" width="10.6640625" style="51" customWidth="1"/>
    <col min="4614" max="4614" width="12" style="51" customWidth="1"/>
    <col min="4615" max="4617" width="10.6640625" style="51" customWidth="1"/>
    <col min="4618" max="4864" width="9" style="51"/>
    <col min="4865" max="4865" width="3.6640625" style="51" customWidth="1"/>
    <col min="4866" max="4866" width="15.6640625" style="51" customWidth="1"/>
    <col min="4867" max="4867" width="31.21875" style="51" customWidth="1"/>
    <col min="4868" max="4868" width="40" style="51" customWidth="1"/>
    <col min="4869" max="4869" width="10.6640625" style="51" customWidth="1"/>
    <col min="4870" max="4870" width="12" style="51" customWidth="1"/>
    <col min="4871" max="4873" width="10.6640625" style="51" customWidth="1"/>
    <col min="4874" max="5120" width="9" style="51"/>
    <col min="5121" max="5121" width="3.6640625" style="51" customWidth="1"/>
    <col min="5122" max="5122" width="15.6640625" style="51" customWidth="1"/>
    <col min="5123" max="5123" width="31.21875" style="51" customWidth="1"/>
    <col min="5124" max="5124" width="40" style="51" customWidth="1"/>
    <col min="5125" max="5125" width="10.6640625" style="51" customWidth="1"/>
    <col min="5126" max="5126" width="12" style="51" customWidth="1"/>
    <col min="5127" max="5129" width="10.6640625" style="51" customWidth="1"/>
    <col min="5130" max="5376" width="9" style="51"/>
    <col min="5377" max="5377" width="3.6640625" style="51" customWidth="1"/>
    <col min="5378" max="5378" width="15.6640625" style="51" customWidth="1"/>
    <col min="5379" max="5379" width="31.21875" style="51" customWidth="1"/>
    <col min="5380" max="5380" width="40" style="51" customWidth="1"/>
    <col min="5381" max="5381" width="10.6640625" style="51" customWidth="1"/>
    <col min="5382" max="5382" width="12" style="51" customWidth="1"/>
    <col min="5383" max="5385" width="10.6640625" style="51" customWidth="1"/>
    <col min="5386" max="5632" width="9" style="51"/>
    <col min="5633" max="5633" width="3.6640625" style="51" customWidth="1"/>
    <col min="5634" max="5634" width="15.6640625" style="51" customWidth="1"/>
    <col min="5635" max="5635" width="31.21875" style="51" customWidth="1"/>
    <col min="5636" max="5636" width="40" style="51" customWidth="1"/>
    <col min="5637" max="5637" width="10.6640625" style="51" customWidth="1"/>
    <col min="5638" max="5638" width="12" style="51" customWidth="1"/>
    <col min="5639" max="5641" width="10.6640625" style="51" customWidth="1"/>
    <col min="5642" max="5888" width="9" style="51"/>
    <col min="5889" max="5889" width="3.6640625" style="51" customWidth="1"/>
    <col min="5890" max="5890" width="15.6640625" style="51" customWidth="1"/>
    <col min="5891" max="5891" width="31.21875" style="51" customWidth="1"/>
    <col min="5892" max="5892" width="40" style="51" customWidth="1"/>
    <col min="5893" max="5893" width="10.6640625" style="51" customWidth="1"/>
    <col min="5894" max="5894" width="12" style="51" customWidth="1"/>
    <col min="5895" max="5897" width="10.6640625" style="51" customWidth="1"/>
    <col min="5898" max="6144" width="9" style="51"/>
    <col min="6145" max="6145" width="3.6640625" style="51" customWidth="1"/>
    <col min="6146" max="6146" width="15.6640625" style="51" customWidth="1"/>
    <col min="6147" max="6147" width="31.21875" style="51" customWidth="1"/>
    <col min="6148" max="6148" width="40" style="51" customWidth="1"/>
    <col min="6149" max="6149" width="10.6640625" style="51" customWidth="1"/>
    <col min="6150" max="6150" width="12" style="51" customWidth="1"/>
    <col min="6151" max="6153" width="10.6640625" style="51" customWidth="1"/>
    <col min="6154" max="6400" width="9" style="51"/>
    <col min="6401" max="6401" width="3.6640625" style="51" customWidth="1"/>
    <col min="6402" max="6402" width="15.6640625" style="51" customWidth="1"/>
    <col min="6403" max="6403" width="31.21875" style="51" customWidth="1"/>
    <col min="6404" max="6404" width="40" style="51" customWidth="1"/>
    <col min="6405" max="6405" width="10.6640625" style="51" customWidth="1"/>
    <col min="6406" max="6406" width="12" style="51" customWidth="1"/>
    <col min="6407" max="6409" width="10.6640625" style="51" customWidth="1"/>
    <col min="6410" max="6656" width="9" style="51"/>
    <col min="6657" max="6657" width="3.6640625" style="51" customWidth="1"/>
    <col min="6658" max="6658" width="15.6640625" style="51" customWidth="1"/>
    <col min="6659" max="6659" width="31.21875" style="51" customWidth="1"/>
    <col min="6660" max="6660" width="40" style="51" customWidth="1"/>
    <col min="6661" max="6661" width="10.6640625" style="51" customWidth="1"/>
    <col min="6662" max="6662" width="12" style="51" customWidth="1"/>
    <col min="6663" max="6665" width="10.6640625" style="51" customWidth="1"/>
    <col min="6666" max="6912" width="9" style="51"/>
    <col min="6913" max="6913" width="3.6640625" style="51" customWidth="1"/>
    <col min="6914" max="6914" width="15.6640625" style="51" customWidth="1"/>
    <col min="6915" max="6915" width="31.21875" style="51" customWidth="1"/>
    <col min="6916" max="6916" width="40" style="51" customWidth="1"/>
    <col min="6917" max="6917" width="10.6640625" style="51" customWidth="1"/>
    <col min="6918" max="6918" width="12" style="51" customWidth="1"/>
    <col min="6919" max="6921" width="10.6640625" style="51" customWidth="1"/>
    <col min="6922" max="7168" width="9" style="51"/>
    <col min="7169" max="7169" width="3.6640625" style="51" customWidth="1"/>
    <col min="7170" max="7170" width="15.6640625" style="51" customWidth="1"/>
    <col min="7171" max="7171" width="31.21875" style="51" customWidth="1"/>
    <col min="7172" max="7172" width="40" style="51" customWidth="1"/>
    <col min="7173" max="7173" width="10.6640625" style="51" customWidth="1"/>
    <col min="7174" max="7174" width="12" style="51" customWidth="1"/>
    <col min="7175" max="7177" width="10.6640625" style="51" customWidth="1"/>
    <col min="7178" max="7424" width="9" style="51"/>
    <col min="7425" max="7425" width="3.6640625" style="51" customWidth="1"/>
    <col min="7426" max="7426" width="15.6640625" style="51" customWidth="1"/>
    <col min="7427" max="7427" width="31.21875" style="51" customWidth="1"/>
    <col min="7428" max="7428" width="40" style="51" customWidth="1"/>
    <col min="7429" max="7429" width="10.6640625" style="51" customWidth="1"/>
    <col min="7430" max="7430" width="12" style="51" customWidth="1"/>
    <col min="7431" max="7433" width="10.6640625" style="51" customWidth="1"/>
    <col min="7434" max="7680" width="9" style="51"/>
    <col min="7681" max="7681" width="3.6640625" style="51" customWidth="1"/>
    <col min="7682" max="7682" width="15.6640625" style="51" customWidth="1"/>
    <col min="7683" max="7683" width="31.21875" style="51" customWidth="1"/>
    <col min="7684" max="7684" width="40" style="51" customWidth="1"/>
    <col min="7685" max="7685" width="10.6640625" style="51" customWidth="1"/>
    <col min="7686" max="7686" width="12" style="51" customWidth="1"/>
    <col min="7687" max="7689" width="10.6640625" style="51" customWidth="1"/>
    <col min="7690" max="7936" width="9" style="51"/>
    <col min="7937" max="7937" width="3.6640625" style="51" customWidth="1"/>
    <col min="7938" max="7938" width="15.6640625" style="51" customWidth="1"/>
    <col min="7939" max="7939" width="31.21875" style="51" customWidth="1"/>
    <col min="7940" max="7940" width="40" style="51" customWidth="1"/>
    <col min="7941" max="7941" width="10.6640625" style="51" customWidth="1"/>
    <col min="7942" max="7942" width="12" style="51" customWidth="1"/>
    <col min="7943" max="7945" width="10.6640625" style="51" customWidth="1"/>
    <col min="7946" max="8192" width="9" style="51"/>
    <col min="8193" max="8193" width="3.6640625" style="51" customWidth="1"/>
    <col min="8194" max="8194" width="15.6640625" style="51" customWidth="1"/>
    <col min="8195" max="8195" width="31.21875" style="51" customWidth="1"/>
    <col min="8196" max="8196" width="40" style="51" customWidth="1"/>
    <col min="8197" max="8197" width="10.6640625" style="51" customWidth="1"/>
    <col min="8198" max="8198" width="12" style="51" customWidth="1"/>
    <col min="8199" max="8201" width="10.6640625" style="51" customWidth="1"/>
    <col min="8202" max="8448" width="9" style="51"/>
    <col min="8449" max="8449" width="3.6640625" style="51" customWidth="1"/>
    <col min="8450" max="8450" width="15.6640625" style="51" customWidth="1"/>
    <col min="8451" max="8451" width="31.21875" style="51" customWidth="1"/>
    <col min="8452" max="8452" width="40" style="51" customWidth="1"/>
    <col min="8453" max="8453" width="10.6640625" style="51" customWidth="1"/>
    <col min="8454" max="8454" width="12" style="51" customWidth="1"/>
    <col min="8455" max="8457" width="10.6640625" style="51" customWidth="1"/>
    <col min="8458" max="8704" width="9" style="51"/>
    <col min="8705" max="8705" width="3.6640625" style="51" customWidth="1"/>
    <col min="8706" max="8706" width="15.6640625" style="51" customWidth="1"/>
    <col min="8707" max="8707" width="31.21875" style="51" customWidth="1"/>
    <col min="8708" max="8708" width="40" style="51" customWidth="1"/>
    <col min="8709" max="8709" width="10.6640625" style="51" customWidth="1"/>
    <col min="8710" max="8710" width="12" style="51" customWidth="1"/>
    <col min="8711" max="8713" width="10.6640625" style="51" customWidth="1"/>
    <col min="8714" max="8960" width="9" style="51"/>
    <col min="8961" max="8961" width="3.6640625" style="51" customWidth="1"/>
    <col min="8962" max="8962" width="15.6640625" style="51" customWidth="1"/>
    <col min="8963" max="8963" width="31.21875" style="51" customWidth="1"/>
    <col min="8964" max="8964" width="40" style="51" customWidth="1"/>
    <col min="8965" max="8965" width="10.6640625" style="51" customWidth="1"/>
    <col min="8966" max="8966" width="12" style="51" customWidth="1"/>
    <col min="8967" max="8969" width="10.6640625" style="51" customWidth="1"/>
    <col min="8970" max="9216" width="9" style="51"/>
    <col min="9217" max="9217" width="3.6640625" style="51" customWidth="1"/>
    <col min="9218" max="9218" width="15.6640625" style="51" customWidth="1"/>
    <col min="9219" max="9219" width="31.21875" style="51" customWidth="1"/>
    <col min="9220" max="9220" width="40" style="51" customWidth="1"/>
    <col min="9221" max="9221" width="10.6640625" style="51" customWidth="1"/>
    <col min="9222" max="9222" width="12" style="51" customWidth="1"/>
    <col min="9223" max="9225" width="10.6640625" style="51" customWidth="1"/>
    <col min="9226" max="9472" width="9" style="51"/>
    <col min="9473" max="9473" width="3.6640625" style="51" customWidth="1"/>
    <col min="9474" max="9474" width="15.6640625" style="51" customWidth="1"/>
    <col min="9475" max="9475" width="31.21875" style="51" customWidth="1"/>
    <col min="9476" max="9476" width="40" style="51" customWidth="1"/>
    <col min="9477" max="9477" width="10.6640625" style="51" customWidth="1"/>
    <col min="9478" max="9478" width="12" style="51" customWidth="1"/>
    <col min="9479" max="9481" width="10.6640625" style="51" customWidth="1"/>
    <col min="9482" max="9728" width="9" style="51"/>
    <col min="9729" max="9729" width="3.6640625" style="51" customWidth="1"/>
    <col min="9730" max="9730" width="15.6640625" style="51" customWidth="1"/>
    <col min="9731" max="9731" width="31.21875" style="51" customWidth="1"/>
    <col min="9732" max="9732" width="40" style="51" customWidth="1"/>
    <col min="9733" max="9733" width="10.6640625" style="51" customWidth="1"/>
    <col min="9734" max="9734" width="12" style="51" customWidth="1"/>
    <col min="9735" max="9737" width="10.6640625" style="51" customWidth="1"/>
    <col min="9738" max="9984" width="9" style="51"/>
    <col min="9985" max="9985" width="3.6640625" style="51" customWidth="1"/>
    <col min="9986" max="9986" width="15.6640625" style="51" customWidth="1"/>
    <col min="9987" max="9987" width="31.21875" style="51" customWidth="1"/>
    <col min="9988" max="9988" width="40" style="51" customWidth="1"/>
    <col min="9989" max="9989" width="10.6640625" style="51" customWidth="1"/>
    <col min="9990" max="9990" width="12" style="51" customWidth="1"/>
    <col min="9991" max="9993" width="10.6640625" style="51" customWidth="1"/>
    <col min="9994" max="10240" width="9" style="51"/>
    <col min="10241" max="10241" width="3.6640625" style="51" customWidth="1"/>
    <col min="10242" max="10242" width="15.6640625" style="51" customWidth="1"/>
    <col min="10243" max="10243" width="31.21875" style="51" customWidth="1"/>
    <col min="10244" max="10244" width="40" style="51" customWidth="1"/>
    <col min="10245" max="10245" width="10.6640625" style="51" customWidth="1"/>
    <col min="10246" max="10246" width="12" style="51" customWidth="1"/>
    <col min="10247" max="10249" width="10.6640625" style="51" customWidth="1"/>
    <col min="10250" max="10496" width="9" style="51"/>
    <col min="10497" max="10497" width="3.6640625" style="51" customWidth="1"/>
    <col min="10498" max="10498" width="15.6640625" style="51" customWidth="1"/>
    <col min="10499" max="10499" width="31.21875" style="51" customWidth="1"/>
    <col min="10500" max="10500" width="40" style="51" customWidth="1"/>
    <col min="10501" max="10501" width="10.6640625" style="51" customWidth="1"/>
    <col min="10502" max="10502" width="12" style="51" customWidth="1"/>
    <col min="10503" max="10505" width="10.6640625" style="51" customWidth="1"/>
    <col min="10506" max="10752" width="9" style="51"/>
    <col min="10753" max="10753" width="3.6640625" style="51" customWidth="1"/>
    <col min="10754" max="10754" width="15.6640625" style="51" customWidth="1"/>
    <col min="10755" max="10755" width="31.21875" style="51" customWidth="1"/>
    <col min="10756" max="10756" width="40" style="51" customWidth="1"/>
    <col min="10757" max="10757" width="10.6640625" style="51" customWidth="1"/>
    <col min="10758" max="10758" width="12" style="51" customWidth="1"/>
    <col min="10759" max="10761" width="10.6640625" style="51" customWidth="1"/>
    <col min="10762" max="11008" width="9" style="51"/>
    <col min="11009" max="11009" width="3.6640625" style="51" customWidth="1"/>
    <col min="11010" max="11010" width="15.6640625" style="51" customWidth="1"/>
    <col min="11011" max="11011" width="31.21875" style="51" customWidth="1"/>
    <col min="11012" max="11012" width="40" style="51" customWidth="1"/>
    <col min="11013" max="11013" width="10.6640625" style="51" customWidth="1"/>
    <col min="11014" max="11014" width="12" style="51" customWidth="1"/>
    <col min="11015" max="11017" width="10.6640625" style="51" customWidth="1"/>
    <col min="11018" max="11264" width="9" style="51"/>
    <col min="11265" max="11265" width="3.6640625" style="51" customWidth="1"/>
    <col min="11266" max="11266" width="15.6640625" style="51" customWidth="1"/>
    <col min="11267" max="11267" width="31.21875" style="51" customWidth="1"/>
    <col min="11268" max="11268" width="40" style="51" customWidth="1"/>
    <col min="11269" max="11269" width="10.6640625" style="51" customWidth="1"/>
    <col min="11270" max="11270" width="12" style="51" customWidth="1"/>
    <col min="11271" max="11273" width="10.6640625" style="51" customWidth="1"/>
    <col min="11274" max="11520" width="9" style="51"/>
    <col min="11521" max="11521" width="3.6640625" style="51" customWidth="1"/>
    <col min="11522" max="11522" width="15.6640625" style="51" customWidth="1"/>
    <col min="11523" max="11523" width="31.21875" style="51" customWidth="1"/>
    <col min="11524" max="11524" width="40" style="51" customWidth="1"/>
    <col min="11525" max="11525" width="10.6640625" style="51" customWidth="1"/>
    <col min="11526" max="11526" width="12" style="51" customWidth="1"/>
    <col min="11527" max="11529" width="10.6640625" style="51" customWidth="1"/>
    <col min="11530" max="11776" width="9" style="51"/>
    <col min="11777" max="11777" width="3.6640625" style="51" customWidth="1"/>
    <col min="11778" max="11778" width="15.6640625" style="51" customWidth="1"/>
    <col min="11779" max="11779" width="31.21875" style="51" customWidth="1"/>
    <col min="11780" max="11780" width="40" style="51" customWidth="1"/>
    <col min="11781" max="11781" width="10.6640625" style="51" customWidth="1"/>
    <col min="11782" max="11782" width="12" style="51" customWidth="1"/>
    <col min="11783" max="11785" width="10.6640625" style="51" customWidth="1"/>
    <col min="11786" max="12032" width="9" style="51"/>
    <col min="12033" max="12033" width="3.6640625" style="51" customWidth="1"/>
    <col min="12034" max="12034" width="15.6640625" style="51" customWidth="1"/>
    <col min="12035" max="12035" width="31.21875" style="51" customWidth="1"/>
    <col min="12036" max="12036" width="40" style="51" customWidth="1"/>
    <col min="12037" max="12037" width="10.6640625" style="51" customWidth="1"/>
    <col min="12038" max="12038" width="12" style="51" customWidth="1"/>
    <col min="12039" max="12041" width="10.6640625" style="51" customWidth="1"/>
    <col min="12042" max="12288" width="9" style="51"/>
    <col min="12289" max="12289" width="3.6640625" style="51" customWidth="1"/>
    <col min="12290" max="12290" width="15.6640625" style="51" customWidth="1"/>
    <col min="12291" max="12291" width="31.21875" style="51" customWidth="1"/>
    <col min="12292" max="12292" width="40" style="51" customWidth="1"/>
    <col min="12293" max="12293" width="10.6640625" style="51" customWidth="1"/>
    <col min="12294" max="12294" width="12" style="51" customWidth="1"/>
    <col min="12295" max="12297" width="10.6640625" style="51" customWidth="1"/>
    <col min="12298" max="12544" width="9" style="51"/>
    <col min="12545" max="12545" width="3.6640625" style="51" customWidth="1"/>
    <col min="12546" max="12546" width="15.6640625" style="51" customWidth="1"/>
    <col min="12547" max="12547" width="31.21875" style="51" customWidth="1"/>
    <col min="12548" max="12548" width="40" style="51" customWidth="1"/>
    <col min="12549" max="12549" width="10.6640625" style="51" customWidth="1"/>
    <col min="12550" max="12550" width="12" style="51" customWidth="1"/>
    <col min="12551" max="12553" width="10.6640625" style="51" customWidth="1"/>
    <col min="12554" max="12800" width="9" style="51"/>
    <col min="12801" max="12801" width="3.6640625" style="51" customWidth="1"/>
    <col min="12802" max="12802" width="15.6640625" style="51" customWidth="1"/>
    <col min="12803" max="12803" width="31.21875" style="51" customWidth="1"/>
    <col min="12804" max="12804" width="40" style="51" customWidth="1"/>
    <col min="12805" max="12805" width="10.6640625" style="51" customWidth="1"/>
    <col min="12806" max="12806" width="12" style="51" customWidth="1"/>
    <col min="12807" max="12809" width="10.6640625" style="51" customWidth="1"/>
    <col min="12810" max="13056" width="9" style="51"/>
    <col min="13057" max="13057" width="3.6640625" style="51" customWidth="1"/>
    <col min="13058" max="13058" width="15.6640625" style="51" customWidth="1"/>
    <col min="13059" max="13059" width="31.21875" style="51" customWidth="1"/>
    <col min="13060" max="13060" width="40" style="51" customWidth="1"/>
    <col min="13061" max="13061" width="10.6640625" style="51" customWidth="1"/>
    <col min="13062" max="13062" width="12" style="51" customWidth="1"/>
    <col min="13063" max="13065" width="10.6640625" style="51" customWidth="1"/>
    <col min="13066" max="13312" width="9" style="51"/>
    <col min="13313" max="13313" width="3.6640625" style="51" customWidth="1"/>
    <col min="13314" max="13314" width="15.6640625" style="51" customWidth="1"/>
    <col min="13315" max="13315" width="31.21875" style="51" customWidth="1"/>
    <col min="13316" max="13316" width="40" style="51" customWidth="1"/>
    <col min="13317" max="13317" width="10.6640625" style="51" customWidth="1"/>
    <col min="13318" max="13318" width="12" style="51" customWidth="1"/>
    <col min="13319" max="13321" width="10.6640625" style="51" customWidth="1"/>
    <col min="13322" max="13568" width="9" style="51"/>
    <col min="13569" max="13569" width="3.6640625" style="51" customWidth="1"/>
    <col min="13570" max="13570" width="15.6640625" style="51" customWidth="1"/>
    <col min="13571" max="13571" width="31.21875" style="51" customWidth="1"/>
    <col min="13572" max="13572" width="40" style="51" customWidth="1"/>
    <col min="13573" max="13573" width="10.6640625" style="51" customWidth="1"/>
    <col min="13574" max="13574" width="12" style="51" customWidth="1"/>
    <col min="13575" max="13577" width="10.6640625" style="51" customWidth="1"/>
    <col min="13578" max="13824" width="9" style="51"/>
    <col min="13825" max="13825" width="3.6640625" style="51" customWidth="1"/>
    <col min="13826" max="13826" width="15.6640625" style="51" customWidth="1"/>
    <col min="13827" max="13827" width="31.21875" style="51" customWidth="1"/>
    <col min="13828" max="13828" width="40" style="51" customWidth="1"/>
    <col min="13829" max="13829" width="10.6640625" style="51" customWidth="1"/>
    <col min="13830" max="13830" width="12" style="51" customWidth="1"/>
    <col min="13831" max="13833" width="10.6640625" style="51" customWidth="1"/>
    <col min="13834" max="14080" width="9" style="51"/>
    <col min="14081" max="14081" width="3.6640625" style="51" customWidth="1"/>
    <col min="14082" max="14082" width="15.6640625" style="51" customWidth="1"/>
    <col min="14083" max="14083" width="31.21875" style="51" customWidth="1"/>
    <col min="14084" max="14084" width="40" style="51" customWidth="1"/>
    <col min="14085" max="14085" width="10.6640625" style="51" customWidth="1"/>
    <col min="14086" max="14086" width="12" style="51" customWidth="1"/>
    <col min="14087" max="14089" width="10.6640625" style="51" customWidth="1"/>
    <col min="14090" max="14336" width="9" style="51"/>
    <col min="14337" max="14337" width="3.6640625" style="51" customWidth="1"/>
    <col min="14338" max="14338" width="15.6640625" style="51" customWidth="1"/>
    <col min="14339" max="14339" width="31.21875" style="51" customWidth="1"/>
    <col min="14340" max="14340" width="40" style="51" customWidth="1"/>
    <col min="14341" max="14341" width="10.6640625" style="51" customWidth="1"/>
    <col min="14342" max="14342" width="12" style="51" customWidth="1"/>
    <col min="14343" max="14345" width="10.6640625" style="51" customWidth="1"/>
    <col min="14346" max="14592" width="9" style="51"/>
    <col min="14593" max="14593" width="3.6640625" style="51" customWidth="1"/>
    <col min="14594" max="14594" width="15.6640625" style="51" customWidth="1"/>
    <col min="14595" max="14595" width="31.21875" style="51" customWidth="1"/>
    <col min="14596" max="14596" width="40" style="51" customWidth="1"/>
    <col min="14597" max="14597" width="10.6640625" style="51" customWidth="1"/>
    <col min="14598" max="14598" width="12" style="51" customWidth="1"/>
    <col min="14599" max="14601" width="10.6640625" style="51" customWidth="1"/>
    <col min="14602" max="14848" width="9" style="51"/>
    <col min="14849" max="14849" width="3.6640625" style="51" customWidth="1"/>
    <col min="14850" max="14850" width="15.6640625" style="51" customWidth="1"/>
    <col min="14851" max="14851" width="31.21875" style="51" customWidth="1"/>
    <col min="14852" max="14852" width="40" style="51" customWidth="1"/>
    <col min="14853" max="14853" width="10.6640625" style="51" customWidth="1"/>
    <col min="14854" max="14854" width="12" style="51" customWidth="1"/>
    <col min="14855" max="14857" width="10.6640625" style="51" customWidth="1"/>
    <col min="14858" max="15104" width="9" style="51"/>
    <col min="15105" max="15105" width="3.6640625" style="51" customWidth="1"/>
    <col min="15106" max="15106" width="15.6640625" style="51" customWidth="1"/>
    <col min="15107" max="15107" width="31.21875" style="51" customWidth="1"/>
    <col min="15108" max="15108" width="40" style="51" customWidth="1"/>
    <col min="15109" max="15109" width="10.6640625" style="51" customWidth="1"/>
    <col min="15110" max="15110" width="12" style="51" customWidth="1"/>
    <col min="15111" max="15113" width="10.6640625" style="51" customWidth="1"/>
    <col min="15114" max="15360" width="9" style="51"/>
    <col min="15361" max="15361" width="3.6640625" style="51" customWidth="1"/>
    <col min="15362" max="15362" width="15.6640625" style="51" customWidth="1"/>
    <col min="15363" max="15363" width="31.21875" style="51" customWidth="1"/>
    <col min="15364" max="15364" width="40" style="51" customWidth="1"/>
    <col min="15365" max="15365" width="10.6640625" style="51" customWidth="1"/>
    <col min="15366" max="15366" width="12" style="51" customWidth="1"/>
    <col min="15367" max="15369" width="10.6640625" style="51" customWidth="1"/>
    <col min="15370" max="15616" width="9" style="51"/>
    <col min="15617" max="15617" width="3.6640625" style="51" customWidth="1"/>
    <col min="15618" max="15618" width="15.6640625" style="51" customWidth="1"/>
    <col min="15619" max="15619" width="31.21875" style="51" customWidth="1"/>
    <col min="15620" max="15620" width="40" style="51" customWidth="1"/>
    <col min="15621" max="15621" width="10.6640625" style="51" customWidth="1"/>
    <col min="15622" max="15622" width="12" style="51" customWidth="1"/>
    <col min="15623" max="15625" width="10.6640625" style="51" customWidth="1"/>
    <col min="15626" max="15872" width="9" style="51"/>
    <col min="15873" max="15873" width="3.6640625" style="51" customWidth="1"/>
    <col min="15874" max="15874" width="15.6640625" style="51" customWidth="1"/>
    <col min="15875" max="15875" width="31.21875" style="51" customWidth="1"/>
    <col min="15876" max="15876" width="40" style="51" customWidth="1"/>
    <col min="15877" max="15877" width="10.6640625" style="51" customWidth="1"/>
    <col min="15878" max="15878" width="12" style="51" customWidth="1"/>
    <col min="15879" max="15881" width="10.6640625" style="51" customWidth="1"/>
    <col min="15882" max="16128" width="9" style="51"/>
    <col min="16129" max="16129" width="3.6640625" style="51" customWidth="1"/>
    <col min="16130" max="16130" width="15.6640625" style="51" customWidth="1"/>
    <col min="16131" max="16131" width="31.21875" style="51" customWidth="1"/>
    <col min="16132" max="16132" width="40" style="51" customWidth="1"/>
    <col min="16133" max="16133" width="10.6640625" style="51" customWidth="1"/>
    <col min="16134" max="16134" width="12" style="51" customWidth="1"/>
    <col min="16135" max="16137" width="10.6640625" style="51" customWidth="1"/>
    <col min="16138" max="16384" width="9" style="51"/>
  </cols>
  <sheetData>
    <row r="1" spans="1:4" s="48" customFormat="1" ht="14.4">
      <c r="A1" s="47"/>
      <c r="D1" s="49"/>
    </row>
    <row r="2" spans="1:4" s="48" customFormat="1">
      <c r="A2" s="47"/>
    </row>
    <row r="3" spans="1:4" s="48" customFormat="1" ht="24.9" customHeight="1">
      <c r="A3" s="47"/>
      <c r="B3" s="315" t="s">
        <v>78</v>
      </c>
      <c r="C3" s="315"/>
      <c r="D3" s="315"/>
    </row>
    <row r="4" spans="1:4">
      <c r="B4" s="48" t="s">
        <v>154</v>
      </c>
      <c r="C4" s="48"/>
      <c r="D4" s="48"/>
    </row>
    <row r="5" spans="1:4" ht="25.5" customHeight="1">
      <c r="B5" s="140" t="s">
        <v>79</v>
      </c>
      <c r="C5" s="141" t="s">
        <v>124</v>
      </c>
      <c r="D5" s="142" t="s">
        <v>80</v>
      </c>
    </row>
    <row r="6" spans="1:4" ht="12" customHeight="1">
      <c r="B6" s="52" t="s">
        <v>81</v>
      </c>
      <c r="C6" s="52"/>
      <c r="D6" s="53"/>
    </row>
    <row r="7" spans="1:4" ht="30" customHeight="1">
      <c r="A7" s="54">
        <v>1</v>
      </c>
      <c r="B7" s="55"/>
      <c r="C7" s="56"/>
      <c r="D7" s="57"/>
    </row>
    <row r="8" spans="1:4" ht="30" customHeight="1">
      <c r="A8" s="54">
        <v>2</v>
      </c>
      <c r="B8" s="55"/>
      <c r="C8" s="56"/>
      <c r="D8" s="57"/>
    </row>
    <row r="9" spans="1:4" ht="30" customHeight="1">
      <c r="A9" s="54">
        <v>3</v>
      </c>
      <c r="B9" s="55"/>
      <c r="C9" s="56"/>
      <c r="D9" s="57"/>
    </row>
    <row r="10" spans="1:4" ht="30" customHeight="1">
      <c r="A10" s="54">
        <v>4</v>
      </c>
      <c r="B10" s="55"/>
      <c r="C10" s="56"/>
      <c r="D10" s="57"/>
    </row>
    <row r="11" spans="1:4" ht="30" customHeight="1">
      <c r="A11" s="54">
        <v>5</v>
      </c>
      <c r="B11" s="55"/>
      <c r="C11" s="56"/>
      <c r="D11" s="57"/>
    </row>
    <row r="12" spans="1:4" ht="30" customHeight="1">
      <c r="A12" s="54">
        <v>6</v>
      </c>
      <c r="B12" s="55"/>
      <c r="C12" s="56"/>
      <c r="D12" s="57"/>
    </row>
    <row r="13" spans="1:4" ht="30" customHeight="1">
      <c r="A13" s="54">
        <v>7</v>
      </c>
      <c r="B13" s="55"/>
      <c r="C13" s="56"/>
      <c r="D13" s="57"/>
    </row>
    <row r="14" spans="1:4" ht="30" customHeight="1">
      <c r="A14" s="54">
        <v>8</v>
      </c>
      <c r="B14" s="55"/>
      <c r="C14" s="56"/>
      <c r="D14" s="57"/>
    </row>
    <row r="15" spans="1:4" ht="30" customHeight="1">
      <c r="A15" s="54">
        <v>9</v>
      </c>
      <c r="B15" s="55"/>
      <c r="C15" s="56"/>
      <c r="D15" s="57"/>
    </row>
    <row r="16" spans="1:4" ht="30" customHeight="1">
      <c r="A16" s="54">
        <v>10</v>
      </c>
      <c r="B16" s="55"/>
      <c r="C16" s="56"/>
      <c r="D16" s="57"/>
    </row>
    <row r="17" spans="1:4" ht="30" customHeight="1">
      <c r="A17" s="54">
        <v>11</v>
      </c>
      <c r="B17" s="58"/>
      <c r="C17" s="59"/>
      <c r="D17" s="60"/>
    </row>
    <row r="18" spans="1:4" ht="30" customHeight="1">
      <c r="A18" s="54">
        <v>12</v>
      </c>
      <c r="B18" s="55"/>
      <c r="C18" s="59"/>
      <c r="D18" s="57"/>
    </row>
    <row r="19" spans="1:4" ht="30" customHeight="1">
      <c r="A19" s="54">
        <v>13</v>
      </c>
      <c r="B19" s="55"/>
      <c r="C19" s="61"/>
      <c r="D19" s="62"/>
    </row>
    <row r="20" spans="1:4" ht="30" customHeight="1">
      <c r="A20" s="54">
        <v>14</v>
      </c>
      <c r="B20" s="63"/>
      <c r="C20" s="61"/>
      <c r="D20" s="62"/>
    </row>
    <row r="21" spans="1:4" ht="30" customHeight="1">
      <c r="A21" s="54">
        <v>15</v>
      </c>
      <c r="B21" s="63"/>
      <c r="C21" s="61"/>
      <c r="D21" s="62"/>
    </row>
    <row r="22" spans="1:4" ht="30" customHeight="1">
      <c r="A22" s="54">
        <v>16</v>
      </c>
      <c r="B22" s="63"/>
      <c r="C22" s="61"/>
      <c r="D22" s="62"/>
    </row>
    <row r="23" spans="1:4" ht="30" customHeight="1">
      <c r="A23" s="54">
        <v>17</v>
      </c>
      <c r="B23" s="64"/>
      <c r="C23" s="65"/>
      <c r="D23" s="66"/>
    </row>
    <row r="24" spans="1:4" ht="30" customHeight="1">
      <c r="A24" s="54">
        <v>18</v>
      </c>
      <c r="B24" s="64"/>
      <c r="C24" s="65"/>
      <c r="D24" s="66"/>
    </row>
    <row r="25" spans="1:4" ht="30" customHeight="1">
      <c r="A25" s="54">
        <v>19</v>
      </c>
      <c r="B25" s="64"/>
      <c r="C25" s="65"/>
      <c r="D25" s="66"/>
    </row>
    <row r="26" spans="1:4" ht="30" customHeight="1">
      <c r="A26" s="54">
        <v>20</v>
      </c>
      <c r="B26" s="64"/>
      <c r="C26" s="65"/>
      <c r="D26" s="66"/>
    </row>
    <row r="27" spans="1:4" ht="30" customHeight="1">
      <c r="A27" s="54">
        <v>21</v>
      </c>
      <c r="B27" s="64"/>
      <c r="C27" s="65"/>
      <c r="D27" s="66"/>
    </row>
    <row r="28" spans="1:4" ht="30" customHeight="1">
      <c r="A28" s="54">
        <v>22</v>
      </c>
      <c r="B28" s="67"/>
      <c r="C28" s="68"/>
      <c r="D28" s="69"/>
    </row>
  </sheetData>
  <sheetProtection formatCells="0" formatColumns="0" formatRows="0" insertColumns="0" insertRows="0" insertHyperlinks="0" deleteColumns="0" deleteRows="0" sort="0" autoFilter="0" pivotTables="0"/>
  <mergeCells count="1">
    <mergeCell ref="B3:D3"/>
  </mergeCells>
  <phoneticPr fontId="4"/>
  <printOptions horizontalCentered="1"/>
  <pageMargins left="0.78740157480314965" right="0.78740157480314965" top="0.78740157480314965" bottom="0.78740157480314965" header="0.51181102362204722" footer="0.51181102362204722"/>
  <pageSetup paperSize="9" scale="68" firstPageNumber="8" fitToHeight="0" orientation="portrait" cellComments="asDisplayed" r:id="rId1"/>
  <headerFooter alignWithMargins="0">
    <oddFooter xml:space="preserve">&amp;C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42"/>
  <sheetViews>
    <sheetView showGridLines="0" view="pageBreakPreview" zoomScale="60" zoomScaleNormal="100" workbookViewId="0">
      <selection activeCell="O11" sqref="O11"/>
    </sheetView>
  </sheetViews>
  <sheetFormatPr defaultColWidth="9" defaultRowHeight="13.2"/>
  <cols>
    <col min="1" max="1" width="5.109375" style="22" customWidth="1"/>
    <col min="2" max="2" width="27.77734375" style="22" customWidth="1"/>
    <col min="3" max="6" width="14" style="22" customWidth="1"/>
    <col min="7" max="7" width="5.6640625" style="22" customWidth="1"/>
    <col min="8" max="8" width="12.6640625" style="22" customWidth="1"/>
    <col min="9" max="9" width="10.6640625" style="22" customWidth="1"/>
    <col min="10" max="10" width="12.6640625" style="22" customWidth="1"/>
    <col min="11" max="11" width="1.21875" style="22" customWidth="1"/>
    <col min="12" max="257" width="9" style="22"/>
    <col min="258" max="258" width="5.109375" style="22" customWidth="1"/>
    <col min="259" max="259" width="25.109375" style="22" customWidth="1"/>
    <col min="260" max="260" width="18.6640625" style="22" customWidth="1"/>
    <col min="261" max="261" width="23.6640625" style="22" customWidth="1"/>
    <col min="262" max="262" width="21" style="22" customWidth="1"/>
    <col min="263" max="263" width="5.6640625" style="22" customWidth="1"/>
    <col min="264" max="264" width="12.6640625" style="22" customWidth="1"/>
    <col min="265" max="265" width="10.6640625" style="22" customWidth="1"/>
    <col min="266" max="266" width="12.6640625" style="22" customWidth="1"/>
    <col min="267" max="513" width="9" style="22"/>
    <col min="514" max="514" width="5.109375" style="22" customWidth="1"/>
    <col min="515" max="515" width="25.109375" style="22" customWidth="1"/>
    <col min="516" max="516" width="18.6640625" style="22" customWidth="1"/>
    <col min="517" max="517" width="23.6640625" style="22" customWidth="1"/>
    <col min="518" max="518" width="21" style="22" customWidth="1"/>
    <col min="519" max="519" width="5.6640625" style="22" customWidth="1"/>
    <col min="520" max="520" width="12.6640625" style="22" customWidth="1"/>
    <col min="521" max="521" width="10.6640625" style="22" customWidth="1"/>
    <col min="522" max="522" width="12.6640625" style="22" customWidth="1"/>
    <col min="523" max="769" width="9" style="22"/>
    <col min="770" max="770" width="5.109375" style="22" customWidth="1"/>
    <col min="771" max="771" width="25.109375" style="22" customWidth="1"/>
    <col min="772" max="772" width="18.6640625" style="22" customWidth="1"/>
    <col min="773" max="773" width="23.6640625" style="22" customWidth="1"/>
    <col min="774" max="774" width="21" style="22" customWidth="1"/>
    <col min="775" max="775" width="5.6640625" style="22" customWidth="1"/>
    <col min="776" max="776" width="12.6640625" style="22" customWidth="1"/>
    <col min="777" max="777" width="10.6640625" style="22" customWidth="1"/>
    <col min="778" max="778" width="12.6640625" style="22" customWidth="1"/>
    <col min="779" max="1025" width="9" style="22"/>
    <col min="1026" max="1026" width="5.109375" style="22" customWidth="1"/>
    <col min="1027" max="1027" width="25.109375" style="22" customWidth="1"/>
    <col min="1028" max="1028" width="18.6640625" style="22" customWidth="1"/>
    <col min="1029" max="1029" width="23.6640625" style="22" customWidth="1"/>
    <col min="1030" max="1030" width="21" style="22" customWidth="1"/>
    <col min="1031" max="1031" width="5.6640625" style="22" customWidth="1"/>
    <col min="1032" max="1032" width="12.6640625" style="22" customWidth="1"/>
    <col min="1033" max="1033" width="10.6640625" style="22" customWidth="1"/>
    <col min="1034" max="1034" width="12.6640625" style="22" customWidth="1"/>
    <col min="1035" max="1281" width="9" style="22"/>
    <col min="1282" max="1282" width="5.109375" style="22" customWidth="1"/>
    <col min="1283" max="1283" width="25.109375" style="22" customWidth="1"/>
    <col min="1284" max="1284" width="18.6640625" style="22" customWidth="1"/>
    <col min="1285" max="1285" width="23.6640625" style="22" customWidth="1"/>
    <col min="1286" max="1286" width="21" style="22" customWidth="1"/>
    <col min="1287" max="1287" width="5.6640625" style="22" customWidth="1"/>
    <col min="1288" max="1288" width="12.6640625" style="22" customWidth="1"/>
    <col min="1289" max="1289" width="10.6640625" style="22" customWidth="1"/>
    <col min="1290" max="1290" width="12.6640625" style="22" customWidth="1"/>
    <col min="1291" max="1537" width="9" style="22"/>
    <col min="1538" max="1538" width="5.109375" style="22" customWidth="1"/>
    <col min="1539" max="1539" width="25.109375" style="22" customWidth="1"/>
    <col min="1540" max="1540" width="18.6640625" style="22" customWidth="1"/>
    <col min="1541" max="1541" width="23.6640625" style="22" customWidth="1"/>
    <col min="1542" max="1542" width="21" style="22" customWidth="1"/>
    <col min="1543" max="1543" width="5.6640625" style="22" customWidth="1"/>
    <col min="1544" max="1544" width="12.6640625" style="22" customWidth="1"/>
    <col min="1545" max="1545" width="10.6640625" style="22" customWidth="1"/>
    <col min="1546" max="1546" width="12.6640625" style="22" customWidth="1"/>
    <col min="1547" max="1793" width="9" style="22"/>
    <col min="1794" max="1794" width="5.109375" style="22" customWidth="1"/>
    <col min="1795" max="1795" width="25.109375" style="22" customWidth="1"/>
    <col min="1796" max="1796" width="18.6640625" style="22" customWidth="1"/>
    <col min="1797" max="1797" width="23.6640625" style="22" customWidth="1"/>
    <col min="1798" max="1798" width="21" style="22" customWidth="1"/>
    <col min="1799" max="1799" width="5.6640625" style="22" customWidth="1"/>
    <col min="1800" max="1800" width="12.6640625" style="22" customWidth="1"/>
    <col min="1801" max="1801" width="10.6640625" style="22" customWidth="1"/>
    <col min="1802" max="1802" width="12.6640625" style="22" customWidth="1"/>
    <col min="1803" max="2049" width="9" style="22"/>
    <col min="2050" max="2050" width="5.109375" style="22" customWidth="1"/>
    <col min="2051" max="2051" width="25.109375" style="22" customWidth="1"/>
    <col min="2052" max="2052" width="18.6640625" style="22" customWidth="1"/>
    <col min="2053" max="2053" width="23.6640625" style="22" customWidth="1"/>
    <col min="2054" max="2054" width="21" style="22" customWidth="1"/>
    <col min="2055" max="2055" width="5.6640625" style="22" customWidth="1"/>
    <col min="2056" max="2056" width="12.6640625" style="22" customWidth="1"/>
    <col min="2057" max="2057" width="10.6640625" style="22" customWidth="1"/>
    <col min="2058" max="2058" width="12.6640625" style="22" customWidth="1"/>
    <col min="2059" max="2305" width="9" style="22"/>
    <col min="2306" max="2306" width="5.109375" style="22" customWidth="1"/>
    <col min="2307" max="2307" width="25.109375" style="22" customWidth="1"/>
    <col min="2308" max="2308" width="18.6640625" style="22" customWidth="1"/>
    <col min="2309" max="2309" width="23.6640625" style="22" customWidth="1"/>
    <col min="2310" max="2310" width="21" style="22" customWidth="1"/>
    <col min="2311" max="2311" width="5.6640625" style="22" customWidth="1"/>
    <col min="2312" max="2312" width="12.6640625" style="22" customWidth="1"/>
    <col min="2313" max="2313" width="10.6640625" style="22" customWidth="1"/>
    <col min="2314" max="2314" width="12.6640625" style="22" customWidth="1"/>
    <col min="2315" max="2561" width="9" style="22"/>
    <col min="2562" max="2562" width="5.109375" style="22" customWidth="1"/>
    <col min="2563" max="2563" width="25.109375" style="22" customWidth="1"/>
    <col min="2564" max="2564" width="18.6640625" style="22" customWidth="1"/>
    <col min="2565" max="2565" width="23.6640625" style="22" customWidth="1"/>
    <col min="2566" max="2566" width="21" style="22" customWidth="1"/>
    <col min="2567" max="2567" width="5.6640625" style="22" customWidth="1"/>
    <col min="2568" max="2568" width="12.6640625" style="22" customWidth="1"/>
    <col min="2569" max="2569" width="10.6640625" style="22" customWidth="1"/>
    <col min="2570" max="2570" width="12.6640625" style="22" customWidth="1"/>
    <col min="2571" max="2817" width="9" style="22"/>
    <col min="2818" max="2818" width="5.109375" style="22" customWidth="1"/>
    <col min="2819" max="2819" width="25.109375" style="22" customWidth="1"/>
    <col min="2820" max="2820" width="18.6640625" style="22" customWidth="1"/>
    <col min="2821" max="2821" width="23.6640625" style="22" customWidth="1"/>
    <col min="2822" max="2822" width="21" style="22" customWidth="1"/>
    <col min="2823" max="2823" width="5.6640625" style="22" customWidth="1"/>
    <col min="2824" max="2824" width="12.6640625" style="22" customWidth="1"/>
    <col min="2825" max="2825" width="10.6640625" style="22" customWidth="1"/>
    <col min="2826" max="2826" width="12.6640625" style="22" customWidth="1"/>
    <col min="2827" max="3073" width="9" style="22"/>
    <col min="3074" max="3074" width="5.109375" style="22" customWidth="1"/>
    <col min="3075" max="3075" width="25.109375" style="22" customWidth="1"/>
    <col min="3076" max="3076" width="18.6640625" style="22" customWidth="1"/>
    <col min="3077" max="3077" width="23.6640625" style="22" customWidth="1"/>
    <col min="3078" max="3078" width="21" style="22" customWidth="1"/>
    <col min="3079" max="3079" width="5.6640625" style="22" customWidth="1"/>
    <col min="3080" max="3080" width="12.6640625" style="22" customWidth="1"/>
    <col min="3081" max="3081" width="10.6640625" style="22" customWidth="1"/>
    <col min="3082" max="3082" width="12.6640625" style="22" customWidth="1"/>
    <col min="3083" max="3329" width="9" style="22"/>
    <col min="3330" max="3330" width="5.109375" style="22" customWidth="1"/>
    <col min="3331" max="3331" width="25.109375" style="22" customWidth="1"/>
    <col min="3332" max="3332" width="18.6640625" style="22" customWidth="1"/>
    <col min="3333" max="3333" width="23.6640625" style="22" customWidth="1"/>
    <col min="3334" max="3334" width="21" style="22" customWidth="1"/>
    <col min="3335" max="3335" width="5.6640625" style="22" customWidth="1"/>
    <col min="3336" max="3336" width="12.6640625" style="22" customWidth="1"/>
    <col min="3337" max="3337" width="10.6640625" style="22" customWidth="1"/>
    <col min="3338" max="3338" width="12.6640625" style="22" customWidth="1"/>
    <col min="3339" max="3585" width="9" style="22"/>
    <col min="3586" max="3586" width="5.109375" style="22" customWidth="1"/>
    <col min="3587" max="3587" width="25.109375" style="22" customWidth="1"/>
    <col min="3588" max="3588" width="18.6640625" style="22" customWidth="1"/>
    <col min="3589" max="3589" width="23.6640625" style="22" customWidth="1"/>
    <col min="3590" max="3590" width="21" style="22" customWidth="1"/>
    <col min="3591" max="3591" width="5.6640625" style="22" customWidth="1"/>
    <col min="3592" max="3592" width="12.6640625" style="22" customWidth="1"/>
    <col min="3593" max="3593" width="10.6640625" style="22" customWidth="1"/>
    <col min="3594" max="3594" width="12.6640625" style="22" customWidth="1"/>
    <col min="3595" max="3841" width="9" style="22"/>
    <col min="3842" max="3842" width="5.109375" style="22" customWidth="1"/>
    <col min="3843" max="3843" width="25.109375" style="22" customWidth="1"/>
    <col min="3844" max="3844" width="18.6640625" style="22" customWidth="1"/>
    <col min="3845" max="3845" width="23.6640625" style="22" customWidth="1"/>
    <col min="3846" max="3846" width="21" style="22" customWidth="1"/>
    <col min="3847" max="3847" width="5.6640625" style="22" customWidth="1"/>
    <col min="3848" max="3848" width="12.6640625" style="22" customWidth="1"/>
    <col min="3849" max="3849" width="10.6640625" style="22" customWidth="1"/>
    <col min="3850" max="3850" width="12.6640625" style="22" customWidth="1"/>
    <col min="3851" max="4097" width="9" style="22"/>
    <col min="4098" max="4098" width="5.109375" style="22" customWidth="1"/>
    <col min="4099" max="4099" width="25.109375" style="22" customWidth="1"/>
    <col min="4100" max="4100" width="18.6640625" style="22" customWidth="1"/>
    <col min="4101" max="4101" width="23.6640625" style="22" customWidth="1"/>
    <col min="4102" max="4102" width="21" style="22" customWidth="1"/>
    <col min="4103" max="4103" width="5.6640625" style="22" customWidth="1"/>
    <col min="4104" max="4104" width="12.6640625" style="22" customWidth="1"/>
    <col min="4105" max="4105" width="10.6640625" style="22" customWidth="1"/>
    <col min="4106" max="4106" width="12.6640625" style="22" customWidth="1"/>
    <col min="4107" max="4353" width="9" style="22"/>
    <col min="4354" max="4354" width="5.109375" style="22" customWidth="1"/>
    <col min="4355" max="4355" width="25.109375" style="22" customWidth="1"/>
    <col min="4356" max="4356" width="18.6640625" style="22" customWidth="1"/>
    <col min="4357" max="4357" width="23.6640625" style="22" customWidth="1"/>
    <col min="4358" max="4358" width="21" style="22" customWidth="1"/>
    <col min="4359" max="4359" width="5.6640625" style="22" customWidth="1"/>
    <col min="4360" max="4360" width="12.6640625" style="22" customWidth="1"/>
    <col min="4361" max="4361" width="10.6640625" style="22" customWidth="1"/>
    <col min="4362" max="4362" width="12.6640625" style="22" customWidth="1"/>
    <col min="4363" max="4609" width="9" style="22"/>
    <col min="4610" max="4610" width="5.109375" style="22" customWidth="1"/>
    <col min="4611" max="4611" width="25.109375" style="22" customWidth="1"/>
    <col min="4612" max="4612" width="18.6640625" style="22" customWidth="1"/>
    <col min="4613" max="4613" width="23.6640625" style="22" customWidth="1"/>
    <col min="4614" max="4614" width="21" style="22" customWidth="1"/>
    <col min="4615" max="4615" width="5.6640625" style="22" customWidth="1"/>
    <col min="4616" max="4616" width="12.6640625" style="22" customWidth="1"/>
    <col min="4617" max="4617" width="10.6640625" style="22" customWidth="1"/>
    <col min="4618" max="4618" width="12.6640625" style="22" customWidth="1"/>
    <col min="4619" max="4865" width="9" style="22"/>
    <col min="4866" max="4866" width="5.109375" style="22" customWidth="1"/>
    <col min="4867" max="4867" width="25.109375" style="22" customWidth="1"/>
    <col min="4868" max="4868" width="18.6640625" style="22" customWidth="1"/>
    <col min="4869" max="4869" width="23.6640625" style="22" customWidth="1"/>
    <col min="4870" max="4870" width="21" style="22" customWidth="1"/>
    <col min="4871" max="4871" width="5.6640625" style="22" customWidth="1"/>
    <col min="4872" max="4872" width="12.6640625" style="22" customWidth="1"/>
    <col min="4873" max="4873" width="10.6640625" style="22" customWidth="1"/>
    <col min="4874" max="4874" width="12.6640625" style="22" customWidth="1"/>
    <col min="4875" max="5121" width="9" style="22"/>
    <col min="5122" max="5122" width="5.109375" style="22" customWidth="1"/>
    <col min="5123" max="5123" width="25.109375" style="22" customWidth="1"/>
    <col min="5124" max="5124" width="18.6640625" style="22" customWidth="1"/>
    <col min="5125" max="5125" width="23.6640625" style="22" customWidth="1"/>
    <col min="5126" max="5126" width="21" style="22" customWidth="1"/>
    <col min="5127" max="5127" width="5.6640625" style="22" customWidth="1"/>
    <col min="5128" max="5128" width="12.6640625" style="22" customWidth="1"/>
    <col min="5129" max="5129" width="10.6640625" style="22" customWidth="1"/>
    <col min="5130" max="5130" width="12.6640625" style="22" customWidth="1"/>
    <col min="5131" max="5377" width="9" style="22"/>
    <col min="5378" max="5378" width="5.109375" style="22" customWidth="1"/>
    <col min="5379" max="5379" width="25.109375" style="22" customWidth="1"/>
    <col min="5380" max="5380" width="18.6640625" style="22" customWidth="1"/>
    <col min="5381" max="5381" width="23.6640625" style="22" customWidth="1"/>
    <col min="5382" max="5382" width="21" style="22" customWidth="1"/>
    <col min="5383" max="5383" width="5.6640625" style="22" customWidth="1"/>
    <col min="5384" max="5384" width="12.6640625" style="22" customWidth="1"/>
    <col min="5385" max="5385" width="10.6640625" style="22" customWidth="1"/>
    <col min="5386" max="5386" width="12.6640625" style="22" customWidth="1"/>
    <col min="5387" max="5633" width="9" style="22"/>
    <col min="5634" max="5634" width="5.109375" style="22" customWidth="1"/>
    <col min="5635" max="5635" width="25.109375" style="22" customWidth="1"/>
    <col min="5636" max="5636" width="18.6640625" style="22" customWidth="1"/>
    <col min="5637" max="5637" width="23.6640625" style="22" customWidth="1"/>
    <col min="5638" max="5638" width="21" style="22" customWidth="1"/>
    <col min="5639" max="5639" width="5.6640625" style="22" customWidth="1"/>
    <col min="5640" max="5640" width="12.6640625" style="22" customWidth="1"/>
    <col min="5641" max="5641" width="10.6640625" style="22" customWidth="1"/>
    <col min="5642" max="5642" width="12.6640625" style="22" customWidth="1"/>
    <col min="5643" max="5889" width="9" style="22"/>
    <col min="5890" max="5890" width="5.109375" style="22" customWidth="1"/>
    <col min="5891" max="5891" width="25.109375" style="22" customWidth="1"/>
    <col min="5892" max="5892" width="18.6640625" style="22" customWidth="1"/>
    <col min="5893" max="5893" width="23.6640625" style="22" customWidth="1"/>
    <col min="5894" max="5894" width="21" style="22" customWidth="1"/>
    <col min="5895" max="5895" width="5.6640625" style="22" customWidth="1"/>
    <col min="5896" max="5896" width="12.6640625" style="22" customWidth="1"/>
    <col min="5897" max="5897" width="10.6640625" style="22" customWidth="1"/>
    <col min="5898" max="5898" width="12.6640625" style="22" customWidth="1"/>
    <col min="5899" max="6145" width="9" style="22"/>
    <col min="6146" max="6146" width="5.109375" style="22" customWidth="1"/>
    <col min="6147" max="6147" width="25.109375" style="22" customWidth="1"/>
    <col min="6148" max="6148" width="18.6640625" style="22" customWidth="1"/>
    <col min="6149" max="6149" width="23.6640625" style="22" customWidth="1"/>
    <col min="6150" max="6150" width="21" style="22" customWidth="1"/>
    <col min="6151" max="6151" width="5.6640625" style="22" customWidth="1"/>
    <col min="6152" max="6152" width="12.6640625" style="22" customWidth="1"/>
    <col min="6153" max="6153" width="10.6640625" style="22" customWidth="1"/>
    <col min="6154" max="6154" width="12.6640625" style="22" customWidth="1"/>
    <col min="6155" max="6401" width="9" style="22"/>
    <col min="6402" max="6402" width="5.109375" style="22" customWidth="1"/>
    <col min="6403" max="6403" width="25.109375" style="22" customWidth="1"/>
    <col min="6404" max="6404" width="18.6640625" style="22" customWidth="1"/>
    <col min="6405" max="6405" width="23.6640625" style="22" customWidth="1"/>
    <col min="6406" max="6406" width="21" style="22" customWidth="1"/>
    <col min="6407" max="6407" width="5.6640625" style="22" customWidth="1"/>
    <col min="6408" max="6408" width="12.6640625" style="22" customWidth="1"/>
    <col min="6409" max="6409" width="10.6640625" style="22" customWidth="1"/>
    <col min="6410" max="6410" width="12.6640625" style="22" customWidth="1"/>
    <col min="6411" max="6657" width="9" style="22"/>
    <col min="6658" max="6658" width="5.109375" style="22" customWidth="1"/>
    <col min="6659" max="6659" width="25.109375" style="22" customWidth="1"/>
    <col min="6660" max="6660" width="18.6640625" style="22" customWidth="1"/>
    <col min="6661" max="6661" width="23.6640625" style="22" customWidth="1"/>
    <col min="6662" max="6662" width="21" style="22" customWidth="1"/>
    <col min="6663" max="6663" width="5.6640625" style="22" customWidth="1"/>
    <col min="6664" max="6664" width="12.6640625" style="22" customWidth="1"/>
    <col min="6665" max="6665" width="10.6640625" style="22" customWidth="1"/>
    <col min="6666" max="6666" width="12.6640625" style="22" customWidth="1"/>
    <col min="6667" max="6913" width="9" style="22"/>
    <col min="6914" max="6914" width="5.109375" style="22" customWidth="1"/>
    <col min="6915" max="6915" width="25.109375" style="22" customWidth="1"/>
    <col min="6916" max="6916" width="18.6640625" style="22" customWidth="1"/>
    <col min="6917" max="6917" width="23.6640625" style="22" customWidth="1"/>
    <col min="6918" max="6918" width="21" style="22" customWidth="1"/>
    <col min="6919" max="6919" width="5.6640625" style="22" customWidth="1"/>
    <col min="6920" max="6920" width="12.6640625" style="22" customWidth="1"/>
    <col min="6921" max="6921" width="10.6640625" style="22" customWidth="1"/>
    <col min="6922" max="6922" width="12.6640625" style="22" customWidth="1"/>
    <col min="6923" max="7169" width="9" style="22"/>
    <col min="7170" max="7170" width="5.109375" style="22" customWidth="1"/>
    <col min="7171" max="7171" width="25.109375" style="22" customWidth="1"/>
    <col min="7172" max="7172" width="18.6640625" style="22" customWidth="1"/>
    <col min="7173" max="7173" width="23.6640625" style="22" customWidth="1"/>
    <col min="7174" max="7174" width="21" style="22" customWidth="1"/>
    <col min="7175" max="7175" width="5.6640625" style="22" customWidth="1"/>
    <col min="7176" max="7176" width="12.6640625" style="22" customWidth="1"/>
    <col min="7177" max="7177" width="10.6640625" style="22" customWidth="1"/>
    <col min="7178" max="7178" width="12.6640625" style="22" customWidth="1"/>
    <col min="7179" max="7425" width="9" style="22"/>
    <col min="7426" max="7426" width="5.109375" style="22" customWidth="1"/>
    <col min="7427" max="7427" width="25.109375" style="22" customWidth="1"/>
    <col min="7428" max="7428" width="18.6640625" style="22" customWidth="1"/>
    <col min="7429" max="7429" width="23.6640625" style="22" customWidth="1"/>
    <col min="7430" max="7430" width="21" style="22" customWidth="1"/>
    <col min="7431" max="7431" width="5.6640625" style="22" customWidth="1"/>
    <col min="7432" max="7432" width="12.6640625" style="22" customWidth="1"/>
    <col min="7433" max="7433" width="10.6640625" style="22" customWidth="1"/>
    <col min="7434" max="7434" width="12.6640625" style="22" customWidth="1"/>
    <col min="7435" max="7681" width="9" style="22"/>
    <col min="7682" max="7682" width="5.109375" style="22" customWidth="1"/>
    <col min="7683" max="7683" width="25.109375" style="22" customWidth="1"/>
    <col min="7684" max="7684" width="18.6640625" style="22" customWidth="1"/>
    <col min="7685" max="7685" width="23.6640625" style="22" customWidth="1"/>
    <col min="7686" max="7686" width="21" style="22" customWidth="1"/>
    <col min="7687" max="7687" width="5.6640625" style="22" customWidth="1"/>
    <col min="7688" max="7688" width="12.6640625" style="22" customWidth="1"/>
    <col min="7689" max="7689" width="10.6640625" style="22" customWidth="1"/>
    <col min="7690" max="7690" width="12.6640625" style="22" customWidth="1"/>
    <col min="7691" max="7937" width="9" style="22"/>
    <col min="7938" max="7938" width="5.109375" style="22" customWidth="1"/>
    <col min="7939" max="7939" width="25.109375" style="22" customWidth="1"/>
    <col min="7940" max="7940" width="18.6640625" style="22" customWidth="1"/>
    <col min="7941" max="7941" width="23.6640625" style="22" customWidth="1"/>
    <col min="7942" max="7942" width="21" style="22" customWidth="1"/>
    <col min="7943" max="7943" width="5.6640625" style="22" customWidth="1"/>
    <col min="7944" max="7944" width="12.6640625" style="22" customWidth="1"/>
    <col min="7945" max="7945" width="10.6640625" style="22" customWidth="1"/>
    <col min="7946" max="7946" width="12.6640625" style="22" customWidth="1"/>
    <col min="7947" max="8193" width="9" style="22"/>
    <col min="8194" max="8194" width="5.109375" style="22" customWidth="1"/>
    <col min="8195" max="8195" width="25.109375" style="22" customWidth="1"/>
    <col min="8196" max="8196" width="18.6640625" style="22" customWidth="1"/>
    <col min="8197" max="8197" width="23.6640625" style="22" customWidth="1"/>
    <col min="8198" max="8198" width="21" style="22" customWidth="1"/>
    <col min="8199" max="8199" width="5.6640625" style="22" customWidth="1"/>
    <col min="8200" max="8200" width="12.6640625" style="22" customWidth="1"/>
    <col min="8201" max="8201" width="10.6640625" style="22" customWidth="1"/>
    <col min="8202" max="8202" width="12.6640625" style="22" customWidth="1"/>
    <col min="8203" max="8449" width="9" style="22"/>
    <col min="8450" max="8450" width="5.109375" style="22" customWidth="1"/>
    <col min="8451" max="8451" width="25.109375" style="22" customWidth="1"/>
    <col min="8452" max="8452" width="18.6640625" style="22" customWidth="1"/>
    <col min="8453" max="8453" width="23.6640625" style="22" customWidth="1"/>
    <col min="8454" max="8454" width="21" style="22" customWidth="1"/>
    <col min="8455" max="8455" width="5.6640625" style="22" customWidth="1"/>
    <col min="8456" max="8456" width="12.6640625" style="22" customWidth="1"/>
    <col min="8457" max="8457" width="10.6640625" style="22" customWidth="1"/>
    <col min="8458" max="8458" width="12.6640625" style="22" customWidth="1"/>
    <col min="8459" max="8705" width="9" style="22"/>
    <col min="8706" max="8706" width="5.109375" style="22" customWidth="1"/>
    <col min="8707" max="8707" width="25.109375" style="22" customWidth="1"/>
    <col min="8708" max="8708" width="18.6640625" style="22" customWidth="1"/>
    <col min="8709" max="8709" width="23.6640625" style="22" customWidth="1"/>
    <col min="8710" max="8710" width="21" style="22" customWidth="1"/>
    <col min="8711" max="8711" width="5.6640625" style="22" customWidth="1"/>
    <col min="8712" max="8712" width="12.6640625" style="22" customWidth="1"/>
    <col min="8713" max="8713" width="10.6640625" style="22" customWidth="1"/>
    <col min="8714" max="8714" width="12.6640625" style="22" customWidth="1"/>
    <col min="8715" max="8961" width="9" style="22"/>
    <col min="8962" max="8962" width="5.109375" style="22" customWidth="1"/>
    <col min="8963" max="8963" width="25.109375" style="22" customWidth="1"/>
    <col min="8964" max="8964" width="18.6640625" style="22" customWidth="1"/>
    <col min="8965" max="8965" width="23.6640625" style="22" customWidth="1"/>
    <col min="8966" max="8966" width="21" style="22" customWidth="1"/>
    <col min="8967" max="8967" width="5.6640625" style="22" customWidth="1"/>
    <col min="8968" max="8968" width="12.6640625" style="22" customWidth="1"/>
    <col min="8969" max="8969" width="10.6640625" style="22" customWidth="1"/>
    <col min="8970" max="8970" width="12.6640625" style="22" customWidth="1"/>
    <col min="8971" max="9217" width="9" style="22"/>
    <col min="9218" max="9218" width="5.109375" style="22" customWidth="1"/>
    <col min="9219" max="9219" width="25.109375" style="22" customWidth="1"/>
    <col min="9220" max="9220" width="18.6640625" style="22" customWidth="1"/>
    <col min="9221" max="9221" width="23.6640625" style="22" customWidth="1"/>
    <col min="9222" max="9222" width="21" style="22" customWidth="1"/>
    <col min="9223" max="9223" width="5.6640625" style="22" customWidth="1"/>
    <col min="9224" max="9224" width="12.6640625" style="22" customWidth="1"/>
    <col min="9225" max="9225" width="10.6640625" style="22" customWidth="1"/>
    <col min="9226" max="9226" width="12.6640625" style="22" customWidth="1"/>
    <col min="9227" max="9473" width="9" style="22"/>
    <col min="9474" max="9474" width="5.109375" style="22" customWidth="1"/>
    <col min="9475" max="9475" width="25.109375" style="22" customWidth="1"/>
    <col min="9476" max="9476" width="18.6640625" style="22" customWidth="1"/>
    <col min="9477" max="9477" width="23.6640625" style="22" customWidth="1"/>
    <col min="9478" max="9478" width="21" style="22" customWidth="1"/>
    <col min="9479" max="9479" width="5.6640625" style="22" customWidth="1"/>
    <col min="9480" max="9480" width="12.6640625" style="22" customWidth="1"/>
    <col min="9481" max="9481" width="10.6640625" style="22" customWidth="1"/>
    <col min="9482" max="9482" width="12.6640625" style="22" customWidth="1"/>
    <col min="9483" max="9729" width="9" style="22"/>
    <col min="9730" max="9730" width="5.109375" style="22" customWidth="1"/>
    <col min="9731" max="9731" width="25.109375" style="22" customWidth="1"/>
    <col min="9732" max="9732" width="18.6640625" style="22" customWidth="1"/>
    <col min="9733" max="9733" width="23.6640625" style="22" customWidth="1"/>
    <col min="9734" max="9734" width="21" style="22" customWidth="1"/>
    <col min="9735" max="9735" width="5.6640625" style="22" customWidth="1"/>
    <col min="9736" max="9736" width="12.6640625" style="22" customWidth="1"/>
    <col min="9737" max="9737" width="10.6640625" style="22" customWidth="1"/>
    <col min="9738" max="9738" width="12.6640625" style="22" customWidth="1"/>
    <col min="9739" max="9985" width="9" style="22"/>
    <col min="9986" max="9986" width="5.109375" style="22" customWidth="1"/>
    <col min="9987" max="9987" width="25.109375" style="22" customWidth="1"/>
    <col min="9988" max="9988" width="18.6640625" style="22" customWidth="1"/>
    <col min="9989" max="9989" width="23.6640625" style="22" customWidth="1"/>
    <col min="9990" max="9990" width="21" style="22" customWidth="1"/>
    <col min="9991" max="9991" width="5.6640625" style="22" customWidth="1"/>
    <col min="9992" max="9992" width="12.6640625" style="22" customWidth="1"/>
    <col min="9993" max="9993" width="10.6640625" style="22" customWidth="1"/>
    <col min="9994" max="9994" width="12.6640625" style="22" customWidth="1"/>
    <col min="9995" max="10241" width="9" style="22"/>
    <col min="10242" max="10242" width="5.109375" style="22" customWidth="1"/>
    <col min="10243" max="10243" width="25.109375" style="22" customWidth="1"/>
    <col min="10244" max="10244" width="18.6640625" style="22" customWidth="1"/>
    <col min="10245" max="10245" width="23.6640625" style="22" customWidth="1"/>
    <col min="10246" max="10246" width="21" style="22" customWidth="1"/>
    <col min="10247" max="10247" width="5.6640625" style="22" customWidth="1"/>
    <col min="10248" max="10248" width="12.6640625" style="22" customWidth="1"/>
    <col min="10249" max="10249" width="10.6640625" style="22" customWidth="1"/>
    <col min="10250" max="10250" width="12.6640625" style="22" customWidth="1"/>
    <col min="10251" max="10497" width="9" style="22"/>
    <col min="10498" max="10498" width="5.109375" style="22" customWidth="1"/>
    <col min="10499" max="10499" width="25.109375" style="22" customWidth="1"/>
    <col min="10500" max="10500" width="18.6640625" style="22" customWidth="1"/>
    <col min="10501" max="10501" width="23.6640625" style="22" customWidth="1"/>
    <col min="10502" max="10502" width="21" style="22" customWidth="1"/>
    <col min="10503" max="10503" width="5.6640625" style="22" customWidth="1"/>
    <col min="10504" max="10504" width="12.6640625" style="22" customWidth="1"/>
    <col min="10505" max="10505" width="10.6640625" style="22" customWidth="1"/>
    <col min="10506" max="10506" width="12.6640625" style="22" customWidth="1"/>
    <col min="10507" max="10753" width="9" style="22"/>
    <col min="10754" max="10754" width="5.109375" style="22" customWidth="1"/>
    <col min="10755" max="10755" width="25.109375" style="22" customWidth="1"/>
    <col min="10756" max="10756" width="18.6640625" style="22" customWidth="1"/>
    <col min="10757" max="10757" width="23.6640625" style="22" customWidth="1"/>
    <col min="10758" max="10758" width="21" style="22" customWidth="1"/>
    <col min="10759" max="10759" width="5.6640625" style="22" customWidth="1"/>
    <col min="10760" max="10760" width="12.6640625" style="22" customWidth="1"/>
    <col min="10761" max="10761" width="10.6640625" style="22" customWidth="1"/>
    <col min="10762" max="10762" width="12.6640625" style="22" customWidth="1"/>
    <col min="10763" max="11009" width="9" style="22"/>
    <col min="11010" max="11010" width="5.109375" style="22" customWidth="1"/>
    <col min="11011" max="11011" width="25.109375" style="22" customWidth="1"/>
    <col min="11012" max="11012" width="18.6640625" style="22" customWidth="1"/>
    <col min="11013" max="11013" width="23.6640625" style="22" customWidth="1"/>
    <col min="11014" max="11014" width="21" style="22" customWidth="1"/>
    <col min="11015" max="11015" width="5.6640625" style="22" customWidth="1"/>
    <col min="11016" max="11016" width="12.6640625" style="22" customWidth="1"/>
    <col min="11017" max="11017" width="10.6640625" style="22" customWidth="1"/>
    <col min="11018" max="11018" width="12.6640625" style="22" customWidth="1"/>
    <col min="11019" max="11265" width="9" style="22"/>
    <col min="11266" max="11266" width="5.109375" style="22" customWidth="1"/>
    <col min="11267" max="11267" width="25.109375" style="22" customWidth="1"/>
    <col min="11268" max="11268" width="18.6640625" style="22" customWidth="1"/>
    <col min="11269" max="11269" width="23.6640625" style="22" customWidth="1"/>
    <col min="11270" max="11270" width="21" style="22" customWidth="1"/>
    <col min="11271" max="11271" width="5.6640625" style="22" customWidth="1"/>
    <col min="11272" max="11272" width="12.6640625" style="22" customWidth="1"/>
    <col min="11273" max="11273" width="10.6640625" style="22" customWidth="1"/>
    <col min="11274" max="11274" width="12.6640625" style="22" customWidth="1"/>
    <col min="11275" max="11521" width="9" style="22"/>
    <col min="11522" max="11522" width="5.109375" style="22" customWidth="1"/>
    <col min="11523" max="11523" width="25.109375" style="22" customWidth="1"/>
    <col min="11524" max="11524" width="18.6640625" style="22" customWidth="1"/>
    <col min="11525" max="11525" width="23.6640625" style="22" customWidth="1"/>
    <col min="11526" max="11526" width="21" style="22" customWidth="1"/>
    <col min="11527" max="11527" width="5.6640625" style="22" customWidth="1"/>
    <col min="11528" max="11528" width="12.6640625" style="22" customWidth="1"/>
    <col min="11529" max="11529" width="10.6640625" style="22" customWidth="1"/>
    <col min="11530" max="11530" width="12.6640625" style="22" customWidth="1"/>
    <col min="11531" max="11777" width="9" style="22"/>
    <col min="11778" max="11778" width="5.109375" style="22" customWidth="1"/>
    <col min="11779" max="11779" width="25.109375" style="22" customWidth="1"/>
    <col min="11780" max="11780" width="18.6640625" style="22" customWidth="1"/>
    <col min="11781" max="11781" width="23.6640625" style="22" customWidth="1"/>
    <col min="11782" max="11782" width="21" style="22" customWidth="1"/>
    <col min="11783" max="11783" width="5.6640625" style="22" customWidth="1"/>
    <col min="11784" max="11784" width="12.6640625" style="22" customWidth="1"/>
    <col min="11785" max="11785" width="10.6640625" style="22" customWidth="1"/>
    <col min="11786" max="11786" width="12.6640625" style="22" customWidth="1"/>
    <col min="11787" max="12033" width="9" style="22"/>
    <col min="12034" max="12034" width="5.109375" style="22" customWidth="1"/>
    <col min="12035" max="12035" width="25.109375" style="22" customWidth="1"/>
    <col min="12036" max="12036" width="18.6640625" style="22" customWidth="1"/>
    <col min="12037" max="12037" width="23.6640625" style="22" customWidth="1"/>
    <col min="12038" max="12038" width="21" style="22" customWidth="1"/>
    <col min="12039" max="12039" width="5.6640625" style="22" customWidth="1"/>
    <col min="12040" max="12040" width="12.6640625" style="22" customWidth="1"/>
    <col min="12041" max="12041" width="10.6640625" style="22" customWidth="1"/>
    <col min="12042" max="12042" width="12.6640625" style="22" customWidth="1"/>
    <col min="12043" max="12289" width="9" style="22"/>
    <col min="12290" max="12290" width="5.109375" style="22" customWidth="1"/>
    <col min="12291" max="12291" width="25.109375" style="22" customWidth="1"/>
    <col min="12292" max="12292" width="18.6640625" style="22" customWidth="1"/>
    <col min="12293" max="12293" width="23.6640625" style="22" customWidth="1"/>
    <col min="12294" max="12294" width="21" style="22" customWidth="1"/>
    <col min="12295" max="12295" width="5.6640625" style="22" customWidth="1"/>
    <col min="12296" max="12296" width="12.6640625" style="22" customWidth="1"/>
    <col min="12297" max="12297" width="10.6640625" style="22" customWidth="1"/>
    <col min="12298" max="12298" width="12.6640625" style="22" customWidth="1"/>
    <col min="12299" max="12545" width="9" style="22"/>
    <col min="12546" max="12546" width="5.109375" style="22" customWidth="1"/>
    <col min="12547" max="12547" width="25.109375" style="22" customWidth="1"/>
    <col min="12548" max="12548" width="18.6640625" style="22" customWidth="1"/>
    <col min="12549" max="12549" width="23.6640625" style="22" customWidth="1"/>
    <col min="12550" max="12550" width="21" style="22" customWidth="1"/>
    <col min="12551" max="12551" width="5.6640625" style="22" customWidth="1"/>
    <col min="12552" max="12552" width="12.6640625" style="22" customWidth="1"/>
    <col min="12553" max="12553" width="10.6640625" style="22" customWidth="1"/>
    <col min="12554" max="12554" width="12.6640625" style="22" customWidth="1"/>
    <col min="12555" max="12801" width="9" style="22"/>
    <col min="12802" max="12802" width="5.109375" style="22" customWidth="1"/>
    <col min="12803" max="12803" width="25.109375" style="22" customWidth="1"/>
    <col min="12804" max="12804" width="18.6640625" style="22" customWidth="1"/>
    <col min="12805" max="12805" width="23.6640625" style="22" customWidth="1"/>
    <col min="12806" max="12806" width="21" style="22" customWidth="1"/>
    <col min="12807" max="12807" width="5.6640625" style="22" customWidth="1"/>
    <col min="12808" max="12808" width="12.6640625" style="22" customWidth="1"/>
    <col min="12809" max="12809" width="10.6640625" style="22" customWidth="1"/>
    <col min="12810" max="12810" width="12.6640625" style="22" customWidth="1"/>
    <col min="12811" max="13057" width="9" style="22"/>
    <col min="13058" max="13058" width="5.109375" style="22" customWidth="1"/>
    <col min="13059" max="13059" width="25.109375" style="22" customWidth="1"/>
    <col min="13060" max="13060" width="18.6640625" style="22" customWidth="1"/>
    <col min="13061" max="13061" width="23.6640625" style="22" customWidth="1"/>
    <col min="13062" max="13062" width="21" style="22" customWidth="1"/>
    <col min="13063" max="13063" width="5.6640625" style="22" customWidth="1"/>
    <col min="13064" max="13064" width="12.6640625" style="22" customWidth="1"/>
    <col min="13065" max="13065" width="10.6640625" style="22" customWidth="1"/>
    <col min="13066" max="13066" width="12.6640625" style="22" customWidth="1"/>
    <col min="13067" max="13313" width="9" style="22"/>
    <col min="13314" max="13314" width="5.109375" style="22" customWidth="1"/>
    <col min="13315" max="13315" width="25.109375" style="22" customWidth="1"/>
    <col min="13316" max="13316" width="18.6640625" style="22" customWidth="1"/>
    <col min="13317" max="13317" width="23.6640625" style="22" customWidth="1"/>
    <col min="13318" max="13318" width="21" style="22" customWidth="1"/>
    <col min="13319" max="13319" width="5.6640625" style="22" customWidth="1"/>
    <col min="13320" max="13320" width="12.6640625" style="22" customWidth="1"/>
    <col min="13321" max="13321" width="10.6640625" style="22" customWidth="1"/>
    <col min="13322" max="13322" width="12.6640625" style="22" customWidth="1"/>
    <col min="13323" max="13569" width="9" style="22"/>
    <col min="13570" max="13570" width="5.109375" style="22" customWidth="1"/>
    <col min="13571" max="13571" width="25.109375" style="22" customWidth="1"/>
    <col min="13572" max="13572" width="18.6640625" style="22" customWidth="1"/>
    <col min="13573" max="13573" width="23.6640625" style="22" customWidth="1"/>
    <col min="13574" max="13574" width="21" style="22" customWidth="1"/>
    <col min="13575" max="13575" width="5.6640625" style="22" customWidth="1"/>
    <col min="13576" max="13576" width="12.6640625" style="22" customWidth="1"/>
    <col min="13577" max="13577" width="10.6640625" style="22" customWidth="1"/>
    <col min="13578" max="13578" width="12.6640625" style="22" customWidth="1"/>
    <col min="13579" max="13825" width="9" style="22"/>
    <col min="13826" max="13826" width="5.109375" style="22" customWidth="1"/>
    <col min="13827" max="13827" width="25.109375" style="22" customWidth="1"/>
    <col min="13828" max="13828" width="18.6640625" style="22" customWidth="1"/>
    <col min="13829" max="13829" width="23.6640625" style="22" customWidth="1"/>
    <col min="13830" max="13830" width="21" style="22" customWidth="1"/>
    <col min="13831" max="13831" width="5.6640625" style="22" customWidth="1"/>
    <col min="13832" max="13832" width="12.6640625" style="22" customWidth="1"/>
    <col min="13833" max="13833" width="10.6640625" style="22" customWidth="1"/>
    <col min="13834" max="13834" width="12.6640625" style="22" customWidth="1"/>
    <col min="13835" max="14081" width="9" style="22"/>
    <col min="14082" max="14082" width="5.109375" style="22" customWidth="1"/>
    <col min="14083" max="14083" width="25.109375" style="22" customWidth="1"/>
    <col min="14084" max="14084" width="18.6640625" style="22" customWidth="1"/>
    <col min="14085" max="14085" width="23.6640625" style="22" customWidth="1"/>
    <col min="14086" max="14086" width="21" style="22" customWidth="1"/>
    <col min="14087" max="14087" width="5.6640625" style="22" customWidth="1"/>
    <col min="14088" max="14088" width="12.6640625" style="22" customWidth="1"/>
    <col min="14089" max="14089" width="10.6640625" style="22" customWidth="1"/>
    <col min="14090" max="14090" width="12.6640625" style="22" customWidth="1"/>
    <col min="14091" max="14337" width="9" style="22"/>
    <col min="14338" max="14338" width="5.109375" style="22" customWidth="1"/>
    <col min="14339" max="14339" width="25.109375" style="22" customWidth="1"/>
    <col min="14340" max="14340" width="18.6640625" style="22" customWidth="1"/>
    <col min="14341" max="14341" width="23.6640625" style="22" customWidth="1"/>
    <col min="14342" max="14342" width="21" style="22" customWidth="1"/>
    <col min="14343" max="14343" width="5.6640625" style="22" customWidth="1"/>
    <col min="14344" max="14344" width="12.6640625" style="22" customWidth="1"/>
    <col min="14345" max="14345" width="10.6640625" style="22" customWidth="1"/>
    <col min="14346" max="14346" width="12.6640625" style="22" customWidth="1"/>
    <col min="14347" max="14593" width="9" style="22"/>
    <col min="14594" max="14594" width="5.109375" style="22" customWidth="1"/>
    <col min="14595" max="14595" width="25.109375" style="22" customWidth="1"/>
    <col min="14596" max="14596" width="18.6640625" style="22" customWidth="1"/>
    <col min="14597" max="14597" width="23.6640625" style="22" customWidth="1"/>
    <col min="14598" max="14598" width="21" style="22" customWidth="1"/>
    <col min="14599" max="14599" width="5.6640625" style="22" customWidth="1"/>
    <col min="14600" max="14600" width="12.6640625" style="22" customWidth="1"/>
    <col min="14601" max="14601" width="10.6640625" style="22" customWidth="1"/>
    <col min="14602" max="14602" width="12.6640625" style="22" customWidth="1"/>
    <col min="14603" max="14849" width="9" style="22"/>
    <col min="14850" max="14850" width="5.109375" style="22" customWidth="1"/>
    <col min="14851" max="14851" width="25.109375" style="22" customWidth="1"/>
    <col min="14852" max="14852" width="18.6640625" style="22" customWidth="1"/>
    <col min="14853" max="14853" width="23.6640625" style="22" customWidth="1"/>
    <col min="14854" max="14854" width="21" style="22" customWidth="1"/>
    <col min="14855" max="14855" width="5.6640625" style="22" customWidth="1"/>
    <col min="14856" max="14856" width="12.6640625" style="22" customWidth="1"/>
    <col min="14857" max="14857" width="10.6640625" style="22" customWidth="1"/>
    <col min="14858" max="14858" width="12.6640625" style="22" customWidth="1"/>
    <col min="14859" max="15105" width="9" style="22"/>
    <col min="15106" max="15106" width="5.109375" style="22" customWidth="1"/>
    <col min="15107" max="15107" width="25.109375" style="22" customWidth="1"/>
    <col min="15108" max="15108" width="18.6640625" style="22" customWidth="1"/>
    <col min="15109" max="15109" width="23.6640625" style="22" customWidth="1"/>
    <col min="15110" max="15110" width="21" style="22" customWidth="1"/>
    <col min="15111" max="15111" width="5.6640625" style="22" customWidth="1"/>
    <col min="15112" max="15112" width="12.6640625" style="22" customWidth="1"/>
    <col min="15113" max="15113" width="10.6640625" style="22" customWidth="1"/>
    <col min="15114" max="15114" width="12.6640625" style="22" customWidth="1"/>
    <col min="15115" max="15361" width="9" style="22"/>
    <col min="15362" max="15362" width="5.109375" style="22" customWidth="1"/>
    <col min="15363" max="15363" width="25.109375" style="22" customWidth="1"/>
    <col min="15364" max="15364" width="18.6640625" style="22" customWidth="1"/>
    <col min="15365" max="15365" width="23.6640625" style="22" customWidth="1"/>
    <col min="15366" max="15366" width="21" style="22" customWidth="1"/>
    <col min="15367" max="15367" width="5.6640625" style="22" customWidth="1"/>
    <col min="15368" max="15368" width="12.6640625" style="22" customWidth="1"/>
    <col min="15369" max="15369" width="10.6640625" style="22" customWidth="1"/>
    <col min="15370" max="15370" width="12.6640625" style="22" customWidth="1"/>
    <col min="15371" max="15617" width="9" style="22"/>
    <col min="15618" max="15618" width="5.109375" style="22" customWidth="1"/>
    <col min="15619" max="15619" width="25.109375" style="22" customWidth="1"/>
    <col min="15620" max="15620" width="18.6640625" style="22" customWidth="1"/>
    <col min="15621" max="15621" width="23.6640625" style="22" customWidth="1"/>
    <col min="15622" max="15622" width="21" style="22" customWidth="1"/>
    <col min="15623" max="15623" width="5.6640625" style="22" customWidth="1"/>
    <col min="15624" max="15624" width="12.6640625" style="22" customWidth="1"/>
    <col min="15625" max="15625" width="10.6640625" style="22" customWidth="1"/>
    <col min="15626" max="15626" width="12.6640625" style="22" customWidth="1"/>
    <col min="15627" max="15873" width="9" style="22"/>
    <col min="15874" max="15874" width="5.109375" style="22" customWidth="1"/>
    <col min="15875" max="15875" width="25.109375" style="22" customWidth="1"/>
    <col min="15876" max="15876" width="18.6640625" style="22" customWidth="1"/>
    <col min="15877" max="15877" width="23.6640625" style="22" customWidth="1"/>
    <col min="15878" max="15878" width="21" style="22" customWidth="1"/>
    <col min="15879" max="15879" width="5.6640625" style="22" customWidth="1"/>
    <col min="15880" max="15880" width="12.6640625" style="22" customWidth="1"/>
    <col min="15881" max="15881" width="10.6640625" style="22" customWidth="1"/>
    <col min="15882" max="15882" width="12.6640625" style="22" customWidth="1"/>
    <col min="15883" max="16129" width="9" style="22"/>
    <col min="16130" max="16130" width="5.109375" style="22" customWidth="1"/>
    <col min="16131" max="16131" width="25.109375" style="22" customWidth="1"/>
    <col min="16132" max="16132" width="18.6640625" style="22" customWidth="1"/>
    <col min="16133" max="16133" width="23.6640625" style="22" customWidth="1"/>
    <col min="16134" max="16134" width="21" style="22" customWidth="1"/>
    <col min="16135" max="16135" width="5.6640625" style="22" customWidth="1"/>
    <col min="16136" max="16136" width="12.6640625" style="22" customWidth="1"/>
    <col min="16137" max="16137" width="10.6640625" style="22" customWidth="1"/>
    <col min="16138" max="16138" width="12.6640625" style="22" customWidth="1"/>
    <col min="16139" max="16384" width="9" style="22"/>
  </cols>
  <sheetData>
    <row r="1" spans="1:10" s="1" customFormat="1" ht="33.75" customHeight="1">
      <c r="J1" s="2"/>
    </row>
    <row r="2" spans="1:10" s="1" customFormat="1" ht="27" customHeight="1">
      <c r="A2" s="316" t="s">
        <v>1</v>
      </c>
      <c r="B2" s="316"/>
      <c r="C2" s="316"/>
      <c r="D2" s="316"/>
      <c r="E2" s="316"/>
      <c r="F2" s="316"/>
      <c r="G2" s="316"/>
      <c r="H2" s="316"/>
      <c r="I2" s="316"/>
      <c r="J2" s="316"/>
    </row>
    <row r="3" spans="1:10" s="1" customFormat="1" ht="13.2" customHeight="1"/>
    <row r="4" spans="1:10" s="3" customFormat="1" ht="20.100000000000001" customHeight="1">
      <c r="A4" s="317" t="s">
        <v>128</v>
      </c>
      <c r="B4" s="317"/>
      <c r="C4" s="317"/>
      <c r="D4" s="317"/>
      <c r="E4" s="317"/>
      <c r="F4" s="317"/>
      <c r="G4" s="317"/>
      <c r="H4" s="317"/>
      <c r="I4" s="317"/>
      <c r="J4" s="317"/>
    </row>
    <row r="5" spans="1:10" s="3" customFormat="1" ht="67.8" customHeight="1">
      <c r="A5" s="317"/>
      <c r="B5" s="317"/>
      <c r="C5" s="317"/>
      <c r="D5" s="317"/>
      <c r="E5" s="317"/>
      <c r="F5" s="317"/>
      <c r="G5" s="317"/>
      <c r="H5" s="317"/>
      <c r="I5" s="317"/>
      <c r="J5" s="317"/>
    </row>
    <row r="6" spans="1:10" s="1" customFormat="1"/>
    <row r="7" spans="1:10" s="4" customFormat="1" ht="14.4">
      <c r="H7" s="146" t="s">
        <v>2</v>
      </c>
      <c r="I7" s="146"/>
      <c r="J7" s="146" t="s">
        <v>3</v>
      </c>
    </row>
    <row r="8" spans="1:10" s="4" customFormat="1" ht="15" thickBot="1">
      <c r="A8" s="147" t="s">
        <v>4</v>
      </c>
      <c r="H8" s="148"/>
      <c r="I8" s="148"/>
      <c r="J8" s="148"/>
    </row>
    <row r="9" spans="1:10" s="1" customFormat="1" ht="40.049999999999997" customHeight="1" thickBot="1">
      <c r="A9" s="4" t="s">
        <v>129</v>
      </c>
      <c r="B9" s="4" t="s">
        <v>5</v>
      </c>
      <c r="C9" s="4"/>
      <c r="D9" s="4"/>
      <c r="H9" s="5"/>
      <c r="I9" s="3"/>
      <c r="J9" s="5"/>
    </row>
    <row r="10" spans="1:10" s="1" customFormat="1" ht="35.25" customHeight="1" thickBot="1">
      <c r="H10" s="3"/>
      <c r="I10" s="3"/>
      <c r="J10" s="3"/>
    </row>
    <row r="11" spans="1:10" s="1" customFormat="1" ht="40.049999999999997" customHeight="1" thickBot="1">
      <c r="A11" s="4" t="s">
        <v>130</v>
      </c>
      <c r="B11" s="318" t="s">
        <v>140</v>
      </c>
      <c r="C11" s="318"/>
      <c r="D11" s="318"/>
      <c r="E11" s="318"/>
      <c r="F11" s="318"/>
      <c r="H11" s="5"/>
      <c r="J11" s="5"/>
    </row>
    <row r="12" spans="1:10" s="1" customFormat="1" ht="35.25" customHeight="1" thickBot="1"/>
    <row r="13" spans="1:10" s="1" customFormat="1" ht="40.049999999999997" customHeight="1" thickBot="1">
      <c r="A13" s="4" t="s">
        <v>131</v>
      </c>
      <c r="B13" s="318" t="s">
        <v>141</v>
      </c>
      <c r="C13" s="318"/>
      <c r="D13" s="318"/>
      <c r="E13" s="318"/>
      <c r="F13" s="318"/>
      <c r="H13" s="5"/>
      <c r="J13" s="5"/>
    </row>
    <row r="14" spans="1:10" s="3" customFormat="1" ht="36.75" customHeight="1">
      <c r="B14" s="6" t="s">
        <v>6</v>
      </c>
      <c r="C14" s="319" t="s">
        <v>7</v>
      </c>
      <c r="D14" s="320"/>
      <c r="F14" s="7"/>
      <c r="G14" s="7"/>
    </row>
    <row r="15" spans="1:10" s="3" customFormat="1" ht="30" customHeight="1">
      <c r="B15" s="6" t="s">
        <v>8</v>
      </c>
      <c r="C15" s="321">
        <v>0.7</v>
      </c>
      <c r="D15" s="320"/>
      <c r="F15" s="8"/>
      <c r="G15" s="9"/>
    </row>
    <row r="16" spans="1:10" s="1" customFormat="1" ht="35.25" customHeight="1" thickBot="1">
      <c r="B16" s="10"/>
      <c r="C16" s="11"/>
      <c r="D16" s="11"/>
      <c r="E16" s="11"/>
      <c r="F16" s="11"/>
    </row>
    <row r="17" spans="1:10" s="1" customFormat="1" ht="40.049999999999997" customHeight="1" thickBot="1">
      <c r="A17" s="4" t="s">
        <v>132</v>
      </c>
      <c r="B17" s="318" t="s">
        <v>142</v>
      </c>
      <c r="C17" s="318"/>
      <c r="D17" s="318"/>
      <c r="E17" s="318"/>
      <c r="F17" s="318"/>
      <c r="H17" s="5"/>
      <c r="J17" s="5"/>
    </row>
    <row r="18" spans="1:10" s="1" customFormat="1" ht="35.25" customHeight="1" thickBot="1">
      <c r="B18" s="10"/>
      <c r="C18" s="11"/>
      <c r="D18" s="11"/>
      <c r="E18" s="11"/>
      <c r="F18" s="11"/>
    </row>
    <row r="19" spans="1:10" s="1" customFormat="1" ht="50.4" customHeight="1" thickBot="1">
      <c r="A19" s="4" t="s">
        <v>133</v>
      </c>
      <c r="B19" s="318" t="s">
        <v>143</v>
      </c>
      <c r="C19" s="318"/>
      <c r="D19" s="318"/>
      <c r="E19" s="318"/>
      <c r="F19" s="318"/>
      <c r="H19" s="5"/>
      <c r="J19" s="5"/>
    </row>
    <row r="20" spans="1:10" s="1" customFormat="1" ht="35.25" customHeight="1" thickBot="1">
      <c r="B20" s="10"/>
      <c r="C20" s="11"/>
      <c r="D20" s="11"/>
      <c r="E20" s="11"/>
      <c r="F20" s="11"/>
    </row>
    <row r="21" spans="1:10" s="1" customFormat="1" ht="44.4" customHeight="1" thickBot="1">
      <c r="A21" s="4" t="s">
        <v>134</v>
      </c>
      <c r="B21" s="318" t="s">
        <v>144</v>
      </c>
      <c r="C21" s="318"/>
      <c r="D21" s="318"/>
      <c r="E21" s="318"/>
      <c r="F21" s="318"/>
      <c r="H21" s="5"/>
      <c r="J21" s="5"/>
    </row>
    <row r="22" spans="1:10" s="1" customFormat="1" ht="25.2" customHeight="1">
      <c r="B22" s="10"/>
      <c r="C22" s="11"/>
      <c r="D22" s="11"/>
      <c r="E22" s="11"/>
      <c r="F22" s="11"/>
    </row>
    <row r="23" spans="1:10" s="4" customFormat="1" ht="15" thickBot="1">
      <c r="A23" s="147" t="s">
        <v>9</v>
      </c>
      <c r="H23" s="148"/>
      <c r="I23" s="148"/>
      <c r="J23" s="148"/>
    </row>
    <row r="24" spans="1:10" s="1" customFormat="1" ht="40.049999999999997" customHeight="1" thickBot="1">
      <c r="A24" s="4" t="s">
        <v>135</v>
      </c>
      <c r="B24" s="318" t="s">
        <v>145</v>
      </c>
      <c r="C24" s="318"/>
      <c r="D24" s="318"/>
      <c r="E24" s="318"/>
      <c r="F24" s="318"/>
      <c r="H24" s="5"/>
      <c r="J24" s="5"/>
    </row>
    <row r="25" spans="1:10" s="1" customFormat="1" ht="35.25" customHeight="1" thickBot="1">
      <c r="B25" s="10"/>
      <c r="C25" s="11"/>
      <c r="D25" s="11"/>
      <c r="E25" s="11"/>
      <c r="F25" s="11"/>
    </row>
    <row r="26" spans="1:10" s="1" customFormat="1" ht="53.4" customHeight="1" thickBot="1">
      <c r="A26" s="4" t="s">
        <v>136</v>
      </c>
      <c r="B26" s="318" t="s">
        <v>146</v>
      </c>
      <c r="C26" s="318"/>
      <c r="D26" s="318"/>
      <c r="E26" s="318"/>
      <c r="F26" s="318"/>
      <c r="H26" s="5"/>
      <c r="J26" s="5"/>
    </row>
    <row r="27" spans="1:10" s="1" customFormat="1" ht="35.25" customHeight="1" thickBot="1">
      <c r="A27" s="145" t="s">
        <v>139</v>
      </c>
      <c r="B27" s="12"/>
      <c r="C27" s="12"/>
      <c r="D27" s="12"/>
      <c r="E27" s="12"/>
      <c r="F27" s="12"/>
    </row>
    <row r="28" spans="1:10" s="1" customFormat="1" ht="40.049999999999997" customHeight="1" thickBot="1">
      <c r="A28" s="4" t="s">
        <v>137</v>
      </c>
      <c r="B28" s="318" t="s">
        <v>150</v>
      </c>
      <c r="C28" s="318"/>
      <c r="D28" s="318"/>
      <c r="E28" s="318"/>
      <c r="F28" s="318"/>
      <c r="H28" s="5"/>
      <c r="J28" s="5"/>
    </row>
    <row r="29" spans="1:10" s="1" customFormat="1" ht="89.4" customHeight="1">
      <c r="B29" s="332"/>
      <c r="C29" s="332"/>
      <c r="D29" s="332"/>
      <c r="E29" s="332"/>
      <c r="F29" s="332"/>
    </row>
    <row r="30" spans="1:10" s="1" customFormat="1" ht="22.95" customHeight="1">
      <c r="B30" s="13"/>
      <c r="C30" s="13"/>
      <c r="D30" s="13"/>
      <c r="E30" s="13"/>
      <c r="F30" s="13"/>
    </row>
    <row r="31" spans="1:10" s="1" customFormat="1" ht="21.75" customHeight="1">
      <c r="B31" s="14" t="s">
        <v>6</v>
      </c>
      <c r="C31" s="325" t="s">
        <v>151</v>
      </c>
      <c r="D31" s="326"/>
      <c r="E31" s="326"/>
      <c r="F31" s="326"/>
      <c r="G31" s="326"/>
      <c r="H31" s="327"/>
    </row>
    <row r="32" spans="1:10" s="1" customFormat="1" ht="38.25" customHeight="1" thickBot="1">
      <c r="B32" s="6" t="s">
        <v>10</v>
      </c>
      <c r="C32" s="139" t="s">
        <v>152</v>
      </c>
      <c r="D32" s="325" t="s">
        <v>11</v>
      </c>
      <c r="E32" s="333"/>
      <c r="F32" s="324"/>
      <c r="G32" s="334" t="s">
        <v>12</v>
      </c>
      <c r="H32" s="335"/>
    </row>
    <row r="33" spans="1:12" s="1" customFormat="1" ht="38.25" customHeight="1" thickTop="1" thickBot="1">
      <c r="B33" s="15" t="s">
        <v>13</v>
      </c>
      <c r="C33" s="16" t="s">
        <v>152</v>
      </c>
      <c r="D33" s="16" t="s">
        <v>14</v>
      </c>
      <c r="E33" s="15" t="s">
        <v>15</v>
      </c>
      <c r="F33" s="16" t="s">
        <v>16</v>
      </c>
      <c r="G33" s="336"/>
      <c r="H33" s="337"/>
    </row>
    <row r="34" spans="1:12" s="1" customFormat="1" ht="67.2" customHeight="1" thickTop="1">
      <c r="B34" s="17" t="s">
        <v>148</v>
      </c>
      <c r="C34" s="17" t="s">
        <v>152</v>
      </c>
      <c r="D34" s="17" t="s">
        <v>17</v>
      </c>
      <c r="E34" s="17" t="s">
        <v>18</v>
      </c>
      <c r="F34" s="17" t="s">
        <v>19</v>
      </c>
      <c r="G34" s="322" t="s">
        <v>19</v>
      </c>
      <c r="H34" s="323"/>
    </row>
    <row r="35" spans="1:12" s="1" customFormat="1" ht="67.2" customHeight="1">
      <c r="B35" s="6" t="s">
        <v>149</v>
      </c>
      <c r="C35" s="6" t="s">
        <v>153</v>
      </c>
      <c r="D35" s="6" t="s">
        <v>20</v>
      </c>
      <c r="E35" s="6" t="s">
        <v>21</v>
      </c>
      <c r="F35" s="6" t="s">
        <v>22</v>
      </c>
      <c r="G35" s="319" t="s">
        <v>17</v>
      </c>
      <c r="H35" s="324"/>
    </row>
    <row r="36" spans="1:12" s="1" customFormat="1" ht="26.4" customHeight="1">
      <c r="B36" s="330" t="s">
        <v>147</v>
      </c>
      <c r="C36" s="330"/>
      <c r="D36" s="331"/>
      <c r="E36" s="331"/>
      <c r="F36" s="331"/>
      <c r="G36" s="331"/>
      <c r="H36" s="331"/>
    </row>
    <row r="37" spans="1:12" s="1" customFormat="1" ht="64.2" customHeight="1">
      <c r="B37" s="143"/>
      <c r="C37" s="144"/>
      <c r="D37" s="144"/>
      <c r="E37" s="144"/>
      <c r="F37" s="144"/>
      <c r="G37" s="144"/>
      <c r="H37" s="144"/>
    </row>
    <row r="38" spans="1:12" s="1" customFormat="1" ht="30" customHeight="1">
      <c r="A38" s="18" t="s">
        <v>138</v>
      </c>
    </row>
    <row r="39" spans="1:12" s="19" customFormat="1" ht="30" customHeight="1" thickBot="1">
      <c r="C39" s="20" t="s">
        <v>23</v>
      </c>
      <c r="D39" s="21"/>
      <c r="E39" s="328"/>
      <c r="F39" s="329"/>
      <c r="G39" s="329"/>
      <c r="H39" s="329"/>
      <c r="I39" s="329"/>
      <c r="J39" s="329"/>
    </row>
    <row r="40" spans="1:12" s="1" customFormat="1"/>
    <row r="41" spans="1:12" s="1" customFormat="1"/>
    <row r="42" spans="1:12" s="1" customFormat="1">
      <c r="L42" s="1" t="s">
        <v>24</v>
      </c>
    </row>
  </sheetData>
  <mergeCells count="19">
    <mergeCell ref="G34:H34"/>
    <mergeCell ref="G35:H35"/>
    <mergeCell ref="C31:H31"/>
    <mergeCell ref="E39:J39"/>
    <mergeCell ref="B19:F19"/>
    <mergeCell ref="B36:H36"/>
    <mergeCell ref="B21:F21"/>
    <mergeCell ref="B24:F24"/>
    <mergeCell ref="B26:F26"/>
    <mergeCell ref="B28:F29"/>
    <mergeCell ref="D32:F32"/>
    <mergeCell ref="G32:H33"/>
    <mergeCell ref="A2:J2"/>
    <mergeCell ref="A4:J5"/>
    <mergeCell ref="B11:F11"/>
    <mergeCell ref="B13:F13"/>
    <mergeCell ref="B17:F17"/>
    <mergeCell ref="C14:D14"/>
    <mergeCell ref="C15:D15"/>
  </mergeCells>
  <phoneticPr fontId="4"/>
  <printOptions horizontalCentered="1"/>
  <pageMargins left="0.78740157480314965" right="0.78740157480314965" top="0.78740157480314965" bottom="0.78740157480314965" header="0.51181102362204722" footer="0.51181102362204722"/>
  <pageSetup paperSize="9" scale="53" firstPageNumber="9"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$L$42</xm:f>
          </x14:formula1>
          <xm: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J33"/>
  <sheetViews>
    <sheetView showGridLines="0" view="pageBreakPreview" zoomScale="85" zoomScaleNormal="100" zoomScaleSheetLayoutView="85" workbookViewId="0">
      <selection activeCell="M30" sqref="M30"/>
    </sheetView>
  </sheetViews>
  <sheetFormatPr defaultColWidth="9" defaultRowHeight="13.2"/>
  <cols>
    <col min="1" max="1" width="2.109375" style="31" customWidth="1"/>
    <col min="2" max="3" width="5.109375" style="31" customWidth="1"/>
    <col min="4" max="4" width="14.109375" style="31" customWidth="1"/>
    <col min="5" max="10" width="10.6640625" style="31" customWidth="1"/>
    <col min="11" max="11" width="3.109375" style="31" customWidth="1"/>
    <col min="12" max="256" width="9" style="31"/>
    <col min="257" max="257" width="2.109375" style="31" customWidth="1"/>
    <col min="258" max="259" width="5.109375" style="31" customWidth="1"/>
    <col min="260" max="266" width="10.6640625" style="31" customWidth="1"/>
    <col min="267" max="267" width="5.44140625" style="31" customWidth="1"/>
    <col min="268" max="512" width="9" style="31"/>
    <col min="513" max="513" width="2.109375" style="31" customWidth="1"/>
    <col min="514" max="515" width="5.109375" style="31" customWidth="1"/>
    <col min="516" max="522" width="10.6640625" style="31" customWidth="1"/>
    <col min="523" max="523" width="5.44140625" style="31" customWidth="1"/>
    <col min="524" max="768" width="9" style="31"/>
    <col min="769" max="769" width="2.109375" style="31" customWidth="1"/>
    <col min="770" max="771" width="5.109375" style="31" customWidth="1"/>
    <col min="772" max="778" width="10.6640625" style="31" customWidth="1"/>
    <col min="779" max="779" width="5.44140625" style="31" customWidth="1"/>
    <col min="780" max="1024" width="9" style="31"/>
    <col min="1025" max="1025" width="2.109375" style="31" customWidth="1"/>
    <col min="1026" max="1027" width="5.109375" style="31" customWidth="1"/>
    <col min="1028" max="1034" width="10.6640625" style="31" customWidth="1"/>
    <col min="1035" max="1035" width="5.44140625" style="31" customWidth="1"/>
    <col min="1036" max="1280" width="9" style="31"/>
    <col min="1281" max="1281" width="2.109375" style="31" customWidth="1"/>
    <col min="1282" max="1283" width="5.109375" style="31" customWidth="1"/>
    <col min="1284" max="1290" width="10.6640625" style="31" customWidth="1"/>
    <col min="1291" max="1291" width="5.44140625" style="31" customWidth="1"/>
    <col min="1292" max="1536" width="9" style="31"/>
    <col min="1537" max="1537" width="2.109375" style="31" customWidth="1"/>
    <col min="1538" max="1539" width="5.109375" style="31" customWidth="1"/>
    <col min="1540" max="1546" width="10.6640625" style="31" customWidth="1"/>
    <col min="1547" max="1547" width="5.44140625" style="31" customWidth="1"/>
    <col min="1548" max="1792" width="9" style="31"/>
    <col min="1793" max="1793" width="2.109375" style="31" customWidth="1"/>
    <col min="1794" max="1795" width="5.109375" style="31" customWidth="1"/>
    <col min="1796" max="1802" width="10.6640625" style="31" customWidth="1"/>
    <col min="1803" max="1803" width="5.44140625" style="31" customWidth="1"/>
    <col min="1804" max="2048" width="9" style="31"/>
    <col min="2049" max="2049" width="2.109375" style="31" customWidth="1"/>
    <col min="2050" max="2051" width="5.109375" style="31" customWidth="1"/>
    <col min="2052" max="2058" width="10.6640625" style="31" customWidth="1"/>
    <col min="2059" max="2059" width="5.44140625" style="31" customWidth="1"/>
    <col min="2060" max="2304" width="9" style="31"/>
    <col min="2305" max="2305" width="2.109375" style="31" customWidth="1"/>
    <col min="2306" max="2307" width="5.109375" style="31" customWidth="1"/>
    <col min="2308" max="2314" width="10.6640625" style="31" customWidth="1"/>
    <col min="2315" max="2315" width="5.44140625" style="31" customWidth="1"/>
    <col min="2316" max="2560" width="9" style="31"/>
    <col min="2561" max="2561" width="2.109375" style="31" customWidth="1"/>
    <col min="2562" max="2563" width="5.109375" style="31" customWidth="1"/>
    <col min="2564" max="2570" width="10.6640625" style="31" customWidth="1"/>
    <col min="2571" max="2571" width="5.44140625" style="31" customWidth="1"/>
    <col min="2572" max="2816" width="9" style="31"/>
    <col min="2817" max="2817" width="2.109375" style="31" customWidth="1"/>
    <col min="2818" max="2819" width="5.109375" style="31" customWidth="1"/>
    <col min="2820" max="2826" width="10.6640625" style="31" customWidth="1"/>
    <col min="2827" max="2827" width="5.44140625" style="31" customWidth="1"/>
    <col min="2828" max="3072" width="9" style="31"/>
    <col min="3073" max="3073" width="2.109375" style="31" customWidth="1"/>
    <col min="3074" max="3075" width="5.109375" style="31" customWidth="1"/>
    <col min="3076" max="3082" width="10.6640625" style="31" customWidth="1"/>
    <col min="3083" max="3083" width="5.44140625" style="31" customWidth="1"/>
    <col min="3084" max="3328" width="9" style="31"/>
    <col min="3329" max="3329" width="2.109375" style="31" customWidth="1"/>
    <col min="3330" max="3331" width="5.109375" style="31" customWidth="1"/>
    <col min="3332" max="3338" width="10.6640625" style="31" customWidth="1"/>
    <col min="3339" max="3339" width="5.44140625" style="31" customWidth="1"/>
    <col min="3340" max="3584" width="9" style="31"/>
    <col min="3585" max="3585" width="2.109375" style="31" customWidth="1"/>
    <col min="3586" max="3587" width="5.109375" style="31" customWidth="1"/>
    <col min="3588" max="3594" width="10.6640625" style="31" customWidth="1"/>
    <col min="3595" max="3595" width="5.44140625" style="31" customWidth="1"/>
    <col min="3596" max="3840" width="9" style="31"/>
    <col min="3841" max="3841" width="2.109375" style="31" customWidth="1"/>
    <col min="3842" max="3843" width="5.109375" style="31" customWidth="1"/>
    <col min="3844" max="3850" width="10.6640625" style="31" customWidth="1"/>
    <col min="3851" max="3851" width="5.44140625" style="31" customWidth="1"/>
    <col min="3852" max="4096" width="9" style="31"/>
    <col min="4097" max="4097" width="2.109375" style="31" customWidth="1"/>
    <col min="4098" max="4099" width="5.109375" style="31" customWidth="1"/>
    <col min="4100" max="4106" width="10.6640625" style="31" customWidth="1"/>
    <col min="4107" max="4107" width="5.44140625" style="31" customWidth="1"/>
    <col min="4108" max="4352" width="9" style="31"/>
    <col min="4353" max="4353" width="2.109375" style="31" customWidth="1"/>
    <col min="4354" max="4355" width="5.109375" style="31" customWidth="1"/>
    <col min="4356" max="4362" width="10.6640625" style="31" customWidth="1"/>
    <col min="4363" max="4363" width="5.44140625" style="31" customWidth="1"/>
    <col min="4364" max="4608" width="9" style="31"/>
    <col min="4609" max="4609" width="2.109375" style="31" customWidth="1"/>
    <col min="4610" max="4611" width="5.109375" style="31" customWidth="1"/>
    <col min="4612" max="4618" width="10.6640625" style="31" customWidth="1"/>
    <col min="4619" max="4619" width="5.44140625" style="31" customWidth="1"/>
    <col min="4620" max="4864" width="9" style="31"/>
    <col min="4865" max="4865" width="2.109375" style="31" customWidth="1"/>
    <col min="4866" max="4867" width="5.109375" style="31" customWidth="1"/>
    <col min="4868" max="4874" width="10.6640625" style="31" customWidth="1"/>
    <col min="4875" max="4875" width="5.44140625" style="31" customWidth="1"/>
    <col min="4876" max="5120" width="9" style="31"/>
    <col min="5121" max="5121" width="2.109375" style="31" customWidth="1"/>
    <col min="5122" max="5123" width="5.109375" style="31" customWidth="1"/>
    <col min="5124" max="5130" width="10.6640625" style="31" customWidth="1"/>
    <col min="5131" max="5131" width="5.44140625" style="31" customWidth="1"/>
    <col min="5132" max="5376" width="9" style="31"/>
    <col min="5377" max="5377" width="2.109375" style="31" customWidth="1"/>
    <col min="5378" max="5379" width="5.109375" style="31" customWidth="1"/>
    <col min="5380" max="5386" width="10.6640625" style="31" customWidth="1"/>
    <col min="5387" max="5387" width="5.44140625" style="31" customWidth="1"/>
    <col min="5388" max="5632" width="9" style="31"/>
    <col min="5633" max="5633" width="2.109375" style="31" customWidth="1"/>
    <col min="5634" max="5635" width="5.109375" style="31" customWidth="1"/>
    <col min="5636" max="5642" width="10.6640625" style="31" customWidth="1"/>
    <col min="5643" max="5643" width="5.44140625" style="31" customWidth="1"/>
    <col min="5644" max="5888" width="9" style="31"/>
    <col min="5889" max="5889" width="2.109375" style="31" customWidth="1"/>
    <col min="5890" max="5891" width="5.109375" style="31" customWidth="1"/>
    <col min="5892" max="5898" width="10.6640625" style="31" customWidth="1"/>
    <col min="5899" max="5899" width="5.44140625" style="31" customWidth="1"/>
    <col min="5900" max="6144" width="9" style="31"/>
    <col min="6145" max="6145" width="2.109375" style="31" customWidth="1"/>
    <col min="6146" max="6147" width="5.109375" style="31" customWidth="1"/>
    <col min="6148" max="6154" width="10.6640625" style="31" customWidth="1"/>
    <col min="6155" max="6155" width="5.44140625" style="31" customWidth="1"/>
    <col min="6156" max="6400" width="9" style="31"/>
    <col min="6401" max="6401" width="2.109375" style="31" customWidth="1"/>
    <col min="6402" max="6403" width="5.109375" style="31" customWidth="1"/>
    <col min="6404" max="6410" width="10.6640625" style="31" customWidth="1"/>
    <col min="6411" max="6411" width="5.44140625" style="31" customWidth="1"/>
    <col min="6412" max="6656" width="9" style="31"/>
    <col min="6657" max="6657" width="2.109375" style="31" customWidth="1"/>
    <col min="6658" max="6659" width="5.109375" style="31" customWidth="1"/>
    <col min="6660" max="6666" width="10.6640625" style="31" customWidth="1"/>
    <col min="6667" max="6667" width="5.44140625" style="31" customWidth="1"/>
    <col min="6668" max="6912" width="9" style="31"/>
    <col min="6913" max="6913" width="2.109375" style="31" customWidth="1"/>
    <col min="6914" max="6915" width="5.109375" style="31" customWidth="1"/>
    <col min="6916" max="6922" width="10.6640625" style="31" customWidth="1"/>
    <col min="6923" max="6923" width="5.44140625" style="31" customWidth="1"/>
    <col min="6924" max="7168" width="9" style="31"/>
    <col min="7169" max="7169" width="2.109375" style="31" customWidth="1"/>
    <col min="7170" max="7171" width="5.109375" style="31" customWidth="1"/>
    <col min="7172" max="7178" width="10.6640625" style="31" customWidth="1"/>
    <col min="7179" max="7179" width="5.44140625" style="31" customWidth="1"/>
    <col min="7180" max="7424" width="9" style="31"/>
    <col min="7425" max="7425" width="2.109375" style="31" customWidth="1"/>
    <col min="7426" max="7427" width="5.109375" style="31" customWidth="1"/>
    <col min="7428" max="7434" width="10.6640625" style="31" customWidth="1"/>
    <col min="7435" max="7435" width="5.44140625" style="31" customWidth="1"/>
    <col min="7436" max="7680" width="9" style="31"/>
    <col min="7681" max="7681" width="2.109375" style="31" customWidth="1"/>
    <col min="7682" max="7683" width="5.109375" style="31" customWidth="1"/>
    <col min="7684" max="7690" width="10.6640625" style="31" customWidth="1"/>
    <col min="7691" max="7691" width="5.44140625" style="31" customWidth="1"/>
    <col min="7692" max="7936" width="9" style="31"/>
    <col min="7937" max="7937" width="2.109375" style="31" customWidth="1"/>
    <col min="7938" max="7939" width="5.109375" style="31" customWidth="1"/>
    <col min="7940" max="7946" width="10.6640625" style="31" customWidth="1"/>
    <col min="7947" max="7947" width="5.44140625" style="31" customWidth="1"/>
    <col min="7948" max="8192" width="9" style="31"/>
    <col min="8193" max="8193" width="2.109375" style="31" customWidth="1"/>
    <col min="8194" max="8195" width="5.109375" style="31" customWidth="1"/>
    <col min="8196" max="8202" width="10.6640625" style="31" customWidth="1"/>
    <col min="8203" max="8203" width="5.44140625" style="31" customWidth="1"/>
    <col min="8204" max="8448" width="9" style="31"/>
    <col min="8449" max="8449" width="2.109375" style="31" customWidth="1"/>
    <col min="8450" max="8451" width="5.109375" style="31" customWidth="1"/>
    <col min="8452" max="8458" width="10.6640625" style="31" customWidth="1"/>
    <col min="8459" max="8459" width="5.44140625" style="31" customWidth="1"/>
    <col min="8460" max="8704" width="9" style="31"/>
    <col min="8705" max="8705" width="2.109375" style="31" customWidth="1"/>
    <col min="8706" max="8707" width="5.109375" style="31" customWidth="1"/>
    <col min="8708" max="8714" width="10.6640625" style="31" customWidth="1"/>
    <col min="8715" max="8715" width="5.44140625" style="31" customWidth="1"/>
    <col min="8716" max="8960" width="9" style="31"/>
    <col min="8961" max="8961" width="2.109375" style="31" customWidth="1"/>
    <col min="8962" max="8963" width="5.109375" style="31" customWidth="1"/>
    <col min="8964" max="8970" width="10.6640625" style="31" customWidth="1"/>
    <col min="8971" max="8971" width="5.44140625" style="31" customWidth="1"/>
    <col min="8972" max="9216" width="9" style="31"/>
    <col min="9217" max="9217" width="2.109375" style="31" customWidth="1"/>
    <col min="9218" max="9219" width="5.109375" style="31" customWidth="1"/>
    <col min="9220" max="9226" width="10.6640625" style="31" customWidth="1"/>
    <col min="9227" max="9227" width="5.44140625" style="31" customWidth="1"/>
    <col min="9228" max="9472" width="9" style="31"/>
    <col min="9473" max="9473" width="2.109375" style="31" customWidth="1"/>
    <col min="9474" max="9475" width="5.109375" style="31" customWidth="1"/>
    <col min="9476" max="9482" width="10.6640625" style="31" customWidth="1"/>
    <col min="9483" max="9483" width="5.44140625" style="31" customWidth="1"/>
    <col min="9484" max="9728" width="9" style="31"/>
    <col min="9729" max="9729" width="2.109375" style="31" customWidth="1"/>
    <col min="9730" max="9731" width="5.109375" style="31" customWidth="1"/>
    <col min="9732" max="9738" width="10.6640625" style="31" customWidth="1"/>
    <col min="9739" max="9739" width="5.44140625" style="31" customWidth="1"/>
    <col min="9740" max="9984" width="9" style="31"/>
    <col min="9985" max="9985" width="2.109375" style="31" customWidth="1"/>
    <col min="9986" max="9987" width="5.109375" style="31" customWidth="1"/>
    <col min="9988" max="9994" width="10.6640625" style="31" customWidth="1"/>
    <col min="9995" max="9995" width="5.44140625" style="31" customWidth="1"/>
    <col min="9996" max="10240" width="9" style="31"/>
    <col min="10241" max="10241" width="2.109375" style="31" customWidth="1"/>
    <col min="10242" max="10243" width="5.109375" style="31" customWidth="1"/>
    <col min="10244" max="10250" width="10.6640625" style="31" customWidth="1"/>
    <col min="10251" max="10251" width="5.44140625" style="31" customWidth="1"/>
    <col min="10252" max="10496" width="9" style="31"/>
    <col min="10497" max="10497" width="2.109375" style="31" customWidth="1"/>
    <col min="10498" max="10499" width="5.109375" style="31" customWidth="1"/>
    <col min="10500" max="10506" width="10.6640625" style="31" customWidth="1"/>
    <col min="10507" max="10507" width="5.44140625" style="31" customWidth="1"/>
    <col min="10508" max="10752" width="9" style="31"/>
    <col min="10753" max="10753" width="2.109375" style="31" customWidth="1"/>
    <col min="10754" max="10755" width="5.109375" style="31" customWidth="1"/>
    <col min="10756" max="10762" width="10.6640625" style="31" customWidth="1"/>
    <col min="10763" max="10763" width="5.44140625" style="31" customWidth="1"/>
    <col min="10764" max="11008" width="9" style="31"/>
    <col min="11009" max="11009" width="2.109375" style="31" customWidth="1"/>
    <col min="11010" max="11011" width="5.109375" style="31" customWidth="1"/>
    <col min="11012" max="11018" width="10.6640625" style="31" customWidth="1"/>
    <col min="11019" max="11019" width="5.44140625" style="31" customWidth="1"/>
    <col min="11020" max="11264" width="9" style="31"/>
    <col min="11265" max="11265" width="2.109375" style="31" customWidth="1"/>
    <col min="11266" max="11267" width="5.109375" style="31" customWidth="1"/>
    <col min="11268" max="11274" width="10.6640625" style="31" customWidth="1"/>
    <col min="11275" max="11275" width="5.44140625" style="31" customWidth="1"/>
    <col min="11276" max="11520" width="9" style="31"/>
    <col min="11521" max="11521" width="2.109375" style="31" customWidth="1"/>
    <col min="11522" max="11523" width="5.109375" style="31" customWidth="1"/>
    <col min="11524" max="11530" width="10.6640625" style="31" customWidth="1"/>
    <col min="11531" max="11531" width="5.44140625" style="31" customWidth="1"/>
    <col min="11532" max="11776" width="9" style="31"/>
    <col min="11777" max="11777" width="2.109375" style="31" customWidth="1"/>
    <col min="11778" max="11779" width="5.109375" style="31" customWidth="1"/>
    <col min="11780" max="11786" width="10.6640625" style="31" customWidth="1"/>
    <col min="11787" max="11787" width="5.44140625" style="31" customWidth="1"/>
    <col min="11788" max="12032" width="9" style="31"/>
    <col min="12033" max="12033" width="2.109375" style="31" customWidth="1"/>
    <col min="12034" max="12035" width="5.109375" style="31" customWidth="1"/>
    <col min="12036" max="12042" width="10.6640625" style="31" customWidth="1"/>
    <col min="12043" max="12043" width="5.44140625" style="31" customWidth="1"/>
    <col min="12044" max="12288" width="9" style="31"/>
    <col min="12289" max="12289" width="2.109375" style="31" customWidth="1"/>
    <col min="12290" max="12291" width="5.109375" style="31" customWidth="1"/>
    <col min="12292" max="12298" width="10.6640625" style="31" customWidth="1"/>
    <col min="12299" max="12299" width="5.44140625" style="31" customWidth="1"/>
    <col min="12300" max="12544" width="9" style="31"/>
    <col min="12545" max="12545" width="2.109375" style="31" customWidth="1"/>
    <col min="12546" max="12547" width="5.109375" style="31" customWidth="1"/>
    <col min="12548" max="12554" width="10.6640625" style="31" customWidth="1"/>
    <col min="12555" max="12555" width="5.44140625" style="31" customWidth="1"/>
    <col min="12556" max="12800" width="9" style="31"/>
    <col min="12801" max="12801" width="2.109375" style="31" customWidth="1"/>
    <col min="12802" max="12803" width="5.109375" style="31" customWidth="1"/>
    <col min="12804" max="12810" width="10.6640625" style="31" customWidth="1"/>
    <col min="12811" max="12811" width="5.44140625" style="31" customWidth="1"/>
    <col min="12812" max="13056" width="9" style="31"/>
    <col min="13057" max="13057" width="2.109375" style="31" customWidth="1"/>
    <col min="13058" max="13059" width="5.109375" style="31" customWidth="1"/>
    <col min="13060" max="13066" width="10.6640625" style="31" customWidth="1"/>
    <col min="13067" max="13067" width="5.44140625" style="31" customWidth="1"/>
    <col min="13068" max="13312" width="9" style="31"/>
    <col min="13313" max="13313" width="2.109375" style="31" customWidth="1"/>
    <col min="13314" max="13315" width="5.109375" style="31" customWidth="1"/>
    <col min="13316" max="13322" width="10.6640625" style="31" customWidth="1"/>
    <col min="13323" max="13323" width="5.44140625" style="31" customWidth="1"/>
    <col min="13324" max="13568" width="9" style="31"/>
    <col min="13569" max="13569" width="2.109375" style="31" customWidth="1"/>
    <col min="13570" max="13571" width="5.109375" style="31" customWidth="1"/>
    <col min="13572" max="13578" width="10.6640625" style="31" customWidth="1"/>
    <col min="13579" max="13579" width="5.44140625" style="31" customWidth="1"/>
    <col min="13580" max="13824" width="9" style="31"/>
    <col min="13825" max="13825" width="2.109375" style="31" customWidth="1"/>
    <col min="13826" max="13827" width="5.109375" style="31" customWidth="1"/>
    <col min="13828" max="13834" width="10.6640625" style="31" customWidth="1"/>
    <col min="13835" max="13835" width="5.44140625" style="31" customWidth="1"/>
    <col min="13836" max="14080" width="9" style="31"/>
    <col min="14081" max="14081" width="2.109375" style="31" customWidth="1"/>
    <col min="14082" max="14083" width="5.109375" style="31" customWidth="1"/>
    <col min="14084" max="14090" width="10.6640625" style="31" customWidth="1"/>
    <col min="14091" max="14091" width="5.44140625" style="31" customWidth="1"/>
    <col min="14092" max="14336" width="9" style="31"/>
    <col min="14337" max="14337" width="2.109375" style="31" customWidth="1"/>
    <col min="14338" max="14339" width="5.109375" style="31" customWidth="1"/>
    <col min="14340" max="14346" width="10.6640625" style="31" customWidth="1"/>
    <col min="14347" max="14347" width="5.44140625" style="31" customWidth="1"/>
    <col min="14348" max="14592" width="9" style="31"/>
    <col min="14593" max="14593" width="2.109375" style="31" customWidth="1"/>
    <col min="14594" max="14595" width="5.109375" style="31" customWidth="1"/>
    <col min="14596" max="14602" width="10.6640625" style="31" customWidth="1"/>
    <col min="14603" max="14603" width="5.44140625" style="31" customWidth="1"/>
    <col min="14604" max="14848" width="9" style="31"/>
    <col min="14849" max="14849" width="2.109375" style="31" customWidth="1"/>
    <col min="14850" max="14851" width="5.109375" style="31" customWidth="1"/>
    <col min="14852" max="14858" width="10.6640625" style="31" customWidth="1"/>
    <col min="14859" max="14859" width="5.44140625" style="31" customWidth="1"/>
    <col min="14860" max="15104" width="9" style="31"/>
    <col min="15105" max="15105" width="2.109375" style="31" customWidth="1"/>
    <col min="15106" max="15107" width="5.109375" style="31" customWidth="1"/>
    <col min="15108" max="15114" width="10.6640625" style="31" customWidth="1"/>
    <col min="15115" max="15115" width="5.44140625" style="31" customWidth="1"/>
    <col min="15116" max="15360" width="9" style="31"/>
    <col min="15361" max="15361" width="2.109375" style="31" customWidth="1"/>
    <col min="15362" max="15363" width="5.109375" style="31" customWidth="1"/>
    <col min="15364" max="15370" width="10.6640625" style="31" customWidth="1"/>
    <col min="15371" max="15371" width="5.44140625" style="31" customWidth="1"/>
    <col min="15372" max="15616" width="9" style="31"/>
    <col min="15617" max="15617" width="2.109375" style="31" customWidth="1"/>
    <col min="15618" max="15619" width="5.109375" style="31" customWidth="1"/>
    <col min="15620" max="15626" width="10.6640625" style="31" customWidth="1"/>
    <col min="15627" max="15627" width="5.44140625" style="31" customWidth="1"/>
    <col min="15628" max="15872" width="9" style="31"/>
    <col min="15873" max="15873" width="2.109375" style="31" customWidth="1"/>
    <col min="15874" max="15875" width="5.109375" style="31" customWidth="1"/>
    <col min="15876" max="15882" width="10.6640625" style="31" customWidth="1"/>
    <col min="15883" max="15883" width="5.44140625" style="31" customWidth="1"/>
    <col min="15884" max="16128" width="9" style="31"/>
    <col min="16129" max="16129" width="2.109375" style="31" customWidth="1"/>
    <col min="16130" max="16131" width="5.109375" style="31" customWidth="1"/>
    <col min="16132" max="16138" width="10.6640625" style="31" customWidth="1"/>
    <col min="16139" max="16139" width="5.44140625" style="31" customWidth="1"/>
    <col min="16140" max="16384" width="9" style="31"/>
  </cols>
  <sheetData>
    <row r="1" spans="1:10" s="23" customFormat="1" ht="14.4">
      <c r="J1" s="24"/>
    </row>
    <row r="2" spans="1:10" s="23" customFormat="1" ht="21" customHeight="1">
      <c r="B2" s="346" t="s">
        <v>157</v>
      </c>
      <c r="C2" s="346"/>
      <c r="D2" s="346"/>
      <c r="E2" s="346"/>
      <c r="F2" s="346"/>
      <c r="G2" s="346"/>
      <c r="H2" s="346"/>
      <c r="I2" s="346"/>
      <c r="J2" s="346"/>
    </row>
    <row r="3" spans="1:10" s="23" customFormat="1"/>
    <row r="4" spans="1:10" s="23" customFormat="1" ht="28.5" customHeight="1">
      <c r="B4" s="347" t="s">
        <v>25</v>
      </c>
      <c r="C4" s="347"/>
      <c r="D4" s="347"/>
      <c r="E4" s="347"/>
      <c r="F4" s="347"/>
      <c r="G4" s="347"/>
      <c r="H4" s="347"/>
      <c r="I4" s="347"/>
      <c r="J4" s="347"/>
    </row>
    <row r="5" spans="1:10" s="23" customFormat="1" ht="28.5" customHeight="1">
      <c r="B5" s="25"/>
      <c r="C5" s="25"/>
      <c r="D5" s="25"/>
      <c r="E5" s="25"/>
      <c r="F5" s="25"/>
      <c r="G5" s="25"/>
      <c r="H5" s="348" t="s">
        <v>26</v>
      </c>
      <c r="I5" s="348"/>
      <c r="J5" s="348"/>
    </row>
    <row r="6" spans="1:10" s="23" customFormat="1" ht="5.25" customHeight="1"/>
    <row r="7" spans="1:10" s="23" customFormat="1" ht="14.25" customHeight="1">
      <c r="A7" s="23" t="s">
        <v>27</v>
      </c>
    </row>
    <row r="8" spans="1:10" s="23" customFormat="1">
      <c r="A8" s="23" t="s">
        <v>155</v>
      </c>
    </row>
    <row r="9" spans="1:10" s="23" customFormat="1" ht="3.75" customHeight="1"/>
    <row r="10" spans="1:10" s="23" customFormat="1">
      <c r="A10" s="23" t="s">
        <v>28</v>
      </c>
      <c r="B10" s="23" t="s">
        <v>29</v>
      </c>
    </row>
    <row r="11" spans="1:10" s="23" customFormat="1" ht="3.75" customHeight="1"/>
    <row r="12" spans="1:10" s="23" customFormat="1" ht="20.100000000000001" customHeight="1">
      <c r="B12" s="341" t="s">
        <v>30</v>
      </c>
      <c r="C12" s="342"/>
      <c r="D12" s="26"/>
      <c r="E12" s="27" t="s">
        <v>31</v>
      </c>
      <c r="F12" s="26"/>
      <c r="G12" s="343" t="s">
        <v>32</v>
      </c>
      <c r="H12" s="344"/>
      <c r="I12" s="344"/>
      <c r="J12" s="345"/>
    </row>
    <row r="13" spans="1:10" s="23" customFormat="1" ht="12.75" customHeight="1">
      <c r="B13" s="28"/>
      <c r="C13" s="28"/>
      <c r="E13" s="28"/>
      <c r="G13" s="29"/>
      <c r="H13" s="29"/>
      <c r="I13" s="29"/>
      <c r="J13" s="29"/>
    </row>
    <row r="14" spans="1:10" s="23" customFormat="1" ht="12.75" customHeight="1">
      <c r="A14" s="23" t="s">
        <v>28</v>
      </c>
      <c r="B14" s="23" t="s">
        <v>158</v>
      </c>
    </row>
    <row r="15" spans="1:10" s="23" customFormat="1" ht="3.75" customHeight="1"/>
    <row r="16" spans="1:10" s="23" customFormat="1" ht="70.5" customHeight="1">
      <c r="B16" s="338"/>
      <c r="C16" s="339"/>
      <c r="D16" s="339"/>
      <c r="E16" s="339"/>
      <c r="F16" s="339"/>
      <c r="G16" s="339"/>
      <c r="H16" s="339"/>
      <c r="I16" s="339"/>
      <c r="J16" s="340"/>
    </row>
    <row r="17" spans="1:10" s="23" customFormat="1"/>
    <row r="18" spans="1:10" s="23" customFormat="1"/>
    <row r="19" spans="1:10" s="23" customFormat="1" ht="18.75" customHeight="1">
      <c r="A19" s="23" t="s">
        <v>9</v>
      </c>
    </row>
    <row r="20" spans="1:10" s="23" customFormat="1">
      <c r="A20" s="23" t="s">
        <v>156</v>
      </c>
    </row>
    <row r="21" spans="1:10" s="23" customFormat="1" ht="3.75" customHeight="1"/>
    <row r="22" spans="1:10" s="23" customFormat="1">
      <c r="A22" s="23" t="s">
        <v>28</v>
      </c>
      <c r="B22" s="23" t="s">
        <v>29</v>
      </c>
    </row>
    <row r="23" spans="1:10" s="23" customFormat="1" ht="3.75" customHeight="1"/>
    <row r="24" spans="1:10" s="23" customFormat="1" ht="20.100000000000001" customHeight="1">
      <c r="B24" s="341" t="s">
        <v>30</v>
      </c>
      <c r="C24" s="342"/>
      <c r="D24" s="26"/>
      <c r="E24" s="27" t="s">
        <v>31</v>
      </c>
      <c r="F24" s="26"/>
      <c r="G24" s="343" t="s">
        <v>32</v>
      </c>
      <c r="H24" s="344"/>
      <c r="I24" s="344"/>
      <c r="J24" s="345"/>
    </row>
    <row r="25" spans="1:10" s="23" customFormat="1" ht="12.75" customHeight="1">
      <c r="B25" s="28"/>
      <c r="C25" s="28"/>
      <c r="E25" s="28"/>
      <c r="G25" s="29"/>
      <c r="H25" s="29"/>
      <c r="I25" s="29"/>
      <c r="J25" s="29"/>
    </row>
    <row r="26" spans="1:10" s="23" customFormat="1" ht="12.75" customHeight="1">
      <c r="A26" s="23" t="s">
        <v>28</v>
      </c>
      <c r="B26" s="23" t="s">
        <v>159</v>
      </c>
    </row>
    <row r="27" spans="1:10" s="23" customFormat="1" ht="3.75" customHeight="1"/>
    <row r="28" spans="1:10" s="23" customFormat="1" ht="70.5" customHeight="1">
      <c r="B28" s="338"/>
      <c r="C28" s="339"/>
      <c r="D28" s="339"/>
      <c r="E28" s="339"/>
      <c r="F28" s="339"/>
      <c r="G28" s="339"/>
      <c r="H28" s="339"/>
      <c r="I28" s="339"/>
      <c r="J28" s="340"/>
    </row>
    <row r="29" spans="1:10" s="23" customFormat="1"/>
    <row r="30" spans="1:10" s="23" customFormat="1"/>
    <row r="31" spans="1:10" s="23" customFormat="1"/>
    <row r="32" spans="1:10" s="23" customFormat="1">
      <c r="A32" s="30"/>
    </row>
    <row r="33" s="23" customFormat="1"/>
  </sheetData>
  <mergeCells count="9">
    <mergeCell ref="B28:J28"/>
    <mergeCell ref="B24:C24"/>
    <mergeCell ref="G24:J24"/>
    <mergeCell ref="B16:J16"/>
    <mergeCell ref="B2:J2"/>
    <mergeCell ref="B4:J4"/>
    <mergeCell ref="H5:J5"/>
    <mergeCell ref="B12:C12"/>
    <mergeCell ref="G12:J12"/>
  </mergeCells>
  <phoneticPr fontId="4"/>
  <printOptions horizontalCentered="1"/>
  <pageMargins left="0.78740157480314965" right="0.78740157480314965" top="0.78740157480314965" bottom="0.78740157480314965" header="0.51181102362204722" footer="0.51181102362204722"/>
  <pageSetup paperSize="9" scale="92" firstPageNumber="10" fitToHeight="0"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xm:f>
          </x14:formula1>
          <xm: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D65493 IZ65493 SV65493 ACR65493 AMN65493 AWJ65493 BGF65493 BQB65493 BZX65493 CJT65493 CTP65493 DDL65493 DNH65493 DXD65493 EGZ65493 EQV65493 FAR65493 FKN65493 FUJ65493 GEF65493 GOB65493 GXX65493 HHT65493 HRP65493 IBL65493 ILH65493 IVD65493 JEZ65493 JOV65493 JYR65493 KIN65493 KSJ65493 LCF65493 LMB65493 LVX65493 MFT65493 MPP65493 MZL65493 NJH65493 NTD65493 OCZ65493 OMV65493 OWR65493 PGN65493 PQJ65493 QAF65493 QKB65493 QTX65493 RDT65493 RNP65493 RXL65493 SHH65493 SRD65493 TAZ65493 TKV65493 TUR65493 UEN65493 UOJ65493 UYF65493 VIB65493 VRX65493 WBT65493 WLP65493 WVL65493 D131029 IZ131029 SV131029 ACR131029 AMN131029 AWJ131029 BGF131029 BQB131029 BZX131029 CJT131029 CTP131029 DDL131029 DNH131029 DXD131029 EGZ131029 EQV131029 FAR131029 FKN131029 FUJ131029 GEF131029 GOB131029 GXX131029 HHT131029 HRP131029 IBL131029 ILH131029 IVD131029 JEZ131029 JOV131029 JYR131029 KIN131029 KSJ131029 LCF131029 LMB131029 LVX131029 MFT131029 MPP131029 MZL131029 NJH131029 NTD131029 OCZ131029 OMV131029 OWR131029 PGN131029 PQJ131029 QAF131029 QKB131029 QTX131029 RDT131029 RNP131029 RXL131029 SHH131029 SRD131029 TAZ131029 TKV131029 TUR131029 UEN131029 UOJ131029 UYF131029 VIB131029 VRX131029 WBT131029 WLP131029 WVL131029 D196565 IZ196565 SV196565 ACR196565 AMN196565 AWJ196565 BGF196565 BQB196565 BZX196565 CJT196565 CTP196565 DDL196565 DNH196565 DXD196565 EGZ196565 EQV196565 FAR196565 FKN196565 FUJ196565 GEF196565 GOB196565 GXX196565 HHT196565 HRP196565 IBL196565 ILH196565 IVD196565 JEZ196565 JOV196565 JYR196565 KIN196565 KSJ196565 LCF196565 LMB196565 LVX196565 MFT196565 MPP196565 MZL196565 NJH196565 NTD196565 OCZ196565 OMV196565 OWR196565 PGN196565 PQJ196565 QAF196565 QKB196565 QTX196565 RDT196565 RNP196565 RXL196565 SHH196565 SRD196565 TAZ196565 TKV196565 TUR196565 UEN196565 UOJ196565 UYF196565 VIB196565 VRX196565 WBT196565 WLP196565 WVL196565 D262101 IZ262101 SV262101 ACR262101 AMN262101 AWJ262101 BGF262101 BQB262101 BZX262101 CJT262101 CTP262101 DDL262101 DNH262101 DXD262101 EGZ262101 EQV262101 FAR262101 FKN262101 FUJ262101 GEF262101 GOB262101 GXX262101 HHT262101 HRP262101 IBL262101 ILH262101 IVD262101 JEZ262101 JOV262101 JYR262101 KIN262101 KSJ262101 LCF262101 LMB262101 LVX262101 MFT262101 MPP262101 MZL262101 NJH262101 NTD262101 OCZ262101 OMV262101 OWR262101 PGN262101 PQJ262101 QAF262101 QKB262101 QTX262101 RDT262101 RNP262101 RXL262101 SHH262101 SRD262101 TAZ262101 TKV262101 TUR262101 UEN262101 UOJ262101 UYF262101 VIB262101 VRX262101 WBT262101 WLP262101 WVL262101 D327637 IZ327637 SV327637 ACR327637 AMN327637 AWJ327637 BGF327637 BQB327637 BZX327637 CJT327637 CTP327637 DDL327637 DNH327637 DXD327637 EGZ327637 EQV327637 FAR327637 FKN327637 FUJ327637 GEF327637 GOB327637 GXX327637 HHT327637 HRP327637 IBL327637 ILH327637 IVD327637 JEZ327637 JOV327637 JYR327637 KIN327637 KSJ327637 LCF327637 LMB327637 LVX327637 MFT327637 MPP327637 MZL327637 NJH327637 NTD327637 OCZ327637 OMV327637 OWR327637 PGN327637 PQJ327637 QAF327637 QKB327637 QTX327637 RDT327637 RNP327637 RXL327637 SHH327637 SRD327637 TAZ327637 TKV327637 TUR327637 UEN327637 UOJ327637 UYF327637 VIB327637 VRX327637 WBT327637 WLP327637 WVL327637 D393173 IZ393173 SV393173 ACR393173 AMN393173 AWJ393173 BGF393173 BQB393173 BZX393173 CJT393173 CTP393173 DDL393173 DNH393173 DXD393173 EGZ393173 EQV393173 FAR393173 FKN393173 FUJ393173 GEF393173 GOB393173 GXX393173 HHT393173 HRP393173 IBL393173 ILH393173 IVD393173 JEZ393173 JOV393173 JYR393173 KIN393173 KSJ393173 LCF393173 LMB393173 LVX393173 MFT393173 MPP393173 MZL393173 NJH393173 NTD393173 OCZ393173 OMV393173 OWR393173 PGN393173 PQJ393173 QAF393173 QKB393173 QTX393173 RDT393173 RNP393173 RXL393173 SHH393173 SRD393173 TAZ393173 TKV393173 TUR393173 UEN393173 UOJ393173 UYF393173 VIB393173 VRX393173 WBT393173 WLP393173 WVL393173 D458709 IZ458709 SV458709 ACR458709 AMN458709 AWJ458709 BGF458709 BQB458709 BZX458709 CJT458709 CTP458709 DDL458709 DNH458709 DXD458709 EGZ458709 EQV458709 FAR458709 FKN458709 FUJ458709 GEF458709 GOB458709 GXX458709 HHT458709 HRP458709 IBL458709 ILH458709 IVD458709 JEZ458709 JOV458709 JYR458709 KIN458709 KSJ458709 LCF458709 LMB458709 LVX458709 MFT458709 MPP458709 MZL458709 NJH458709 NTD458709 OCZ458709 OMV458709 OWR458709 PGN458709 PQJ458709 QAF458709 QKB458709 QTX458709 RDT458709 RNP458709 RXL458709 SHH458709 SRD458709 TAZ458709 TKV458709 TUR458709 UEN458709 UOJ458709 UYF458709 VIB458709 VRX458709 WBT458709 WLP458709 WVL458709 D524245 IZ524245 SV524245 ACR524245 AMN524245 AWJ524245 BGF524245 BQB524245 BZX524245 CJT524245 CTP524245 DDL524245 DNH524245 DXD524245 EGZ524245 EQV524245 FAR524245 FKN524245 FUJ524245 GEF524245 GOB524245 GXX524245 HHT524245 HRP524245 IBL524245 ILH524245 IVD524245 JEZ524245 JOV524245 JYR524245 KIN524245 KSJ524245 LCF524245 LMB524245 LVX524245 MFT524245 MPP524245 MZL524245 NJH524245 NTD524245 OCZ524245 OMV524245 OWR524245 PGN524245 PQJ524245 QAF524245 QKB524245 QTX524245 RDT524245 RNP524245 RXL524245 SHH524245 SRD524245 TAZ524245 TKV524245 TUR524245 UEN524245 UOJ524245 UYF524245 VIB524245 VRX524245 WBT524245 WLP524245 WVL524245 D589781 IZ589781 SV589781 ACR589781 AMN589781 AWJ589781 BGF589781 BQB589781 BZX589781 CJT589781 CTP589781 DDL589781 DNH589781 DXD589781 EGZ589781 EQV589781 FAR589781 FKN589781 FUJ589781 GEF589781 GOB589781 GXX589781 HHT589781 HRP589781 IBL589781 ILH589781 IVD589781 JEZ589781 JOV589781 JYR589781 KIN589781 KSJ589781 LCF589781 LMB589781 LVX589781 MFT589781 MPP589781 MZL589781 NJH589781 NTD589781 OCZ589781 OMV589781 OWR589781 PGN589781 PQJ589781 QAF589781 QKB589781 QTX589781 RDT589781 RNP589781 RXL589781 SHH589781 SRD589781 TAZ589781 TKV589781 TUR589781 UEN589781 UOJ589781 UYF589781 VIB589781 VRX589781 WBT589781 WLP589781 WVL589781 D655317 IZ655317 SV655317 ACR655317 AMN655317 AWJ655317 BGF655317 BQB655317 BZX655317 CJT655317 CTP655317 DDL655317 DNH655317 DXD655317 EGZ655317 EQV655317 FAR655317 FKN655317 FUJ655317 GEF655317 GOB655317 GXX655317 HHT655317 HRP655317 IBL655317 ILH655317 IVD655317 JEZ655317 JOV655317 JYR655317 KIN655317 KSJ655317 LCF655317 LMB655317 LVX655317 MFT655317 MPP655317 MZL655317 NJH655317 NTD655317 OCZ655317 OMV655317 OWR655317 PGN655317 PQJ655317 QAF655317 QKB655317 QTX655317 RDT655317 RNP655317 RXL655317 SHH655317 SRD655317 TAZ655317 TKV655317 TUR655317 UEN655317 UOJ655317 UYF655317 VIB655317 VRX655317 WBT655317 WLP655317 WVL655317 D720853 IZ720853 SV720853 ACR720853 AMN720853 AWJ720853 BGF720853 BQB720853 BZX720853 CJT720853 CTP720853 DDL720853 DNH720853 DXD720853 EGZ720853 EQV720853 FAR720853 FKN720853 FUJ720853 GEF720853 GOB720853 GXX720853 HHT720853 HRP720853 IBL720853 ILH720853 IVD720853 JEZ720853 JOV720853 JYR720853 KIN720853 KSJ720853 LCF720853 LMB720853 LVX720853 MFT720853 MPP720853 MZL720853 NJH720853 NTD720853 OCZ720853 OMV720853 OWR720853 PGN720853 PQJ720853 QAF720853 QKB720853 QTX720853 RDT720853 RNP720853 RXL720853 SHH720853 SRD720853 TAZ720853 TKV720853 TUR720853 UEN720853 UOJ720853 UYF720853 VIB720853 VRX720853 WBT720853 WLP720853 WVL720853 D786389 IZ786389 SV786389 ACR786389 AMN786389 AWJ786389 BGF786389 BQB786389 BZX786389 CJT786389 CTP786389 DDL786389 DNH786389 DXD786389 EGZ786389 EQV786389 FAR786389 FKN786389 FUJ786389 GEF786389 GOB786389 GXX786389 HHT786389 HRP786389 IBL786389 ILH786389 IVD786389 JEZ786389 JOV786389 JYR786389 KIN786389 KSJ786389 LCF786389 LMB786389 LVX786389 MFT786389 MPP786389 MZL786389 NJH786389 NTD786389 OCZ786389 OMV786389 OWR786389 PGN786389 PQJ786389 QAF786389 QKB786389 QTX786389 RDT786389 RNP786389 RXL786389 SHH786389 SRD786389 TAZ786389 TKV786389 TUR786389 UEN786389 UOJ786389 UYF786389 VIB786389 VRX786389 WBT786389 WLP786389 WVL786389 D851925 IZ851925 SV851925 ACR851925 AMN851925 AWJ851925 BGF851925 BQB851925 BZX851925 CJT851925 CTP851925 DDL851925 DNH851925 DXD851925 EGZ851925 EQV851925 FAR851925 FKN851925 FUJ851925 GEF851925 GOB851925 GXX851925 HHT851925 HRP851925 IBL851925 ILH851925 IVD851925 JEZ851925 JOV851925 JYR851925 KIN851925 KSJ851925 LCF851925 LMB851925 LVX851925 MFT851925 MPP851925 MZL851925 NJH851925 NTD851925 OCZ851925 OMV851925 OWR851925 PGN851925 PQJ851925 QAF851925 QKB851925 QTX851925 RDT851925 RNP851925 RXL851925 SHH851925 SRD851925 TAZ851925 TKV851925 TUR851925 UEN851925 UOJ851925 UYF851925 VIB851925 VRX851925 WBT851925 WLP851925 WVL851925 D917461 IZ917461 SV917461 ACR917461 AMN917461 AWJ917461 BGF917461 BQB917461 BZX917461 CJT917461 CTP917461 DDL917461 DNH917461 DXD917461 EGZ917461 EQV917461 FAR917461 FKN917461 FUJ917461 GEF917461 GOB917461 GXX917461 HHT917461 HRP917461 IBL917461 ILH917461 IVD917461 JEZ917461 JOV917461 JYR917461 KIN917461 KSJ917461 LCF917461 LMB917461 LVX917461 MFT917461 MPP917461 MZL917461 NJH917461 NTD917461 OCZ917461 OMV917461 OWR917461 PGN917461 PQJ917461 QAF917461 QKB917461 QTX917461 RDT917461 RNP917461 RXL917461 SHH917461 SRD917461 TAZ917461 TKV917461 TUR917461 UEN917461 UOJ917461 UYF917461 VIB917461 VRX917461 WBT917461 WLP917461 WVL917461 D982997 IZ982997 SV982997 ACR982997 AMN982997 AWJ982997 BGF982997 BQB982997 BZX982997 CJT982997 CTP982997 DDL982997 DNH982997 DXD982997 EGZ982997 EQV982997 FAR982997 FKN982997 FUJ982997 GEF982997 GOB982997 GXX982997 HHT982997 HRP982997 IBL982997 ILH982997 IVD982997 JEZ982997 JOV982997 JYR982997 KIN982997 KSJ982997 LCF982997 LMB982997 LVX982997 MFT982997 MPP982997 MZL982997 NJH982997 NTD982997 OCZ982997 OMV982997 OWR982997 PGN982997 PQJ982997 QAF982997 QKB982997 QTX982997 RDT982997 RNP982997 RXL982997 SHH982997 SRD982997 TAZ982997 TKV982997 TUR982997 UEN982997 UOJ982997 UYF982997 VIB982997 VRX982997 WBT982997 WLP982997 WVL982997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F65493 JB65493 SX65493 ACT65493 AMP65493 AWL65493 BGH65493 BQD65493 BZZ65493 CJV65493 CTR65493 DDN65493 DNJ65493 DXF65493 EHB65493 EQX65493 FAT65493 FKP65493 FUL65493 GEH65493 GOD65493 GXZ65493 HHV65493 HRR65493 IBN65493 ILJ65493 IVF65493 JFB65493 JOX65493 JYT65493 KIP65493 KSL65493 LCH65493 LMD65493 LVZ65493 MFV65493 MPR65493 MZN65493 NJJ65493 NTF65493 ODB65493 OMX65493 OWT65493 PGP65493 PQL65493 QAH65493 QKD65493 QTZ65493 RDV65493 RNR65493 RXN65493 SHJ65493 SRF65493 TBB65493 TKX65493 TUT65493 UEP65493 UOL65493 UYH65493 VID65493 VRZ65493 WBV65493 WLR65493 WVN65493 F131029 JB131029 SX131029 ACT131029 AMP131029 AWL131029 BGH131029 BQD131029 BZZ131029 CJV131029 CTR131029 DDN131029 DNJ131029 DXF131029 EHB131029 EQX131029 FAT131029 FKP131029 FUL131029 GEH131029 GOD131029 GXZ131029 HHV131029 HRR131029 IBN131029 ILJ131029 IVF131029 JFB131029 JOX131029 JYT131029 KIP131029 KSL131029 LCH131029 LMD131029 LVZ131029 MFV131029 MPR131029 MZN131029 NJJ131029 NTF131029 ODB131029 OMX131029 OWT131029 PGP131029 PQL131029 QAH131029 QKD131029 QTZ131029 RDV131029 RNR131029 RXN131029 SHJ131029 SRF131029 TBB131029 TKX131029 TUT131029 UEP131029 UOL131029 UYH131029 VID131029 VRZ131029 WBV131029 WLR131029 WVN131029 F196565 JB196565 SX196565 ACT196565 AMP196565 AWL196565 BGH196565 BQD196565 BZZ196565 CJV196565 CTR196565 DDN196565 DNJ196565 DXF196565 EHB196565 EQX196565 FAT196565 FKP196565 FUL196565 GEH196565 GOD196565 GXZ196565 HHV196565 HRR196565 IBN196565 ILJ196565 IVF196565 JFB196565 JOX196565 JYT196565 KIP196565 KSL196565 LCH196565 LMD196565 LVZ196565 MFV196565 MPR196565 MZN196565 NJJ196565 NTF196565 ODB196565 OMX196565 OWT196565 PGP196565 PQL196565 QAH196565 QKD196565 QTZ196565 RDV196565 RNR196565 RXN196565 SHJ196565 SRF196565 TBB196565 TKX196565 TUT196565 UEP196565 UOL196565 UYH196565 VID196565 VRZ196565 WBV196565 WLR196565 WVN196565 F262101 JB262101 SX262101 ACT262101 AMP262101 AWL262101 BGH262101 BQD262101 BZZ262101 CJV262101 CTR262101 DDN262101 DNJ262101 DXF262101 EHB262101 EQX262101 FAT262101 FKP262101 FUL262101 GEH262101 GOD262101 GXZ262101 HHV262101 HRR262101 IBN262101 ILJ262101 IVF262101 JFB262101 JOX262101 JYT262101 KIP262101 KSL262101 LCH262101 LMD262101 LVZ262101 MFV262101 MPR262101 MZN262101 NJJ262101 NTF262101 ODB262101 OMX262101 OWT262101 PGP262101 PQL262101 QAH262101 QKD262101 QTZ262101 RDV262101 RNR262101 RXN262101 SHJ262101 SRF262101 TBB262101 TKX262101 TUT262101 UEP262101 UOL262101 UYH262101 VID262101 VRZ262101 WBV262101 WLR262101 WVN262101 F327637 JB327637 SX327637 ACT327637 AMP327637 AWL327637 BGH327637 BQD327637 BZZ327637 CJV327637 CTR327637 DDN327637 DNJ327637 DXF327637 EHB327637 EQX327637 FAT327637 FKP327637 FUL327637 GEH327637 GOD327637 GXZ327637 HHV327637 HRR327637 IBN327637 ILJ327637 IVF327637 JFB327637 JOX327637 JYT327637 KIP327637 KSL327637 LCH327637 LMD327637 LVZ327637 MFV327637 MPR327637 MZN327637 NJJ327637 NTF327637 ODB327637 OMX327637 OWT327637 PGP327637 PQL327637 QAH327637 QKD327637 QTZ327637 RDV327637 RNR327637 RXN327637 SHJ327637 SRF327637 TBB327637 TKX327637 TUT327637 UEP327637 UOL327637 UYH327637 VID327637 VRZ327637 WBV327637 WLR327637 WVN327637 F393173 JB393173 SX393173 ACT393173 AMP393173 AWL393173 BGH393173 BQD393173 BZZ393173 CJV393173 CTR393173 DDN393173 DNJ393173 DXF393173 EHB393173 EQX393173 FAT393173 FKP393173 FUL393173 GEH393173 GOD393173 GXZ393173 HHV393173 HRR393173 IBN393173 ILJ393173 IVF393173 JFB393173 JOX393173 JYT393173 KIP393173 KSL393173 LCH393173 LMD393173 LVZ393173 MFV393173 MPR393173 MZN393173 NJJ393173 NTF393173 ODB393173 OMX393173 OWT393173 PGP393173 PQL393173 QAH393173 QKD393173 QTZ393173 RDV393173 RNR393173 RXN393173 SHJ393173 SRF393173 TBB393173 TKX393173 TUT393173 UEP393173 UOL393173 UYH393173 VID393173 VRZ393173 WBV393173 WLR393173 WVN393173 F458709 JB458709 SX458709 ACT458709 AMP458709 AWL458709 BGH458709 BQD458709 BZZ458709 CJV458709 CTR458709 DDN458709 DNJ458709 DXF458709 EHB458709 EQX458709 FAT458709 FKP458709 FUL458709 GEH458709 GOD458709 GXZ458709 HHV458709 HRR458709 IBN458709 ILJ458709 IVF458709 JFB458709 JOX458709 JYT458709 KIP458709 KSL458709 LCH458709 LMD458709 LVZ458709 MFV458709 MPR458709 MZN458709 NJJ458709 NTF458709 ODB458709 OMX458709 OWT458709 PGP458709 PQL458709 QAH458709 QKD458709 QTZ458709 RDV458709 RNR458709 RXN458709 SHJ458709 SRF458709 TBB458709 TKX458709 TUT458709 UEP458709 UOL458709 UYH458709 VID458709 VRZ458709 WBV458709 WLR458709 WVN458709 F524245 JB524245 SX524245 ACT524245 AMP524245 AWL524245 BGH524245 BQD524245 BZZ524245 CJV524245 CTR524245 DDN524245 DNJ524245 DXF524245 EHB524245 EQX524245 FAT524245 FKP524245 FUL524245 GEH524245 GOD524245 GXZ524245 HHV524245 HRR524245 IBN524245 ILJ524245 IVF524245 JFB524245 JOX524245 JYT524245 KIP524245 KSL524245 LCH524245 LMD524245 LVZ524245 MFV524245 MPR524245 MZN524245 NJJ524245 NTF524245 ODB524245 OMX524245 OWT524245 PGP524245 PQL524245 QAH524245 QKD524245 QTZ524245 RDV524245 RNR524245 RXN524245 SHJ524245 SRF524245 TBB524245 TKX524245 TUT524245 UEP524245 UOL524245 UYH524245 VID524245 VRZ524245 WBV524245 WLR524245 WVN524245 F589781 JB589781 SX589781 ACT589781 AMP589781 AWL589781 BGH589781 BQD589781 BZZ589781 CJV589781 CTR589781 DDN589781 DNJ589781 DXF589781 EHB589781 EQX589781 FAT589781 FKP589781 FUL589781 GEH589781 GOD589781 GXZ589781 HHV589781 HRR589781 IBN589781 ILJ589781 IVF589781 JFB589781 JOX589781 JYT589781 KIP589781 KSL589781 LCH589781 LMD589781 LVZ589781 MFV589781 MPR589781 MZN589781 NJJ589781 NTF589781 ODB589781 OMX589781 OWT589781 PGP589781 PQL589781 QAH589781 QKD589781 QTZ589781 RDV589781 RNR589781 RXN589781 SHJ589781 SRF589781 TBB589781 TKX589781 TUT589781 UEP589781 UOL589781 UYH589781 VID589781 VRZ589781 WBV589781 WLR589781 WVN589781 F655317 JB655317 SX655317 ACT655317 AMP655317 AWL655317 BGH655317 BQD655317 BZZ655317 CJV655317 CTR655317 DDN655317 DNJ655317 DXF655317 EHB655317 EQX655317 FAT655317 FKP655317 FUL655317 GEH655317 GOD655317 GXZ655317 HHV655317 HRR655317 IBN655317 ILJ655317 IVF655317 JFB655317 JOX655317 JYT655317 KIP655317 KSL655317 LCH655317 LMD655317 LVZ655317 MFV655317 MPR655317 MZN655317 NJJ655317 NTF655317 ODB655317 OMX655317 OWT655317 PGP655317 PQL655317 QAH655317 QKD655317 QTZ655317 RDV655317 RNR655317 RXN655317 SHJ655317 SRF655317 TBB655317 TKX655317 TUT655317 UEP655317 UOL655317 UYH655317 VID655317 VRZ655317 WBV655317 WLR655317 WVN655317 F720853 JB720853 SX720853 ACT720853 AMP720853 AWL720853 BGH720853 BQD720853 BZZ720853 CJV720853 CTR720853 DDN720853 DNJ720853 DXF720853 EHB720853 EQX720853 FAT720853 FKP720853 FUL720853 GEH720853 GOD720853 GXZ720853 HHV720853 HRR720853 IBN720853 ILJ720853 IVF720853 JFB720853 JOX720853 JYT720853 KIP720853 KSL720853 LCH720853 LMD720853 LVZ720853 MFV720853 MPR720853 MZN720853 NJJ720853 NTF720853 ODB720853 OMX720853 OWT720853 PGP720853 PQL720853 QAH720853 QKD720853 QTZ720853 RDV720853 RNR720853 RXN720853 SHJ720853 SRF720853 TBB720853 TKX720853 TUT720853 UEP720853 UOL720853 UYH720853 VID720853 VRZ720853 WBV720853 WLR720853 WVN720853 F786389 JB786389 SX786389 ACT786389 AMP786389 AWL786389 BGH786389 BQD786389 BZZ786389 CJV786389 CTR786389 DDN786389 DNJ786389 DXF786389 EHB786389 EQX786389 FAT786389 FKP786389 FUL786389 GEH786389 GOD786389 GXZ786389 HHV786389 HRR786389 IBN786389 ILJ786389 IVF786389 JFB786389 JOX786389 JYT786389 KIP786389 KSL786389 LCH786389 LMD786389 LVZ786389 MFV786389 MPR786389 MZN786389 NJJ786389 NTF786389 ODB786389 OMX786389 OWT786389 PGP786389 PQL786389 QAH786389 QKD786389 QTZ786389 RDV786389 RNR786389 RXN786389 SHJ786389 SRF786389 TBB786389 TKX786389 TUT786389 UEP786389 UOL786389 UYH786389 VID786389 VRZ786389 WBV786389 WLR786389 WVN786389 F851925 JB851925 SX851925 ACT851925 AMP851925 AWL851925 BGH851925 BQD851925 BZZ851925 CJV851925 CTR851925 DDN851925 DNJ851925 DXF851925 EHB851925 EQX851925 FAT851925 FKP851925 FUL851925 GEH851925 GOD851925 GXZ851925 HHV851925 HRR851925 IBN851925 ILJ851925 IVF851925 JFB851925 JOX851925 JYT851925 KIP851925 KSL851925 LCH851925 LMD851925 LVZ851925 MFV851925 MPR851925 MZN851925 NJJ851925 NTF851925 ODB851925 OMX851925 OWT851925 PGP851925 PQL851925 QAH851925 QKD851925 QTZ851925 RDV851925 RNR851925 RXN851925 SHJ851925 SRF851925 TBB851925 TKX851925 TUT851925 UEP851925 UOL851925 UYH851925 VID851925 VRZ851925 WBV851925 WLR851925 WVN851925 F917461 JB917461 SX917461 ACT917461 AMP917461 AWL917461 BGH917461 BQD917461 BZZ917461 CJV917461 CTR917461 DDN917461 DNJ917461 DXF917461 EHB917461 EQX917461 FAT917461 FKP917461 FUL917461 GEH917461 GOD917461 GXZ917461 HHV917461 HRR917461 IBN917461 ILJ917461 IVF917461 JFB917461 JOX917461 JYT917461 KIP917461 KSL917461 LCH917461 LMD917461 LVZ917461 MFV917461 MPR917461 MZN917461 NJJ917461 NTF917461 ODB917461 OMX917461 OWT917461 PGP917461 PQL917461 QAH917461 QKD917461 QTZ917461 RDV917461 RNR917461 RXN917461 SHJ917461 SRF917461 TBB917461 TKX917461 TUT917461 UEP917461 UOL917461 UYH917461 VID917461 VRZ917461 WBV917461 WLR917461 WVN917461 F982997 JB982997 SX982997 ACT982997 AMP982997 AWL982997 BGH982997 BQD982997 BZZ982997 CJV982997 CTR982997 DDN982997 DNJ982997 DXF982997 EHB982997 EQX982997 FAT982997 FKP982997 FUL982997 GEH982997 GOD982997 GXZ982997 HHV982997 HRR982997 IBN982997 ILJ982997 IVF982997 JFB982997 JOX982997 JYT982997 KIP982997 KSL982997 LCH982997 LMD982997 LVZ982997 MFV982997 MPR982997 MZN982997 NJJ982997 NTF982997 ODB982997 OMX982997 OWT982997 PGP982997 PQL982997 QAH982997 QKD982997 QTZ982997 RDV982997 RNR982997 RXN982997 SHJ982997 SRF982997 TBB982997 TKX982997 TUT982997 UEP982997 UOL982997 UYH982997 VID982997 VRZ982997 WBV982997 WLR982997 WVN982997 D65504 IZ65504 SV65504 ACR65504 AMN65504 AWJ65504 BGF65504 BQB65504 BZX65504 CJT65504 CTP65504 DDL65504 DNH65504 DXD65504 EGZ65504 EQV65504 FAR65504 FKN65504 FUJ65504 GEF65504 GOB65504 GXX65504 HHT65504 HRP65504 IBL65504 ILH65504 IVD65504 JEZ65504 JOV65504 JYR65504 KIN65504 KSJ65504 LCF65504 LMB65504 LVX65504 MFT65504 MPP65504 MZL65504 NJH65504 NTD65504 OCZ65504 OMV65504 OWR65504 PGN65504 PQJ65504 QAF65504 QKB65504 QTX65504 RDT65504 RNP65504 RXL65504 SHH65504 SRD65504 TAZ65504 TKV65504 TUR65504 UEN65504 UOJ65504 UYF65504 VIB65504 VRX65504 WBT65504 WLP65504 WVL65504 D131040 IZ131040 SV131040 ACR131040 AMN131040 AWJ131040 BGF131040 BQB131040 BZX131040 CJT131040 CTP131040 DDL131040 DNH131040 DXD131040 EGZ131040 EQV131040 FAR131040 FKN131040 FUJ131040 GEF131040 GOB131040 GXX131040 HHT131040 HRP131040 IBL131040 ILH131040 IVD131040 JEZ131040 JOV131040 JYR131040 KIN131040 KSJ131040 LCF131040 LMB131040 LVX131040 MFT131040 MPP131040 MZL131040 NJH131040 NTD131040 OCZ131040 OMV131040 OWR131040 PGN131040 PQJ131040 QAF131040 QKB131040 QTX131040 RDT131040 RNP131040 RXL131040 SHH131040 SRD131040 TAZ131040 TKV131040 TUR131040 UEN131040 UOJ131040 UYF131040 VIB131040 VRX131040 WBT131040 WLP131040 WVL131040 D196576 IZ196576 SV196576 ACR196576 AMN196576 AWJ196576 BGF196576 BQB196576 BZX196576 CJT196576 CTP196576 DDL196576 DNH196576 DXD196576 EGZ196576 EQV196576 FAR196576 FKN196576 FUJ196576 GEF196576 GOB196576 GXX196576 HHT196576 HRP196576 IBL196576 ILH196576 IVD196576 JEZ196576 JOV196576 JYR196576 KIN196576 KSJ196576 LCF196576 LMB196576 LVX196576 MFT196576 MPP196576 MZL196576 NJH196576 NTD196576 OCZ196576 OMV196576 OWR196576 PGN196576 PQJ196576 QAF196576 QKB196576 QTX196576 RDT196576 RNP196576 RXL196576 SHH196576 SRD196576 TAZ196576 TKV196576 TUR196576 UEN196576 UOJ196576 UYF196576 VIB196576 VRX196576 WBT196576 WLP196576 WVL196576 D262112 IZ262112 SV262112 ACR262112 AMN262112 AWJ262112 BGF262112 BQB262112 BZX262112 CJT262112 CTP262112 DDL262112 DNH262112 DXD262112 EGZ262112 EQV262112 FAR262112 FKN262112 FUJ262112 GEF262112 GOB262112 GXX262112 HHT262112 HRP262112 IBL262112 ILH262112 IVD262112 JEZ262112 JOV262112 JYR262112 KIN262112 KSJ262112 LCF262112 LMB262112 LVX262112 MFT262112 MPP262112 MZL262112 NJH262112 NTD262112 OCZ262112 OMV262112 OWR262112 PGN262112 PQJ262112 QAF262112 QKB262112 QTX262112 RDT262112 RNP262112 RXL262112 SHH262112 SRD262112 TAZ262112 TKV262112 TUR262112 UEN262112 UOJ262112 UYF262112 VIB262112 VRX262112 WBT262112 WLP262112 WVL262112 D327648 IZ327648 SV327648 ACR327648 AMN327648 AWJ327648 BGF327648 BQB327648 BZX327648 CJT327648 CTP327648 DDL327648 DNH327648 DXD327648 EGZ327648 EQV327648 FAR327648 FKN327648 FUJ327648 GEF327648 GOB327648 GXX327648 HHT327648 HRP327648 IBL327648 ILH327648 IVD327648 JEZ327648 JOV327648 JYR327648 KIN327648 KSJ327648 LCF327648 LMB327648 LVX327648 MFT327648 MPP327648 MZL327648 NJH327648 NTD327648 OCZ327648 OMV327648 OWR327648 PGN327648 PQJ327648 QAF327648 QKB327648 QTX327648 RDT327648 RNP327648 RXL327648 SHH327648 SRD327648 TAZ327648 TKV327648 TUR327648 UEN327648 UOJ327648 UYF327648 VIB327648 VRX327648 WBT327648 WLP327648 WVL327648 D393184 IZ393184 SV393184 ACR393184 AMN393184 AWJ393184 BGF393184 BQB393184 BZX393184 CJT393184 CTP393184 DDL393184 DNH393184 DXD393184 EGZ393184 EQV393184 FAR393184 FKN393184 FUJ393184 GEF393184 GOB393184 GXX393184 HHT393184 HRP393184 IBL393184 ILH393184 IVD393184 JEZ393184 JOV393184 JYR393184 KIN393184 KSJ393184 LCF393184 LMB393184 LVX393184 MFT393184 MPP393184 MZL393184 NJH393184 NTD393184 OCZ393184 OMV393184 OWR393184 PGN393184 PQJ393184 QAF393184 QKB393184 QTX393184 RDT393184 RNP393184 RXL393184 SHH393184 SRD393184 TAZ393184 TKV393184 TUR393184 UEN393184 UOJ393184 UYF393184 VIB393184 VRX393184 WBT393184 WLP393184 WVL393184 D458720 IZ458720 SV458720 ACR458720 AMN458720 AWJ458720 BGF458720 BQB458720 BZX458720 CJT458720 CTP458720 DDL458720 DNH458720 DXD458720 EGZ458720 EQV458720 FAR458720 FKN458720 FUJ458720 GEF458720 GOB458720 GXX458720 HHT458720 HRP458720 IBL458720 ILH458720 IVD458720 JEZ458720 JOV458720 JYR458720 KIN458720 KSJ458720 LCF458720 LMB458720 LVX458720 MFT458720 MPP458720 MZL458720 NJH458720 NTD458720 OCZ458720 OMV458720 OWR458720 PGN458720 PQJ458720 QAF458720 QKB458720 QTX458720 RDT458720 RNP458720 RXL458720 SHH458720 SRD458720 TAZ458720 TKV458720 TUR458720 UEN458720 UOJ458720 UYF458720 VIB458720 VRX458720 WBT458720 WLP458720 WVL458720 D524256 IZ524256 SV524256 ACR524256 AMN524256 AWJ524256 BGF524256 BQB524256 BZX524256 CJT524256 CTP524256 DDL524256 DNH524256 DXD524256 EGZ524256 EQV524256 FAR524256 FKN524256 FUJ524256 GEF524256 GOB524256 GXX524256 HHT524256 HRP524256 IBL524256 ILH524256 IVD524256 JEZ524256 JOV524256 JYR524256 KIN524256 KSJ524256 LCF524256 LMB524256 LVX524256 MFT524256 MPP524256 MZL524256 NJH524256 NTD524256 OCZ524256 OMV524256 OWR524256 PGN524256 PQJ524256 QAF524256 QKB524256 QTX524256 RDT524256 RNP524256 RXL524256 SHH524256 SRD524256 TAZ524256 TKV524256 TUR524256 UEN524256 UOJ524256 UYF524256 VIB524256 VRX524256 WBT524256 WLP524256 WVL524256 D589792 IZ589792 SV589792 ACR589792 AMN589792 AWJ589792 BGF589792 BQB589792 BZX589792 CJT589792 CTP589792 DDL589792 DNH589792 DXD589792 EGZ589792 EQV589792 FAR589792 FKN589792 FUJ589792 GEF589792 GOB589792 GXX589792 HHT589792 HRP589792 IBL589792 ILH589792 IVD589792 JEZ589792 JOV589792 JYR589792 KIN589792 KSJ589792 LCF589792 LMB589792 LVX589792 MFT589792 MPP589792 MZL589792 NJH589792 NTD589792 OCZ589792 OMV589792 OWR589792 PGN589792 PQJ589792 QAF589792 QKB589792 QTX589792 RDT589792 RNP589792 RXL589792 SHH589792 SRD589792 TAZ589792 TKV589792 TUR589792 UEN589792 UOJ589792 UYF589792 VIB589792 VRX589792 WBT589792 WLP589792 WVL589792 D655328 IZ655328 SV655328 ACR655328 AMN655328 AWJ655328 BGF655328 BQB655328 BZX655328 CJT655328 CTP655328 DDL655328 DNH655328 DXD655328 EGZ655328 EQV655328 FAR655328 FKN655328 FUJ655328 GEF655328 GOB655328 GXX655328 HHT655328 HRP655328 IBL655328 ILH655328 IVD655328 JEZ655328 JOV655328 JYR655328 KIN655328 KSJ655328 LCF655328 LMB655328 LVX655328 MFT655328 MPP655328 MZL655328 NJH655328 NTD655328 OCZ655328 OMV655328 OWR655328 PGN655328 PQJ655328 QAF655328 QKB655328 QTX655328 RDT655328 RNP655328 RXL655328 SHH655328 SRD655328 TAZ655328 TKV655328 TUR655328 UEN655328 UOJ655328 UYF655328 VIB655328 VRX655328 WBT655328 WLP655328 WVL655328 D720864 IZ720864 SV720864 ACR720864 AMN720864 AWJ720864 BGF720864 BQB720864 BZX720864 CJT720864 CTP720864 DDL720864 DNH720864 DXD720864 EGZ720864 EQV720864 FAR720864 FKN720864 FUJ720864 GEF720864 GOB720864 GXX720864 HHT720864 HRP720864 IBL720864 ILH720864 IVD720864 JEZ720864 JOV720864 JYR720864 KIN720864 KSJ720864 LCF720864 LMB720864 LVX720864 MFT720864 MPP720864 MZL720864 NJH720864 NTD720864 OCZ720864 OMV720864 OWR720864 PGN720864 PQJ720864 QAF720864 QKB720864 QTX720864 RDT720864 RNP720864 RXL720864 SHH720864 SRD720864 TAZ720864 TKV720864 TUR720864 UEN720864 UOJ720864 UYF720864 VIB720864 VRX720864 WBT720864 WLP720864 WVL720864 D786400 IZ786400 SV786400 ACR786400 AMN786400 AWJ786400 BGF786400 BQB786400 BZX786400 CJT786400 CTP786400 DDL786400 DNH786400 DXD786400 EGZ786400 EQV786400 FAR786400 FKN786400 FUJ786400 GEF786400 GOB786400 GXX786400 HHT786400 HRP786400 IBL786400 ILH786400 IVD786400 JEZ786400 JOV786400 JYR786400 KIN786400 KSJ786400 LCF786400 LMB786400 LVX786400 MFT786400 MPP786400 MZL786400 NJH786400 NTD786400 OCZ786400 OMV786400 OWR786400 PGN786400 PQJ786400 QAF786400 QKB786400 QTX786400 RDT786400 RNP786400 RXL786400 SHH786400 SRD786400 TAZ786400 TKV786400 TUR786400 UEN786400 UOJ786400 UYF786400 VIB786400 VRX786400 WBT786400 WLP786400 WVL786400 D851936 IZ851936 SV851936 ACR851936 AMN851936 AWJ851936 BGF851936 BQB851936 BZX851936 CJT851936 CTP851936 DDL851936 DNH851936 DXD851936 EGZ851936 EQV851936 FAR851936 FKN851936 FUJ851936 GEF851936 GOB851936 GXX851936 HHT851936 HRP851936 IBL851936 ILH851936 IVD851936 JEZ851936 JOV851936 JYR851936 KIN851936 KSJ851936 LCF851936 LMB851936 LVX851936 MFT851936 MPP851936 MZL851936 NJH851936 NTD851936 OCZ851936 OMV851936 OWR851936 PGN851936 PQJ851936 QAF851936 QKB851936 QTX851936 RDT851936 RNP851936 RXL851936 SHH851936 SRD851936 TAZ851936 TKV851936 TUR851936 UEN851936 UOJ851936 UYF851936 VIB851936 VRX851936 WBT851936 WLP851936 WVL851936 D917472 IZ917472 SV917472 ACR917472 AMN917472 AWJ917472 BGF917472 BQB917472 BZX917472 CJT917472 CTP917472 DDL917472 DNH917472 DXD917472 EGZ917472 EQV917472 FAR917472 FKN917472 FUJ917472 GEF917472 GOB917472 GXX917472 HHT917472 HRP917472 IBL917472 ILH917472 IVD917472 JEZ917472 JOV917472 JYR917472 KIN917472 KSJ917472 LCF917472 LMB917472 LVX917472 MFT917472 MPP917472 MZL917472 NJH917472 NTD917472 OCZ917472 OMV917472 OWR917472 PGN917472 PQJ917472 QAF917472 QKB917472 QTX917472 RDT917472 RNP917472 RXL917472 SHH917472 SRD917472 TAZ917472 TKV917472 TUR917472 UEN917472 UOJ917472 UYF917472 VIB917472 VRX917472 WBT917472 WLP917472 WVL917472 D983008 IZ983008 SV983008 ACR983008 AMN983008 AWJ983008 BGF983008 BQB983008 BZX983008 CJT983008 CTP983008 DDL983008 DNH983008 DXD983008 EGZ983008 EQV983008 FAR983008 FKN983008 FUJ983008 GEF983008 GOB983008 GXX983008 HHT983008 HRP983008 IBL983008 ILH983008 IVD983008 JEZ983008 JOV983008 JYR983008 KIN983008 KSJ983008 LCF983008 LMB983008 LVX983008 MFT983008 MPP983008 MZL983008 NJH983008 NTD983008 OCZ983008 OMV983008 OWR983008 PGN983008 PQJ983008 QAF983008 QKB983008 QTX983008 RDT983008 RNP983008 RXL983008 SHH983008 SRD983008 TAZ983008 TKV983008 TUR983008 UEN983008 UOJ983008 UYF983008 VIB983008 VRX983008 WBT983008 WLP983008 WVL983008 F65504 JB65504 SX65504 ACT65504 AMP65504 AWL65504 BGH65504 BQD65504 BZZ65504 CJV65504 CTR65504 DDN65504 DNJ65504 DXF65504 EHB65504 EQX65504 FAT65504 FKP65504 FUL65504 GEH65504 GOD65504 GXZ65504 HHV65504 HRR65504 IBN65504 ILJ65504 IVF65504 JFB65504 JOX65504 JYT65504 KIP65504 KSL65504 LCH65504 LMD65504 LVZ65504 MFV65504 MPR65504 MZN65504 NJJ65504 NTF65504 ODB65504 OMX65504 OWT65504 PGP65504 PQL65504 QAH65504 QKD65504 QTZ65504 RDV65504 RNR65504 RXN65504 SHJ65504 SRF65504 TBB65504 TKX65504 TUT65504 UEP65504 UOL65504 UYH65504 VID65504 VRZ65504 WBV65504 WLR65504 WVN65504 F131040 JB131040 SX131040 ACT131040 AMP131040 AWL131040 BGH131040 BQD131040 BZZ131040 CJV131040 CTR131040 DDN131040 DNJ131040 DXF131040 EHB131040 EQX131040 FAT131040 FKP131040 FUL131040 GEH131040 GOD131040 GXZ131040 HHV131040 HRR131040 IBN131040 ILJ131040 IVF131040 JFB131040 JOX131040 JYT131040 KIP131040 KSL131040 LCH131040 LMD131040 LVZ131040 MFV131040 MPR131040 MZN131040 NJJ131040 NTF131040 ODB131040 OMX131040 OWT131040 PGP131040 PQL131040 QAH131040 QKD131040 QTZ131040 RDV131040 RNR131040 RXN131040 SHJ131040 SRF131040 TBB131040 TKX131040 TUT131040 UEP131040 UOL131040 UYH131040 VID131040 VRZ131040 WBV131040 WLR131040 WVN131040 F196576 JB196576 SX196576 ACT196576 AMP196576 AWL196576 BGH196576 BQD196576 BZZ196576 CJV196576 CTR196576 DDN196576 DNJ196576 DXF196576 EHB196576 EQX196576 FAT196576 FKP196576 FUL196576 GEH196576 GOD196576 GXZ196576 HHV196576 HRR196576 IBN196576 ILJ196576 IVF196576 JFB196576 JOX196576 JYT196576 KIP196576 KSL196576 LCH196576 LMD196576 LVZ196576 MFV196576 MPR196576 MZN196576 NJJ196576 NTF196576 ODB196576 OMX196576 OWT196576 PGP196576 PQL196576 QAH196576 QKD196576 QTZ196576 RDV196576 RNR196576 RXN196576 SHJ196576 SRF196576 TBB196576 TKX196576 TUT196576 UEP196576 UOL196576 UYH196576 VID196576 VRZ196576 WBV196576 WLR196576 WVN196576 F262112 JB262112 SX262112 ACT262112 AMP262112 AWL262112 BGH262112 BQD262112 BZZ262112 CJV262112 CTR262112 DDN262112 DNJ262112 DXF262112 EHB262112 EQX262112 FAT262112 FKP262112 FUL262112 GEH262112 GOD262112 GXZ262112 HHV262112 HRR262112 IBN262112 ILJ262112 IVF262112 JFB262112 JOX262112 JYT262112 KIP262112 KSL262112 LCH262112 LMD262112 LVZ262112 MFV262112 MPR262112 MZN262112 NJJ262112 NTF262112 ODB262112 OMX262112 OWT262112 PGP262112 PQL262112 QAH262112 QKD262112 QTZ262112 RDV262112 RNR262112 RXN262112 SHJ262112 SRF262112 TBB262112 TKX262112 TUT262112 UEP262112 UOL262112 UYH262112 VID262112 VRZ262112 WBV262112 WLR262112 WVN262112 F327648 JB327648 SX327648 ACT327648 AMP327648 AWL327648 BGH327648 BQD327648 BZZ327648 CJV327648 CTR327648 DDN327648 DNJ327648 DXF327648 EHB327648 EQX327648 FAT327648 FKP327648 FUL327648 GEH327648 GOD327648 GXZ327648 HHV327648 HRR327648 IBN327648 ILJ327648 IVF327648 JFB327648 JOX327648 JYT327648 KIP327648 KSL327648 LCH327648 LMD327648 LVZ327648 MFV327648 MPR327648 MZN327648 NJJ327648 NTF327648 ODB327648 OMX327648 OWT327648 PGP327648 PQL327648 QAH327648 QKD327648 QTZ327648 RDV327648 RNR327648 RXN327648 SHJ327648 SRF327648 TBB327648 TKX327648 TUT327648 UEP327648 UOL327648 UYH327648 VID327648 VRZ327648 WBV327648 WLR327648 WVN327648 F393184 JB393184 SX393184 ACT393184 AMP393184 AWL393184 BGH393184 BQD393184 BZZ393184 CJV393184 CTR393184 DDN393184 DNJ393184 DXF393184 EHB393184 EQX393184 FAT393184 FKP393184 FUL393184 GEH393184 GOD393184 GXZ393184 HHV393184 HRR393184 IBN393184 ILJ393184 IVF393184 JFB393184 JOX393184 JYT393184 KIP393184 KSL393184 LCH393184 LMD393184 LVZ393184 MFV393184 MPR393184 MZN393184 NJJ393184 NTF393184 ODB393184 OMX393184 OWT393184 PGP393184 PQL393184 QAH393184 QKD393184 QTZ393184 RDV393184 RNR393184 RXN393184 SHJ393184 SRF393184 TBB393184 TKX393184 TUT393184 UEP393184 UOL393184 UYH393184 VID393184 VRZ393184 WBV393184 WLR393184 WVN393184 F458720 JB458720 SX458720 ACT458720 AMP458720 AWL458720 BGH458720 BQD458720 BZZ458720 CJV458720 CTR458720 DDN458720 DNJ458720 DXF458720 EHB458720 EQX458720 FAT458720 FKP458720 FUL458720 GEH458720 GOD458720 GXZ458720 HHV458720 HRR458720 IBN458720 ILJ458720 IVF458720 JFB458720 JOX458720 JYT458720 KIP458720 KSL458720 LCH458720 LMD458720 LVZ458720 MFV458720 MPR458720 MZN458720 NJJ458720 NTF458720 ODB458720 OMX458720 OWT458720 PGP458720 PQL458720 QAH458720 QKD458720 QTZ458720 RDV458720 RNR458720 RXN458720 SHJ458720 SRF458720 TBB458720 TKX458720 TUT458720 UEP458720 UOL458720 UYH458720 VID458720 VRZ458720 WBV458720 WLR458720 WVN458720 F524256 JB524256 SX524256 ACT524256 AMP524256 AWL524256 BGH524256 BQD524256 BZZ524256 CJV524256 CTR524256 DDN524256 DNJ524256 DXF524256 EHB524256 EQX524256 FAT524256 FKP524256 FUL524256 GEH524256 GOD524256 GXZ524256 HHV524256 HRR524256 IBN524256 ILJ524256 IVF524256 JFB524256 JOX524256 JYT524256 KIP524256 KSL524256 LCH524256 LMD524256 LVZ524256 MFV524256 MPR524256 MZN524256 NJJ524256 NTF524256 ODB524256 OMX524256 OWT524256 PGP524256 PQL524256 QAH524256 QKD524256 QTZ524256 RDV524256 RNR524256 RXN524256 SHJ524256 SRF524256 TBB524256 TKX524256 TUT524256 UEP524256 UOL524256 UYH524256 VID524256 VRZ524256 WBV524256 WLR524256 WVN524256 F589792 JB589792 SX589792 ACT589792 AMP589792 AWL589792 BGH589792 BQD589792 BZZ589792 CJV589792 CTR589792 DDN589792 DNJ589792 DXF589792 EHB589792 EQX589792 FAT589792 FKP589792 FUL589792 GEH589792 GOD589792 GXZ589792 HHV589792 HRR589792 IBN589792 ILJ589792 IVF589792 JFB589792 JOX589792 JYT589792 KIP589792 KSL589792 LCH589792 LMD589792 LVZ589792 MFV589792 MPR589792 MZN589792 NJJ589792 NTF589792 ODB589792 OMX589792 OWT589792 PGP589792 PQL589792 QAH589792 QKD589792 QTZ589792 RDV589792 RNR589792 RXN589792 SHJ589792 SRF589792 TBB589792 TKX589792 TUT589792 UEP589792 UOL589792 UYH589792 VID589792 VRZ589792 WBV589792 WLR589792 WVN589792 F655328 JB655328 SX655328 ACT655328 AMP655328 AWL655328 BGH655328 BQD655328 BZZ655328 CJV655328 CTR655328 DDN655328 DNJ655328 DXF655328 EHB655328 EQX655328 FAT655328 FKP655328 FUL655328 GEH655328 GOD655328 GXZ655328 HHV655328 HRR655328 IBN655328 ILJ655328 IVF655328 JFB655328 JOX655328 JYT655328 KIP655328 KSL655328 LCH655328 LMD655328 LVZ655328 MFV655328 MPR655328 MZN655328 NJJ655328 NTF655328 ODB655328 OMX655328 OWT655328 PGP655328 PQL655328 QAH655328 QKD655328 QTZ655328 RDV655328 RNR655328 RXN655328 SHJ655328 SRF655328 TBB655328 TKX655328 TUT655328 UEP655328 UOL655328 UYH655328 VID655328 VRZ655328 WBV655328 WLR655328 WVN655328 F720864 JB720864 SX720864 ACT720864 AMP720864 AWL720864 BGH720864 BQD720864 BZZ720864 CJV720864 CTR720864 DDN720864 DNJ720864 DXF720864 EHB720864 EQX720864 FAT720864 FKP720864 FUL720864 GEH720864 GOD720864 GXZ720864 HHV720864 HRR720864 IBN720864 ILJ720864 IVF720864 JFB720864 JOX720864 JYT720864 KIP720864 KSL720864 LCH720864 LMD720864 LVZ720864 MFV720864 MPR720864 MZN720864 NJJ720864 NTF720864 ODB720864 OMX720864 OWT720864 PGP720864 PQL720864 QAH720864 QKD720864 QTZ720864 RDV720864 RNR720864 RXN720864 SHJ720864 SRF720864 TBB720864 TKX720864 TUT720864 UEP720864 UOL720864 UYH720864 VID720864 VRZ720864 WBV720864 WLR720864 WVN720864 F786400 JB786400 SX786400 ACT786400 AMP786400 AWL786400 BGH786400 BQD786400 BZZ786400 CJV786400 CTR786400 DDN786400 DNJ786400 DXF786400 EHB786400 EQX786400 FAT786400 FKP786400 FUL786400 GEH786400 GOD786400 GXZ786400 HHV786400 HRR786400 IBN786400 ILJ786400 IVF786400 JFB786400 JOX786400 JYT786400 KIP786400 KSL786400 LCH786400 LMD786400 LVZ786400 MFV786400 MPR786400 MZN786400 NJJ786400 NTF786400 ODB786400 OMX786400 OWT786400 PGP786400 PQL786400 QAH786400 QKD786400 QTZ786400 RDV786400 RNR786400 RXN786400 SHJ786400 SRF786400 TBB786400 TKX786400 TUT786400 UEP786400 UOL786400 UYH786400 VID786400 VRZ786400 WBV786400 WLR786400 WVN786400 F851936 JB851936 SX851936 ACT851936 AMP851936 AWL851936 BGH851936 BQD851936 BZZ851936 CJV851936 CTR851936 DDN851936 DNJ851936 DXF851936 EHB851936 EQX851936 FAT851936 FKP851936 FUL851936 GEH851936 GOD851936 GXZ851936 HHV851936 HRR851936 IBN851936 ILJ851936 IVF851936 JFB851936 JOX851936 JYT851936 KIP851936 KSL851936 LCH851936 LMD851936 LVZ851936 MFV851936 MPR851936 MZN851936 NJJ851936 NTF851936 ODB851936 OMX851936 OWT851936 PGP851936 PQL851936 QAH851936 QKD851936 QTZ851936 RDV851936 RNR851936 RXN851936 SHJ851936 SRF851936 TBB851936 TKX851936 TUT851936 UEP851936 UOL851936 UYH851936 VID851936 VRZ851936 WBV851936 WLR851936 WVN851936 F917472 JB917472 SX917472 ACT917472 AMP917472 AWL917472 BGH917472 BQD917472 BZZ917472 CJV917472 CTR917472 DDN917472 DNJ917472 DXF917472 EHB917472 EQX917472 FAT917472 FKP917472 FUL917472 GEH917472 GOD917472 GXZ917472 HHV917472 HRR917472 IBN917472 ILJ917472 IVF917472 JFB917472 JOX917472 JYT917472 KIP917472 KSL917472 LCH917472 LMD917472 LVZ917472 MFV917472 MPR917472 MZN917472 NJJ917472 NTF917472 ODB917472 OMX917472 OWT917472 PGP917472 PQL917472 QAH917472 QKD917472 QTZ917472 RDV917472 RNR917472 RXN917472 SHJ917472 SRF917472 TBB917472 TKX917472 TUT917472 UEP917472 UOL917472 UYH917472 VID917472 VRZ917472 WBV917472 WLR917472 WVN917472 F983008 JB983008 SX983008 ACT983008 AMP983008 AWL983008 BGH983008 BQD983008 BZZ983008 CJV983008 CTR983008 DDN983008 DNJ983008 DXF983008 EHB983008 EQX983008 FAT983008 FKP983008 FUL983008 GEH983008 GOD983008 GXZ983008 HHV983008 HRR983008 IBN983008 ILJ983008 IVF983008 JFB983008 JOX983008 JYT983008 KIP983008 KSL983008 LCH983008 LMD983008 LVZ983008 MFV983008 MPR983008 MZN983008 NJJ983008 NTF983008 ODB983008 OMX983008 OWT983008 PGP983008 PQL983008 QAH983008 QKD983008 QTZ983008 RDV983008 RNR983008 RXN983008 SHJ983008 SRF983008 TBB983008 TKX983008 TUT983008 UEP983008 UOL983008 UYH983008 VID983008 VRZ983008 WBV983008 WLR983008 WVN983008 D65515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D131051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D196587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D262123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D327659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D393195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D458731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D524267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D589803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D655339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D720875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D786411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D851947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D917483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D983019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F65515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F131051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F196587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F262123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F327659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F393195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F458731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F524267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F589803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F655339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F720875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F786411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F851947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F917483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F983019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D65526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D131062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D196598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D262134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D327670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D393206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D458742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D524278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D589814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D655350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D720886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D786422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D851958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D917494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D983030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F65526 JB65526 SX65526 ACT65526 AMP65526 AWL65526 BGH65526 BQD65526 BZZ65526 CJV65526 CTR65526 DDN65526 DNJ65526 DXF65526 EHB65526 EQX65526 FAT65526 FKP65526 FUL65526 GEH65526 GOD65526 GXZ65526 HHV65526 HRR65526 IBN65526 ILJ65526 IVF65526 JFB65526 JOX65526 JYT65526 KIP65526 KSL65526 LCH65526 LMD65526 LVZ65526 MFV65526 MPR65526 MZN65526 NJJ65526 NTF65526 ODB65526 OMX65526 OWT65526 PGP65526 PQL65526 QAH65526 QKD65526 QTZ65526 RDV65526 RNR65526 RXN65526 SHJ65526 SRF65526 TBB65526 TKX65526 TUT65526 UEP65526 UOL65526 UYH65526 VID65526 VRZ65526 WBV65526 WLR65526 WVN65526 F131062 JB131062 SX131062 ACT131062 AMP131062 AWL131062 BGH131062 BQD131062 BZZ131062 CJV131062 CTR131062 DDN131062 DNJ131062 DXF131062 EHB131062 EQX131062 FAT131062 FKP131062 FUL131062 GEH131062 GOD131062 GXZ131062 HHV131062 HRR131062 IBN131062 ILJ131062 IVF131062 JFB131062 JOX131062 JYT131062 KIP131062 KSL131062 LCH131062 LMD131062 LVZ131062 MFV131062 MPR131062 MZN131062 NJJ131062 NTF131062 ODB131062 OMX131062 OWT131062 PGP131062 PQL131062 QAH131062 QKD131062 QTZ131062 RDV131062 RNR131062 RXN131062 SHJ131062 SRF131062 TBB131062 TKX131062 TUT131062 UEP131062 UOL131062 UYH131062 VID131062 VRZ131062 WBV131062 WLR131062 WVN131062 F196598 JB196598 SX196598 ACT196598 AMP196598 AWL196598 BGH196598 BQD196598 BZZ196598 CJV196598 CTR196598 DDN196598 DNJ196598 DXF196598 EHB196598 EQX196598 FAT196598 FKP196598 FUL196598 GEH196598 GOD196598 GXZ196598 HHV196598 HRR196598 IBN196598 ILJ196598 IVF196598 JFB196598 JOX196598 JYT196598 KIP196598 KSL196598 LCH196598 LMD196598 LVZ196598 MFV196598 MPR196598 MZN196598 NJJ196598 NTF196598 ODB196598 OMX196598 OWT196598 PGP196598 PQL196598 QAH196598 QKD196598 QTZ196598 RDV196598 RNR196598 RXN196598 SHJ196598 SRF196598 TBB196598 TKX196598 TUT196598 UEP196598 UOL196598 UYH196598 VID196598 VRZ196598 WBV196598 WLR196598 WVN196598 F262134 JB262134 SX262134 ACT262134 AMP262134 AWL262134 BGH262134 BQD262134 BZZ262134 CJV262134 CTR262134 DDN262134 DNJ262134 DXF262134 EHB262134 EQX262134 FAT262134 FKP262134 FUL262134 GEH262134 GOD262134 GXZ262134 HHV262134 HRR262134 IBN262134 ILJ262134 IVF262134 JFB262134 JOX262134 JYT262134 KIP262134 KSL262134 LCH262134 LMD262134 LVZ262134 MFV262134 MPR262134 MZN262134 NJJ262134 NTF262134 ODB262134 OMX262134 OWT262134 PGP262134 PQL262134 QAH262134 QKD262134 QTZ262134 RDV262134 RNR262134 RXN262134 SHJ262134 SRF262134 TBB262134 TKX262134 TUT262134 UEP262134 UOL262134 UYH262134 VID262134 VRZ262134 WBV262134 WLR262134 WVN262134 F327670 JB327670 SX327670 ACT327670 AMP327670 AWL327670 BGH327670 BQD327670 BZZ327670 CJV327670 CTR327670 DDN327670 DNJ327670 DXF327670 EHB327670 EQX327670 FAT327670 FKP327670 FUL327670 GEH327670 GOD327670 GXZ327670 HHV327670 HRR327670 IBN327670 ILJ327670 IVF327670 JFB327670 JOX327670 JYT327670 KIP327670 KSL327670 LCH327670 LMD327670 LVZ327670 MFV327670 MPR327670 MZN327670 NJJ327670 NTF327670 ODB327670 OMX327670 OWT327670 PGP327670 PQL327670 QAH327670 QKD327670 QTZ327670 RDV327670 RNR327670 RXN327670 SHJ327670 SRF327670 TBB327670 TKX327670 TUT327670 UEP327670 UOL327670 UYH327670 VID327670 VRZ327670 WBV327670 WLR327670 WVN327670 F393206 JB393206 SX393206 ACT393206 AMP393206 AWL393206 BGH393206 BQD393206 BZZ393206 CJV393206 CTR393206 DDN393206 DNJ393206 DXF393206 EHB393206 EQX393206 FAT393206 FKP393206 FUL393206 GEH393206 GOD393206 GXZ393206 HHV393206 HRR393206 IBN393206 ILJ393206 IVF393206 JFB393206 JOX393206 JYT393206 KIP393206 KSL393206 LCH393206 LMD393206 LVZ393206 MFV393206 MPR393206 MZN393206 NJJ393206 NTF393206 ODB393206 OMX393206 OWT393206 PGP393206 PQL393206 QAH393206 QKD393206 QTZ393206 RDV393206 RNR393206 RXN393206 SHJ393206 SRF393206 TBB393206 TKX393206 TUT393206 UEP393206 UOL393206 UYH393206 VID393206 VRZ393206 WBV393206 WLR393206 WVN393206 F458742 JB458742 SX458742 ACT458742 AMP458742 AWL458742 BGH458742 BQD458742 BZZ458742 CJV458742 CTR458742 DDN458742 DNJ458742 DXF458742 EHB458742 EQX458742 FAT458742 FKP458742 FUL458742 GEH458742 GOD458742 GXZ458742 HHV458742 HRR458742 IBN458742 ILJ458742 IVF458742 JFB458742 JOX458742 JYT458742 KIP458742 KSL458742 LCH458742 LMD458742 LVZ458742 MFV458742 MPR458742 MZN458742 NJJ458742 NTF458742 ODB458742 OMX458742 OWT458742 PGP458742 PQL458742 QAH458742 QKD458742 QTZ458742 RDV458742 RNR458742 RXN458742 SHJ458742 SRF458742 TBB458742 TKX458742 TUT458742 UEP458742 UOL458742 UYH458742 VID458742 VRZ458742 WBV458742 WLR458742 WVN458742 F524278 JB524278 SX524278 ACT524278 AMP524278 AWL524278 BGH524278 BQD524278 BZZ524278 CJV524278 CTR524278 DDN524278 DNJ524278 DXF524278 EHB524278 EQX524278 FAT524278 FKP524278 FUL524278 GEH524278 GOD524278 GXZ524278 HHV524278 HRR524278 IBN524278 ILJ524278 IVF524278 JFB524278 JOX524278 JYT524278 KIP524278 KSL524278 LCH524278 LMD524278 LVZ524278 MFV524278 MPR524278 MZN524278 NJJ524278 NTF524278 ODB524278 OMX524278 OWT524278 PGP524278 PQL524278 QAH524278 QKD524278 QTZ524278 RDV524278 RNR524278 RXN524278 SHJ524278 SRF524278 TBB524278 TKX524278 TUT524278 UEP524278 UOL524278 UYH524278 VID524278 VRZ524278 WBV524278 WLR524278 WVN524278 F589814 JB589814 SX589814 ACT589814 AMP589814 AWL589814 BGH589814 BQD589814 BZZ589814 CJV589814 CTR589814 DDN589814 DNJ589814 DXF589814 EHB589814 EQX589814 FAT589814 FKP589814 FUL589814 GEH589814 GOD589814 GXZ589814 HHV589814 HRR589814 IBN589814 ILJ589814 IVF589814 JFB589814 JOX589814 JYT589814 KIP589814 KSL589814 LCH589814 LMD589814 LVZ589814 MFV589814 MPR589814 MZN589814 NJJ589814 NTF589814 ODB589814 OMX589814 OWT589814 PGP589814 PQL589814 QAH589814 QKD589814 QTZ589814 RDV589814 RNR589814 RXN589814 SHJ589814 SRF589814 TBB589814 TKX589814 TUT589814 UEP589814 UOL589814 UYH589814 VID589814 VRZ589814 WBV589814 WLR589814 WVN589814 F655350 JB655350 SX655350 ACT655350 AMP655350 AWL655350 BGH655350 BQD655350 BZZ655350 CJV655350 CTR655350 DDN655350 DNJ655350 DXF655350 EHB655350 EQX655350 FAT655350 FKP655350 FUL655350 GEH655350 GOD655350 GXZ655350 HHV655350 HRR655350 IBN655350 ILJ655350 IVF655350 JFB655350 JOX655350 JYT655350 KIP655350 KSL655350 LCH655350 LMD655350 LVZ655350 MFV655350 MPR655350 MZN655350 NJJ655350 NTF655350 ODB655350 OMX655350 OWT655350 PGP655350 PQL655350 QAH655350 QKD655350 QTZ655350 RDV655350 RNR655350 RXN655350 SHJ655350 SRF655350 TBB655350 TKX655350 TUT655350 UEP655350 UOL655350 UYH655350 VID655350 VRZ655350 WBV655350 WLR655350 WVN655350 F720886 JB720886 SX720886 ACT720886 AMP720886 AWL720886 BGH720886 BQD720886 BZZ720886 CJV720886 CTR720886 DDN720886 DNJ720886 DXF720886 EHB720886 EQX720886 FAT720886 FKP720886 FUL720886 GEH720886 GOD720886 GXZ720886 HHV720886 HRR720886 IBN720886 ILJ720886 IVF720886 JFB720886 JOX720886 JYT720886 KIP720886 KSL720886 LCH720886 LMD720886 LVZ720886 MFV720886 MPR720886 MZN720886 NJJ720886 NTF720886 ODB720886 OMX720886 OWT720886 PGP720886 PQL720886 QAH720886 QKD720886 QTZ720886 RDV720886 RNR720886 RXN720886 SHJ720886 SRF720886 TBB720886 TKX720886 TUT720886 UEP720886 UOL720886 UYH720886 VID720886 VRZ720886 WBV720886 WLR720886 WVN720886 F786422 JB786422 SX786422 ACT786422 AMP786422 AWL786422 BGH786422 BQD786422 BZZ786422 CJV786422 CTR786422 DDN786422 DNJ786422 DXF786422 EHB786422 EQX786422 FAT786422 FKP786422 FUL786422 GEH786422 GOD786422 GXZ786422 HHV786422 HRR786422 IBN786422 ILJ786422 IVF786422 JFB786422 JOX786422 JYT786422 KIP786422 KSL786422 LCH786422 LMD786422 LVZ786422 MFV786422 MPR786422 MZN786422 NJJ786422 NTF786422 ODB786422 OMX786422 OWT786422 PGP786422 PQL786422 QAH786422 QKD786422 QTZ786422 RDV786422 RNR786422 RXN786422 SHJ786422 SRF786422 TBB786422 TKX786422 TUT786422 UEP786422 UOL786422 UYH786422 VID786422 VRZ786422 WBV786422 WLR786422 WVN786422 F851958 JB851958 SX851958 ACT851958 AMP851958 AWL851958 BGH851958 BQD851958 BZZ851958 CJV851958 CTR851958 DDN851958 DNJ851958 DXF851958 EHB851958 EQX851958 FAT851958 FKP851958 FUL851958 GEH851958 GOD851958 GXZ851958 HHV851958 HRR851958 IBN851958 ILJ851958 IVF851958 JFB851958 JOX851958 JYT851958 KIP851958 KSL851958 LCH851958 LMD851958 LVZ851958 MFV851958 MPR851958 MZN851958 NJJ851958 NTF851958 ODB851958 OMX851958 OWT851958 PGP851958 PQL851958 QAH851958 QKD851958 QTZ851958 RDV851958 RNR851958 RXN851958 SHJ851958 SRF851958 TBB851958 TKX851958 TUT851958 UEP851958 UOL851958 UYH851958 VID851958 VRZ851958 WBV851958 WLR851958 WVN851958 F917494 JB917494 SX917494 ACT917494 AMP917494 AWL917494 BGH917494 BQD917494 BZZ917494 CJV917494 CTR917494 DDN917494 DNJ917494 DXF917494 EHB917494 EQX917494 FAT917494 FKP917494 FUL917494 GEH917494 GOD917494 GXZ917494 HHV917494 HRR917494 IBN917494 ILJ917494 IVF917494 JFB917494 JOX917494 JYT917494 KIP917494 KSL917494 LCH917494 LMD917494 LVZ917494 MFV917494 MPR917494 MZN917494 NJJ917494 NTF917494 ODB917494 OMX917494 OWT917494 PGP917494 PQL917494 QAH917494 QKD917494 QTZ917494 RDV917494 RNR917494 RXN917494 SHJ917494 SRF917494 TBB917494 TKX917494 TUT917494 UEP917494 UOL917494 UYH917494 VID917494 VRZ917494 WBV917494 WLR917494 WVN917494 F983030 JB983030 SX983030 ACT983030 AMP983030 AWL983030 BGH983030 BQD983030 BZZ983030 CJV983030 CTR983030 DDN983030 DNJ983030 DXF983030 EHB983030 EQX983030 FAT983030 FKP983030 FUL983030 GEH983030 GOD983030 GXZ983030 HHV983030 HRR983030 IBN983030 ILJ983030 IVF983030 JFB983030 JOX983030 JYT983030 KIP983030 KSL983030 LCH983030 LMD983030 LVZ983030 MFV983030 MPR983030 MZN983030 NJJ983030 NTF983030 ODB983030 OMX983030 OWT983030 PGP983030 PQL983030 QAH983030 QKD983030 QTZ983030 RDV983030 RNR983030 RXN983030 SHJ983030 SRF983030 TBB983030 TKX983030 TUT983030 UEP983030 UOL983030 UYH983030 VID983030 VRZ983030 WBV983030 WLR983030 WVN983030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E715-B6C3-40AB-91EC-59DD08DCD3E5}">
  <sheetPr>
    <tabColor rgb="FFFFFF00"/>
    <pageSetUpPr fitToPage="1"/>
  </sheetPr>
  <dimension ref="A1:J99"/>
  <sheetViews>
    <sheetView showGridLines="0" view="pageBreakPreview" zoomScale="85" zoomScaleNormal="100" zoomScaleSheetLayoutView="85" workbookViewId="0">
      <selection activeCell="S29" sqref="S29"/>
    </sheetView>
  </sheetViews>
  <sheetFormatPr defaultColWidth="9" defaultRowHeight="13.2"/>
  <cols>
    <col min="1" max="1" width="2.109375" style="31" customWidth="1"/>
    <col min="2" max="3" width="5.109375" style="31" customWidth="1"/>
    <col min="4" max="4" width="14.109375" style="31" customWidth="1"/>
    <col min="5" max="10" width="10.6640625" style="31" customWidth="1"/>
    <col min="11" max="11" width="3.109375" style="31" customWidth="1"/>
    <col min="12" max="256" width="9" style="31"/>
    <col min="257" max="257" width="2.109375" style="31" customWidth="1"/>
    <col min="258" max="259" width="5.109375" style="31" customWidth="1"/>
    <col min="260" max="266" width="10.6640625" style="31" customWidth="1"/>
    <col min="267" max="267" width="5.44140625" style="31" customWidth="1"/>
    <col min="268" max="512" width="9" style="31"/>
    <col min="513" max="513" width="2.109375" style="31" customWidth="1"/>
    <col min="514" max="515" width="5.109375" style="31" customWidth="1"/>
    <col min="516" max="522" width="10.6640625" style="31" customWidth="1"/>
    <col min="523" max="523" width="5.44140625" style="31" customWidth="1"/>
    <col min="524" max="768" width="9" style="31"/>
    <col min="769" max="769" width="2.109375" style="31" customWidth="1"/>
    <col min="770" max="771" width="5.109375" style="31" customWidth="1"/>
    <col min="772" max="778" width="10.6640625" style="31" customWidth="1"/>
    <col min="779" max="779" width="5.44140625" style="31" customWidth="1"/>
    <col min="780" max="1024" width="9" style="31"/>
    <col min="1025" max="1025" width="2.109375" style="31" customWidth="1"/>
    <col min="1026" max="1027" width="5.109375" style="31" customWidth="1"/>
    <col min="1028" max="1034" width="10.6640625" style="31" customWidth="1"/>
    <col min="1035" max="1035" width="5.44140625" style="31" customWidth="1"/>
    <col min="1036" max="1280" width="9" style="31"/>
    <col min="1281" max="1281" width="2.109375" style="31" customWidth="1"/>
    <col min="1282" max="1283" width="5.109375" style="31" customWidth="1"/>
    <col min="1284" max="1290" width="10.6640625" style="31" customWidth="1"/>
    <col min="1291" max="1291" width="5.44140625" style="31" customWidth="1"/>
    <col min="1292" max="1536" width="9" style="31"/>
    <col min="1537" max="1537" width="2.109375" style="31" customWidth="1"/>
    <col min="1538" max="1539" width="5.109375" style="31" customWidth="1"/>
    <col min="1540" max="1546" width="10.6640625" style="31" customWidth="1"/>
    <col min="1547" max="1547" width="5.44140625" style="31" customWidth="1"/>
    <col min="1548" max="1792" width="9" style="31"/>
    <col min="1793" max="1793" width="2.109375" style="31" customWidth="1"/>
    <col min="1794" max="1795" width="5.109375" style="31" customWidth="1"/>
    <col min="1796" max="1802" width="10.6640625" style="31" customWidth="1"/>
    <col min="1803" max="1803" width="5.44140625" style="31" customWidth="1"/>
    <col min="1804" max="2048" width="9" style="31"/>
    <col min="2049" max="2049" width="2.109375" style="31" customWidth="1"/>
    <col min="2050" max="2051" width="5.109375" style="31" customWidth="1"/>
    <col min="2052" max="2058" width="10.6640625" style="31" customWidth="1"/>
    <col min="2059" max="2059" width="5.44140625" style="31" customWidth="1"/>
    <col min="2060" max="2304" width="9" style="31"/>
    <col min="2305" max="2305" width="2.109375" style="31" customWidth="1"/>
    <col min="2306" max="2307" width="5.109375" style="31" customWidth="1"/>
    <col min="2308" max="2314" width="10.6640625" style="31" customWidth="1"/>
    <col min="2315" max="2315" width="5.44140625" style="31" customWidth="1"/>
    <col min="2316" max="2560" width="9" style="31"/>
    <col min="2561" max="2561" width="2.109375" style="31" customWidth="1"/>
    <col min="2562" max="2563" width="5.109375" style="31" customWidth="1"/>
    <col min="2564" max="2570" width="10.6640625" style="31" customWidth="1"/>
    <col min="2571" max="2571" width="5.44140625" style="31" customWidth="1"/>
    <col min="2572" max="2816" width="9" style="31"/>
    <col min="2817" max="2817" width="2.109375" style="31" customWidth="1"/>
    <col min="2818" max="2819" width="5.109375" style="31" customWidth="1"/>
    <col min="2820" max="2826" width="10.6640625" style="31" customWidth="1"/>
    <col min="2827" max="2827" width="5.44140625" style="31" customWidth="1"/>
    <col min="2828" max="3072" width="9" style="31"/>
    <col min="3073" max="3073" width="2.109375" style="31" customWidth="1"/>
    <col min="3074" max="3075" width="5.109375" style="31" customWidth="1"/>
    <col min="3076" max="3082" width="10.6640625" style="31" customWidth="1"/>
    <col min="3083" max="3083" width="5.44140625" style="31" customWidth="1"/>
    <col min="3084" max="3328" width="9" style="31"/>
    <col min="3329" max="3329" width="2.109375" style="31" customWidth="1"/>
    <col min="3330" max="3331" width="5.109375" style="31" customWidth="1"/>
    <col min="3332" max="3338" width="10.6640625" style="31" customWidth="1"/>
    <col min="3339" max="3339" width="5.44140625" style="31" customWidth="1"/>
    <col min="3340" max="3584" width="9" style="31"/>
    <col min="3585" max="3585" width="2.109375" style="31" customWidth="1"/>
    <col min="3586" max="3587" width="5.109375" style="31" customWidth="1"/>
    <col min="3588" max="3594" width="10.6640625" style="31" customWidth="1"/>
    <col min="3595" max="3595" width="5.44140625" style="31" customWidth="1"/>
    <col min="3596" max="3840" width="9" style="31"/>
    <col min="3841" max="3841" width="2.109375" style="31" customWidth="1"/>
    <col min="3842" max="3843" width="5.109375" style="31" customWidth="1"/>
    <col min="3844" max="3850" width="10.6640625" style="31" customWidth="1"/>
    <col min="3851" max="3851" width="5.44140625" style="31" customWidth="1"/>
    <col min="3852" max="4096" width="9" style="31"/>
    <col min="4097" max="4097" width="2.109375" style="31" customWidth="1"/>
    <col min="4098" max="4099" width="5.109375" style="31" customWidth="1"/>
    <col min="4100" max="4106" width="10.6640625" style="31" customWidth="1"/>
    <col min="4107" max="4107" width="5.44140625" style="31" customWidth="1"/>
    <col min="4108" max="4352" width="9" style="31"/>
    <col min="4353" max="4353" width="2.109375" style="31" customWidth="1"/>
    <col min="4354" max="4355" width="5.109375" style="31" customWidth="1"/>
    <col min="4356" max="4362" width="10.6640625" style="31" customWidth="1"/>
    <col min="4363" max="4363" width="5.44140625" style="31" customWidth="1"/>
    <col min="4364" max="4608" width="9" style="31"/>
    <col min="4609" max="4609" width="2.109375" style="31" customWidth="1"/>
    <col min="4610" max="4611" width="5.109375" style="31" customWidth="1"/>
    <col min="4612" max="4618" width="10.6640625" style="31" customWidth="1"/>
    <col min="4619" max="4619" width="5.44140625" style="31" customWidth="1"/>
    <col min="4620" max="4864" width="9" style="31"/>
    <col min="4865" max="4865" width="2.109375" style="31" customWidth="1"/>
    <col min="4866" max="4867" width="5.109375" style="31" customWidth="1"/>
    <col min="4868" max="4874" width="10.6640625" style="31" customWidth="1"/>
    <col min="4875" max="4875" width="5.44140625" style="31" customWidth="1"/>
    <col min="4876" max="5120" width="9" style="31"/>
    <col min="5121" max="5121" width="2.109375" style="31" customWidth="1"/>
    <col min="5122" max="5123" width="5.109375" style="31" customWidth="1"/>
    <col min="5124" max="5130" width="10.6640625" style="31" customWidth="1"/>
    <col min="5131" max="5131" width="5.44140625" style="31" customWidth="1"/>
    <col min="5132" max="5376" width="9" style="31"/>
    <col min="5377" max="5377" width="2.109375" style="31" customWidth="1"/>
    <col min="5378" max="5379" width="5.109375" style="31" customWidth="1"/>
    <col min="5380" max="5386" width="10.6640625" style="31" customWidth="1"/>
    <col min="5387" max="5387" width="5.44140625" style="31" customWidth="1"/>
    <col min="5388" max="5632" width="9" style="31"/>
    <col min="5633" max="5633" width="2.109375" style="31" customWidth="1"/>
    <col min="5634" max="5635" width="5.109375" style="31" customWidth="1"/>
    <col min="5636" max="5642" width="10.6640625" style="31" customWidth="1"/>
    <col min="5643" max="5643" width="5.44140625" style="31" customWidth="1"/>
    <col min="5644" max="5888" width="9" style="31"/>
    <col min="5889" max="5889" width="2.109375" style="31" customWidth="1"/>
    <col min="5890" max="5891" width="5.109375" style="31" customWidth="1"/>
    <col min="5892" max="5898" width="10.6640625" style="31" customWidth="1"/>
    <col min="5899" max="5899" width="5.44140625" style="31" customWidth="1"/>
    <col min="5900" max="6144" width="9" style="31"/>
    <col min="6145" max="6145" width="2.109375" style="31" customWidth="1"/>
    <col min="6146" max="6147" width="5.109375" style="31" customWidth="1"/>
    <col min="6148" max="6154" width="10.6640625" style="31" customWidth="1"/>
    <col min="6155" max="6155" width="5.44140625" style="31" customWidth="1"/>
    <col min="6156" max="6400" width="9" style="31"/>
    <col min="6401" max="6401" width="2.109375" style="31" customWidth="1"/>
    <col min="6402" max="6403" width="5.109375" style="31" customWidth="1"/>
    <col min="6404" max="6410" width="10.6640625" style="31" customWidth="1"/>
    <col min="6411" max="6411" width="5.44140625" style="31" customWidth="1"/>
    <col min="6412" max="6656" width="9" style="31"/>
    <col min="6657" max="6657" width="2.109375" style="31" customWidth="1"/>
    <col min="6658" max="6659" width="5.109375" style="31" customWidth="1"/>
    <col min="6660" max="6666" width="10.6640625" style="31" customWidth="1"/>
    <col min="6667" max="6667" width="5.44140625" style="31" customWidth="1"/>
    <col min="6668" max="6912" width="9" style="31"/>
    <col min="6913" max="6913" width="2.109375" style="31" customWidth="1"/>
    <col min="6914" max="6915" width="5.109375" style="31" customWidth="1"/>
    <col min="6916" max="6922" width="10.6640625" style="31" customWidth="1"/>
    <col min="6923" max="6923" width="5.44140625" style="31" customWidth="1"/>
    <col min="6924" max="7168" width="9" style="31"/>
    <col min="7169" max="7169" width="2.109375" style="31" customWidth="1"/>
    <col min="7170" max="7171" width="5.109375" style="31" customWidth="1"/>
    <col min="7172" max="7178" width="10.6640625" style="31" customWidth="1"/>
    <col min="7179" max="7179" width="5.44140625" style="31" customWidth="1"/>
    <col min="7180" max="7424" width="9" style="31"/>
    <col min="7425" max="7425" width="2.109375" style="31" customWidth="1"/>
    <col min="7426" max="7427" width="5.109375" style="31" customWidth="1"/>
    <col min="7428" max="7434" width="10.6640625" style="31" customWidth="1"/>
    <col min="7435" max="7435" width="5.44140625" style="31" customWidth="1"/>
    <col min="7436" max="7680" width="9" style="31"/>
    <col min="7681" max="7681" width="2.109375" style="31" customWidth="1"/>
    <col min="7682" max="7683" width="5.109375" style="31" customWidth="1"/>
    <col min="7684" max="7690" width="10.6640625" style="31" customWidth="1"/>
    <col min="7691" max="7691" width="5.44140625" style="31" customWidth="1"/>
    <col min="7692" max="7936" width="9" style="31"/>
    <col min="7937" max="7937" width="2.109375" style="31" customWidth="1"/>
    <col min="7938" max="7939" width="5.109375" style="31" customWidth="1"/>
    <col min="7940" max="7946" width="10.6640625" style="31" customWidth="1"/>
    <col min="7947" max="7947" width="5.44140625" style="31" customWidth="1"/>
    <col min="7948" max="8192" width="9" style="31"/>
    <col min="8193" max="8193" width="2.109375" style="31" customWidth="1"/>
    <col min="8194" max="8195" width="5.109375" style="31" customWidth="1"/>
    <col min="8196" max="8202" width="10.6640625" style="31" customWidth="1"/>
    <col min="8203" max="8203" width="5.44140625" style="31" customWidth="1"/>
    <col min="8204" max="8448" width="9" style="31"/>
    <col min="8449" max="8449" width="2.109375" style="31" customWidth="1"/>
    <col min="8450" max="8451" width="5.109375" style="31" customWidth="1"/>
    <col min="8452" max="8458" width="10.6640625" style="31" customWidth="1"/>
    <col min="8459" max="8459" width="5.44140625" style="31" customWidth="1"/>
    <col min="8460" max="8704" width="9" style="31"/>
    <col min="8705" max="8705" width="2.109375" style="31" customWidth="1"/>
    <col min="8706" max="8707" width="5.109375" style="31" customWidth="1"/>
    <col min="8708" max="8714" width="10.6640625" style="31" customWidth="1"/>
    <col min="8715" max="8715" width="5.44140625" style="31" customWidth="1"/>
    <col min="8716" max="8960" width="9" style="31"/>
    <col min="8961" max="8961" width="2.109375" style="31" customWidth="1"/>
    <col min="8962" max="8963" width="5.109375" style="31" customWidth="1"/>
    <col min="8964" max="8970" width="10.6640625" style="31" customWidth="1"/>
    <col min="8971" max="8971" width="5.44140625" style="31" customWidth="1"/>
    <col min="8972" max="9216" width="9" style="31"/>
    <col min="9217" max="9217" width="2.109375" style="31" customWidth="1"/>
    <col min="9218" max="9219" width="5.109375" style="31" customWidth="1"/>
    <col min="9220" max="9226" width="10.6640625" style="31" customWidth="1"/>
    <col min="9227" max="9227" width="5.44140625" style="31" customWidth="1"/>
    <col min="9228" max="9472" width="9" style="31"/>
    <col min="9473" max="9473" width="2.109375" style="31" customWidth="1"/>
    <col min="9474" max="9475" width="5.109375" style="31" customWidth="1"/>
    <col min="9476" max="9482" width="10.6640625" style="31" customWidth="1"/>
    <col min="9483" max="9483" width="5.44140625" style="31" customWidth="1"/>
    <col min="9484" max="9728" width="9" style="31"/>
    <col min="9729" max="9729" width="2.109375" style="31" customWidth="1"/>
    <col min="9730" max="9731" width="5.109375" style="31" customWidth="1"/>
    <col min="9732" max="9738" width="10.6640625" style="31" customWidth="1"/>
    <col min="9739" max="9739" width="5.44140625" style="31" customWidth="1"/>
    <col min="9740" max="9984" width="9" style="31"/>
    <col min="9985" max="9985" width="2.109375" style="31" customWidth="1"/>
    <col min="9986" max="9987" width="5.109375" style="31" customWidth="1"/>
    <col min="9988" max="9994" width="10.6640625" style="31" customWidth="1"/>
    <col min="9995" max="9995" width="5.44140625" style="31" customWidth="1"/>
    <col min="9996" max="10240" width="9" style="31"/>
    <col min="10241" max="10241" width="2.109375" style="31" customWidth="1"/>
    <col min="10242" max="10243" width="5.109375" style="31" customWidth="1"/>
    <col min="10244" max="10250" width="10.6640625" style="31" customWidth="1"/>
    <col min="10251" max="10251" width="5.44140625" style="31" customWidth="1"/>
    <col min="10252" max="10496" width="9" style="31"/>
    <col min="10497" max="10497" width="2.109375" style="31" customWidth="1"/>
    <col min="10498" max="10499" width="5.109375" style="31" customWidth="1"/>
    <col min="10500" max="10506" width="10.6640625" style="31" customWidth="1"/>
    <col min="10507" max="10507" width="5.44140625" style="31" customWidth="1"/>
    <col min="10508" max="10752" width="9" style="31"/>
    <col min="10753" max="10753" width="2.109375" style="31" customWidth="1"/>
    <col min="10754" max="10755" width="5.109375" style="31" customWidth="1"/>
    <col min="10756" max="10762" width="10.6640625" style="31" customWidth="1"/>
    <col min="10763" max="10763" width="5.44140625" style="31" customWidth="1"/>
    <col min="10764" max="11008" width="9" style="31"/>
    <col min="11009" max="11009" width="2.109375" style="31" customWidth="1"/>
    <col min="11010" max="11011" width="5.109375" style="31" customWidth="1"/>
    <col min="11012" max="11018" width="10.6640625" style="31" customWidth="1"/>
    <col min="11019" max="11019" width="5.44140625" style="31" customWidth="1"/>
    <col min="11020" max="11264" width="9" style="31"/>
    <col min="11265" max="11265" width="2.109375" style="31" customWidth="1"/>
    <col min="11266" max="11267" width="5.109375" style="31" customWidth="1"/>
    <col min="11268" max="11274" width="10.6640625" style="31" customWidth="1"/>
    <col min="11275" max="11275" width="5.44140625" style="31" customWidth="1"/>
    <col min="11276" max="11520" width="9" style="31"/>
    <col min="11521" max="11521" width="2.109375" style="31" customWidth="1"/>
    <col min="11522" max="11523" width="5.109375" style="31" customWidth="1"/>
    <col min="11524" max="11530" width="10.6640625" style="31" customWidth="1"/>
    <col min="11531" max="11531" width="5.44140625" style="31" customWidth="1"/>
    <col min="11532" max="11776" width="9" style="31"/>
    <col min="11777" max="11777" width="2.109375" style="31" customWidth="1"/>
    <col min="11778" max="11779" width="5.109375" style="31" customWidth="1"/>
    <col min="11780" max="11786" width="10.6640625" style="31" customWidth="1"/>
    <col min="11787" max="11787" width="5.44140625" style="31" customWidth="1"/>
    <col min="11788" max="12032" width="9" style="31"/>
    <col min="12033" max="12033" width="2.109375" style="31" customWidth="1"/>
    <col min="12034" max="12035" width="5.109375" style="31" customWidth="1"/>
    <col min="12036" max="12042" width="10.6640625" style="31" customWidth="1"/>
    <col min="12043" max="12043" width="5.44140625" style="31" customWidth="1"/>
    <col min="12044" max="12288" width="9" style="31"/>
    <col min="12289" max="12289" width="2.109375" style="31" customWidth="1"/>
    <col min="12290" max="12291" width="5.109375" style="31" customWidth="1"/>
    <col min="12292" max="12298" width="10.6640625" style="31" customWidth="1"/>
    <col min="12299" max="12299" width="5.44140625" style="31" customWidth="1"/>
    <col min="12300" max="12544" width="9" style="31"/>
    <col min="12545" max="12545" width="2.109375" style="31" customWidth="1"/>
    <col min="12546" max="12547" width="5.109375" style="31" customWidth="1"/>
    <col min="12548" max="12554" width="10.6640625" style="31" customWidth="1"/>
    <col min="12555" max="12555" width="5.44140625" style="31" customWidth="1"/>
    <col min="12556" max="12800" width="9" style="31"/>
    <col min="12801" max="12801" width="2.109375" style="31" customWidth="1"/>
    <col min="12802" max="12803" width="5.109375" style="31" customWidth="1"/>
    <col min="12804" max="12810" width="10.6640625" style="31" customWidth="1"/>
    <col min="12811" max="12811" width="5.44140625" style="31" customWidth="1"/>
    <col min="12812" max="13056" width="9" style="31"/>
    <col min="13057" max="13057" width="2.109375" style="31" customWidth="1"/>
    <col min="13058" max="13059" width="5.109375" style="31" customWidth="1"/>
    <col min="13060" max="13066" width="10.6640625" style="31" customWidth="1"/>
    <col min="13067" max="13067" width="5.44140625" style="31" customWidth="1"/>
    <col min="13068" max="13312" width="9" style="31"/>
    <col min="13313" max="13313" width="2.109375" style="31" customWidth="1"/>
    <col min="13314" max="13315" width="5.109375" style="31" customWidth="1"/>
    <col min="13316" max="13322" width="10.6640625" style="31" customWidth="1"/>
    <col min="13323" max="13323" width="5.44140625" style="31" customWidth="1"/>
    <col min="13324" max="13568" width="9" style="31"/>
    <col min="13569" max="13569" width="2.109375" style="31" customWidth="1"/>
    <col min="13570" max="13571" width="5.109375" style="31" customWidth="1"/>
    <col min="13572" max="13578" width="10.6640625" style="31" customWidth="1"/>
    <col min="13579" max="13579" width="5.44140625" style="31" customWidth="1"/>
    <col min="13580" max="13824" width="9" style="31"/>
    <col min="13825" max="13825" width="2.109375" style="31" customWidth="1"/>
    <col min="13826" max="13827" width="5.109375" style="31" customWidth="1"/>
    <col min="13828" max="13834" width="10.6640625" style="31" customWidth="1"/>
    <col min="13835" max="13835" width="5.44140625" style="31" customWidth="1"/>
    <col min="13836" max="14080" width="9" style="31"/>
    <col min="14081" max="14081" width="2.109375" style="31" customWidth="1"/>
    <col min="14082" max="14083" width="5.109375" style="31" customWidth="1"/>
    <col min="14084" max="14090" width="10.6640625" style="31" customWidth="1"/>
    <col min="14091" max="14091" width="5.44140625" style="31" customWidth="1"/>
    <col min="14092" max="14336" width="9" style="31"/>
    <col min="14337" max="14337" width="2.109375" style="31" customWidth="1"/>
    <col min="14338" max="14339" width="5.109375" style="31" customWidth="1"/>
    <col min="14340" max="14346" width="10.6640625" style="31" customWidth="1"/>
    <col min="14347" max="14347" width="5.44140625" style="31" customWidth="1"/>
    <col min="14348" max="14592" width="9" style="31"/>
    <col min="14593" max="14593" width="2.109375" style="31" customWidth="1"/>
    <col min="14594" max="14595" width="5.109375" style="31" customWidth="1"/>
    <col min="14596" max="14602" width="10.6640625" style="31" customWidth="1"/>
    <col min="14603" max="14603" width="5.44140625" style="31" customWidth="1"/>
    <col min="14604" max="14848" width="9" style="31"/>
    <col min="14849" max="14849" width="2.109375" style="31" customWidth="1"/>
    <col min="14850" max="14851" width="5.109375" style="31" customWidth="1"/>
    <col min="14852" max="14858" width="10.6640625" style="31" customWidth="1"/>
    <col min="14859" max="14859" width="5.44140625" style="31" customWidth="1"/>
    <col min="14860" max="15104" width="9" style="31"/>
    <col min="15105" max="15105" width="2.109375" style="31" customWidth="1"/>
    <col min="15106" max="15107" width="5.109375" style="31" customWidth="1"/>
    <col min="15108" max="15114" width="10.6640625" style="31" customWidth="1"/>
    <col min="15115" max="15115" width="5.44140625" style="31" customWidth="1"/>
    <col min="15116" max="15360" width="9" style="31"/>
    <col min="15361" max="15361" width="2.109375" style="31" customWidth="1"/>
    <col min="15362" max="15363" width="5.109375" style="31" customWidth="1"/>
    <col min="15364" max="15370" width="10.6640625" style="31" customWidth="1"/>
    <col min="15371" max="15371" width="5.44140625" style="31" customWidth="1"/>
    <col min="15372" max="15616" width="9" style="31"/>
    <col min="15617" max="15617" width="2.109375" style="31" customWidth="1"/>
    <col min="15618" max="15619" width="5.109375" style="31" customWidth="1"/>
    <col min="15620" max="15626" width="10.6640625" style="31" customWidth="1"/>
    <col min="15627" max="15627" width="5.44140625" style="31" customWidth="1"/>
    <col min="15628" max="15872" width="9" style="31"/>
    <col min="15873" max="15873" width="2.109375" style="31" customWidth="1"/>
    <col min="15874" max="15875" width="5.109375" style="31" customWidth="1"/>
    <col min="15876" max="15882" width="10.6640625" style="31" customWidth="1"/>
    <col min="15883" max="15883" width="5.44140625" style="31" customWidth="1"/>
    <col min="15884" max="16128" width="9" style="31"/>
    <col min="16129" max="16129" width="2.109375" style="31" customWidth="1"/>
    <col min="16130" max="16131" width="5.109375" style="31" customWidth="1"/>
    <col min="16132" max="16138" width="10.6640625" style="31" customWidth="1"/>
    <col min="16139" max="16139" width="5.44140625" style="31" customWidth="1"/>
    <col min="16140" max="16384" width="9" style="31"/>
  </cols>
  <sheetData>
    <row r="1" spans="1:10" s="23" customFormat="1" ht="14.4">
      <c r="J1" s="24"/>
    </row>
    <row r="2" spans="1:10" s="23" customFormat="1" ht="21" customHeight="1">
      <c r="B2" s="346" t="s">
        <v>157</v>
      </c>
      <c r="C2" s="346"/>
      <c r="D2" s="346"/>
      <c r="E2" s="346"/>
      <c r="F2" s="346"/>
      <c r="G2" s="346"/>
      <c r="H2" s="346"/>
      <c r="I2" s="346"/>
      <c r="J2" s="346"/>
    </row>
    <row r="3" spans="1:10" s="23" customFormat="1"/>
    <row r="4" spans="1:10" s="23" customFormat="1" ht="28.5" customHeight="1">
      <c r="B4" s="347" t="s">
        <v>25</v>
      </c>
      <c r="C4" s="347"/>
      <c r="D4" s="347"/>
      <c r="E4" s="347"/>
      <c r="F4" s="347"/>
      <c r="G4" s="347"/>
      <c r="H4" s="347"/>
      <c r="I4" s="347"/>
      <c r="J4" s="347"/>
    </row>
    <row r="5" spans="1:10" s="23" customFormat="1" ht="28.5" customHeight="1">
      <c r="B5" s="25"/>
      <c r="C5" s="25"/>
      <c r="D5" s="25"/>
      <c r="E5" s="25"/>
      <c r="F5" s="25"/>
      <c r="G5" s="25"/>
      <c r="H5" s="348" t="s">
        <v>26</v>
      </c>
      <c r="I5" s="348"/>
      <c r="J5" s="348"/>
    </row>
    <row r="6" spans="1:10" s="23" customFormat="1" ht="5.25" customHeight="1"/>
    <row r="7" spans="1:10" s="23" customFormat="1" ht="14.25" customHeight="1">
      <c r="A7" s="23" t="s">
        <v>27</v>
      </c>
    </row>
    <row r="8" spans="1:10" s="23" customFormat="1">
      <c r="A8" s="23" t="s">
        <v>155</v>
      </c>
    </row>
    <row r="9" spans="1:10" s="23" customFormat="1" ht="3.75" customHeight="1"/>
    <row r="10" spans="1:10" s="23" customFormat="1">
      <c r="A10" s="23" t="s">
        <v>28</v>
      </c>
      <c r="B10" s="23" t="s">
        <v>29</v>
      </c>
    </row>
    <row r="11" spans="1:10" s="23" customFormat="1" ht="3.75" customHeight="1"/>
    <row r="12" spans="1:10" s="23" customFormat="1" ht="20.100000000000001" customHeight="1">
      <c r="B12" s="341" t="s">
        <v>30</v>
      </c>
      <c r="C12" s="342"/>
      <c r="D12" s="26"/>
      <c r="E12" s="27" t="s">
        <v>31</v>
      </c>
      <c r="F12" s="26"/>
      <c r="G12" s="343" t="s">
        <v>32</v>
      </c>
      <c r="H12" s="344"/>
      <c r="I12" s="344"/>
      <c r="J12" s="345"/>
    </row>
    <row r="13" spans="1:10" s="23" customFormat="1" ht="12.75" customHeight="1">
      <c r="B13" s="28"/>
      <c r="C13" s="28"/>
      <c r="E13" s="28"/>
      <c r="G13" s="29"/>
      <c r="H13" s="29"/>
      <c r="I13" s="29"/>
      <c r="J13" s="29"/>
    </row>
    <row r="14" spans="1:10" s="23" customFormat="1" ht="12.75" customHeight="1">
      <c r="A14" s="23" t="s">
        <v>28</v>
      </c>
      <c r="B14" s="23" t="s">
        <v>158</v>
      </c>
    </row>
    <row r="15" spans="1:10" s="23" customFormat="1" ht="3.75" customHeight="1"/>
    <row r="16" spans="1:10" s="23" customFormat="1" ht="70.5" customHeight="1">
      <c r="B16" s="338"/>
      <c r="C16" s="339"/>
      <c r="D16" s="339"/>
      <c r="E16" s="339"/>
      <c r="F16" s="339"/>
      <c r="G16" s="339"/>
      <c r="H16" s="339"/>
      <c r="I16" s="339"/>
      <c r="J16" s="340"/>
    </row>
    <row r="17" spans="1:10" s="23" customFormat="1"/>
    <row r="18" spans="1:10" s="23" customFormat="1"/>
    <row r="19" spans="1:10" s="23" customFormat="1" ht="18.75" customHeight="1">
      <c r="A19" s="23" t="s">
        <v>9</v>
      </c>
    </row>
    <row r="20" spans="1:10" s="23" customFormat="1">
      <c r="A20" s="23" t="s">
        <v>156</v>
      </c>
    </row>
    <row r="21" spans="1:10" s="23" customFormat="1" ht="3.75" customHeight="1"/>
    <row r="22" spans="1:10" s="23" customFormat="1">
      <c r="A22" s="23" t="s">
        <v>28</v>
      </c>
      <c r="B22" s="23" t="s">
        <v>29</v>
      </c>
    </row>
    <row r="23" spans="1:10" s="23" customFormat="1" ht="3.75" customHeight="1"/>
    <row r="24" spans="1:10" s="23" customFormat="1" ht="20.100000000000001" customHeight="1">
      <c r="B24" s="341" t="s">
        <v>30</v>
      </c>
      <c r="C24" s="342"/>
      <c r="D24" s="26"/>
      <c r="E24" s="27" t="s">
        <v>31</v>
      </c>
      <c r="F24" s="26"/>
      <c r="G24" s="343" t="s">
        <v>32</v>
      </c>
      <c r="H24" s="344"/>
      <c r="I24" s="344"/>
      <c r="J24" s="345"/>
    </row>
    <row r="25" spans="1:10" s="23" customFormat="1" ht="12.75" customHeight="1">
      <c r="B25" s="28"/>
      <c r="C25" s="28"/>
      <c r="E25" s="28"/>
      <c r="G25" s="29"/>
      <c r="H25" s="29"/>
      <c r="I25" s="29"/>
      <c r="J25" s="29"/>
    </row>
    <row r="26" spans="1:10" s="23" customFormat="1" ht="12.75" customHeight="1">
      <c r="A26" s="23" t="s">
        <v>28</v>
      </c>
      <c r="B26" s="23" t="s">
        <v>159</v>
      </c>
    </row>
    <row r="27" spans="1:10" s="23" customFormat="1" ht="3.75" customHeight="1"/>
    <row r="28" spans="1:10" s="23" customFormat="1" ht="70.5" customHeight="1">
      <c r="B28" s="338"/>
      <c r="C28" s="339"/>
      <c r="D28" s="339"/>
      <c r="E28" s="339"/>
      <c r="F28" s="339"/>
      <c r="G28" s="339"/>
      <c r="H28" s="339"/>
      <c r="I28" s="339"/>
      <c r="J28" s="340"/>
    </row>
    <row r="29" spans="1:10" s="23" customFormat="1"/>
    <row r="30" spans="1:10" s="23" customFormat="1"/>
    <row r="31" spans="1:10" s="23" customFormat="1"/>
    <row r="32" spans="1:10" s="23" customFormat="1">
      <c r="A32" s="30"/>
    </row>
    <row r="33" s="23"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sheetData>
  <mergeCells count="9">
    <mergeCell ref="B24:C24"/>
    <mergeCell ref="G24:J24"/>
    <mergeCell ref="B28:J28"/>
    <mergeCell ref="B2:J2"/>
    <mergeCell ref="B4:J4"/>
    <mergeCell ref="H5:J5"/>
    <mergeCell ref="B12:C12"/>
    <mergeCell ref="G12:J12"/>
    <mergeCell ref="B16:J16"/>
  </mergeCells>
  <phoneticPr fontId="4"/>
  <printOptions horizontalCentered="1"/>
  <pageMargins left="0.78740157480314965" right="0.78740157480314965" top="0.78740157480314965" bottom="0.78740157480314965" header="0.51181102362204722" footer="0.51181102362204722"/>
  <pageSetup paperSize="9" scale="92" firstPageNumber="10" fitToHeight="0"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96F66B-2B7B-45AD-97B4-F2301AD5B5EE}">
          <x14:formula1>
            <xm:f>"○"</xm:f>
          </x14:formula1>
          <xm: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D65493 IZ65493 SV65493 ACR65493 AMN65493 AWJ65493 BGF65493 BQB65493 BZX65493 CJT65493 CTP65493 DDL65493 DNH65493 DXD65493 EGZ65493 EQV65493 FAR65493 FKN65493 FUJ65493 GEF65493 GOB65493 GXX65493 HHT65493 HRP65493 IBL65493 ILH65493 IVD65493 JEZ65493 JOV65493 JYR65493 KIN65493 KSJ65493 LCF65493 LMB65493 LVX65493 MFT65493 MPP65493 MZL65493 NJH65493 NTD65493 OCZ65493 OMV65493 OWR65493 PGN65493 PQJ65493 QAF65493 QKB65493 QTX65493 RDT65493 RNP65493 RXL65493 SHH65493 SRD65493 TAZ65493 TKV65493 TUR65493 UEN65493 UOJ65493 UYF65493 VIB65493 VRX65493 WBT65493 WLP65493 WVL65493 D131029 IZ131029 SV131029 ACR131029 AMN131029 AWJ131029 BGF131029 BQB131029 BZX131029 CJT131029 CTP131029 DDL131029 DNH131029 DXD131029 EGZ131029 EQV131029 FAR131029 FKN131029 FUJ131029 GEF131029 GOB131029 GXX131029 HHT131029 HRP131029 IBL131029 ILH131029 IVD131029 JEZ131029 JOV131029 JYR131029 KIN131029 KSJ131029 LCF131029 LMB131029 LVX131029 MFT131029 MPP131029 MZL131029 NJH131029 NTD131029 OCZ131029 OMV131029 OWR131029 PGN131029 PQJ131029 QAF131029 QKB131029 QTX131029 RDT131029 RNP131029 RXL131029 SHH131029 SRD131029 TAZ131029 TKV131029 TUR131029 UEN131029 UOJ131029 UYF131029 VIB131029 VRX131029 WBT131029 WLP131029 WVL131029 D196565 IZ196565 SV196565 ACR196565 AMN196565 AWJ196565 BGF196565 BQB196565 BZX196565 CJT196565 CTP196565 DDL196565 DNH196565 DXD196565 EGZ196565 EQV196565 FAR196565 FKN196565 FUJ196565 GEF196565 GOB196565 GXX196565 HHT196565 HRP196565 IBL196565 ILH196565 IVD196565 JEZ196565 JOV196565 JYR196565 KIN196565 KSJ196565 LCF196565 LMB196565 LVX196565 MFT196565 MPP196565 MZL196565 NJH196565 NTD196565 OCZ196565 OMV196565 OWR196565 PGN196565 PQJ196565 QAF196565 QKB196565 QTX196565 RDT196565 RNP196565 RXL196565 SHH196565 SRD196565 TAZ196565 TKV196565 TUR196565 UEN196565 UOJ196565 UYF196565 VIB196565 VRX196565 WBT196565 WLP196565 WVL196565 D262101 IZ262101 SV262101 ACR262101 AMN262101 AWJ262101 BGF262101 BQB262101 BZX262101 CJT262101 CTP262101 DDL262101 DNH262101 DXD262101 EGZ262101 EQV262101 FAR262101 FKN262101 FUJ262101 GEF262101 GOB262101 GXX262101 HHT262101 HRP262101 IBL262101 ILH262101 IVD262101 JEZ262101 JOV262101 JYR262101 KIN262101 KSJ262101 LCF262101 LMB262101 LVX262101 MFT262101 MPP262101 MZL262101 NJH262101 NTD262101 OCZ262101 OMV262101 OWR262101 PGN262101 PQJ262101 QAF262101 QKB262101 QTX262101 RDT262101 RNP262101 RXL262101 SHH262101 SRD262101 TAZ262101 TKV262101 TUR262101 UEN262101 UOJ262101 UYF262101 VIB262101 VRX262101 WBT262101 WLP262101 WVL262101 D327637 IZ327637 SV327637 ACR327637 AMN327637 AWJ327637 BGF327637 BQB327637 BZX327637 CJT327637 CTP327637 DDL327637 DNH327637 DXD327637 EGZ327637 EQV327637 FAR327637 FKN327637 FUJ327637 GEF327637 GOB327637 GXX327637 HHT327637 HRP327637 IBL327637 ILH327637 IVD327637 JEZ327637 JOV327637 JYR327637 KIN327637 KSJ327637 LCF327637 LMB327637 LVX327637 MFT327637 MPP327637 MZL327637 NJH327637 NTD327637 OCZ327637 OMV327637 OWR327637 PGN327637 PQJ327637 QAF327637 QKB327637 QTX327637 RDT327637 RNP327637 RXL327637 SHH327637 SRD327637 TAZ327637 TKV327637 TUR327637 UEN327637 UOJ327637 UYF327637 VIB327637 VRX327637 WBT327637 WLP327637 WVL327637 D393173 IZ393173 SV393173 ACR393173 AMN393173 AWJ393173 BGF393173 BQB393173 BZX393173 CJT393173 CTP393173 DDL393173 DNH393173 DXD393173 EGZ393173 EQV393173 FAR393173 FKN393173 FUJ393173 GEF393173 GOB393173 GXX393173 HHT393173 HRP393173 IBL393173 ILH393173 IVD393173 JEZ393173 JOV393173 JYR393173 KIN393173 KSJ393173 LCF393173 LMB393173 LVX393173 MFT393173 MPP393173 MZL393173 NJH393173 NTD393173 OCZ393173 OMV393173 OWR393173 PGN393173 PQJ393173 QAF393173 QKB393173 QTX393173 RDT393173 RNP393173 RXL393173 SHH393173 SRD393173 TAZ393173 TKV393173 TUR393173 UEN393173 UOJ393173 UYF393173 VIB393173 VRX393173 WBT393173 WLP393173 WVL393173 D458709 IZ458709 SV458709 ACR458709 AMN458709 AWJ458709 BGF458709 BQB458709 BZX458709 CJT458709 CTP458709 DDL458709 DNH458709 DXD458709 EGZ458709 EQV458709 FAR458709 FKN458709 FUJ458709 GEF458709 GOB458709 GXX458709 HHT458709 HRP458709 IBL458709 ILH458709 IVD458709 JEZ458709 JOV458709 JYR458709 KIN458709 KSJ458709 LCF458709 LMB458709 LVX458709 MFT458709 MPP458709 MZL458709 NJH458709 NTD458709 OCZ458709 OMV458709 OWR458709 PGN458709 PQJ458709 QAF458709 QKB458709 QTX458709 RDT458709 RNP458709 RXL458709 SHH458709 SRD458709 TAZ458709 TKV458709 TUR458709 UEN458709 UOJ458709 UYF458709 VIB458709 VRX458709 WBT458709 WLP458709 WVL458709 D524245 IZ524245 SV524245 ACR524245 AMN524245 AWJ524245 BGF524245 BQB524245 BZX524245 CJT524245 CTP524245 DDL524245 DNH524245 DXD524245 EGZ524245 EQV524245 FAR524245 FKN524245 FUJ524245 GEF524245 GOB524245 GXX524245 HHT524245 HRP524245 IBL524245 ILH524245 IVD524245 JEZ524245 JOV524245 JYR524245 KIN524245 KSJ524245 LCF524245 LMB524245 LVX524245 MFT524245 MPP524245 MZL524245 NJH524245 NTD524245 OCZ524245 OMV524245 OWR524245 PGN524245 PQJ524245 QAF524245 QKB524245 QTX524245 RDT524245 RNP524245 RXL524245 SHH524245 SRD524245 TAZ524245 TKV524245 TUR524245 UEN524245 UOJ524245 UYF524245 VIB524245 VRX524245 WBT524245 WLP524245 WVL524245 D589781 IZ589781 SV589781 ACR589781 AMN589781 AWJ589781 BGF589781 BQB589781 BZX589781 CJT589781 CTP589781 DDL589781 DNH589781 DXD589781 EGZ589781 EQV589781 FAR589781 FKN589781 FUJ589781 GEF589781 GOB589781 GXX589781 HHT589781 HRP589781 IBL589781 ILH589781 IVD589781 JEZ589781 JOV589781 JYR589781 KIN589781 KSJ589781 LCF589781 LMB589781 LVX589781 MFT589781 MPP589781 MZL589781 NJH589781 NTD589781 OCZ589781 OMV589781 OWR589781 PGN589781 PQJ589781 QAF589781 QKB589781 QTX589781 RDT589781 RNP589781 RXL589781 SHH589781 SRD589781 TAZ589781 TKV589781 TUR589781 UEN589781 UOJ589781 UYF589781 VIB589781 VRX589781 WBT589781 WLP589781 WVL589781 D655317 IZ655317 SV655317 ACR655317 AMN655317 AWJ655317 BGF655317 BQB655317 BZX655317 CJT655317 CTP655317 DDL655317 DNH655317 DXD655317 EGZ655317 EQV655317 FAR655317 FKN655317 FUJ655317 GEF655317 GOB655317 GXX655317 HHT655317 HRP655317 IBL655317 ILH655317 IVD655317 JEZ655317 JOV655317 JYR655317 KIN655317 KSJ655317 LCF655317 LMB655317 LVX655317 MFT655317 MPP655317 MZL655317 NJH655317 NTD655317 OCZ655317 OMV655317 OWR655317 PGN655317 PQJ655317 QAF655317 QKB655317 QTX655317 RDT655317 RNP655317 RXL655317 SHH655317 SRD655317 TAZ655317 TKV655317 TUR655317 UEN655317 UOJ655317 UYF655317 VIB655317 VRX655317 WBT655317 WLP655317 WVL655317 D720853 IZ720853 SV720853 ACR720853 AMN720853 AWJ720853 BGF720853 BQB720853 BZX720853 CJT720853 CTP720853 DDL720853 DNH720853 DXD720853 EGZ720853 EQV720853 FAR720853 FKN720853 FUJ720853 GEF720853 GOB720853 GXX720853 HHT720853 HRP720853 IBL720853 ILH720853 IVD720853 JEZ720853 JOV720853 JYR720853 KIN720853 KSJ720853 LCF720853 LMB720853 LVX720853 MFT720853 MPP720853 MZL720853 NJH720853 NTD720853 OCZ720853 OMV720853 OWR720853 PGN720853 PQJ720853 QAF720853 QKB720853 QTX720853 RDT720853 RNP720853 RXL720853 SHH720853 SRD720853 TAZ720853 TKV720853 TUR720853 UEN720853 UOJ720853 UYF720853 VIB720853 VRX720853 WBT720853 WLP720853 WVL720853 D786389 IZ786389 SV786389 ACR786389 AMN786389 AWJ786389 BGF786389 BQB786389 BZX786389 CJT786389 CTP786389 DDL786389 DNH786389 DXD786389 EGZ786389 EQV786389 FAR786389 FKN786389 FUJ786389 GEF786389 GOB786389 GXX786389 HHT786389 HRP786389 IBL786389 ILH786389 IVD786389 JEZ786389 JOV786389 JYR786389 KIN786389 KSJ786389 LCF786389 LMB786389 LVX786389 MFT786389 MPP786389 MZL786389 NJH786389 NTD786389 OCZ786389 OMV786389 OWR786389 PGN786389 PQJ786389 QAF786389 QKB786389 QTX786389 RDT786389 RNP786389 RXL786389 SHH786389 SRD786389 TAZ786389 TKV786389 TUR786389 UEN786389 UOJ786389 UYF786389 VIB786389 VRX786389 WBT786389 WLP786389 WVL786389 D851925 IZ851925 SV851925 ACR851925 AMN851925 AWJ851925 BGF851925 BQB851925 BZX851925 CJT851925 CTP851925 DDL851925 DNH851925 DXD851925 EGZ851925 EQV851925 FAR851925 FKN851925 FUJ851925 GEF851925 GOB851925 GXX851925 HHT851925 HRP851925 IBL851925 ILH851925 IVD851925 JEZ851925 JOV851925 JYR851925 KIN851925 KSJ851925 LCF851925 LMB851925 LVX851925 MFT851925 MPP851925 MZL851925 NJH851925 NTD851925 OCZ851925 OMV851925 OWR851925 PGN851925 PQJ851925 QAF851925 QKB851925 QTX851925 RDT851925 RNP851925 RXL851925 SHH851925 SRD851925 TAZ851925 TKV851925 TUR851925 UEN851925 UOJ851925 UYF851925 VIB851925 VRX851925 WBT851925 WLP851925 WVL851925 D917461 IZ917461 SV917461 ACR917461 AMN917461 AWJ917461 BGF917461 BQB917461 BZX917461 CJT917461 CTP917461 DDL917461 DNH917461 DXD917461 EGZ917461 EQV917461 FAR917461 FKN917461 FUJ917461 GEF917461 GOB917461 GXX917461 HHT917461 HRP917461 IBL917461 ILH917461 IVD917461 JEZ917461 JOV917461 JYR917461 KIN917461 KSJ917461 LCF917461 LMB917461 LVX917461 MFT917461 MPP917461 MZL917461 NJH917461 NTD917461 OCZ917461 OMV917461 OWR917461 PGN917461 PQJ917461 QAF917461 QKB917461 QTX917461 RDT917461 RNP917461 RXL917461 SHH917461 SRD917461 TAZ917461 TKV917461 TUR917461 UEN917461 UOJ917461 UYF917461 VIB917461 VRX917461 WBT917461 WLP917461 WVL917461 D982997 IZ982997 SV982997 ACR982997 AMN982997 AWJ982997 BGF982997 BQB982997 BZX982997 CJT982997 CTP982997 DDL982997 DNH982997 DXD982997 EGZ982997 EQV982997 FAR982997 FKN982997 FUJ982997 GEF982997 GOB982997 GXX982997 HHT982997 HRP982997 IBL982997 ILH982997 IVD982997 JEZ982997 JOV982997 JYR982997 KIN982997 KSJ982997 LCF982997 LMB982997 LVX982997 MFT982997 MPP982997 MZL982997 NJH982997 NTD982997 OCZ982997 OMV982997 OWR982997 PGN982997 PQJ982997 QAF982997 QKB982997 QTX982997 RDT982997 RNP982997 RXL982997 SHH982997 SRD982997 TAZ982997 TKV982997 TUR982997 UEN982997 UOJ982997 UYF982997 VIB982997 VRX982997 WBT982997 WLP982997 WVL982997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F65493 JB65493 SX65493 ACT65493 AMP65493 AWL65493 BGH65493 BQD65493 BZZ65493 CJV65493 CTR65493 DDN65493 DNJ65493 DXF65493 EHB65493 EQX65493 FAT65493 FKP65493 FUL65493 GEH65493 GOD65493 GXZ65493 HHV65493 HRR65493 IBN65493 ILJ65493 IVF65493 JFB65493 JOX65493 JYT65493 KIP65493 KSL65493 LCH65493 LMD65493 LVZ65493 MFV65493 MPR65493 MZN65493 NJJ65493 NTF65493 ODB65493 OMX65493 OWT65493 PGP65493 PQL65493 QAH65493 QKD65493 QTZ65493 RDV65493 RNR65493 RXN65493 SHJ65493 SRF65493 TBB65493 TKX65493 TUT65493 UEP65493 UOL65493 UYH65493 VID65493 VRZ65493 WBV65493 WLR65493 WVN65493 F131029 JB131029 SX131029 ACT131029 AMP131029 AWL131029 BGH131029 BQD131029 BZZ131029 CJV131029 CTR131029 DDN131029 DNJ131029 DXF131029 EHB131029 EQX131029 FAT131029 FKP131029 FUL131029 GEH131029 GOD131029 GXZ131029 HHV131029 HRR131029 IBN131029 ILJ131029 IVF131029 JFB131029 JOX131029 JYT131029 KIP131029 KSL131029 LCH131029 LMD131029 LVZ131029 MFV131029 MPR131029 MZN131029 NJJ131029 NTF131029 ODB131029 OMX131029 OWT131029 PGP131029 PQL131029 QAH131029 QKD131029 QTZ131029 RDV131029 RNR131029 RXN131029 SHJ131029 SRF131029 TBB131029 TKX131029 TUT131029 UEP131029 UOL131029 UYH131029 VID131029 VRZ131029 WBV131029 WLR131029 WVN131029 F196565 JB196565 SX196565 ACT196565 AMP196565 AWL196565 BGH196565 BQD196565 BZZ196565 CJV196565 CTR196565 DDN196565 DNJ196565 DXF196565 EHB196565 EQX196565 FAT196565 FKP196565 FUL196565 GEH196565 GOD196565 GXZ196565 HHV196565 HRR196565 IBN196565 ILJ196565 IVF196565 JFB196565 JOX196565 JYT196565 KIP196565 KSL196565 LCH196565 LMD196565 LVZ196565 MFV196565 MPR196565 MZN196565 NJJ196565 NTF196565 ODB196565 OMX196565 OWT196565 PGP196565 PQL196565 QAH196565 QKD196565 QTZ196565 RDV196565 RNR196565 RXN196565 SHJ196565 SRF196565 TBB196565 TKX196565 TUT196565 UEP196565 UOL196565 UYH196565 VID196565 VRZ196565 WBV196565 WLR196565 WVN196565 F262101 JB262101 SX262101 ACT262101 AMP262101 AWL262101 BGH262101 BQD262101 BZZ262101 CJV262101 CTR262101 DDN262101 DNJ262101 DXF262101 EHB262101 EQX262101 FAT262101 FKP262101 FUL262101 GEH262101 GOD262101 GXZ262101 HHV262101 HRR262101 IBN262101 ILJ262101 IVF262101 JFB262101 JOX262101 JYT262101 KIP262101 KSL262101 LCH262101 LMD262101 LVZ262101 MFV262101 MPR262101 MZN262101 NJJ262101 NTF262101 ODB262101 OMX262101 OWT262101 PGP262101 PQL262101 QAH262101 QKD262101 QTZ262101 RDV262101 RNR262101 RXN262101 SHJ262101 SRF262101 TBB262101 TKX262101 TUT262101 UEP262101 UOL262101 UYH262101 VID262101 VRZ262101 WBV262101 WLR262101 WVN262101 F327637 JB327637 SX327637 ACT327637 AMP327637 AWL327637 BGH327637 BQD327637 BZZ327637 CJV327637 CTR327637 DDN327637 DNJ327637 DXF327637 EHB327637 EQX327637 FAT327637 FKP327637 FUL327637 GEH327637 GOD327637 GXZ327637 HHV327637 HRR327637 IBN327637 ILJ327637 IVF327637 JFB327637 JOX327637 JYT327637 KIP327637 KSL327637 LCH327637 LMD327637 LVZ327637 MFV327637 MPR327637 MZN327637 NJJ327637 NTF327637 ODB327637 OMX327637 OWT327637 PGP327637 PQL327637 QAH327637 QKD327637 QTZ327637 RDV327637 RNR327637 RXN327637 SHJ327637 SRF327637 TBB327637 TKX327637 TUT327637 UEP327637 UOL327637 UYH327637 VID327637 VRZ327637 WBV327637 WLR327637 WVN327637 F393173 JB393173 SX393173 ACT393173 AMP393173 AWL393173 BGH393173 BQD393173 BZZ393173 CJV393173 CTR393173 DDN393173 DNJ393173 DXF393173 EHB393173 EQX393173 FAT393173 FKP393173 FUL393173 GEH393173 GOD393173 GXZ393173 HHV393173 HRR393173 IBN393173 ILJ393173 IVF393173 JFB393173 JOX393173 JYT393173 KIP393173 KSL393173 LCH393173 LMD393173 LVZ393173 MFV393173 MPR393173 MZN393173 NJJ393173 NTF393173 ODB393173 OMX393173 OWT393173 PGP393173 PQL393173 QAH393173 QKD393173 QTZ393173 RDV393173 RNR393173 RXN393173 SHJ393173 SRF393173 TBB393173 TKX393173 TUT393173 UEP393173 UOL393173 UYH393173 VID393173 VRZ393173 WBV393173 WLR393173 WVN393173 F458709 JB458709 SX458709 ACT458709 AMP458709 AWL458709 BGH458709 BQD458709 BZZ458709 CJV458709 CTR458709 DDN458709 DNJ458709 DXF458709 EHB458709 EQX458709 FAT458709 FKP458709 FUL458709 GEH458709 GOD458709 GXZ458709 HHV458709 HRR458709 IBN458709 ILJ458709 IVF458709 JFB458709 JOX458709 JYT458709 KIP458709 KSL458709 LCH458709 LMD458709 LVZ458709 MFV458709 MPR458709 MZN458709 NJJ458709 NTF458709 ODB458709 OMX458709 OWT458709 PGP458709 PQL458709 QAH458709 QKD458709 QTZ458709 RDV458709 RNR458709 RXN458709 SHJ458709 SRF458709 TBB458709 TKX458709 TUT458709 UEP458709 UOL458709 UYH458709 VID458709 VRZ458709 WBV458709 WLR458709 WVN458709 F524245 JB524245 SX524245 ACT524245 AMP524245 AWL524245 BGH524245 BQD524245 BZZ524245 CJV524245 CTR524245 DDN524245 DNJ524245 DXF524245 EHB524245 EQX524245 FAT524245 FKP524245 FUL524245 GEH524245 GOD524245 GXZ524245 HHV524245 HRR524245 IBN524245 ILJ524245 IVF524245 JFB524245 JOX524245 JYT524245 KIP524245 KSL524245 LCH524245 LMD524245 LVZ524245 MFV524245 MPR524245 MZN524245 NJJ524245 NTF524245 ODB524245 OMX524245 OWT524245 PGP524245 PQL524245 QAH524245 QKD524245 QTZ524245 RDV524245 RNR524245 RXN524245 SHJ524245 SRF524245 TBB524245 TKX524245 TUT524245 UEP524245 UOL524245 UYH524245 VID524245 VRZ524245 WBV524245 WLR524245 WVN524245 F589781 JB589781 SX589781 ACT589781 AMP589781 AWL589781 BGH589781 BQD589781 BZZ589781 CJV589781 CTR589781 DDN589781 DNJ589781 DXF589781 EHB589781 EQX589781 FAT589781 FKP589781 FUL589781 GEH589781 GOD589781 GXZ589781 HHV589781 HRR589781 IBN589781 ILJ589781 IVF589781 JFB589781 JOX589781 JYT589781 KIP589781 KSL589781 LCH589781 LMD589781 LVZ589781 MFV589781 MPR589781 MZN589781 NJJ589781 NTF589781 ODB589781 OMX589781 OWT589781 PGP589781 PQL589781 QAH589781 QKD589781 QTZ589781 RDV589781 RNR589781 RXN589781 SHJ589781 SRF589781 TBB589781 TKX589781 TUT589781 UEP589781 UOL589781 UYH589781 VID589781 VRZ589781 WBV589781 WLR589781 WVN589781 F655317 JB655317 SX655317 ACT655317 AMP655317 AWL655317 BGH655317 BQD655317 BZZ655317 CJV655317 CTR655317 DDN655317 DNJ655317 DXF655317 EHB655317 EQX655317 FAT655317 FKP655317 FUL655317 GEH655317 GOD655317 GXZ655317 HHV655317 HRR655317 IBN655317 ILJ655317 IVF655317 JFB655317 JOX655317 JYT655317 KIP655317 KSL655317 LCH655317 LMD655317 LVZ655317 MFV655317 MPR655317 MZN655317 NJJ655317 NTF655317 ODB655317 OMX655317 OWT655317 PGP655317 PQL655317 QAH655317 QKD655317 QTZ655317 RDV655317 RNR655317 RXN655317 SHJ655317 SRF655317 TBB655317 TKX655317 TUT655317 UEP655317 UOL655317 UYH655317 VID655317 VRZ655317 WBV655317 WLR655317 WVN655317 F720853 JB720853 SX720853 ACT720853 AMP720853 AWL720853 BGH720853 BQD720853 BZZ720853 CJV720853 CTR720853 DDN720853 DNJ720853 DXF720853 EHB720853 EQX720853 FAT720853 FKP720853 FUL720853 GEH720853 GOD720853 GXZ720853 HHV720853 HRR720853 IBN720853 ILJ720853 IVF720853 JFB720853 JOX720853 JYT720853 KIP720853 KSL720853 LCH720853 LMD720853 LVZ720853 MFV720853 MPR720853 MZN720853 NJJ720853 NTF720853 ODB720853 OMX720853 OWT720853 PGP720853 PQL720853 QAH720853 QKD720853 QTZ720853 RDV720853 RNR720853 RXN720853 SHJ720853 SRF720853 TBB720853 TKX720853 TUT720853 UEP720853 UOL720853 UYH720853 VID720853 VRZ720853 WBV720853 WLR720853 WVN720853 F786389 JB786389 SX786389 ACT786389 AMP786389 AWL786389 BGH786389 BQD786389 BZZ786389 CJV786389 CTR786389 DDN786389 DNJ786389 DXF786389 EHB786389 EQX786389 FAT786389 FKP786389 FUL786389 GEH786389 GOD786389 GXZ786389 HHV786389 HRR786389 IBN786389 ILJ786389 IVF786389 JFB786389 JOX786389 JYT786389 KIP786389 KSL786389 LCH786389 LMD786389 LVZ786389 MFV786389 MPR786389 MZN786389 NJJ786389 NTF786389 ODB786389 OMX786389 OWT786389 PGP786389 PQL786389 QAH786389 QKD786389 QTZ786389 RDV786389 RNR786389 RXN786389 SHJ786389 SRF786389 TBB786389 TKX786389 TUT786389 UEP786389 UOL786389 UYH786389 VID786389 VRZ786389 WBV786389 WLR786389 WVN786389 F851925 JB851925 SX851925 ACT851925 AMP851925 AWL851925 BGH851925 BQD851925 BZZ851925 CJV851925 CTR851925 DDN851925 DNJ851925 DXF851925 EHB851925 EQX851925 FAT851925 FKP851925 FUL851925 GEH851925 GOD851925 GXZ851925 HHV851925 HRR851925 IBN851925 ILJ851925 IVF851925 JFB851925 JOX851925 JYT851925 KIP851925 KSL851925 LCH851925 LMD851925 LVZ851925 MFV851925 MPR851925 MZN851925 NJJ851925 NTF851925 ODB851925 OMX851925 OWT851925 PGP851925 PQL851925 QAH851925 QKD851925 QTZ851925 RDV851925 RNR851925 RXN851925 SHJ851925 SRF851925 TBB851925 TKX851925 TUT851925 UEP851925 UOL851925 UYH851925 VID851925 VRZ851925 WBV851925 WLR851925 WVN851925 F917461 JB917461 SX917461 ACT917461 AMP917461 AWL917461 BGH917461 BQD917461 BZZ917461 CJV917461 CTR917461 DDN917461 DNJ917461 DXF917461 EHB917461 EQX917461 FAT917461 FKP917461 FUL917461 GEH917461 GOD917461 GXZ917461 HHV917461 HRR917461 IBN917461 ILJ917461 IVF917461 JFB917461 JOX917461 JYT917461 KIP917461 KSL917461 LCH917461 LMD917461 LVZ917461 MFV917461 MPR917461 MZN917461 NJJ917461 NTF917461 ODB917461 OMX917461 OWT917461 PGP917461 PQL917461 QAH917461 QKD917461 QTZ917461 RDV917461 RNR917461 RXN917461 SHJ917461 SRF917461 TBB917461 TKX917461 TUT917461 UEP917461 UOL917461 UYH917461 VID917461 VRZ917461 WBV917461 WLR917461 WVN917461 F982997 JB982997 SX982997 ACT982997 AMP982997 AWL982997 BGH982997 BQD982997 BZZ982997 CJV982997 CTR982997 DDN982997 DNJ982997 DXF982997 EHB982997 EQX982997 FAT982997 FKP982997 FUL982997 GEH982997 GOD982997 GXZ982997 HHV982997 HRR982997 IBN982997 ILJ982997 IVF982997 JFB982997 JOX982997 JYT982997 KIP982997 KSL982997 LCH982997 LMD982997 LVZ982997 MFV982997 MPR982997 MZN982997 NJJ982997 NTF982997 ODB982997 OMX982997 OWT982997 PGP982997 PQL982997 QAH982997 QKD982997 QTZ982997 RDV982997 RNR982997 RXN982997 SHJ982997 SRF982997 TBB982997 TKX982997 TUT982997 UEP982997 UOL982997 UYH982997 VID982997 VRZ982997 WBV982997 WLR982997 WVN982997 D65504 IZ65504 SV65504 ACR65504 AMN65504 AWJ65504 BGF65504 BQB65504 BZX65504 CJT65504 CTP65504 DDL65504 DNH65504 DXD65504 EGZ65504 EQV65504 FAR65504 FKN65504 FUJ65504 GEF65504 GOB65504 GXX65504 HHT65504 HRP65504 IBL65504 ILH65504 IVD65504 JEZ65504 JOV65504 JYR65504 KIN65504 KSJ65504 LCF65504 LMB65504 LVX65504 MFT65504 MPP65504 MZL65504 NJH65504 NTD65504 OCZ65504 OMV65504 OWR65504 PGN65504 PQJ65504 QAF65504 QKB65504 QTX65504 RDT65504 RNP65504 RXL65504 SHH65504 SRD65504 TAZ65504 TKV65504 TUR65504 UEN65504 UOJ65504 UYF65504 VIB65504 VRX65504 WBT65504 WLP65504 WVL65504 D131040 IZ131040 SV131040 ACR131040 AMN131040 AWJ131040 BGF131040 BQB131040 BZX131040 CJT131040 CTP131040 DDL131040 DNH131040 DXD131040 EGZ131040 EQV131040 FAR131040 FKN131040 FUJ131040 GEF131040 GOB131040 GXX131040 HHT131040 HRP131040 IBL131040 ILH131040 IVD131040 JEZ131040 JOV131040 JYR131040 KIN131040 KSJ131040 LCF131040 LMB131040 LVX131040 MFT131040 MPP131040 MZL131040 NJH131040 NTD131040 OCZ131040 OMV131040 OWR131040 PGN131040 PQJ131040 QAF131040 QKB131040 QTX131040 RDT131040 RNP131040 RXL131040 SHH131040 SRD131040 TAZ131040 TKV131040 TUR131040 UEN131040 UOJ131040 UYF131040 VIB131040 VRX131040 WBT131040 WLP131040 WVL131040 D196576 IZ196576 SV196576 ACR196576 AMN196576 AWJ196576 BGF196576 BQB196576 BZX196576 CJT196576 CTP196576 DDL196576 DNH196576 DXD196576 EGZ196576 EQV196576 FAR196576 FKN196576 FUJ196576 GEF196576 GOB196576 GXX196576 HHT196576 HRP196576 IBL196576 ILH196576 IVD196576 JEZ196576 JOV196576 JYR196576 KIN196576 KSJ196576 LCF196576 LMB196576 LVX196576 MFT196576 MPP196576 MZL196576 NJH196576 NTD196576 OCZ196576 OMV196576 OWR196576 PGN196576 PQJ196576 QAF196576 QKB196576 QTX196576 RDT196576 RNP196576 RXL196576 SHH196576 SRD196576 TAZ196576 TKV196576 TUR196576 UEN196576 UOJ196576 UYF196576 VIB196576 VRX196576 WBT196576 WLP196576 WVL196576 D262112 IZ262112 SV262112 ACR262112 AMN262112 AWJ262112 BGF262112 BQB262112 BZX262112 CJT262112 CTP262112 DDL262112 DNH262112 DXD262112 EGZ262112 EQV262112 FAR262112 FKN262112 FUJ262112 GEF262112 GOB262112 GXX262112 HHT262112 HRP262112 IBL262112 ILH262112 IVD262112 JEZ262112 JOV262112 JYR262112 KIN262112 KSJ262112 LCF262112 LMB262112 LVX262112 MFT262112 MPP262112 MZL262112 NJH262112 NTD262112 OCZ262112 OMV262112 OWR262112 PGN262112 PQJ262112 QAF262112 QKB262112 QTX262112 RDT262112 RNP262112 RXL262112 SHH262112 SRD262112 TAZ262112 TKV262112 TUR262112 UEN262112 UOJ262112 UYF262112 VIB262112 VRX262112 WBT262112 WLP262112 WVL262112 D327648 IZ327648 SV327648 ACR327648 AMN327648 AWJ327648 BGF327648 BQB327648 BZX327648 CJT327648 CTP327648 DDL327648 DNH327648 DXD327648 EGZ327648 EQV327648 FAR327648 FKN327648 FUJ327648 GEF327648 GOB327648 GXX327648 HHT327648 HRP327648 IBL327648 ILH327648 IVD327648 JEZ327648 JOV327648 JYR327648 KIN327648 KSJ327648 LCF327648 LMB327648 LVX327648 MFT327648 MPP327648 MZL327648 NJH327648 NTD327648 OCZ327648 OMV327648 OWR327648 PGN327648 PQJ327648 QAF327648 QKB327648 QTX327648 RDT327648 RNP327648 RXL327648 SHH327648 SRD327648 TAZ327648 TKV327648 TUR327648 UEN327648 UOJ327648 UYF327648 VIB327648 VRX327648 WBT327648 WLP327648 WVL327648 D393184 IZ393184 SV393184 ACR393184 AMN393184 AWJ393184 BGF393184 BQB393184 BZX393184 CJT393184 CTP393184 DDL393184 DNH393184 DXD393184 EGZ393184 EQV393184 FAR393184 FKN393184 FUJ393184 GEF393184 GOB393184 GXX393184 HHT393184 HRP393184 IBL393184 ILH393184 IVD393184 JEZ393184 JOV393184 JYR393184 KIN393184 KSJ393184 LCF393184 LMB393184 LVX393184 MFT393184 MPP393184 MZL393184 NJH393184 NTD393184 OCZ393184 OMV393184 OWR393184 PGN393184 PQJ393184 QAF393184 QKB393184 QTX393184 RDT393184 RNP393184 RXL393184 SHH393184 SRD393184 TAZ393184 TKV393184 TUR393184 UEN393184 UOJ393184 UYF393184 VIB393184 VRX393184 WBT393184 WLP393184 WVL393184 D458720 IZ458720 SV458720 ACR458720 AMN458720 AWJ458720 BGF458720 BQB458720 BZX458720 CJT458720 CTP458720 DDL458720 DNH458720 DXD458720 EGZ458720 EQV458720 FAR458720 FKN458720 FUJ458720 GEF458720 GOB458720 GXX458720 HHT458720 HRP458720 IBL458720 ILH458720 IVD458720 JEZ458720 JOV458720 JYR458720 KIN458720 KSJ458720 LCF458720 LMB458720 LVX458720 MFT458720 MPP458720 MZL458720 NJH458720 NTD458720 OCZ458720 OMV458720 OWR458720 PGN458720 PQJ458720 QAF458720 QKB458720 QTX458720 RDT458720 RNP458720 RXL458720 SHH458720 SRD458720 TAZ458720 TKV458720 TUR458720 UEN458720 UOJ458720 UYF458720 VIB458720 VRX458720 WBT458720 WLP458720 WVL458720 D524256 IZ524256 SV524256 ACR524256 AMN524256 AWJ524256 BGF524256 BQB524256 BZX524256 CJT524256 CTP524256 DDL524256 DNH524256 DXD524256 EGZ524256 EQV524256 FAR524256 FKN524256 FUJ524256 GEF524256 GOB524256 GXX524256 HHT524256 HRP524256 IBL524256 ILH524256 IVD524256 JEZ524256 JOV524256 JYR524256 KIN524256 KSJ524256 LCF524256 LMB524256 LVX524256 MFT524256 MPP524256 MZL524256 NJH524256 NTD524256 OCZ524256 OMV524256 OWR524256 PGN524256 PQJ524256 QAF524256 QKB524256 QTX524256 RDT524256 RNP524256 RXL524256 SHH524256 SRD524256 TAZ524256 TKV524256 TUR524256 UEN524256 UOJ524256 UYF524256 VIB524256 VRX524256 WBT524256 WLP524256 WVL524256 D589792 IZ589792 SV589792 ACR589792 AMN589792 AWJ589792 BGF589792 BQB589792 BZX589792 CJT589792 CTP589792 DDL589792 DNH589792 DXD589792 EGZ589792 EQV589792 FAR589792 FKN589792 FUJ589792 GEF589792 GOB589792 GXX589792 HHT589792 HRP589792 IBL589792 ILH589792 IVD589792 JEZ589792 JOV589792 JYR589792 KIN589792 KSJ589792 LCF589792 LMB589792 LVX589792 MFT589792 MPP589792 MZL589792 NJH589792 NTD589792 OCZ589792 OMV589792 OWR589792 PGN589792 PQJ589792 QAF589792 QKB589792 QTX589792 RDT589792 RNP589792 RXL589792 SHH589792 SRD589792 TAZ589792 TKV589792 TUR589792 UEN589792 UOJ589792 UYF589792 VIB589792 VRX589792 WBT589792 WLP589792 WVL589792 D655328 IZ655328 SV655328 ACR655328 AMN655328 AWJ655328 BGF655328 BQB655328 BZX655328 CJT655328 CTP655328 DDL655328 DNH655328 DXD655328 EGZ655328 EQV655328 FAR655328 FKN655328 FUJ655328 GEF655328 GOB655328 GXX655328 HHT655328 HRP655328 IBL655328 ILH655328 IVD655328 JEZ655328 JOV655328 JYR655328 KIN655328 KSJ655328 LCF655328 LMB655328 LVX655328 MFT655328 MPP655328 MZL655328 NJH655328 NTD655328 OCZ655328 OMV655328 OWR655328 PGN655328 PQJ655328 QAF655328 QKB655328 QTX655328 RDT655328 RNP655328 RXL655328 SHH655328 SRD655328 TAZ655328 TKV655328 TUR655328 UEN655328 UOJ655328 UYF655328 VIB655328 VRX655328 WBT655328 WLP655328 WVL655328 D720864 IZ720864 SV720864 ACR720864 AMN720864 AWJ720864 BGF720864 BQB720864 BZX720864 CJT720864 CTP720864 DDL720864 DNH720864 DXD720864 EGZ720864 EQV720864 FAR720864 FKN720864 FUJ720864 GEF720864 GOB720864 GXX720864 HHT720864 HRP720864 IBL720864 ILH720864 IVD720864 JEZ720864 JOV720864 JYR720864 KIN720864 KSJ720864 LCF720864 LMB720864 LVX720864 MFT720864 MPP720864 MZL720864 NJH720864 NTD720864 OCZ720864 OMV720864 OWR720864 PGN720864 PQJ720864 QAF720864 QKB720864 QTX720864 RDT720864 RNP720864 RXL720864 SHH720864 SRD720864 TAZ720864 TKV720864 TUR720864 UEN720864 UOJ720864 UYF720864 VIB720864 VRX720864 WBT720864 WLP720864 WVL720864 D786400 IZ786400 SV786400 ACR786400 AMN786400 AWJ786400 BGF786400 BQB786400 BZX786400 CJT786400 CTP786400 DDL786400 DNH786400 DXD786400 EGZ786400 EQV786400 FAR786400 FKN786400 FUJ786400 GEF786400 GOB786400 GXX786400 HHT786400 HRP786400 IBL786400 ILH786400 IVD786400 JEZ786400 JOV786400 JYR786400 KIN786400 KSJ786400 LCF786400 LMB786400 LVX786400 MFT786400 MPP786400 MZL786400 NJH786400 NTD786400 OCZ786400 OMV786400 OWR786400 PGN786400 PQJ786400 QAF786400 QKB786400 QTX786400 RDT786400 RNP786400 RXL786400 SHH786400 SRD786400 TAZ786400 TKV786400 TUR786400 UEN786400 UOJ786400 UYF786400 VIB786400 VRX786400 WBT786400 WLP786400 WVL786400 D851936 IZ851936 SV851936 ACR851936 AMN851936 AWJ851936 BGF851936 BQB851936 BZX851936 CJT851936 CTP851936 DDL851936 DNH851936 DXD851936 EGZ851936 EQV851936 FAR851936 FKN851936 FUJ851936 GEF851936 GOB851936 GXX851936 HHT851936 HRP851936 IBL851936 ILH851936 IVD851936 JEZ851936 JOV851936 JYR851936 KIN851936 KSJ851936 LCF851936 LMB851936 LVX851936 MFT851936 MPP851936 MZL851936 NJH851936 NTD851936 OCZ851936 OMV851936 OWR851936 PGN851936 PQJ851936 QAF851936 QKB851936 QTX851936 RDT851936 RNP851936 RXL851936 SHH851936 SRD851936 TAZ851936 TKV851936 TUR851936 UEN851936 UOJ851936 UYF851936 VIB851936 VRX851936 WBT851936 WLP851936 WVL851936 D917472 IZ917472 SV917472 ACR917472 AMN917472 AWJ917472 BGF917472 BQB917472 BZX917472 CJT917472 CTP917472 DDL917472 DNH917472 DXD917472 EGZ917472 EQV917472 FAR917472 FKN917472 FUJ917472 GEF917472 GOB917472 GXX917472 HHT917472 HRP917472 IBL917472 ILH917472 IVD917472 JEZ917472 JOV917472 JYR917472 KIN917472 KSJ917472 LCF917472 LMB917472 LVX917472 MFT917472 MPP917472 MZL917472 NJH917472 NTD917472 OCZ917472 OMV917472 OWR917472 PGN917472 PQJ917472 QAF917472 QKB917472 QTX917472 RDT917472 RNP917472 RXL917472 SHH917472 SRD917472 TAZ917472 TKV917472 TUR917472 UEN917472 UOJ917472 UYF917472 VIB917472 VRX917472 WBT917472 WLP917472 WVL917472 D983008 IZ983008 SV983008 ACR983008 AMN983008 AWJ983008 BGF983008 BQB983008 BZX983008 CJT983008 CTP983008 DDL983008 DNH983008 DXD983008 EGZ983008 EQV983008 FAR983008 FKN983008 FUJ983008 GEF983008 GOB983008 GXX983008 HHT983008 HRP983008 IBL983008 ILH983008 IVD983008 JEZ983008 JOV983008 JYR983008 KIN983008 KSJ983008 LCF983008 LMB983008 LVX983008 MFT983008 MPP983008 MZL983008 NJH983008 NTD983008 OCZ983008 OMV983008 OWR983008 PGN983008 PQJ983008 QAF983008 QKB983008 QTX983008 RDT983008 RNP983008 RXL983008 SHH983008 SRD983008 TAZ983008 TKV983008 TUR983008 UEN983008 UOJ983008 UYF983008 VIB983008 VRX983008 WBT983008 WLP983008 WVL983008 F65504 JB65504 SX65504 ACT65504 AMP65504 AWL65504 BGH65504 BQD65504 BZZ65504 CJV65504 CTR65504 DDN65504 DNJ65504 DXF65504 EHB65504 EQX65504 FAT65504 FKP65504 FUL65504 GEH65504 GOD65504 GXZ65504 HHV65504 HRR65504 IBN65504 ILJ65504 IVF65504 JFB65504 JOX65504 JYT65504 KIP65504 KSL65504 LCH65504 LMD65504 LVZ65504 MFV65504 MPR65504 MZN65504 NJJ65504 NTF65504 ODB65504 OMX65504 OWT65504 PGP65504 PQL65504 QAH65504 QKD65504 QTZ65504 RDV65504 RNR65504 RXN65504 SHJ65504 SRF65504 TBB65504 TKX65504 TUT65504 UEP65504 UOL65504 UYH65504 VID65504 VRZ65504 WBV65504 WLR65504 WVN65504 F131040 JB131040 SX131040 ACT131040 AMP131040 AWL131040 BGH131040 BQD131040 BZZ131040 CJV131040 CTR131040 DDN131040 DNJ131040 DXF131040 EHB131040 EQX131040 FAT131040 FKP131040 FUL131040 GEH131040 GOD131040 GXZ131040 HHV131040 HRR131040 IBN131040 ILJ131040 IVF131040 JFB131040 JOX131040 JYT131040 KIP131040 KSL131040 LCH131040 LMD131040 LVZ131040 MFV131040 MPR131040 MZN131040 NJJ131040 NTF131040 ODB131040 OMX131040 OWT131040 PGP131040 PQL131040 QAH131040 QKD131040 QTZ131040 RDV131040 RNR131040 RXN131040 SHJ131040 SRF131040 TBB131040 TKX131040 TUT131040 UEP131040 UOL131040 UYH131040 VID131040 VRZ131040 WBV131040 WLR131040 WVN131040 F196576 JB196576 SX196576 ACT196576 AMP196576 AWL196576 BGH196576 BQD196576 BZZ196576 CJV196576 CTR196576 DDN196576 DNJ196576 DXF196576 EHB196576 EQX196576 FAT196576 FKP196576 FUL196576 GEH196576 GOD196576 GXZ196576 HHV196576 HRR196576 IBN196576 ILJ196576 IVF196576 JFB196576 JOX196576 JYT196576 KIP196576 KSL196576 LCH196576 LMD196576 LVZ196576 MFV196576 MPR196576 MZN196576 NJJ196576 NTF196576 ODB196576 OMX196576 OWT196576 PGP196576 PQL196576 QAH196576 QKD196576 QTZ196576 RDV196576 RNR196576 RXN196576 SHJ196576 SRF196576 TBB196576 TKX196576 TUT196576 UEP196576 UOL196576 UYH196576 VID196576 VRZ196576 WBV196576 WLR196576 WVN196576 F262112 JB262112 SX262112 ACT262112 AMP262112 AWL262112 BGH262112 BQD262112 BZZ262112 CJV262112 CTR262112 DDN262112 DNJ262112 DXF262112 EHB262112 EQX262112 FAT262112 FKP262112 FUL262112 GEH262112 GOD262112 GXZ262112 HHV262112 HRR262112 IBN262112 ILJ262112 IVF262112 JFB262112 JOX262112 JYT262112 KIP262112 KSL262112 LCH262112 LMD262112 LVZ262112 MFV262112 MPR262112 MZN262112 NJJ262112 NTF262112 ODB262112 OMX262112 OWT262112 PGP262112 PQL262112 QAH262112 QKD262112 QTZ262112 RDV262112 RNR262112 RXN262112 SHJ262112 SRF262112 TBB262112 TKX262112 TUT262112 UEP262112 UOL262112 UYH262112 VID262112 VRZ262112 WBV262112 WLR262112 WVN262112 F327648 JB327648 SX327648 ACT327648 AMP327648 AWL327648 BGH327648 BQD327648 BZZ327648 CJV327648 CTR327648 DDN327648 DNJ327648 DXF327648 EHB327648 EQX327648 FAT327648 FKP327648 FUL327648 GEH327648 GOD327648 GXZ327648 HHV327648 HRR327648 IBN327648 ILJ327648 IVF327648 JFB327648 JOX327648 JYT327648 KIP327648 KSL327648 LCH327648 LMD327648 LVZ327648 MFV327648 MPR327648 MZN327648 NJJ327648 NTF327648 ODB327648 OMX327648 OWT327648 PGP327648 PQL327648 QAH327648 QKD327648 QTZ327648 RDV327648 RNR327648 RXN327648 SHJ327648 SRF327648 TBB327648 TKX327648 TUT327648 UEP327648 UOL327648 UYH327648 VID327648 VRZ327648 WBV327648 WLR327648 WVN327648 F393184 JB393184 SX393184 ACT393184 AMP393184 AWL393184 BGH393184 BQD393184 BZZ393184 CJV393184 CTR393184 DDN393184 DNJ393184 DXF393184 EHB393184 EQX393184 FAT393184 FKP393184 FUL393184 GEH393184 GOD393184 GXZ393184 HHV393184 HRR393184 IBN393184 ILJ393184 IVF393184 JFB393184 JOX393184 JYT393184 KIP393184 KSL393184 LCH393184 LMD393184 LVZ393184 MFV393184 MPR393184 MZN393184 NJJ393184 NTF393184 ODB393184 OMX393184 OWT393184 PGP393184 PQL393184 QAH393184 QKD393184 QTZ393184 RDV393184 RNR393184 RXN393184 SHJ393184 SRF393184 TBB393184 TKX393184 TUT393184 UEP393184 UOL393184 UYH393184 VID393184 VRZ393184 WBV393184 WLR393184 WVN393184 F458720 JB458720 SX458720 ACT458720 AMP458720 AWL458720 BGH458720 BQD458720 BZZ458720 CJV458720 CTR458720 DDN458720 DNJ458720 DXF458720 EHB458720 EQX458720 FAT458720 FKP458720 FUL458720 GEH458720 GOD458720 GXZ458720 HHV458720 HRR458720 IBN458720 ILJ458720 IVF458720 JFB458720 JOX458720 JYT458720 KIP458720 KSL458720 LCH458720 LMD458720 LVZ458720 MFV458720 MPR458720 MZN458720 NJJ458720 NTF458720 ODB458720 OMX458720 OWT458720 PGP458720 PQL458720 QAH458720 QKD458720 QTZ458720 RDV458720 RNR458720 RXN458720 SHJ458720 SRF458720 TBB458720 TKX458720 TUT458720 UEP458720 UOL458720 UYH458720 VID458720 VRZ458720 WBV458720 WLR458720 WVN458720 F524256 JB524256 SX524256 ACT524256 AMP524256 AWL524256 BGH524256 BQD524256 BZZ524256 CJV524256 CTR524256 DDN524256 DNJ524256 DXF524256 EHB524256 EQX524256 FAT524256 FKP524256 FUL524256 GEH524256 GOD524256 GXZ524256 HHV524256 HRR524256 IBN524256 ILJ524256 IVF524256 JFB524256 JOX524256 JYT524256 KIP524256 KSL524256 LCH524256 LMD524256 LVZ524256 MFV524256 MPR524256 MZN524256 NJJ524256 NTF524256 ODB524256 OMX524256 OWT524256 PGP524256 PQL524256 QAH524256 QKD524256 QTZ524256 RDV524256 RNR524256 RXN524256 SHJ524256 SRF524256 TBB524256 TKX524256 TUT524256 UEP524256 UOL524256 UYH524256 VID524256 VRZ524256 WBV524256 WLR524256 WVN524256 F589792 JB589792 SX589792 ACT589792 AMP589792 AWL589792 BGH589792 BQD589792 BZZ589792 CJV589792 CTR589792 DDN589792 DNJ589792 DXF589792 EHB589792 EQX589792 FAT589792 FKP589792 FUL589792 GEH589792 GOD589792 GXZ589792 HHV589792 HRR589792 IBN589792 ILJ589792 IVF589792 JFB589792 JOX589792 JYT589792 KIP589792 KSL589792 LCH589792 LMD589792 LVZ589792 MFV589792 MPR589792 MZN589792 NJJ589792 NTF589792 ODB589792 OMX589792 OWT589792 PGP589792 PQL589792 QAH589792 QKD589792 QTZ589792 RDV589792 RNR589792 RXN589792 SHJ589792 SRF589792 TBB589792 TKX589792 TUT589792 UEP589792 UOL589792 UYH589792 VID589792 VRZ589792 WBV589792 WLR589792 WVN589792 F655328 JB655328 SX655328 ACT655328 AMP655328 AWL655328 BGH655328 BQD655328 BZZ655328 CJV655328 CTR655328 DDN655328 DNJ655328 DXF655328 EHB655328 EQX655328 FAT655328 FKP655328 FUL655328 GEH655328 GOD655328 GXZ655328 HHV655328 HRR655328 IBN655328 ILJ655328 IVF655328 JFB655328 JOX655328 JYT655328 KIP655328 KSL655328 LCH655328 LMD655328 LVZ655328 MFV655328 MPR655328 MZN655328 NJJ655328 NTF655328 ODB655328 OMX655328 OWT655328 PGP655328 PQL655328 QAH655328 QKD655328 QTZ655328 RDV655328 RNR655328 RXN655328 SHJ655328 SRF655328 TBB655328 TKX655328 TUT655328 UEP655328 UOL655328 UYH655328 VID655328 VRZ655328 WBV655328 WLR655328 WVN655328 F720864 JB720864 SX720864 ACT720864 AMP720864 AWL720864 BGH720864 BQD720864 BZZ720864 CJV720864 CTR720864 DDN720864 DNJ720864 DXF720864 EHB720864 EQX720864 FAT720864 FKP720864 FUL720864 GEH720864 GOD720864 GXZ720864 HHV720864 HRR720864 IBN720864 ILJ720864 IVF720864 JFB720864 JOX720864 JYT720864 KIP720864 KSL720864 LCH720864 LMD720864 LVZ720864 MFV720864 MPR720864 MZN720864 NJJ720864 NTF720864 ODB720864 OMX720864 OWT720864 PGP720864 PQL720864 QAH720864 QKD720864 QTZ720864 RDV720864 RNR720864 RXN720864 SHJ720864 SRF720864 TBB720864 TKX720864 TUT720864 UEP720864 UOL720864 UYH720864 VID720864 VRZ720864 WBV720864 WLR720864 WVN720864 F786400 JB786400 SX786400 ACT786400 AMP786400 AWL786400 BGH786400 BQD786400 BZZ786400 CJV786400 CTR786400 DDN786400 DNJ786400 DXF786400 EHB786400 EQX786400 FAT786400 FKP786400 FUL786400 GEH786400 GOD786400 GXZ786400 HHV786400 HRR786400 IBN786400 ILJ786400 IVF786400 JFB786400 JOX786400 JYT786400 KIP786400 KSL786400 LCH786400 LMD786400 LVZ786400 MFV786400 MPR786400 MZN786400 NJJ786400 NTF786400 ODB786400 OMX786400 OWT786400 PGP786400 PQL786400 QAH786400 QKD786400 QTZ786400 RDV786400 RNR786400 RXN786400 SHJ786400 SRF786400 TBB786400 TKX786400 TUT786400 UEP786400 UOL786400 UYH786400 VID786400 VRZ786400 WBV786400 WLR786400 WVN786400 F851936 JB851936 SX851936 ACT851936 AMP851936 AWL851936 BGH851936 BQD851936 BZZ851936 CJV851936 CTR851936 DDN851936 DNJ851936 DXF851936 EHB851936 EQX851936 FAT851936 FKP851936 FUL851936 GEH851936 GOD851936 GXZ851936 HHV851936 HRR851936 IBN851936 ILJ851936 IVF851936 JFB851936 JOX851936 JYT851936 KIP851936 KSL851936 LCH851936 LMD851936 LVZ851936 MFV851936 MPR851936 MZN851936 NJJ851936 NTF851936 ODB851936 OMX851936 OWT851936 PGP851936 PQL851936 QAH851936 QKD851936 QTZ851936 RDV851936 RNR851936 RXN851936 SHJ851936 SRF851936 TBB851936 TKX851936 TUT851936 UEP851936 UOL851936 UYH851936 VID851936 VRZ851936 WBV851936 WLR851936 WVN851936 F917472 JB917472 SX917472 ACT917472 AMP917472 AWL917472 BGH917472 BQD917472 BZZ917472 CJV917472 CTR917472 DDN917472 DNJ917472 DXF917472 EHB917472 EQX917472 FAT917472 FKP917472 FUL917472 GEH917472 GOD917472 GXZ917472 HHV917472 HRR917472 IBN917472 ILJ917472 IVF917472 JFB917472 JOX917472 JYT917472 KIP917472 KSL917472 LCH917472 LMD917472 LVZ917472 MFV917472 MPR917472 MZN917472 NJJ917472 NTF917472 ODB917472 OMX917472 OWT917472 PGP917472 PQL917472 QAH917472 QKD917472 QTZ917472 RDV917472 RNR917472 RXN917472 SHJ917472 SRF917472 TBB917472 TKX917472 TUT917472 UEP917472 UOL917472 UYH917472 VID917472 VRZ917472 WBV917472 WLR917472 WVN917472 F983008 JB983008 SX983008 ACT983008 AMP983008 AWL983008 BGH983008 BQD983008 BZZ983008 CJV983008 CTR983008 DDN983008 DNJ983008 DXF983008 EHB983008 EQX983008 FAT983008 FKP983008 FUL983008 GEH983008 GOD983008 GXZ983008 HHV983008 HRR983008 IBN983008 ILJ983008 IVF983008 JFB983008 JOX983008 JYT983008 KIP983008 KSL983008 LCH983008 LMD983008 LVZ983008 MFV983008 MPR983008 MZN983008 NJJ983008 NTF983008 ODB983008 OMX983008 OWT983008 PGP983008 PQL983008 QAH983008 QKD983008 QTZ983008 RDV983008 RNR983008 RXN983008 SHJ983008 SRF983008 TBB983008 TKX983008 TUT983008 UEP983008 UOL983008 UYH983008 VID983008 VRZ983008 WBV983008 WLR983008 WVN983008 D65515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D131051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D196587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D262123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D327659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D393195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D458731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D524267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D589803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D655339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D720875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D786411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D851947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D917483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D983019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F65515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F131051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F196587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F262123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F327659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F393195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F458731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F524267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F589803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F655339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F720875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F786411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F851947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F917483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F983019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D65526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D131062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D196598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D262134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D327670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D393206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D458742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D524278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D589814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D655350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D720886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D786422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D851958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D917494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D983030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F65526 JB65526 SX65526 ACT65526 AMP65526 AWL65526 BGH65526 BQD65526 BZZ65526 CJV65526 CTR65526 DDN65526 DNJ65526 DXF65526 EHB65526 EQX65526 FAT65526 FKP65526 FUL65526 GEH65526 GOD65526 GXZ65526 HHV65526 HRR65526 IBN65526 ILJ65526 IVF65526 JFB65526 JOX65526 JYT65526 KIP65526 KSL65526 LCH65526 LMD65526 LVZ65526 MFV65526 MPR65526 MZN65526 NJJ65526 NTF65526 ODB65526 OMX65526 OWT65526 PGP65526 PQL65526 QAH65526 QKD65526 QTZ65526 RDV65526 RNR65526 RXN65526 SHJ65526 SRF65526 TBB65526 TKX65526 TUT65526 UEP65526 UOL65526 UYH65526 VID65526 VRZ65526 WBV65526 WLR65526 WVN65526 F131062 JB131062 SX131062 ACT131062 AMP131062 AWL131062 BGH131062 BQD131062 BZZ131062 CJV131062 CTR131062 DDN131062 DNJ131062 DXF131062 EHB131062 EQX131062 FAT131062 FKP131062 FUL131062 GEH131062 GOD131062 GXZ131062 HHV131062 HRR131062 IBN131062 ILJ131062 IVF131062 JFB131062 JOX131062 JYT131062 KIP131062 KSL131062 LCH131062 LMD131062 LVZ131062 MFV131062 MPR131062 MZN131062 NJJ131062 NTF131062 ODB131062 OMX131062 OWT131062 PGP131062 PQL131062 QAH131062 QKD131062 QTZ131062 RDV131062 RNR131062 RXN131062 SHJ131062 SRF131062 TBB131062 TKX131062 TUT131062 UEP131062 UOL131062 UYH131062 VID131062 VRZ131062 WBV131062 WLR131062 WVN131062 F196598 JB196598 SX196598 ACT196598 AMP196598 AWL196598 BGH196598 BQD196598 BZZ196598 CJV196598 CTR196598 DDN196598 DNJ196598 DXF196598 EHB196598 EQX196598 FAT196598 FKP196598 FUL196598 GEH196598 GOD196598 GXZ196598 HHV196598 HRR196598 IBN196598 ILJ196598 IVF196598 JFB196598 JOX196598 JYT196598 KIP196598 KSL196598 LCH196598 LMD196598 LVZ196598 MFV196598 MPR196598 MZN196598 NJJ196598 NTF196598 ODB196598 OMX196598 OWT196598 PGP196598 PQL196598 QAH196598 QKD196598 QTZ196598 RDV196598 RNR196598 RXN196598 SHJ196598 SRF196598 TBB196598 TKX196598 TUT196598 UEP196598 UOL196598 UYH196598 VID196598 VRZ196598 WBV196598 WLR196598 WVN196598 F262134 JB262134 SX262134 ACT262134 AMP262134 AWL262134 BGH262134 BQD262134 BZZ262134 CJV262134 CTR262134 DDN262134 DNJ262134 DXF262134 EHB262134 EQX262134 FAT262134 FKP262134 FUL262134 GEH262134 GOD262134 GXZ262134 HHV262134 HRR262134 IBN262134 ILJ262134 IVF262134 JFB262134 JOX262134 JYT262134 KIP262134 KSL262134 LCH262134 LMD262134 LVZ262134 MFV262134 MPR262134 MZN262134 NJJ262134 NTF262134 ODB262134 OMX262134 OWT262134 PGP262134 PQL262134 QAH262134 QKD262134 QTZ262134 RDV262134 RNR262134 RXN262134 SHJ262134 SRF262134 TBB262134 TKX262134 TUT262134 UEP262134 UOL262134 UYH262134 VID262134 VRZ262134 WBV262134 WLR262134 WVN262134 F327670 JB327670 SX327670 ACT327670 AMP327670 AWL327670 BGH327670 BQD327670 BZZ327670 CJV327670 CTR327670 DDN327670 DNJ327670 DXF327670 EHB327670 EQX327670 FAT327670 FKP327670 FUL327670 GEH327670 GOD327670 GXZ327670 HHV327670 HRR327670 IBN327670 ILJ327670 IVF327670 JFB327670 JOX327670 JYT327670 KIP327670 KSL327670 LCH327670 LMD327670 LVZ327670 MFV327670 MPR327670 MZN327670 NJJ327670 NTF327670 ODB327670 OMX327670 OWT327670 PGP327670 PQL327670 QAH327670 QKD327670 QTZ327670 RDV327670 RNR327670 RXN327670 SHJ327670 SRF327670 TBB327670 TKX327670 TUT327670 UEP327670 UOL327670 UYH327670 VID327670 VRZ327670 WBV327670 WLR327670 WVN327670 F393206 JB393206 SX393206 ACT393206 AMP393206 AWL393206 BGH393206 BQD393206 BZZ393206 CJV393206 CTR393206 DDN393206 DNJ393206 DXF393206 EHB393206 EQX393206 FAT393206 FKP393206 FUL393206 GEH393206 GOD393206 GXZ393206 HHV393206 HRR393206 IBN393206 ILJ393206 IVF393206 JFB393206 JOX393206 JYT393206 KIP393206 KSL393206 LCH393206 LMD393206 LVZ393206 MFV393206 MPR393206 MZN393206 NJJ393206 NTF393206 ODB393206 OMX393206 OWT393206 PGP393206 PQL393206 QAH393206 QKD393206 QTZ393206 RDV393206 RNR393206 RXN393206 SHJ393206 SRF393206 TBB393206 TKX393206 TUT393206 UEP393206 UOL393206 UYH393206 VID393206 VRZ393206 WBV393206 WLR393206 WVN393206 F458742 JB458742 SX458742 ACT458742 AMP458742 AWL458742 BGH458742 BQD458742 BZZ458742 CJV458742 CTR458742 DDN458742 DNJ458742 DXF458742 EHB458742 EQX458742 FAT458742 FKP458742 FUL458742 GEH458742 GOD458742 GXZ458742 HHV458742 HRR458742 IBN458742 ILJ458742 IVF458742 JFB458742 JOX458742 JYT458742 KIP458742 KSL458742 LCH458742 LMD458742 LVZ458742 MFV458742 MPR458742 MZN458742 NJJ458742 NTF458742 ODB458742 OMX458742 OWT458742 PGP458742 PQL458742 QAH458742 QKD458742 QTZ458742 RDV458742 RNR458742 RXN458742 SHJ458742 SRF458742 TBB458742 TKX458742 TUT458742 UEP458742 UOL458742 UYH458742 VID458742 VRZ458742 WBV458742 WLR458742 WVN458742 F524278 JB524278 SX524278 ACT524278 AMP524278 AWL524278 BGH524278 BQD524278 BZZ524278 CJV524278 CTR524278 DDN524278 DNJ524278 DXF524278 EHB524278 EQX524278 FAT524278 FKP524278 FUL524278 GEH524278 GOD524278 GXZ524278 HHV524278 HRR524278 IBN524278 ILJ524278 IVF524278 JFB524278 JOX524278 JYT524278 KIP524278 KSL524278 LCH524278 LMD524278 LVZ524278 MFV524278 MPR524278 MZN524278 NJJ524278 NTF524278 ODB524278 OMX524278 OWT524278 PGP524278 PQL524278 QAH524278 QKD524278 QTZ524278 RDV524278 RNR524278 RXN524278 SHJ524278 SRF524278 TBB524278 TKX524278 TUT524278 UEP524278 UOL524278 UYH524278 VID524278 VRZ524278 WBV524278 WLR524278 WVN524278 F589814 JB589814 SX589814 ACT589814 AMP589814 AWL589814 BGH589814 BQD589814 BZZ589814 CJV589814 CTR589814 DDN589814 DNJ589814 DXF589814 EHB589814 EQX589814 FAT589814 FKP589814 FUL589814 GEH589814 GOD589814 GXZ589814 HHV589814 HRR589814 IBN589814 ILJ589814 IVF589814 JFB589814 JOX589814 JYT589814 KIP589814 KSL589814 LCH589814 LMD589814 LVZ589814 MFV589814 MPR589814 MZN589814 NJJ589814 NTF589814 ODB589814 OMX589814 OWT589814 PGP589814 PQL589814 QAH589814 QKD589814 QTZ589814 RDV589814 RNR589814 RXN589814 SHJ589814 SRF589814 TBB589814 TKX589814 TUT589814 UEP589814 UOL589814 UYH589814 VID589814 VRZ589814 WBV589814 WLR589814 WVN589814 F655350 JB655350 SX655350 ACT655350 AMP655350 AWL655350 BGH655350 BQD655350 BZZ655350 CJV655350 CTR655350 DDN655350 DNJ655350 DXF655350 EHB655350 EQX655350 FAT655350 FKP655350 FUL655350 GEH655350 GOD655350 GXZ655350 HHV655350 HRR655350 IBN655350 ILJ655350 IVF655350 JFB655350 JOX655350 JYT655350 KIP655350 KSL655350 LCH655350 LMD655350 LVZ655350 MFV655350 MPR655350 MZN655350 NJJ655350 NTF655350 ODB655350 OMX655350 OWT655350 PGP655350 PQL655350 QAH655350 QKD655350 QTZ655350 RDV655350 RNR655350 RXN655350 SHJ655350 SRF655350 TBB655350 TKX655350 TUT655350 UEP655350 UOL655350 UYH655350 VID655350 VRZ655350 WBV655350 WLR655350 WVN655350 F720886 JB720886 SX720886 ACT720886 AMP720886 AWL720886 BGH720886 BQD720886 BZZ720886 CJV720886 CTR720886 DDN720886 DNJ720886 DXF720886 EHB720886 EQX720886 FAT720886 FKP720886 FUL720886 GEH720886 GOD720886 GXZ720886 HHV720886 HRR720886 IBN720886 ILJ720886 IVF720886 JFB720886 JOX720886 JYT720886 KIP720886 KSL720886 LCH720886 LMD720886 LVZ720886 MFV720886 MPR720886 MZN720886 NJJ720886 NTF720886 ODB720886 OMX720886 OWT720886 PGP720886 PQL720886 QAH720886 QKD720886 QTZ720886 RDV720886 RNR720886 RXN720886 SHJ720886 SRF720886 TBB720886 TKX720886 TUT720886 UEP720886 UOL720886 UYH720886 VID720886 VRZ720886 WBV720886 WLR720886 WVN720886 F786422 JB786422 SX786422 ACT786422 AMP786422 AWL786422 BGH786422 BQD786422 BZZ786422 CJV786422 CTR786422 DDN786422 DNJ786422 DXF786422 EHB786422 EQX786422 FAT786422 FKP786422 FUL786422 GEH786422 GOD786422 GXZ786422 HHV786422 HRR786422 IBN786422 ILJ786422 IVF786422 JFB786422 JOX786422 JYT786422 KIP786422 KSL786422 LCH786422 LMD786422 LVZ786422 MFV786422 MPR786422 MZN786422 NJJ786422 NTF786422 ODB786422 OMX786422 OWT786422 PGP786422 PQL786422 QAH786422 QKD786422 QTZ786422 RDV786422 RNR786422 RXN786422 SHJ786422 SRF786422 TBB786422 TKX786422 TUT786422 UEP786422 UOL786422 UYH786422 VID786422 VRZ786422 WBV786422 WLR786422 WVN786422 F851958 JB851958 SX851958 ACT851958 AMP851958 AWL851958 BGH851958 BQD851958 BZZ851958 CJV851958 CTR851958 DDN851958 DNJ851958 DXF851958 EHB851958 EQX851958 FAT851958 FKP851958 FUL851958 GEH851958 GOD851958 GXZ851958 HHV851958 HRR851958 IBN851958 ILJ851958 IVF851958 JFB851958 JOX851958 JYT851958 KIP851958 KSL851958 LCH851958 LMD851958 LVZ851958 MFV851958 MPR851958 MZN851958 NJJ851958 NTF851958 ODB851958 OMX851958 OWT851958 PGP851958 PQL851958 QAH851958 QKD851958 QTZ851958 RDV851958 RNR851958 RXN851958 SHJ851958 SRF851958 TBB851958 TKX851958 TUT851958 UEP851958 UOL851958 UYH851958 VID851958 VRZ851958 WBV851958 WLR851958 WVN851958 F917494 JB917494 SX917494 ACT917494 AMP917494 AWL917494 BGH917494 BQD917494 BZZ917494 CJV917494 CTR917494 DDN917494 DNJ917494 DXF917494 EHB917494 EQX917494 FAT917494 FKP917494 FUL917494 GEH917494 GOD917494 GXZ917494 HHV917494 HRR917494 IBN917494 ILJ917494 IVF917494 JFB917494 JOX917494 JYT917494 KIP917494 KSL917494 LCH917494 LMD917494 LVZ917494 MFV917494 MPR917494 MZN917494 NJJ917494 NTF917494 ODB917494 OMX917494 OWT917494 PGP917494 PQL917494 QAH917494 QKD917494 QTZ917494 RDV917494 RNR917494 RXN917494 SHJ917494 SRF917494 TBB917494 TKX917494 TUT917494 UEP917494 UOL917494 UYH917494 VID917494 VRZ917494 WBV917494 WLR917494 WVN917494 F983030 JB983030 SX983030 ACT983030 AMP983030 AWL983030 BGH983030 BQD983030 BZZ983030 CJV983030 CTR983030 DDN983030 DNJ983030 DXF983030 EHB983030 EQX983030 FAT983030 FKP983030 FUL983030 GEH983030 GOD983030 GXZ983030 HHV983030 HRR983030 IBN983030 ILJ983030 IVF983030 JFB983030 JOX983030 JYT983030 KIP983030 KSL983030 LCH983030 LMD983030 LVZ983030 MFV983030 MPR983030 MZN983030 NJJ983030 NTF983030 ODB983030 OMX983030 OWT983030 PGP983030 PQL983030 QAH983030 QKD983030 QTZ983030 RDV983030 RNR983030 RXN983030 SHJ983030 SRF983030 TBB983030 TKX983030 TUT983030 UEP983030 UOL983030 UYH983030 VID983030 VRZ983030 WBV983030 WLR983030 WVN983030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【様式１】総表</vt:lpstr>
      <vt:lpstr>【様式2-1】申請経費・事業全体</vt:lpstr>
      <vt:lpstr>（●●大学）【様式2-2】申請経費・大学別</vt:lpstr>
      <vt:lpstr>（●●大学・連携校①）【様式2-2】申請経費・大学別</vt:lpstr>
      <vt:lpstr>（●●大学・連携校②）【様式2-2】申請経費・大学別</vt:lpstr>
      <vt:lpstr>【様式３】実施体制</vt:lpstr>
      <vt:lpstr>【様式４】申請資格</vt:lpstr>
      <vt:lpstr>（●●大学）【様式５】申請要件</vt:lpstr>
      <vt:lpstr>（●●大学・連携校①）【様式５】申請要件</vt:lpstr>
      <vt:lpstr>（●●大学・連携校②）【様式５】申請要件</vt:lpstr>
      <vt:lpstr>（●●大学・代表校）【補足表】学部（収容定員・入学定員）</vt:lpstr>
      <vt:lpstr>（●●大学・連携校①）【補足表】学部（収容定員）</vt:lpstr>
      <vt:lpstr>（●●大学・連携校②）【補足表】学部（収容定員）</vt:lpstr>
      <vt:lpstr>'（●●大学）【様式2-2】申請経費・大学別'!Print_Area</vt:lpstr>
      <vt:lpstr>'（●●大学）【様式５】申請要件'!Print_Area</vt:lpstr>
      <vt:lpstr>'（●●大学・代表校）【補足表】学部（収容定員・入学定員）'!Print_Area</vt:lpstr>
      <vt:lpstr>'（●●大学・連携校①）【補足表】学部（収容定員）'!Print_Area</vt:lpstr>
      <vt:lpstr>'（●●大学・連携校①）【様式2-2】申請経費・大学別'!Print_Area</vt:lpstr>
      <vt:lpstr>'（●●大学・連携校①）【様式５】申請要件'!Print_Area</vt:lpstr>
      <vt:lpstr>'（●●大学・連携校②）【補足表】学部（収容定員）'!Print_Area</vt:lpstr>
      <vt:lpstr>'（●●大学・連携校②）【様式2-2】申請経費・大学別'!Print_Area</vt:lpstr>
      <vt:lpstr>'（●●大学・連携校②）【様式５】申請要件'!Print_Area</vt:lpstr>
      <vt:lpstr>【様式１】総表!Print_Area</vt:lpstr>
      <vt:lpstr>'【様式2-1】申請経費・事業全体'!Print_Area</vt:lpstr>
      <vt:lpstr>【様式３】実施体制!Print_Area</vt:lpstr>
      <vt:lpstr>【様式４】申請資格!Print_Area</vt:lpstr>
      <vt:lpstr>'（●●大学・代表校）【補足表】学部（収容定員・入学定員）'!Print_Titles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申請書様式</dc:title>
  <dc:subject/>
  <dc:creator/>
  <cp:keywords/>
  <dc:description/>
  <cp:lastModifiedBy/>
  <dcterms:created xsi:type="dcterms:W3CDTF">2022-03-17T11:42:38Z</dcterms:created>
  <dcterms:modified xsi:type="dcterms:W3CDTF">2023-04-13T05:30:09Z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2022-05-30T06:50:19Z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0aff4928-a3b8-49ec-b5fd-05e66343c9f9</vt:lpwstr>
  </property>
  <property fmtid="{D5CDD505-2E9C-101B-9397-08002B2CF9AE}" pid="8" name="MSIP_Label_d899a617-f30e-4fb8-b81c-fb6d0b94ac5b_ContentBits">
    <vt:lpwstr>0</vt:lpwstr>
  </property>
</Properties>
</file>