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24226"/>
  <xr:revisionPtr revIDLastSave="0" documentId="13_ncr:1_{FFDCF7FD-F2BB-467C-AE09-D80E7F76D604}" xr6:coauthVersionLast="47" xr6:coauthVersionMax="47" xr10:uidLastSave="{00000000-0000-0000-0000-000000000000}"/>
  <bookViews>
    <workbookView xWindow="29955" yWindow="4035" windowWidth="23805" windowHeight="10680" tabRatio="664" xr2:uid="{00000000-000D-0000-FFFF-FFFF00000000}"/>
  </bookViews>
  <sheets>
    <sheet name="文部科学省" sheetId="1" r:id="rId1"/>
  </sheets>
  <definedNames>
    <definedName name="_xlnm._FilterDatabase" localSheetId="0" hidden="1">文部科学省!$A$5:$AN$24</definedName>
    <definedName name="_xlnm.Print_Area" localSheetId="0">文部科学省!$A$1:$M$18</definedName>
    <definedName name="_xlnm.Print_Titles" localSheetId="0">文部科学省!$A:$B,文部科学省!$2:$5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G14" i="1" l="1"/>
  <c r="H14" i="1"/>
  <c r="I14" i="1"/>
  <c r="M14" i="1"/>
  <c r="K13" i="1"/>
  <c r="K10" i="1"/>
  <c r="K7" i="1" l="1"/>
  <c r="K8" i="1"/>
  <c r="K9" i="1"/>
  <c r="K11" i="1"/>
  <c r="K12" i="1"/>
  <c r="K6" i="1"/>
  <c r="L14" i="1" l="1"/>
</calcChain>
</file>

<file path=xl/sharedStrings.xml><?xml version="1.0" encoding="utf-8"?>
<sst xmlns="http://schemas.openxmlformats.org/spreadsheetml/2006/main" count="68" uniqueCount="51">
  <si>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</si>
  <si>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</si>
  <si>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その他</t>
    <rPh sb="2" eb="3">
      <t>タ</t>
    </rPh>
    <phoneticPr fontId="1"/>
  </si>
  <si>
    <t>補助</t>
    <rPh sb="0" eb="2">
      <t>ホジョ</t>
    </rPh>
    <phoneticPr fontId="1"/>
  </si>
  <si>
    <t>基金シート
番号</t>
    <rPh sb="0" eb="2">
      <t>キキン</t>
    </rPh>
    <rPh sb="6" eb="8">
      <t>バンゴウ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</si>
  <si>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</si>
  <si>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</si>
  <si>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</si>
  <si>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合計</t>
    <rPh sb="0" eb="2">
      <t>ゴウケイ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</si>
  <si>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</si>
  <si>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学術研究助成基金</t>
    <rPh sb="0" eb="2">
      <t>ガクジュツ</t>
    </rPh>
    <rPh sb="2" eb="4">
      <t>ケンキュウ</t>
    </rPh>
    <rPh sb="4" eb="6">
      <t>ジョセイ</t>
    </rPh>
    <rPh sb="6" eb="8">
      <t>キキン</t>
    </rPh>
    <phoneticPr fontId="1"/>
  </si>
  <si>
    <t>独立行政法人日本学術振興会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ガクジュツ</t>
    </rPh>
    <rPh sb="10" eb="13">
      <t>シンコウカイ</t>
    </rPh>
    <phoneticPr fontId="1"/>
  </si>
  <si>
    <t>取崩し型</t>
    <rPh sb="0" eb="2">
      <t>トリクズ</t>
    </rPh>
    <rPh sb="3" eb="4">
      <t>カタ</t>
    </rPh>
    <phoneticPr fontId="1"/>
  </si>
  <si>
    <t>取崩し型</t>
    <rPh sb="0" eb="2">
      <t>トリクズ</t>
    </rPh>
    <rPh sb="3" eb="4">
      <t>ガタ</t>
    </rPh>
    <phoneticPr fontId="1"/>
  </si>
  <si>
    <t>学資支給基金</t>
    <rPh sb="0" eb="6">
      <t>ガクシシキュウキキン</t>
    </rPh>
    <phoneticPr fontId="1"/>
  </si>
  <si>
    <t>給付型奨学金事業</t>
    <rPh sb="0" eb="3">
      <t>キュウフガタ</t>
    </rPh>
    <rPh sb="3" eb="6">
      <t>ショウガクキン</t>
    </rPh>
    <rPh sb="6" eb="8">
      <t>ジギョウ</t>
    </rPh>
    <phoneticPr fontId="1"/>
  </si>
  <si>
    <t>独立行政法人日本学生支援機構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ガクセイ</t>
    </rPh>
    <rPh sb="10" eb="12">
      <t>シエン</t>
    </rPh>
    <rPh sb="12" eb="14">
      <t>キコウ</t>
    </rPh>
    <phoneticPr fontId="1"/>
  </si>
  <si>
    <t>革新的研究開発推進基金</t>
    <rPh sb="0" eb="9">
      <t>カクシンテキケンキュウカイハツスイシン</t>
    </rPh>
    <rPh sb="9" eb="11">
      <t>キキン</t>
    </rPh>
    <phoneticPr fontId="1"/>
  </si>
  <si>
    <t>ムーンショット型研究開発プログラム</t>
    <rPh sb="7" eb="12">
      <t>ガタケンキュウカイハツ</t>
    </rPh>
    <phoneticPr fontId="1"/>
  </si>
  <si>
    <t>取崩し型</t>
    <rPh sb="0" eb="2">
      <t>トリクズ</t>
    </rPh>
    <rPh sb="3" eb="4">
      <t>ガタ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</si>
  <si>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</si>
  <si>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（注）</t>
    <rPh sb="1" eb="2">
      <t>チュウ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</si>
  <si>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</si>
  <si>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創発的研究推進基金</t>
  </si>
  <si>
    <t>創発的研究支援事業</t>
  </si>
  <si>
    <t>国立研究開発法人科学技術振興機構</t>
  </si>
  <si>
    <t>取崩し型</t>
  </si>
  <si>
    <t>その他</t>
  </si>
  <si>
    <t>科学研究費助成事業（科研費）</t>
  </si>
  <si>
    <t>5-1</t>
    <phoneticPr fontId="1"/>
  </si>
  <si>
    <t>5-2</t>
    <phoneticPr fontId="1"/>
  </si>
  <si>
    <t>健康・医療分野におけるムーンショット型研究開発等事業</t>
    <rPh sb="0" eb="2">
      <t>ケンコウ</t>
    </rPh>
    <rPh sb="3" eb="5">
      <t>イリョウ</t>
    </rPh>
    <rPh sb="5" eb="7">
      <t>ブンヤ</t>
    </rPh>
    <rPh sb="18" eb="19">
      <t>ガタ</t>
    </rPh>
    <rPh sb="19" eb="21">
      <t>ケンキュウ</t>
    </rPh>
    <rPh sb="21" eb="23">
      <t>カイハツ</t>
    </rPh>
    <rPh sb="23" eb="24">
      <t>トウ</t>
    </rPh>
    <rPh sb="24" eb="26">
      <t>ジギョウ</t>
    </rPh>
    <phoneticPr fontId="1"/>
  </si>
  <si>
    <t>国立研究開発法人日本医療研究開発機構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phoneticPr fontId="1"/>
  </si>
  <si>
    <t>うち
管理費
（d)</t>
    <rPh sb="3" eb="6">
      <t>カンリヒ</t>
    </rPh>
    <phoneticPr fontId="1"/>
  </si>
  <si>
    <t>管理費率
（d／c）</t>
    <rPh sb="0" eb="3">
      <t>カンリヒ</t>
    </rPh>
    <rPh sb="3" eb="4">
      <t>リツ</t>
    </rPh>
    <phoneticPr fontId="1"/>
  </si>
  <si>
    <t>令和４年度公益法人等に造成された基金の執行状況一覧表（文部科学省）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モンブ</t>
    </rPh>
    <rPh sb="29" eb="31">
      <t>カガク</t>
    </rPh>
    <rPh sb="31" eb="32">
      <t>ショウ</t>
    </rPh>
    <phoneticPr fontId="1"/>
  </si>
  <si>
    <t>令和２年度末
基金残高
（a）</t>
    <rPh sb="0" eb="2">
      <t>レイワ</t>
    </rPh>
    <rPh sb="3" eb="6">
      <t>ネンドマツ</t>
    </rPh>
    <rPh sb="7" eb="9">
      <t>キキン</t>
    </rPh>
    <rPh sb="9" eb="11">
      <t>ザンダカ</t>
    </rPh>
    <phoneticPr fontId="1"/>
  </si>
  <si>
    <t>令和３年度
収入額
（b)</t>
    <rPh sb="6" eb="8">
      <t>シュウニュウ</t>
    </rPh>
    <rPh sb="8" eb="9">
      <t>ガク</t>
    </rPh>
    <phoneticPr fontId="1"/>
  </si>
  <si>
    <t>令和３年度
支出額
（c)</t>
    <rPh sb="6" eb="8">
      <t>シシュツ</t>
    </rPh>
    <rPh sb="8" eb="9">
      <t>ガク</t>
    </rPh>
    <phoneticPr fontId="1"/>
  </si>
  <si>
    <t>令和３年度
国庫返納額
(e)</t>
    <rPh sb="6" eb="8">
      <t>コッコ</t>
    </rPh>
    <rPh sb="8" eb="10">
      <t>ヘンノウ</t>
    </rPh>
    <rPh sb="10" eb="11">
      <t>ガク</t>
    </rPh>
    <phoneticPr fontId="1"/>
  </si>
  <si>
    <t>令和３年度末
基金残高
（a＋b－c
－e）</t>
    <rPh sb="7" eb="9">
      <t>キキン</t>
    </rPh>
    <rPh sb="9" eb="11">
      <t>ザンダカ</t>
    </rPh>
    <phoneticPr fontId="1"/>
  </si>
  <si>
    <t>・「収入額」、「支出額」、「国庫返納額」等の計数は、それぞれ四捨五入によっているため、端数において「令和３年度末基金残高」とは一致しないものがある。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3" eb="55">
      <t>ネンド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</si>
  <si>
    <t>経済安全保障重要技術育成基金</t>
    <phoneticPr fontId="1"/>
  </si>
  <si>
    <t>経済安全保障重要技術育成プログラム</t>
    <rPh sb="0" eb="2">
      <t>ケイザイ</t>
    </rPh>
    <rPh sb="2" eb="4">
      <t>アンゼン</t>
    </rPh>
    <rPh sb="4" eb="6">
      <t>ホショウ</t>
    </rPh>
    <rPh sb="6" eb="8">
      <t>ジュウヨウ</t>
    </rPh>
    <rPh sb="8" eb="10">
      <t>ギジュツ</t>
    </rPh>
    <rPh sb="10" eb="12">
      <t>イクセイ</t>
    </rPh>
    <phoneticPr fontId="1"/>
  </si>
  <si>
    <t>6</t>
    <phoneticPr fontId="1"/>
  </si>
  <si>
    <t>4-1</t>
    <phoneticPr fontId="1"/>
  </si>
  <si>
    <t>4-2</t>
    <phoneticPr fontId="1"/>
  </si>
  <si>
    <t>ワクチン開発のための世界トップレベル研究開発拠点の形成事業</t>
  </si>
  <si>
    <t>-</t>
    <phoneticPr fontId="1"/>
  </si>
  <si>
    <t>博士後期課程学生の処遇向上と研究環境確保</t>
    <rPh sb="0" eb="2">
      <t>ハカセ</t>
    </rPh>
    <rPh sb="2" eb="4">
      <t>コウキ</t>
    </rPh>
    <rPh sb="4" eb="6">
      <t>カテイ</t>
    </rPh>
    <rPh sb="6" eb="8">
      <t>ガクセイ</t>
    </rPh>
    <rPh sb="9" eb="11">
      <t>ショグウ</t>
    </rPh>
    <rPh sb="11" eb="13">
      <t>コウジョウ</t>
    </rPh>
    <rPh sb="14" eb="16">
      <t>ケンキュウ</t>
    </rPh>
    <rPh sb="16" eb="18">
      <t>カンキョウ</t>
    </rPh>
    <rPh sb="18" eb="20">
      <t>カクホ</t>
    </rPh>
    <phoneticPr fontId="1"/>
  </si>
  <si>
    <t>・4-1「健康・医療分野におけるムーンショット型研究開発等事業」の執行状況は、内閣府、文部科学省、厚生労働省、経済産業省の各予算による合計額を記載。</t>
    <rPh sb="33" eb="37">
      <t>シッコウジョウキョウ</t>
    </rPh>
    <rPh sb="61" eb="64">
      <t>カクヨサン</t>
    </rPh>
    <rPh sb="67" eb="70">
      <t>ゴウケイガク</t>
    </rPh>
    <rPh sb="71" eb="7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</si>
</sst>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);[Red]\(0\)"/>
    <numFmt numFmtId="177" formatCode="#,##0;&quot;▲ &quot;#,##0;\-"/>
    <numFmt numFmtId="178" formatCode="0.0%"/>
    <numFmt numFmtId="179" formatCode="#,##0;[Red]\-#,##0;&quot;-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176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177" fontId="2" fillId="0" borderId="2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7" fontId="2" fillId="0" borderId="4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49" fontId="8" fillId="0" borderId="0" xfId="0" applyNumberFormat="1" applyFont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1" fontId="2" fillId="0" borderId="12" xfId="0" applyNumberFormat="1" applyFont="1" applyBorder="1" applyAlignment="1">
      <alignment horizontal="right" vertical="center" wrapText="1"/>
    </xf>
    <xf numFmtId="178" fontId="2" fillId="0" borderId="2" xfId="4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horizontal="right" vertical="center" wrapText="1"/>
    </xf>
    <xf numFmtId="179" fontId="2" fillId="0" borderId="2" xfId="0" applyNumberFormat="1" applyFont="1" applyBorder="1" applyAlignment="1">
      <alignment horizontal="right" vertical="center" wrapText="1"/>
    </xf>
    <xf numFmtId="179" fontId="2" fillId="0" borderId="2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 wrapText="1"/>
    </xf>
    <xf numFmtId="179" fontId="2" fillId="0" borderId="4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 shrinkToFi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4" xfId="0" quotePrefix="1" applyNumberFormat="1" applyFont="1" applyBorder="1" applyAlignment="1">
      <alignment horizontal="center" vertical="center" wrapText="1"/>
    </xf>
    <xf numFmtId="41" fontId="2" fillId="0" borderId="9" xfId="0" applyNumberFormat="1" applyFont="1" applyBorder="1" applyAlignment="1">
      <alignment horizontal="center" vertical="center" wrapText="1"/>
    </xf>
    <xf numFmtId="41" fontId="2" fillId="0" borderId="10" xfId="0" applyNumberFormat="1" applyFont="1" applyBorder="1" applyAlignment="1">
      <alignment horizontal="center" vertical="center" wrapText="1"/>
    </xf>
    <xf numFmtId="41" fontId="2" fillId="0" borderId="11" xfId="0" applyNumberFormat="1" applyFont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5">
    <cellStyle name="パーセント" xfId="4" builtinId="5"/>
    <cellStyle name="パーセント 2" xfId="2" xr:uid="{00000000-0005-0000-0000-000001000000}"/>
    <cellStyle name="桁区切り 2" xfId="3" xr:uid="{00000000-0005-0000-0000-000002000000}"/>
    <cellStyle name="標準" xfId="0" builtinId="0"/>
    <cellStyle name="標準 3" xfId="1" xr:uid="{00000000-0005-0000-0000-000004000000}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view="pageBreakPreview" zoomScale="115" zoomScaleNormal="85" zoomScaleSheetLayoutView="115" zoomScalePage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6.08984375" style="29" customWidth="1"/>
    <col min="2" max="4" width="30.6328125" style="9" customWidth="1"/>
    <col min="5" max="6" width="13.08984375" style="27" customWidth="1"/>
    <col min="7" max="13" width="12.6328125" style="28" customWidth="1"/>
    <col min="14" max="16384" width="9" style="21"/>
  </cols>
  <sheetData>
    <row r="1" spans="1:14" ht="33.5" customHeight="1" x14ac:dyDescent="0.2">
      <c r="A1" s="22" t="s">
        <v>35</v>
      </c>
      <c r="E1" s="23"/>
      <c r="F1" s="23"/>
      <c r="G1" s="24"/>
      <c r="H1" s="24"/>
      <c r="I1" s="24"/>
      <c r="J1" s="24"/>
      <c r="K1" s="24"/>
      <c r="L1" s="24"/>
      <c r="M1" s="24"/>
      <c r="N1" s="35"/>
    </row>
    <row r="2" spans="1:14" ht="21.75" customHeight="1" thickBot="1" x14ac:dyDescent="0.25">
      <c r="A2" s="36"/>
      <c r="B2" s="25"/>
      <c r="C2" s="37"/>
      <c r="D2" s="37"/>
      <c r="E2" s="23"/>
      <c r="F2" s="38"/>
      <c r="G2" s="24"/>
      <c r="H2" s="24"/>
      <c r="I2" s="24"/>
      <c r="J2" s="24"/>
      <c r="K2" s="24"/>
      <c r="L2" s="26"/>
      <c r="M2" s="39" t="s">
        <v>9</v>
      </c>
    </row>
    <row r="3" spans="1:14" s="7" customFormat="1" ht="18" customHeight="1" thickBot="1" x14ac:dyDescent="0.25">
      <c r="A3" s="51" t="s">
        <v>4</v>
      </c>
      <c r="B3" s="54" t="s">
        <v>5</v>
      </c>
      <c r="C3" s="54" t="s">
        <v>6</v>
      </c>
      <c r="D3" s="54" t="s">
        <v>7</v>
      </c>
      <c r="E3" s="54" t="s">
        <v>1</v>
      </c>
      <c r="F3" s="54" t="s">
        <v>0</v>
      </c>
      <c r="G3" s="60" t="s">
        <v>36</v>
      </c>
      <c r="H3" s="57" t="s">
        <v>37</v>
      </c>
      <c r="I3" s="60" t="s">
        <v>38</v>
      </c>
      <c r="J3" s="31"/>
      <c r="K3" s="32"/>
      <c r="L3" s="63" t="s">
        <v>39</v>
      </c>
      <c r="M3" s="57" t="s">
        <v>40</v>
      </c>
    </row>
    <row r="4" spans="1:14" s="7" customFormat="1" ht="18" customHeight="1" x14ac:dyDescent="0.2">
      <c r="A4" s="52"/>
      <c r="B4" s="55"/>
      <c r="C4" s="55"/>
      <c r="D4" s="55"/>
      <c r="E4" s="55"/>
      <c r="F4" s="55"/>
      <c r="G4" s="61"/>
      <c r="H4" s="58"/>
      <c r="I4" s="58"/>
      <c r="J4" s="57" t="s">
        <v>33</v>
      </c>
      <c r="K4" s="57" t="s">
        <v>34</v>
      </c>
      <c r="L4" s="64"/>
      <c r="M4" s="58"/>
    </row>
    <row r="5" spans="1:14" s="7" customFormat="1" ht="39.75" customHeight="1" thickBot="1" x14ac:dyDescent="0.25">
      <c r="A5" s="53"/>
      <c r="B5" s="56"/>
      <c r="C5" s="56"/>
      <c r="D5" s="56"/>
      <c r="E5" s="56"/>
      <c r="F5" s="56"/>
      <c r="G5" s="62"/>
      <c r="H5" s="59"/>
      <c r="I5" s="59"/>
      <c r="J5" s="59"/>
      <c r="K5" s="59"/>
      <c r="L5" s="65"/>
      <c r="M5" s="59"/>
    </row>
    <row r="6" spans="1:14" s="6" customFormat="1" ht="45" customHeight="1" thickBot="1" x14ac:dyDescent="0.25">
      <c r="A6" s="4">
        <v>1</v>
      </c>
      <c r="B6" s="2" t="s">
        <v>10</v>
      </c>
      <c r="C6" s="2" t="s">
        <v>28</v>
      </c>
      <c r="D6" s="2" t="s">
        <v>11</v>
      </c>
      <c r="E6" s="1" t="s">
        <v>12</v>
      </c>
      <c r="F6" s="1" t="s">
        <v>3</v>
      </c>
      <c r="G6" s="42">
        <v>96050.717999999993</v>
      </c>
      <c r="H6" s="42">
        <v>109683.478</v>
      </c>
      <c r="I6" s="42">
        <v>95010.78</v>
      </c>
      <c r="J6" s="42">
        <v>509</v>
      </c>
      <c r="K6" s="34">
        <f>IFERROR(J6/I6,"-")</f>
        <v>5.3572868257686125E-3</v>
      </c>
      <c r="L6" s="42">
        <v>0</v>
      </c>
      <c r="M6" s="42">
        <v>110723.416</v>
      </c>
    </row>
    <row r="7" spans="1:14" s="12" customFormat="1" ht="45" customHeight="1" thickBot="1" x14ac:dyDescent="0.25">
      <c r="A7" s="4">
        <v>2</v>
      </c>
      <c r="B7" s="2" t="s">
        <v>14</v>
      </c>
      <c r="C7" s="13" t="s">
        <v>15</v>
      </c>
      <c r="D7" s="2" t="s">
        <v>16</v>
      </c>
      <c r="E7" s="1" t="s">
        <v>13</v>
      </c>
      <c r="F7" s="1" t="s">
        <v>3</v>
      </c>
      <c r="G7" s="44">
        <v>2511.7199999999998</v>
      </c>
      <c r="H7" s="44">
        <v>11.67</v>
      </c>
      <c r="I7" s="44">
        <v>945.86</v>
      </c>
      <c r="J7" s="41">
        <v>0</v>
      </c>
      <c r="K7" s="34">
        <f t="shared" ref="K7:K13" si="0">IFERROR(J7/I7,"-")</f>
        <v>0</v>
      </c>
      <c r="L7" s="44">
        <v>0</v>
      </c>
      <c r="M7" s="44">
        <v>1577.5909999999999</v>
      </c>
    </row>
    <row r="8" spans="1:14" s="12" customFormat="1" ht="45" customHeight="1" thickBot="1" x14ac:dyDescent="0.25">
      <c r="A8" s="14">
        <v>3</v>
      </c>
      <c r="B8" s="16" t="s">
        <v>17</v>
      </c>
      <c r="C8" s="17" t="s">
        <v>18</v>
      </c>
      <c r="D8" s="16" t="s">
        <v>25</v>
      </c>
      <c r="E8" s="1" t="s">
        <v>12</v>
      </c>
      <c r="F8" s="1" t="s">
        <v>2</v>
      </c>
      <c r="G8" s="44">
        <v>81292.784</v>
      </c>
      <c r="H8" s="44">
        <v>69623.106999999989</v>
      </c>
      <c r="I8" s="44">
        <v>14423.290999999999</v>
      </c>
      <c r="J8" s="43">
        <v>2.5430000000000001</v>
      </c>
      <c r="K8" s="34">
        <f t="shared" si="0"/>
        <v>1.7631204972568329E-4</v>
      </c>
      <c r="L8" s="44">
        <v>0</v>
      </c>
      <c r="M8" s="44">
        <v>136492.95000000001</v>
      </c>
    </row>
    <row r="9" spans="1:14" s="12" customFormat="1" ht="45" customHeight="1" thickBot="1" x14ac:dyDescent="0.25">
      <c r="A9" s="47" t="s">
        <v>45</v>
      </c>
      <c r="B9" s="16" t="s">
        <v>17</v>
      </c>
      <c r="C9" s="17" t="s">
        <v>31</v>
      </c>
      <c r="D9" s="16" t="s">
        <v>32</v>
      </c>
      <c r="E9" s="15" t="s">
        <v>19</v>
      </c>
      <c r="F9" s="15" t="s">
        <v>27</v>
      </c>
      <c r="G9" s="44">
        <v>10142</v>
      </c>
      <c r="H9" s="44">
        <v>5200</v>
      </c>
      <c r="I9" s="44">
        <v>2038</v>
      </c>
      <c r="J9" s="43">
        <v>0</v>
      </c>
      <c r="K9" s="34">
        <f t="shared" si="0"/>
        <v>0</v>
      </c>
      <c r="L9" s="44">
        <v>0</v>
      </c>
      <c r="M9" s="44">
        <v>13304</v>
      </c>
    </row>
    <row r="10" spans="1:14" s="12" customFormat="1" ht="45" customHeight="1" thickBot="1" x14ac:dyDescent="0.25">
      <c r="A10" s="47" t="s">
        <v>46</v>
      </c>
      <c r="B10" s="16" t="s">
        <v>17</v>
      </c>
      <c r="C10" s="16" t="s">
        <v>47</v>
      </c>
      <c r="D10" s="16" t="s">
        <v>32</v>
      </c>
      <c r="E10" s="15" t="s">
        <v>13</v>
      </c>
      <c r="F10" s="15" t="s">
        <v>27</v>
      </c>
      <c r="G10" s="44">
        <v>0</v>
      </c>
      <c r="H10" s="44">
        <v>51500</v>
      </c>
      <c r="I10" s="44">
        <v>0</v>
      </c>
      <c r="J10" s="43">
        <v>0</v>
      </c>
      <c r="K10" s="34" t="str">
        <f t="shared" si="0"/>
        <v>-</v>
      </c>
      <c r="L10" s="44">
        <v>0</v>
      </c>
      <c r="M10" s="44">
        <v>51500</v>
      </c>
    </row>
    <row r="11" spans="1:14" s="12" customFormat="1" ht="45" customHeight="1" thickBot="1" x14ac:dyDescent="0.25">
      <c r="A11" s="30" t="s">
        <v>29</v>
      </c>
      <c r="B11" s="16" t="s">
        <v>23</v>
      </c>
      <c r="C11" s="17" t="s">
        <v>24</v>
      </c>
      <c r="D11" s="16" t="s">
        <v>25</v>
      </c>
      <c r="E11" s="15" t="s">
        <v>26</v>
      </c>
      <c r="F11" s="15" t="s">
        <v>27</v>
      </c>
      <c r="G11" s="44">
        <v>63131.555</v>
      </c>
      <c r="H11" s="44">
        <v>5340.6840000000002</v>
      </c>
      <c r="I11" s="44">
        <v>2838.8609999999999</v>
      </c>
      <c r="J11" s="43">
        <v>0.63100000000000001</v>
      </c>
      <c r="K11" s="34">
        <f t="shared" si="0"/>
        <v>2.2227224228308468E-4</v>
      </c>
      <c r="L11" s="42">
        <v>0</v>
      </c>
      <c r="M11" s="44">
        <v>65633.377999999997</v>
      </c>
    </row>
    <row r="12" spans="1:14" s="12" customFormat="1" ht="45" customHeight="1" thickBot="1" x14ac:dyDescent="0.25">
      <c r="A12" s="30" t="s">
        <v>30</v>
      </c>
      <c r="B12" s="16" t="s">
        <v>23</v>
      </c>
      <c r="C12" s="17" t="s">
        <v>49</v>
      </c>
      <c r="D12" s="16" t="s">
        <v>25</v>
      </c>
      <c r="E12" s="15" t="s">
        <v>26</v>
      </c>
      <c r="F12" s="15" t="s">
        <v>27</v>
      </c>
      <c r="G12" s="44">
        <v>17359.935000000001</v>
      </c>
      <c r="H12" s="44">
        <v>34720.093999999997</v>
      </c>
      <c r="I12" s="44">
        <v>7812.3159999999998</v>
      </c>
      <c r="J12" s="43">
        <v>0.99099999999999999</v>
      </c>
      <c r="K12" s="34">
        <f t="shared" si="0"/>
        <v>1.2685098759445982E-4</v>
      </c>
      <c r="L12" s="44">
        <v>0</v>
      </c>
      <c r="M12" s="44">
        <v>44267.712999999996</v>
      </c>
    </row>
    <row r="13" spans="1:14" s="12" customFormat="1" ht="45" customHeight="1" thickBot="1" x14ac:dyDescent="0.25">
      <c r="A13" s="46" t="s">
        <v>44</v>
      </c>
      <c r="B13" s="16" t="s">
        <v>42</v>
      </c>
      <c r="C13" s="16" t="s">
        <v>43</v>
      </c>
      <c r="D13" s="16" t="s">
        <v>25</v>
      </c>
      <c r="E13" s="15" t="s">
        <v>26</v>
      </c>
      <c r="F13" s="15" t="s">
        <v>27</v>
      </c>
      <c r="G13" s="44">
        <v>0</v>
      </c>
      <c r="H13" s="44">
        <v>125000</v>
      </c>
      <c r="I13" s="44" t="s">
        <v>48</v>
      </c>
      <c r="J13" s="43">
        <v>0</v>
      </c>
      <c r="K13" s="34" t="str">
        <f t="shared" si="0"/>
        <v>-</v>
      </c>
      <c r="L13" s="44" t="s">
        <v>48</v>
      </c>
      <c r="M13" s="44">
        <v>125000</v>
      </c>
    </row>
    <row r="14" spans="1:14" s="6" customFormat="1" ht="45" customHeight="1" thickBot="1" x14ac:dyDescent="0.25">
      <c r="A14" s="48" t="s">
        <v>8</v>
      </c>
      <c r="B14" s="49"/>
      <c r="C14" s="49"/>
      <c r="D14" s="49"/>
      <c r="E14" s="49"/>
      <c r="F14" s="50"/>
      <c r="G14" s="45">
        <f>SUBTOTAL(9,G6:G13)</f>
        <v>270488.712</v>
      </c>
      <c r="H14" s="45">
        <f>SUBTOTAL(9,H6:H13)</f>
        <v>401079.033</v>
      </c>
      <c r="I14" s="45">
        <f>SUBTOTAL(9,I6:I13)</f>
        <v>123069.10800000001</v>
      </c>
      <c r="J14" s="45">
        <f>SUBTOTAL(9,J6:J13)</f>
        <v>513.16499999999996</v>
      </c>
      <c r="K14" s="33"/>
      <c r="L14" s="45">
        <f>SUBTOTAL(9,L6:L12)</f>
        <v>0</v>
      </c>
      <c r="M14" s="45">
        <f>SUBTOTAL(9,M6:M13)</f>
        <v>548499.04799999995</v>
      </c>
    </row>
    <row r="15" spans="1:14" x14ac:dyDescent="0.2">
      <c r="A15" s="19" t="s">
        <v>21</v>
      </c>
      <c r="B15" s="20" t="s">
        <v>22</v>
      </c>
      <c r="C15" s="8"/>
      <c r="D15" s="8"/>
      <c r="G15" s="40"/>
      <c r="H15" s="40"/>
      <c r="I15" s="40"/>
      <c r="J15" s="40"/>
      <c r="K15" s="40"/>
      <c r="L15" s="40"/>
      <c r="M15" s="40"/>
    </row>
    <row r="16" spans="1:14" x14ac:dyDescent="0.2">
      <c r="B16" s="18" t="s">
        <v>20</v>
      </c>
      <c r="C16" s="8"/>
      <c r="D16" s="8"/>
      <c r="G16" s="40"/>
      <c r="H16" s="40"/>
      <c r="I16" s="40"/>
      <c r="J16" s="40"/>
      <c r="K16" s="40"/>
      <c r="L16" s="40"/>
      <c r="M16" s="40"/>
    </row>
    <row r="17" spans="1:21" x14ac:dyDescent="0.2">
      <c r="B17" s="18" t="s">
        <v>41</v>
      </c>
      <c r="C17" s="8"/>
      <c r="D17" s="8"/>
      <c r="G17" s="40"/>
      <c r="H17" s="40"/>
      <c r="I17" s="40"/>
      <c r="J17" s="40"/>
      <c r="K17" s="40"/>
      <c r="L17" s="40"/>
      <c r="M17" s="40"/>
    </row>
    <row r="18" spans="1:21" ht="13" customHeight="1" x14ac:dyDescent="0.2">
      <c r="B18" s="18" t="s">
        <v>50</v>
      </c>
      <c r="C18" s="8"/>
      <c r="D18" s="3"/>
      <c r="G18" s="40"/>
      <c r="H18" s="40"/>
      <c r="I18" s="40"/>
      <c r="J18" s="40"/>
      <c r="K18" s="40"/>
      <c r="L18" s="40"/>
      <c r="M18" s="40"/>
    </row>
    <row r="19" spans="1:21" s="5" customFormat="1" x14ac:dyDescent="0.2">
      <c r="A19" s="29"/>
      <c r="B19" s="3"/>
      <c r="C19" s="8"/>
      <c r="D19" s="8"/>
      <c r="E19" s="27"/>
      <c r="F19" s="27"/>
      <c r="G19" s="28"/>
      <c r="H19" s="28"/>
      <c r="I19" s="28"/>
      <c r="J19" s="28"/>
      <c r="K19" s="28"/>
      <c r="L19" s="28"/>
      <c r="M19" s="28"/>
      <c r="N19" s="21"/>
      <c r="O19" s="21"/>
      <c r="P19" s="21"/>
      <c r="Q19" s="21"/>
      <c r="R19" s="21"/>
      <c r="S19" s="21"/>
      <c r="T19" s="21"/>
      <c r="U19" s="21"/>
    </row>
    <row r="20" spans="1:21" s="5" customFormat="1" x14ac:dyDescent="0.2">
      <c r="A20" s="29"/>
      <c r="B20" s="10"/>
      <c r="C20" s="10"/>
      <c r="D20" s="10"/>
      <c r="E20" s="27"/>
      <c r="F20" s="27"/>
      <c r="G20" s="28"/>
      <c r="H20" s="28"/>
      <c r="I20" s="28"/>
      <c r="J20" s="28"/>
      <c r="K20" s="28"/>
      <c r="L20" s="28"/>
      <c r="M20" s="28"/>
      <c r="N20" s="21"/>
      <c r="O20" s="21"/>
      <c r="P20" s="21"/>
      <c r="Q20" s="21"/>
      <c r="R20" s="21"/>
      <c r="S20" s="21"/>
      <c r="T20" s="21"/>
      <c r="U20" s="21"/>
    </row>
    <row r="21" spans="1:21" s="5" customFormat="1" x14ac:dyDescent="0.2">
      <c r="A21" s="29"/>
      <c r="B21" s="10"/>
      <c r="C21" s="11"/>
      <c r="D21" s="10"/>
      <c r="E21" s="27"/>
      <c r="F21" s="27"/>
      <c r="G21" s="28"/>
      <c r="H21" s="28"/>
      <c r="I21" s="28"/>
      <c r="J21" s="28"/>
      <c r="K21" s="28"/>
      <c r="L21" s="28"/>
      <c r="M21" s="28"/>
      <c r="N21" s="21"/>
      <c r="O21" s="21"/>
      <c r="P21" s="21"/>
      <c r="Q21" s="21"/>
      <c r="R21" s="21"/>
      <c r="S21" s="21"/>
      <c r="T21" s="21"/>
      <c r="U21" s="21"/>
    </row>
    <row r="22" spans="1:21" s="5" customFormat="1" x14ac:dyDescent="0.2">
      <c r="A22" s="29"/>
      <c r="B22" s="10"/>
      <c r="C22" s="11"/>
      <c r="D22" s="10"/>
      <c r="E22" s="27"/>
      <c r="F22" s="27"/>
      <c r="G22" s="28"/>
      <c r="H22" s="28"/>
      <c r="I22" s="28"/>
      <c r="J22" s="28"/>
      <c r="K22" s="28"/>
      <c r="L22" s="28"/>
      <c r="M22" s="28"/>
      <c r="N22" s="21"/>
      <c r="O22" s="21"/>
      <c r="P22" s="21"/>
      <c r="Q22" s="21"/>
      <c r="R22" s="21"/>
      <c r="S22" s="21"/>
      <c r="T22" s="21"/>
      <c r="U22" s="21"/>
    </row>
    <row r="23" spans="1:21" s="5" customFormat="1" x14ac:dyDescent="0.2">
      <c r="A23" s="29"/>
      <c r="B23" s="10"/>
      <c r="C23" s="11"/>
      <c r="D23" s="10"/>
      <c r="E23" s="27"/>
      <c r="F23" s="27"/>
      <c r="G23" s="28"/>
      <c r="H23" s="28"/>
      <c r="I23" s="28"/>
      <c r="J23" s="28"/>
      <c r="K23" s="28"/>
      <c r="L23" s="28"/>
      <c r="M23" s="28"/>
      <c r="N23" s="21"/>
      <c r="O23" s="21"/>
      <c r="P23" s="21"/>
      <c r="Q23" s="21"/>
      <c r="R23" s="21"/>
      <c r="S23" s="21"/>
      <c r="T23" s="21"/>
      <c r="U23" s="21"/>
    </row>
    <row r="24" spans="1:21" s="5" customFormat="1" x14ac:dyDescent="0.2">
      <c r="A24" s="29"/>
      <c r="B24" s="10"/>
      <c r="C24" s="11"/>
      <c r="D24" s="9"/>
      <c r="E24" s="27"/>
      <c r="F24" s="27"/>
      <c r="G24" s="28"/>
      <c r="H24" s="28"/>
      <c r="I24" s="28"/>
      <c r="J24" s="28"/>
      <c r="K24" s="28"/>
      <c r="L24" s="28"/>
      <c r="M24" s="28"/>
      <c r="N24" s="21"/>
      <c r="O24" s="21"/>
      <c r="P24" s="21"/>
      <c r="Q24" s="21"/>
      <c r="R24" s="21"/>
      <c r="S24" s="21"/>
      <c r="T24" s="21"/>
      <c r="U24" s="21"/>
    </row>
    <row r="25" spans="1:21" s="5" customFormat="1" x14ac:dyDescent="0.2">
      <c r="A25" s="29"/>
      <c r="B25" s="9"/>
      <c r="C25" s="9"/>
      <c r="D25" s="9"/>
      <c r="E25" s="27"/>
      <c r="F25" s="27"/>
      <c r="G25" s="28"/>
      <c r="H25" s="28"/>
      <c r="I25" s="28"/>
      <c r="J25" s="28"/>
      <c r="K25" s="28"/>
      <c r="L25" s="28"/>
      <c r="M25" s="28"/>
      <c r="N25" s="21"/>
      <c r="O25" s="21"/>
      <c r="P25" s="21"/>
      <c r="Q25" s="21"/>
      <c r="R25" s="21"/>
      <c r="S25" s="21"/>
      <c r="T25" s="21"/>
      <c r="U25" s="21"/>
    </row>
    <row r="26" spans="1:21" s="5" customFormat="1" x14ac:dyDescent="0.2">
      <c r="A26" s="29"/>
      <c r="B26" s="9"/>
      <c r="C26" s="9"/>
      <c r="D26" s="9"/>
      <c r="E26" s="27"/>
      <c r="F26" s="27"/>
      <c r="G26" s="28"/>
      <c r="H26" s="28"/>
      <c r="I26" s="28"/>
      <c r="J26" s="28"/>
      <c r="K26" s="28"/>
      <c r="L26" s="28"/>
      <c r="M26" s="28"/>
      <c r="N26" s="21"/>
      <c r="O26" s="21"/>
      <c r="P26" s="21"/>
      <c r="Q26" s="21"/>
      <c r="R26" s="21"/>
      <c r="S26" s="21"/>
      <c r="T26" s="21"/>
      <c r="U26" s="21"/>
    </row>
    <row r="27" spans="1:21" s="5" customFormat="1" x14ac:dyDescent="0.2">
      <c r="A27" s="29"/>
      <c r="B27" s="9"/>
      <c r="C27" s="9"/>
      <c r="D27" s="9"/>
      <c r="E27" s="27"/>
      <c r="F27" s="27"/>
      <c r="G27" s="28"/>
      <c r="H27" s="28"/>
      <c r="I27" s="28"/>
      <c r="J27" s="28"/>
      <c r="K27" s="28"/>
      <c r="L27" s="28"/>
      <c r="M27" s="28"/>
      <c r="N27" s="21"/>
      <c r="O27" s="21"/>
      <c r="P27" s="21"/>
      <c r="Q27" s="21"/>
      <c r="R27" s="21"/>
      <c r="S27" s="21"/>
      <c r="T27" s="21"/>
      <c r="U27" s="21"/>
    </row>
    <row r="28" spans="1:21" s="5" customFormat="1" x14ac:dyDescent="0.2">
      <c r="A28" s="29"/>
      <c r="B28" s="9"/>
      <c r="C28" s="9"/>
      <c r="D28" s="9"/>
      <c r="E28" s="27"/>
      <c r="F28" s="27"/>
      <c r="G28" s="28"/>
      <c r="H28" s="28"/>
      <c r="I28" s="28"/>
      <c r="J28" s="28"/>
      <c r="K28" s="28"/>
      <c r="L28" s="28"/>
      <c r="M28" s="28"/>
      <c r="N28" s="21"/>
      <c r="O28" s="21"/>
      <c r="P28" s="21"/>
      <c r="Q28" s="21"/>
      <c r="R28" s="21"/>
      <c r="S28" s="21"/>
      <c r="T28" s="21"/>
      <c r="U28" s="21"/>
    </row>
  </sheetData>
  <autoFilter ref="A5:AN24" xr:uid="{00000000-0009-0000-0000-000000000000}"/>
  <mergeCells count="14">
    <mergeCell ref="M3:M5"/>
    <mergeCell ref="G3:G5"/>
    <mergeCell ref="E3:E5"/>
    <mergeCell ref="F3:F5"/>
    <mergeCell ref="H3:H5"/>
    <mergeCell ref="L3:L5"/>
    <mergeCell ref="I3:I5"/>
    <mergeCell ref="J4:J5"/>
    <mergeCell ref="K4:K5"/>
    <mergeCell ref="A14:F14"/>
    <mergeCell ref="A3:A5"/>
    <mergeCell ref="B3:B5"/>
    <mergeCell ref="C3:C5"/>
    <mergeCell ref="D3:D5"/>
  </mergeCells>
  <phoneticPr fontId="1"/>
  <dataValidations count="1">
    <dataValidation type="decimal" allowBlank="1" showInputMessage="1" showErrorMessage="1" sqref="G6:J14 L6:M14" xr:uid="{00000000-0002-0000-0000-000000000000}">
      <formula1>-1000000000</formula1>
      <formula2>1000000000</formula2>
    </dataValidation>
  </dataValidations>
  <printOptions horizontalCentered="1"/>
  <pageMargins left="0" right="0" top="0.55118110236220474" bottom="0.55118110236220474" header="0.31496062992125984" footer="0.31496062992125984"/>
  <pageSetup paperSize="9" scale="58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文部科学省</vt:lpstr>
      <vt:lpstr>文部科学省!Print_Area</vt:lpstr>
      <vt:lpstr>文部科学省!Print_Titles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2022-09-28T10:47:34Z</dcterms:created>
  <dcterms:modified xsi:type="dcterms:W3CDTF">2022-12-14T02:51:12Z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2022-10-06T05:26:20Z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2b5d1117-2f95-4a38-9073-da6e63aba911</vt:lpwstr>
  </property>
  <property fmtid="{D5CDD505-2E9C-101B-9397-08002B2CF9AE}" pid="8" name="MSIP_Label_d899a617-f30e-4fb8-b81c-fb6d0b94ac5b_ContentBits">
    <vt:lpwstr>0</vt:lpwstr>
  </property>
</Properties>
</file>