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72AF6832-2248-4417-A324-A7B57E099474}" xr6:coauthVersionLast="47" xr6:coauthVersionMax="47" xr10:uidLastSave="{00000000-0000-0000-0000-000000000000}"/>
  <bookViews>
    <workbookView xWindow="29370" yWindow="570" windowWidth="18960" windowHeight="14325" xr2:uid="{35004B16-255F-4F69-AB2A-8D7C7AF3A07C}"/>
  </bookViews>
  <sheets>
    <sheet name="総括表B-1" sheetId="1" r:id="rId1"/>
  </sheets>
  <definedNames>
    <definedName name="_xlnm._FilterDatabase" localSheetId="0" hidden="1">'総括表B-1'!$A$1:$Y$26</definedName>
    <definedName name="_xlnm.Print_Area" localSheetId="0">'総括表B-1'!$A$1:$X$37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5" i="1" l="1"/>
  <c r="P26" i="1"/>
  <c r="W26" i="1"/>
  <c r="U26" i="1"/>
  <c r="T26" i="1"/>
  <c r="S26" i="1"/>
  <c r="Q26" i="1"/>
  <c r="W25" i="1"/>
  <c r="U25" i="1"/>
  <c r="T25" i="1"/>
  <c r="S25" i="1"/>
  <c r="Q25" i="1"/>
  <c r="P25" i="1"/>
  <c r="M25" i="1"/>
  <c r="L25" i="1"/>
  <c r="I25" i="1"/>
  <c r="H25" i="1"/>
  <c r="G25" i="1"/>
  <c r="F23" i="1"/>
  <c r="E23" i="1"/>
  <c r="N23" i="1" s="1"/>
  <c r="O23" i="1" s="1"/>
  <c r="D23" i="1"/>
  <c r="D25" i="1" s="1"/>
  <c r="F21" i="1"/>
  <c r="E21" i="1" s="1"/>
  <c r="N21" i="1" s="1"/>
  <c r="O21" i="1" s="1"/>
  <c r="D21" i="1"/>
  <c r="K19" i="1"/>
  <c r="K25" i="1" s="1"/>
  <c r="F17" i="1"/>
  <c r="E17" i="1"/>
  <c r="C17" i="1"/>
  <c r="N17" i="1" s="1"/>
  <c r="O17" i="1" s="1"/>
  <c r="F15" i="1"/>
  <c r="E15" i="1"/>
  <c r="C15" i="1"/>
  <c r="N15" i="1" s="1"/>
  <c r="O15" i="1" s="1"/>
  <c r="V26" i="1"/>
  <c r="R26" i="1"/>
  <c r="R25" i="1"/>
  <c r="F13" i="1"/>
  <c r="E13" i="1"/>
  <c r="C13" i="1"/>
  <c r="N13" i="1" s="1"/>
  <c r="O13" i="1" s="1"/>
  <c r="N11" i="1"/>
  <c r="N9" i="1"/>
  <c r="F25" i="1" l="1"/>
  <c r="C25" i="1"/>
  <c r="F19" i="1"/>
  <c r="E19" i="1" s="1"/>
  <c r="N19" i="1" s="1"/>
  <c r="O19" i="1" s="1"/>
  <c r="O25" i="1" s="1"/>
  <c r="E25" i="1" l="1"/>
  <c r="N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7" authorId="0" shapeId="0" xr:uid="{F97C4B03-99C8-4389-8440-1C4FF7578981}">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<sst xmlns="http://schemas.openxmlformats.org/spreadsheetml/2006/main" count="118" uniqueCount="65">
  <si>
    <t>【総括表】令和４年度地方公共団体等保有基金執行状況表（文部科学省）----- Ｂ‐１表</t>
    <rPh sb="5" eb="7">
      <t>レイワ</t>
    </rPh>
    <rPh sb="8" eb="10">
      <t>ネンド</t>
    </rPh>
    <rPh sb="9" eb="10">
      <t>ド</t>
    </rPh>
    <rPh sb="10" eb="12">
      <t>ヘイネンド</t>
    </rPh>
    <rPh sb="27" eb="29">
      <t>モンブ</t>
    </rPh>
    <rPh sb="29" eb="31">
      <t>カガク</t>
    </rPh>
    <rPh sb="31" eb="32">
      <t>ショウ</t>
    </rPh>
    <phoneticPr fontId="2"/>
  </si>
  <si>
    <t>（単位：百万円）</t>
    <rPh sb="1" eb="3">
      <t>タンイ</t>
    </rPh>
    <rPh sb="4" eb="7">
      <t>ヒャクマンエン</t>
    </rPh>
    <phoneticPr fontId="2"/>
  </si>
  <si>
    <t>番
号</t>
    <rPh sb="0" eb="1">
      <t>バン</t>
    </rPh>
    <rPh sb="2" eb="3">
      <t>ゴウ</t>
    </rPh>
    <phoneticPr fontId="2"/>
  </si>
  <si>
    <t>基金の名称
(基金の造成原資の名称)</t>
    <rPh sb="0" eb="2">
      <t>キキン</t>
    </rPh>
    <rPh sb="3" eb="5">
      <t>メイショウ</t>
    </rPh>
    <rPh sb="7" eb="9">
      <t>キキン</t>
    </rPh>
    <rPh sb="10" eb="12">
      <t>ゾウセイ</t>
    </rPh>
    <rPh sb="12" eb="14">
      <t>ゲンシ</t>
    </rPh>
    <rPh sb="15" eb="17">
      <t>メイショウ</t>
    </rPh>
    <phoneticPr fontId="2"/>
  </si>
  <si>
    <t>令和２年度末
基金残高（ａ）</t>
    <rPh sb="0" eb="2">
      <t>レイワ</t>
    </rPh>
    <rPh sb="3" eb="6">
      <t>ネンドマツ</t>
    </rPh>
    <rPh sb="4" eb="5">
      <t>ド</t>
    </rPh>
    <rPh sb="5" eb="6">
      <t>マツ</t>
    </rPh>
    <rPh sb="7" eb="9">
      <t>キキン</t>
    </rPh>
    <rPh sb="9" eb="11">
      <t>ザンダカ</t>
    </rPh>
    <phoneticPr fontId="2"/>
  </si>
  <si>
    <t>令　和　３　年　度　収　入　支　出</t>
    <rPh sb="0" eb="1">
      <t>レイ</t>
    </rPh>
    <rPh sb="2" eb="3">
      <t>ワ</t>
    </rPh>
    <rPh sb="6" eb="7">
      <t>トシ</t>
    </rPh>
    <rPh sb="8" eb="9">
      <t>ド</t>
    </rPh>
    <rPh sb="10" eb="11">
      <t>オサム</t>
    </rPh>
    <rPh sb="12" eb="13">
      <t>イ</t>
    </rPh>
    <rPh sb="14" eb="15">
      <t>シ</t>
    </rPh>
    <rPh sb="16" eb="17">
      <t>デ</t>
    </rPh>
    <phoneticPr fontId="2"/>
  </si>
  <si>
    <t>令和３年度
国庫返納額
（ｄ）</t>
    <rPh sb="0" eb="2">
      <t>レイワ</t>
    </rPh>
    <rPh sb="3" eb="5">
      <t>ネンド</t>
    </rPh>
    <rPh sb="8" eb="10">
      <t>ヘンノウ</t>
    </rPh>
    <phoneticPr fontId="2"/>
  </si>
  <si>
    <t>令和３年度末基金残高
(ｅ=ａ+ｂ-ｃ-ｄ)</t>
    <rPh sb="0" eb="2">
      <t>レイワ</t>
    </rPh>
    <rPh sb="3" eb="5">
      <t>ネンド</t>
    </rPh>
    <rPh sb="5" eb="6">
      <t>マツ</t>
    </rPh>
    <rPh sb="6" eb="8">
      <t>キキン</t>
    </rPh>
    <rPh sb="8" eb="10">
      <t>ザンダカ</t>
    </rPh>
    <phoneticPr fontId="2"/>
  </si>
  <si>
    <t>令和３年度　事業実施決定等</t>
    <rPh sb="0" eb="2">
      <t>レイワ</t>
    </rPh>
    <rPh sb="3" eb="5">
      <t>ネンド</t>
    </rPh>
    <rPh sb="6" eb="8">
      <t>ジギョウ</t>
    </rPh>
    <rPh sb="8" eb="10">
      <t>ジッシ</t>
    </rPh>
    <rPh sb="10" eb="12">
      <t>ケッテイ</t>
    </rPh>
    <rPh sb="12" eb="13">
      <t>トウ</t>
    </rPh>
    <phoneticPr fontId="2"/>
  </si>
  <si>
    <t>令和３年度末　貸付残高等</t>
    <rPh sb="0" eb="2">
      <t>レイワ</t>
    </rPh>
    <rPh sb="3" eb="5">
      <t>ネンド</t>
    </rPh>
    <rPh sb="5" eb="6">
      <t>マツ</t>
    </rPh>
    <rPh sb="7" eb="9">
      <t>カシツ</t>
    </rPh>
    <rPh sb="9" eb="11">
      <t>ザンダカ</t>
    </rPh>
    <rPh sb="11" eb="12">
      <t>トウ</t>
    </rPh>
    <phoneticPr fontId="2"/>
  </si>
  <si>
    <t>基金方式の必要性</t>
    <rPh sb="0" eb="2">
      <t>キキン</t>
    </rPh>
    <rPh sb="2" eb="4">
      <t>ホウシキ</t>
    </rPh>
    <rPh sb="5" eb="8">
      <t>ヒツヨウセイ</t>
    </rPh>
    <phoneticPr fontId="2"/>
  </si>
  <si>
    <t>補助等</t>
    <rPh sb="0" eb="2">
      <t>ホジョ</t>
    </rPh>
    <rPh sb="2" eb="3">
      <t>トウ</t>
    </rPh>
    <phoneticPr fontId="2"/>
  </si>
  <si>
    <t>出資</t>
    <rPh sb="0" eb="2">
      <t>シュッシ</t>
    </rPh>
    <phoneticPr fontId="2"/>
  </si>
  <si>
    <t>貸付</t>
    <rPh sb="0" eb="2">
      <t>カシツ</t>
    </rPh>
    <phoneticPr fontId="2"/>
  </si>
  <si>
    <t>債務保証</t>
    <rPh sb="0" eb="2">
      <t>サイム</t>
    </rPh>
    <rPh sb="2" eb="4">
      <t>ホショウ</t>
    </rPh>
    <phoneticPr fontId="2"/>
  </si>
  <si>
    <t>調査等、
その他</t>
    <rPh sb="0" eb="2">
      <t>チョウサ</t>
    </rPh>
    <rPh sb="2" eb="3">
      <t>トウ</t>
    </rPh>
    <rPh sb="7" eb="8">
      <t>タ</t>
    </rPh>
    <phoneticPr fontId="2"/>
  </si>
  <si>
    <t>①法律の根拠のあるもの
②不確実な事故等の発生に応じて資金を交付する事業
③資金の回収を見込んで貸付等を行う事業
④事業の進捗が他の事業の進捗に依存するもの
⑤その他
　該当する理由等も記載</t>
    <rPh sb="1" eb="3">
      <t>ホウリツ</t>
    </rPh>
    <rPh sb="4" eb="6">
      <t>コンキョ</t>
    </rPh>
    <rPh sb="13" eb="16">
      <t>フカクジツ</t>
    </rPh>
    <rPh sb="17" eb="19">
      <t>ジコ</t>
    </rPh>
    <rPh sb="19" eb="20">
      <t>トウ</t>
    </rPh>
    <rPh sb="21" eb="23">
      <t>ハッセイ</t>
    </rPh>
    <rPh sb="24" eb="25">
      <t>オウ</t>
    </rPh>
    <rPh sb="27" eb="29">
      <t>シキン</t>
    </rPh>
    <rPh sb="30" eb="32">
      <t>コウフ</t>
    </rPh>
    <rPh sb="34" eb="36">
      <t>ジギョウ</t>
    </rPh>
    <rPh sb="38" eb="40">
      <t>シキン</t>
    </rPh>
    <rPh sb="41" eb="43">
      <t>カイシュウ</t>
    </rPh>
    <rPh sb="44" eb="46">
      <t>ミコ</t>
    </rPh>
    <rPh sb="48" eb="50">
      <t>カシツケ</t>
    </rPh>
    <rPh sb="50" eb="51">
      <t>トウ</t>
    </rPh>
    <rPh sb="52" eb="53">
      <t>オコナ</t>
    </rPh>
    <rPh sb="54" eb="56">
      <t>ジギョウ</t>
    </rPh>
    <rPh sb="58" eb="60">
      <t>ジギョウ</t>
    </rPh>
    <rPh sb="61" eb="63">
      <t>シンチョク</t>
    </rPh>
    <rPh sb="64" eb="65">
      <t>タ</t>
    </rPh>
    <rPh sb="66" eb="68">
      <t>ジギョウ</t>
    </rPh>
    <rPh sb="69" eb="71">
      <t>シンチョク</t>
    </rPh>
    <rPh sb="72" eb="74">
      <t>イゾン</t>
    </rPh>
    <rPh sb="82" eb="83">
      <t>タ</t>
    </rPh>
    <rPh sb="85" eb="87">
      <t>ガイトウ</t>
    </rPh>
    <rPh sb="89" eb="91">
      <t/>
    </rPh>
    <rPh sb="91" eb="92">
      <t>トウ</t>
    </rPh>
    <rPh sb="93" eb="95">
      <t>キサイ</t>
    </rPh>
    <phoneticPr fontId="2"/>
  </si>
  <si>
    <t>収　入（ｂ）</t>
    <rPh sb="0" eb="1">
      <t>オサム</t>
    </rPh>
    <rPh sb="2" eb="3">
      <t>イ</t>
    </rPh>
    <phoneticPr fontId="2"/>
  </si>
  <si>
    <t>支　出（ｃ）</t>
    <rPh sb="0" eb="1">
      <t>シ</t>
    </rPh>
    <rPh sb="2" eb="3">
      <t>デ</t>
    </rPh>
    <phoneticPr fontId="2"/>
  </si>
  <si>
    <t>(補助・補てん、利子助成・補給)</t>
    <phoneticPr fontId="2"/>
  </si>
  <si>
    <t>うち
国費相当額</t>
    <rPh sb="3" eb="5">
      <t>コクヒ</t>
    </rPh>
    <rPh sb="5" eb="7">
      <t>ソウトウ</t>
    </rPh>
    <rPh sb="7" eb="8">
      <t>ガク</t>
    </rPh>
    <phoneticPr fontId="2"/>
  </si>
  <si>
    <t>うち</t>
    <phoneticPr fontId="2"/>
  </si>
  <si>
    <t>国費相当額</t>
    <phoneticPr fontId="2"/>
  </si>
  <si>
    <t>国からの資金交付額</t>
    <rPh sb="0" eb="1">
      <t>クニ</t>
    </rPh>
    <rPh sb="4" eb="6">
      <t>シキン</t>
    </rPh>
    <rPh sb="6" eb="8">
      <t>コウフ</t>
    </rPh>
    <rPh sb="8" eb="9">
      <t>ガク</t>
    </rPh>
    <phoneticPr fontId="2"/>
  </si>
  <si>
    <t>その他</t>
    <rPh sb="2" eb="3">
      <t>タ</t>
    </rPh>
    <phoneticPr fontId="2"/>
  </si>
  <si>
    <t>（件数）</t>
    <rPh sb="1" eb="3">
      <t>ケンスウ</t>
    </rPh>
    <phoneticPr fontId="2"/>
  </si>
  <si>
    <t>当初</t>
    <rPh sb="0" eb="2">
      <t>トウショ</t>
    </rPh>
    <phoneticPr fontId="2"/>
  </si>
  <si>
    <t>補正</t>
    <rPh sb="0" eb="2">
      <t>ホセイ</t>
    </rPh>
    <phoneticPr fontId="2"/>
  </si>
  <si>
    <t>予備費等</t>
    <rPh sb="0" eb="3">
      <t>ヨビヒ</t>
    </rPh>
    <rPh sb="3" eb="4">
      <t>トウ</t>
    </rPh>
    <phoneticPr fontId="2"/>
  </si>
  <si>
    <t>会計区分（※）</t>
    <rPh sb="0" eb="2">
      <t>カイケイ</t>
    </rPh>
    <rPh sb="2" eb="4">
      <t>クブン</t>
    </rPh>
    <phoneticPr fontId="2"/>
  </si>
  <si>
    <t>金額</t>
    <rPh sb="0" eb="2">
      <t>キンガク</t>
    </rPh>
    <phoneticPr fontId="2"/>
  </si>
  <si>
    <t>安心こども基金
（子育て支援対策臨時特例交付金）</t>
  </si>
  <si>
    <t>⑤その他
　複数年度にまたがる見通しをもった地域内の保育所整備等をより容易にするとともに、急激な人口変動等による保育需要等の変化に即応した弾力的かつ機動的な予算執行を可能にする必要があるため</t>
    <phoneticPr fontId="2"/>
  </si>
  <si>
    <t>福島県原子力災害等復興基金（放射線医学研究開発拠点整備費等補助金）</t>
    <phoneticPr fontId="2"/>
  </si>
  <si>
    <t>-</t>
    <phoneticPr fontId="2"/>
  </si>
  <si>
    <t>⑤その他
　東日本大震災による原子力災害からの復旧・復興を図るため、福島県が主体となって中長期的に放射線医学・最先端診断に係る研究開発拠点の整備事業等を行う必要があるため</t>
    <rPh sb="3" eb="4">
      <t>ホカ</t>
    </rPh>
    <rPh sb="6" eb="7">
      <t>ヒガシ</t>
    </rPh>
    <rPh sb="7" eb="9">
      <t>ニホン</t>
    </rPh>
    <rPh sb="9" eb="10">
      <t>ダイ</t>
    </rPh>
    <rPh sb="10" eb="12">
      <t>シンサイ</t>
    </rPh>
    <rPh sb="15" eb="18">
      <t>ゲンシリョク</t>
    </rPh>
    <rPh sb="18" eb="20">
      <t>サイガイ</t>
    </rPh>
    <rPh sb="23" eb="25">
      <t>フッキュウ</t>
    </rPh>
    <rPh sb="26" eb="28">
      <t>フッコウ</t>
    </rPh>
    <rPh sb="29" eb="30">
      <t>ハカ</t>
    </rPh>
    <rPh sb="34" eb="36">
      <t>フクシマ</t>
    </rPh>
    <rPh sb="36" eb="37">
      <t>ケン</t>
    </rPh>
    <rPh sb="38" eb="40">
      <t>シュタイ</t>
    </rPh>
    <rPh sb="44" eb="47">
      <t>チュウチョウキ</t>
    </rPh>
    <rPh sb="47" eb="48">
      <t>テキ</t>
    </rPh>
    <rPh sb="49" eb="52">
      <t>ホウシャセン</t>
    </rPh>
    <rPh sb="52" eb="54">
      <t>イガク</t>
    </rPh>
    <rPh sb="55" eb="58">
      <t>サイセンタン</t>
    </rPh>
    <rPh sb="58" eb="60">
      <t>シンダン</t>
    </rPh>
    <rPh sb="61" eb="62">
      <t>カカ</t>
    </rPh>
    <rPh sb="63" eb="65">
      <t>ケンキュウ</t>
    </rPh>
    <rPh sb="65" eb="67">
      <t>カイハツ</t>
    </rPh>
    <rPh sb="67" eb="69">
      <t>キョテン</t>
    </rPh>
    <rPh sb="70" eb="72">
      <t>セイビ</t>
    </rPh>
    <rPh sb="72" eb="74">
      <t>ジギョウ</t>
    </rPh>
    <rPh sb="74" eb="75">
      <t>トウ</t>
    </rPh>
    <rPh sb="76" eb="77">
      <t>オコナ</t>
    </rPh>
    <rPh sb="78" eb="80">
      <t>ヒツヨウ</t>
    </rPh>
    <phoneticPr fontId="2"/>
  </si>
  <si>
    <t>電源立地地域対策交付金基金
（電源立地地域対策交付金）</t>
  </si>
  <si>
    <t>⑦</t>
    <phoneticPr fontId="2"/>
  </si>
  <si>
    <t>③資金の回収を見込んで貸付等を行う事業
　地方公共団体において、企業の立地促進により地域の活性化を図るためには複数年度にわたり事業を実施する必要があるため
⑤その他
　地方公共団体において、施設整備事業や維持運営事業、企業の立地促進のための補助事業など複数年度にわたる事業を実施するため</t>
    <rPh sb="32" eb="34">
      <t>キギョウ</t>
    </rPh>
    <rPh sb="35" eb="37">
      <t>リッチ</t>
    </rPh>
    <rPh sb="37" eb="39">
      <t>ソクシン</t>
    </rPh>
    <rPh sb="42" eb="44">
      <t>チイキ</t>
    </rPh>
    <rPh sb="45" eb="48">
      <t>カッセイカ</t>
    </rPh>
    <rPh sb="49" eb="50">
      <t>ハカ</t>
    </rPh>
    <rPh sb="70" eb="72">
      <t>ヒツヨウ</t>
    </rPh>
    <rPh sb="81" eb="82">
      <t>タ</t>
    </rPh>
    <rPh sb="84" eb="86">
      <t>チホウ</t>
    </rPh>
    <rPh sb="86" eb="88">
      <t>コウキョウ</t>
    </rPh>
    <rPh sb="88" eb="90">
      <t>ダンタイ</t>
    </rPh>
    <rPh sb="95" eb="97">
      <t>シセツ</t>
    </rPh>
    <rPh sb="97" eb="99">
      <t>セイビ</t>
    </rPh>
    <rPh sb="99" eb="101">
      <t>ジギョウ</t>
    </rPh>
    <rPh sb="102" eb="104">
      <t>イジ</t>
    </rPh>
    <rPh sb="104" eb="106">
      <t>ウンエイ</t>
    </rPh>
    <rPh sb="106" eb="108">
      <t>ジギョウ</t>
    </rPh>
    <rPh sb="109" eb="111">
      <t>キギョウ</t>
    </rPh>
    <rPh sb="112" eb="114">
      <t>リッチ</t>
    </rPh>
    <rPh sb="114" eb="116">
      <t>ソクシン</t>
    </rPh>
    <rPh sb="120" eb="122">
      <t>ホジョ</t>
    </rPh>
    <rPh sb="122" eb="124">
      <t>ジギョウ</t>
    </rPh>
    <rPh sb="126" eb="128">
      <t>フクスウ</t>
    </rPh>
    <rPh sb="128" eb="130">
      <t>ネンド</t>
    </rPh>
    <rPh sb="134" eb="136">
      <t>ジギョウ</t>
    </rPh>
    <rPh sb="137" eb="139">
      <t>ジッシ</t>
    </rPh>
    <phoneticPr fontId="2"/>
  </si>
  <si>
    <t>高速増殖炉サイクル技術研究開発推進交付金基金
（高速増殖炉サイクル技術研究開発推進交付金）</t>
  </si>
  <si>
    <t>⑤その他
　地方公共団体において、施設整備事業や維持運営事業などの複数年度にわたる事業を実施するため</t>
  </si>
  <si>
    <t>リサイクル研究開発促進交付金基金
（リサイクル研究開発促進交付金）</t>
  </si>
  <si>
    <t>⑤その他
　地方公共団体において、維持運営事業などの複数年度にわたる事業を実施するため</t>
  </si>
  <si>
    <t>東京パラリンピック競技大会開催準備基金
（東京パラリンピック競技大会開催準備交付金）</t>
    <rPh sb="0" eb="2">
      <t>トウキョウ</t>
    </rPh>
    <rPh sb="9" eb="11">
      <t>キョウギ</t>
    </rPh>
    <rPh sb="11" eb="13">
      <t>タイカイ</t>
    </rPh>
    <rPh sb="13" eb="15">
      <t>カイサイ</t>
    </rPh>
    <rPh sb="15" eb="17">
      <t>ジュンビ</t>
    </rPh>
    <rPh sb="17" eb="19">
      <t>キキン</t>
    </rPh>
    <rPh sb="21" eb="23">
      <t>トウキョウ</t>
    </rPh>
    <rPh sb="30" eb="32">
      <t>キョウギ</t>
    </rPh>
    <rPh sb="32" eb="34">
      <t>タイカイ</t>
    </rPh>
    <rPh sb="34" eb="36">
      <t>カイサイ</t>
    </rPh>
    <rPh sb="36" eb="38">
      <t>ジュンビ</t>
    </rPh>
    <rPh sb="38" eb="41">
      <t>コウフキン</t>
    </rPh>
    <phoneticPr fontId="2"/>
  </si>
  <si>
    <r>
      <t xml:space="preserve">⑤その他
</t>
    </r>
    <r>
      <rPr>
        <sz val="8"/>
        <rFont val="ＭＳ ゴシック"/>
        <family val="3"/>
        <charset val="128"/>
      </rPr>
      <t>複数年にわたり実施する大会準備について、その執行状況に応じた機動的・弾力的な支出を行うことで、大会の円滑な準備に万全を期すため。</t>
    </r>
    <rPh sb="3" eb="4">
      <t>ホカ</t>
    </rPh>
    <rPh sb="5" eb="7">
      <t>フクスウ</t>
    </rPh>
    <rPh sb="7" eb="8">
      <t>ネン</t>
    </rPh>
    <rPh sb="12" eb="14">
      <t>ジッシ</t>
    </rPh>
    <rPh sb="16" eb="18">
      <t>タイカイ</t>
    </rPh>
    <rPh sb="18" eb="20">
      <t>ジュンビ</t>
    </rPh>
    <rPh sb="27" eb="29">
      <t>シッコウ</t>
    </rPh>
    <rPh sb="29" eb="31">
      <t>ジョウキョウ</t>
    </rPh>
    <rPh sb="32" eb="33">
      <t>オウ</t>
    </rPh>
    <rPh sb="35" eb="38">
      <t>キドウテキ</t>
    </rPh>
    <rPh sb="39" eb="42">
      <t>ダンリョクテキ</t>
    </rPh>
    <rPh sb="43" eb="45">
      <t>シシュツ</t>
    </rPh>
    <rPh sb="46" eb="47">
      <t>オコナ</t>
    </rPh>
    <rPh sb="52" eb="54">
      <t>タイカイ</t>
    </rPh>
    <rPh sb="55" eb="57">
      <t>エンカツ</t>
    </rPh>
    <rPh sb="58" eb="60">
      <t>ジュンビ</t>
    </rPh>
    <rPh sb="61" eb="63">
      <t>バンゼン</t>
    </rPh>
    <rPh sb="64" eb="65">
      <t>キ</t>
    </rPh>
    <phoneticPr fontId="2"/>
  </si>
  <si>
    <t>新型コロナウイルス感染症対策基金
（東京オリンピック・パラリンピック競技大会新型コロナウイルス感染症対策交付金）</t>
  </si>
  <si>
    <r>
      <t xml:space="preserve">⑤その他
</t>
    </r>
    <r>
      <rPr>
        <sz val="8"/>
        <rFont val="ＭＳ ゴシック"/>
        <family val="3"/>
        <charset val="128"/>
      </rPr>
      <t>複数年にわたり実施する大会の感染症対策について、その執行状況に応じた機動的・弾力的な支出を行うことで、大会を安全・安心に開催するため。</t>
    </r>
    <rPh sb="3" eb="4">
      <t>ホカ</t>
    </rPh>
    <rPh sb="5" eb="7">
      <t>フクスウ</t>
    </rPh>
    <rPh sb="7" eb="8">
      <t>ネン</t>
    </rPh>
    <rPh sb="12" eb="14">
      <t>ジッシ</t>
    </rPh>
    <rPh sb="16" eb="18">
      <t>タイカイ</t>
    </rPh>
    <rPh sb="19" eb="22">
      <t>カンセンショウ</t>
    </rPh>
    <rPh sb="22" eb="24">
      <t>タイサク</t>
    </rPh>
    <rPh sb="31" eb="33">
      <t>シッコウ</t>
    </rPh>
    <rPh sb="33" eb="35">
      <t>ジョウキョウ</t>
    </rPh>
    <rPh sb="36" eb="37">
      <t>オウ</t>
    </rPh>
    <rPh sb="39" eb="42">
      <t>キドウテキ</t>
    </rPh>
    <rPh sb="43" eb="46">
      <t>ダンリョクテキ</t>
    </rPh>
    <rPh sb="47" eb="49">
      <t>シシュツ</t>
    </rPh>
    <rPh sb="50" eb="51">
      <t>オコナ</t>
    </rPh>
    <rPh sb="56" eb="58">
      <t>タイカイ</t>
    </rPh>
    <rPh sb="59" eb="61">
      <t>アンゼン</t>
    </rPh>
    <rPh sb="62" eb="64">
      <t>アンシン</t>
    </rPh>
    <rPh sb="65" eb="67">
      <t>カイサイ</t>
    </rPh>
    <phoneticPr fontId="2"/>
  </si>
  <si>
    <t>ホストタウン等新型コロナウイルス感染症対策基金
（ホストタウン等新型コロナウイルス感染症対策交付金）</t>
  </si>
  <si>
    <r>
      <t xml:space="preserve">⑤その他
</t>
    </r>
    <r>
      <rPr>
        <sz val="8"/>
        <rFont val="ＭＳ ゴシック"/>
        <family val="3"/>
        <charset val="128"/>
      </rPr>
      <t>複数年にわたり実施するホストタウン等の感染症対策について、その執行状況に応じた機動的・弾力的な支出を行うことで、大会の安全・安心な運営を確保するため。</t>
    </r>
    <rPh sb="3" eb="4">
      <t>ホカ</t>
    </rPh>
    <rPh sb="5" eb="7">
      <t>フクスウ</t>
    </rPh>
    <rPh sb="7" eb="8">
      <t>ネン</t>
    </rPh>
    <rPh sb="12" eb="14">
      <t>ジッシ</t>
    </rPh>
    <rPh sb="22" eb="23">
      <t>トウ</t>
    </rPh>
    <rPh sb="24" eb="27">
      <t>カンセンショウ</t>
    </rPh>
    <rPh sb="27" eb="29">
      <t>タイサク</t>
    </rPh>
    <rPh sb="36" eb="38">
      <t>シッコウ</t>
    </rPh>
    <rPh sb="38" eb="40">
      <t>ジョウキョウ</t>
    </rPh>
    <rPh sb="41" eb="42">
      <t>オウ</t>
    </rPh>
    <rPh sb="44" eb="47">
      <t>キドウテキ</t>
    </rPh>
    <rPh sb="48" eb="51">
      <t>ダンリョクテキ</t>
    </rPh>
    <rPh sb="52" eb="54">
      <t>シシュツ</t>
    </rPh>
    <rPh sb="55" eb="56">
      <t>オコナ</t>
    </rPh>
    <rPh sb="61" eb="63">
      <t>タイカイ</t>
    </rPh>
    <rPh sb="64" eb="66">
      <t>アンゼン</t>
    </rPh>
    <rPh sb="67" eb="69">
      <t>アンシン</t>
    </rPh>
    <rPh sb="70" eb="72">
      <t>ウンエイ</t>
    </rPh>
    <rPh sb="73" eb="75">
      <t>カクホ</t>
    </rPh>
    <phoneticPr fontId="2"/>
  </si>
  <si>
    <t>合　　　計</t>
    <rPh sb="0" eb="1">
      <t>ア</t>
    </rPh>
    <rPh sb="4" eb="5">
      <t>ケイ</t>
    </rPh>
    <phoneticPr fontId="2"/>
  </si>
  <si>
    <t>※会計区分を番号で記載</t>
    <rPh sb="1" eb="3">
      <t>カイケイ</t>
    </rPh>
    <rPh sb="3" eb="5">
      <t>クブン</t>
    </rPh>
    <rPh sb="6" eb="8">
      <t>バンゴウ</t>
    </rPh>
    <rPh sb="9" eb="11">
      <t>キサイ</t>
    </rPh>
    <phoneticPr fontId="2"/>
  </si>
  <si>
    <t>①一般会計</t>
    <rPh sb="1" eb="3">
      <t>イッパン</t>
    </rPh>
    <rPh sb="3" eb="5">
      <t>カイケイ</t>
    </rPh>
    <phoneticPr fontId="2"/>
  </si>
  <si>
    <t>⑪国有林野事業債務管理特別会計</t>
    <rPh sb="1" eb="5">
      <t>コクユウリンヤ</t>
    </rPh>
    <rPh sb="5" eb="7">
      <t>ジギョウ</t>
    </rPh>
    <rPh sb="7" eb="9">
      <t>サイム</t>
    </rPh>
    <rPh sb="9" eb="11">
      <t>カンリ</t>
    </rPh>
    <rPh sb="11" eb="13">
      <t>トクベツ</t>
    </rPh>
    <rPh sb="13" eb="15">
      <t>カイケイ</t>
    </rPh>
    <phoneticPr fontId="2"/>
  </si>
  <si>
    <t>②交付税及び譲与税配付金特別会計</t>
    <rPh sb="1" eb="4">
      <t>コウフゼイ</t>
    </rPh>
    <rPh sb="4" eb="5">
      <t>オヨ</t>
    </rPh>
    <rPh sb="6" eb="8">
      <t>ジョウヨ</t>
    </rPh>
    <rPh sb="8" eb="9">
      <t>ゼイ</t>
    </rPh>
    <rPh sb="9" eb="11">
      <t>ハイフ</t>
    </rPh>
    <rPh sb="11" eb="12">
      <t>キン</t>
    </rPh>
    <rPh sb="12" eb="14">
      <t>トクベツ</t>
    </rPh>
    <rPh sb="14" eb="16">
      <t>カイケイ</t>
    </rPh>
    <phoneticPr fontId="2"/>
  </si>
  <si>
    <t>⑫特許特別会計</t>
    <rPh sb="1" eb="3">
      <t>トッキョ</t>
    </rPh>
    <rPh sb="3" eb="5">
      <t>トクベツ</t>
    </rPh>
    <rPh sb="5" eb="7">
      <t>カイケイ</t>
    </rPh>
    <phoneticPr fontId="2"/>
  </si>
  <si>
    <t>③地震再保険特別会計</t>
    <rPh sb="1" eb="3">
      <t>ジシン</t>
    </rPh>
    <rPh sb="3" eb="6">
      <t>サイホケン</t>
    </rPh>
    <rPh sb="6" eb="8">
      <t>トクベツ</t>
    </rPh>
    <rPh sb="8" eb="10">
      <t>カイケイ</t>
    </rPh>
    <phoneticPr fontId="2"/>
  </si>
  <si>
    <t>⑬自動車安全特別会計</t>
    <rPh sb="1" eb="4">
      <t>ジドウシャ</t>
    </rPh>
    <rPh sb="4" eb="6">
      <t>アンゼン</t>
    </rPh>
    <rPh sb="6" eb="8">
      <t>トクベツ</t>
    </rPh>
    <rPh sb="8" eb="10">
      <t>カイケイ</t>
    </rPh>
    <phoneticPr fontId="2"/>
  </si>
  <si>
    <t>④国債整理基金特別会計</t>
    <rPh sb="1" eb="3">
      <t>コクサイ</t>
    </rPh>
    <rPh sb="3" eb="5">
      <t>セイリ</t>
    </rPh>
    <rPh sb="5" eb="7">
      <t>キキン</t>
    </rPh>
    <rPh sb="7" eb="9">
      <t>トクベツ</t>
    </rPh>
    <rPh sb="9" eb="11">
      <t>カイケイ</t>
    </rPh>
    <phoneticPr fontId="2"/>
  </si>
  <si>
    <t>⑭東日本大震災復興特別会計</t>
    <rPh sb="1" eb="2">
      <t>ヒガシ</t>
    </rPh>
    <rPh sb="2" eb="4">
      <t>ニホン</t>
    </rPh>
    <rPh sb="4" eb="7">
      <t>ダイシンサイ</t>
    </rPh>
    <rPh sb="7" eb="9">
      <t>フッコウ</t>
    </rPh>
    <rPh sb="9" eb="11">
      <t>トクベツ</t>
    </rPh>
    <rPh sb="11" eb="13">
      <t>カイケイ</t>
    </rPh>
    <phoneticPr fontId="2"/>
  </si>
  <si>
    <t>⑤外国為替資金特別会計</t>
    <rPh sb="1" eb="3">
      <t>ガイコク</t>
    </rPh>
    <rPh sb="3" eb="5">
      <t>カワセ</t>
    </rPh>
    <rPh sb="5" eb="7">
      <t>シキン</t>
    </rPh>
    <rPh sb="7" eb="9">
      <t>トクベツ</t>
    </rPh>
    <rPh sb="9" eb="11">
      <t>カイケイ</t>
    </rPh>
    <phoneticPr fontId="2"/>
  </si>
  <si>
    <t>⑥財政投融資特別会計</t>
    <rPh sb="1" eb="3">
      <t>ザイセイ</t>
    </rPh>
    <rPh sb="3" eb="6">
      <t>トウユウシ</t>
    </rPh>
    <rPh sb="6" eb="8">
      <t>トクベツ</t>
    </rPh>
    <rPh sb="8" eb="10">
      <t>カイケイ</t>
    </rPh>
    <phoneticPr fontId="2"/>
  </si>
  <si>
    <t>⑦エネルギー対策特別会計</t>
    <rPh sb="6" eb="8">
      <t>タイサク</t>
    </rPh>
    <rPh sb="8" eb="10">
      <t>トクベツ</t>
    </rPh>
    <rPh sb="10" eb="12">
      <t>カイケイ</t>
    </rPh>
    <phoneticPr fontId="2"/>
  </si>
  <si>
    <t>⑧労働保険特別会計</t>
    <rPh sb="1" eb="3">
      <t>ロウドウ</t>
    </rPh>
    <rPh sb="3" eb="5">
      <t>ホケン</t>
    </rPh>
    <rPh sb="5" eb="7">
      <t>トクベツ</t>
    </rPh>
    <rPh sb="7" eb="9">
      <t>カイケイ</t>
    </rPh>
    <phoneticPr fontId="2"/>
  </si>
  <si>
    <t>⑨年金特別会計</t>
    <rPh sb="1" eb="3">
      <t>ネンキン</t>
    </rPh>
    <rPh sb="3" eb="5">
      <t>トクベツ</t>
    </rPh>
    <rPh sb="5" eb="7">
      <t>カイケイ</t>
    </rPh>
    <phoneticPr fontId="2"/>
  </si>
  <si>
    <t>⑩食料安定供給特別会計</t>
    <rPh sb="1" eb="3">
      <t>ショクリョウ</t>
    </rPh>
    <rPh sb="3" eb="5">
      <t>アンテイ</t>
    </rPh>
    <rPh sb="5" eb="7">
      <t>キョウキュウ</t>
    </rPh>
    <rPh sb="7" eb="9">
      <t>トクベツ</t>
    </rPh>
    <rPh sb="9" eb="11">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</si>
</sst>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43" formatCode="_ * #,##0.00_ ;_ * \-#,##0.00_ ;_ * &quot;-&quot;??_ ;_ @_ "/>
    <numFmt numFmtId="176" formatCode="000"/>
    <numFmt numFmtId="177" formatCode="\(#,##0\);\(* \-#,##0\);\(* \ &quot;-&quot;\ \);@\ "/>
    <numFmt numFmtId="178" formatCode="* #,##0;* \-#,##0;* &quot;-&quot;_ ;@\ "/>
  </numFmts>
  <fonts count="26" x14ac:knownFonts="1">
    <font>
      <sz val="11"/>
      <color theme="1"/>
      <name val="游ゴシック"/>
      <family val="2"/>
      <charset val="128"/>
      <scheme val="minor"/>
    </font>
    <font>
      <b/>
      <sz val="12"/>
      <color theme="1"/>
      <name val="ＭＳ ゴシック"/>
      <family val="3"/>
      <charset val="128"/>
    </font>
    <font>
      <sz val="6"/>
      <name val="游ゴシック"/>
      <family val="2"/>
      <charset val="128"/>
      <scheme val="minor"/>
    </font>
    <font>
      <sz val="11"/>
      <color theme="1"/>
      <name val="ＭＳ ゴシック"/>
      <family val="3"/>
      <charset val="128"/>
    </font>
    <font>
      <sz val="11"/>
      <color rgb="FFFF0000"/>
      <name val="ＭＳ ゴシック"/>
      <family val="3"/>
      <charset val="128"/>
    </font>
    <font>
      <sz val="12"/>
      <color theme="1"/>
      <name val="游ゴシック"/>
      <family val="2"/>
      <charset val="128"/>
      <scheme val="minor"/>
    </font>
    <font>
      <sz val="10"/>
      <color theme="1"/>
      <name val="ＭＳ ゴシック"/>
      <family val="3"/>
      <charset val="128"/>
    </font>
    <font>
      <sz val="10"/>
      <color theme="1"/>
      <name val="游ゴシック"/>
      <family val="2"/>
      <charset val="128"/>
      <scheme val="minor"/>
    </font>
    <font>
      <sz val="10"/>
      <color theme="1"/>
      <name val="游ゴシック"/>
      <family val="3"/>
      <charset val="128"/>
      <scheme val="minor"/>
    </font>
    <font>
      <sz val="10"/>
      <color rgb="FFFF0000"/>
      <name val="ＭＳ ゴシック"/>
      <family val="3"/>
      <charset val="128"/>
    </font>
    <font>
      <sz val="9"/>
      <color theme="1"/>
      <name val="ＭＳ ゴシック"/>
      <family val="3"/>
      <charset val="128"/>
    </font>
    <font>
      <sz val="8"/>
      <color theme="1"/>
      <name val="游ゴシック"/>
      <family val="3"/>
      <charset val="128"/>
      <scheme val="minor"/>
    </font>
    <font>
      <sz val="7"/>
      <color theme="1"/>
      <name val="游ゴシック"/>
      <family val="2"/>
      <charset val="128"/>
      <scheme val="minor"/>
    </font>
    <font>
      <sz val="9"/>
      <color theme="1"/>
      <name val="游ゴシック"/>
      <family val="2"/>
      <charset val="128"/>
      <scheme val="minor"/>
    </font>
    <font>
      <sz val="7"/>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6"/>
      <color theme="1"/>
      <name val="游ゴシック"/>
      <family val="3"/>
      <charset val="128"/>
      <scheme val="minor"/>
    </font>
    <font>
      <sz val="9"/>
      <color rgb="FFFF0000"/>
      <name val="ＭＳ ゴシック"/>
      <family val="3"/>
      <charset val="128"/>
    </font>
    <font>
      <sz val="8"/>
      <color theme="1"/>
      <name val="ＭＳ ゴシック"/>
      <family val="3"/>
      <charset val="128"/>
    </font>
    <font>
      <sz val="9"/>
      <name val="ＭＳ ゴシック"/>
      <family val="3"/>
      <charset val="128"/>
    </font>
    <font>
      <sz val="10"/>
      <name val="ＭＳ ゴシック"/>
      <family val="3"/>
      <charset val="128"/>
    </font>
    <font>
      <sz val="8"/>
      <name val="ＭＳ ゴシック"/>
      <family val="3"/>
      <charset val="128"/>
    </font>
    <font>
      <sz val="11"/>
      <name val="游ゴシック"/>
      <family val="2"/>
      <charset val="128"/>
      <scheme val="minor"/>
    </font>
    <font>
      <sz val="4"/>
      <color theme="1"/>
      <name val="ＭＳ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66"/>
        <bgColor indexed="64"/>
      </patternFill>
    </fill>
  </fills>
  <borders count="53">
    <border>
      <left/>
      <right/>
      <top/>
      <bottom/>
      <diagonal/>
    </border>
    <border>
      <left/>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indexed="64"/>
      </top>
      <bottom/>
      <diagonal/>
    </border>
    <border>
      <left/>
      <right style="medium">
        <color auto="1"/>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thin">
        <color auto="1"/>
      </left>
      <right style="medium">
        <color auto="1"/>
      </right>
      <top/>
      <bottom/>
      <diagonal/>
    </border>
    <border>
      <left/>
      <right style="thin">
        <color auto="1"/>
      </right>
      <top style="thin">
        <color indexed="64"/>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thin">
        <color auto="1"/>
      </right>
      <top style="thin">
        <color indexed="64"/>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diagonalUp="1">
      <left style="thin">
        <color auto="1"/>
      </left>
      <right style="thin">
        <color auto="1"/>
      </right>
      <top style="medium">
        <color auto="1"/>
      </top>
      <bottom/>
      <diagonal style="thin">
        <color auto="1"/>
      </diagonal>
    </border>
    <border>
      <left/>
      <right style="thin">
        <color auto="1"/>
      </right>
      <top style="medium">
        <color auto="1"/>
      </top>
      <bottom/>
      <diagonal/>
    </border>
    <border diagonalUp="1">
      <left style="thin">
        <color auto="1"/>
      </left>
      <right style="thin">
        <color auto="1"/>
      </right>
      <top/>
      <bottom style="medium">
        <color auto="1"/>
      </bottom>
      <diagonal style="thin">
        <color auto="1"/>
      </diagonal>
    </border>
    <border>
      <left style="medium">
        <color auto="1"/>
      </left>
      <right/>
      <top style="dotted">
        <color auto="1"/>
      </top>
      <bottom style="medium">
        <color auto="1"/>
      </bottom>
      <diagonal/>
    </border>
    <border>
      <left/>
      <right style="thin">
        <color auto="1"/>
      </right>
      <top/>
      <bottom style="medium">
        <color auto="1"/>
      </bottom>
      <diagonal/>
    </border>
  </borders>
  <cellStyleXfs count="1">
    <xf numFmtId="0" fontId="0" fillId="0" borderId="0">
      <alignment vertical="center"/>
    </xf>
  </cellStyleXfs>
  <cellXfs count="155">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1" xfId="0" applyFont="1" applyBorder="1" applyAlignment="1">
      <alignment horizontal="right"/>
    </xf>
    <xf numFmtId="0" fontId="8" fillId="2" borderId="4" xfId="0" applyFont="1" applyFill="1" applyBorder="1" applyAlignment="1">
      <alignment horizontal="center" vertical="center"/>
    </xf>
    <xf numFmtId="0" fontId="9" fillId="0" borderId="0" xfId="0" applyFont="1">
      <alignment vertical="center"/>
    </xf>
    <xf numFmtId="0" fontId="6" fillId="0" borderId="0" xfId="0" applyFont="1">
      <alignment vertical="center"/>
    </xf>
    <xf numFmtId="0" fontId="10" fillId="2" borderId="11" xfId="0" applyFont="1" applyFill="1" applyBorder="1" applyAlignment="1">
      <alignment horizontal="center" vertical="center"/>
    </xf>
    <xf numFmtId="0" fontId="6" fillId="2" borderId="7" xfId="0" applyFont="1" applyFill="1" applyBorder="1" applyAlignment="1">
      <alignment horizontal="center" vertical="center"/>
    </xf>
    <xf numFmtId="0" fontId="10" fillId="2" borderId="18" xfId="0" applyFont="1" applyFill="1" applyBorder="1" applyAlignment="1">
      <alignment horizontal="left" vertical="center" wrapText="1"/>
    </xf>
    <xf numFmtId="0" fontId="6" fillId="2" borderId="11" xfId="0" applyFont="1" applyFill="1" applyBorder="1" applyAlignment="1">
      <alignment horizontal="left" vertical="center"/>
    </xf>
    <xf numFmtId="0" fontId="0" fillId="2" borderId="19" xfId="0" applyFill="1" applyBorder="1">
      <alignment vertical="center"/>
    </xf>
    <xf numFmtId="0" fontId="13" fillId="2" borderId="12" xfId="0" applyFont="1" applyFill="1" applyBorder="1" applyAlignment="1">
      <alignment horizontal="left" vertical="center" wrapText="1"/>
    </xf>
    <xf numFmtId="0" fontId="13" fillId="2" borderId="19" xfId="0" applyFont="1" applyFill="1" applyBorder="1" applyAlignment="1">
      <alignment horizontal="left" vertical="center" wrapText="1"/>
    </xf>
    <xf numFmtId="0" fontId="13" fillId="2" borderId="24" xfId="0" applyFont="1" applyFill="1" applyBorder="1" applyAlignment="1">
      <alignment horizontal="left" vertical="center" wrapText="1"/>
    </xf>
    <xf numFmtId="0" fontId="15" fillId="2" borderId="20" xfId="0" applyFont="1" applyFill="1" applyBorder="1" applyAlignment="1">
      <alignment horizontal="center" vertical="center" wrapText="1"/>
    </xf>
    <xf numFmtId="0" fontId="15" fillId="2" borderId="31" xfId="0" applyFont="1" applyFill="1" applyBorder="1" applyAlignment="1">
      <alignment horizontal="center" vertical="center"/>
    </xf>
    <xf numFmtId="0" fontId="15" fillId="2" borderId="32" xfId="0" applyFont="1" applyFill="1" applyBorder="1" applyAlignment="1">
      <alignment horizontal="center" vertical="center"/>
    </xf>
    <xf numFmtId="0" fontId="15" fillId="2" borderId="33" xfId="0" applyFont="1" applyFill="1" applyBorder="1" applyAlignment="1">
      <alignment horizontal="center" vertical="center"/>
    </xf>
    <xf numFmtId="0" fontId="15" fillId="2" borderId="34" xfId="0" applyFont="1" applyFill="1" applyBorder="1" applyAlignment="1">
      <alignment horizontal="center" vertical="center"/>
    </xf>
    <xf numFmtId="0" fontId="15" fillId="2" borderId="35" xfId="0" applyFont="1" applyFill="1" applyBorder="1" applyAlignment="1">
      <alignment horizontal="center" vertical="center"/>
    </xf>
    <xf numFmtId="0" fontId="16" fillId="2" borderId="7" xfId="0" applyFont="1" applyFill="1" applyBorder="1" applyAlignment="1">
      <alignment horizontal="center" vertical="center"/>
    </xf>
    <xf numFmtId="0" fontId="6" fillId="2" borderId="37" xfId="0" applyFont="1" applyFill="1" applyBorder="1" applyAlignment="1">
      <alignment horizontal="center" vertical="center"/>
    </xf>
    <xf numFmtId="0" fontId="15" fillId="2" borderId="39"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7" fillId="3" borderId="40" xfId="0" applyFont="1" applyFill="1" applyBorder="1" applyAlignment="1">
      <alignment horizontal="center" vertical="center" wrapText="1"/>
    </xf>
    <xf numFmtId="0" fontId="10" fillId="2" borderId="42"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41"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43" xfId="0" applyFont="1" applyFill="1" applyBorder="1" applyAlignment="1">
      <alignment horizontal="center" vertical="center"/>
    </xf>
    <xf numFmtId="0" fontId="18" fillId="2" borderId="7" xfId="0" applyFont="1" applyFill="1" applyBorder="1" applyAlignment="1">
      <alignment horizontal="center" vertical="center"/>
    </xf>
    <xf numFmtId="177" fontId="6" fillId="0" borderId="3" xfId="0" applyNumberFormat="1" applyFont="1" applyBorder="1" applyAlignment="1">
      <alignment horizontal="right" vertical="center"/>
    </xf>
    <xf numFmtId="177" fontId="6" fillId="0" borderId="47" xfId="0" applyNumberFormat="1" applyFont="1" applyBorder="1" applyAlignment="1">
      <alignment horizontal="right" vertical="center"/>
    </xf>
    <xf numFmtId="177" fontId="6" fillId="0" borderId="46" xfId="0" applyNumberFormat="1" applyFont="1" applyBorder="1" applyAlignment="1">
      <alignment horizontal="right" vertical="center"/>
    </xf>
    <xf numFmtId="177" fontId="6" fillId="0" borderId="4" xfId="0" applyNumberFormat="1" applyFont="1" applyBorder="1" applyAlignment="1">
      <alignment horizontal="right" vertical="center"/>
    </xf>
    <xf numFmtId="0" fontId="16" fillId="2" borderId="0" xfId="0" applyFont="1" applyFill="1" applyAlignment="1">
      <alignment horizontal="center" vertical="center"/>
    </xf>
    <xf numFmtId="41" fontId="6" fillId="0" borderId="41" xfId="0" applyNumberFormat="1" applyFont="1" applyBorder="1" applyAlignment="1">
      <alignment horizontal="right" vertical="center"/>
    </xf>
    <xf numFmtId="41" fontId="6" fillId="0" borderId="37" xfId="0" applyNumberFormat="1" applyFont="1" applyBorder="1" applyAlignment="1">
      <alignment horizontal="right" vertical="center"/>
    </xf>
    <xf numFmtId="41" fontId="6" fillId="0" borderId="39" xfId="0" applyNumberFormat="1" applyFont="1" applyBorder="1" applyAlignment="1">
      <alignment horizontal="right" vertical="center"/>
    </xf>
    <xf numFmtId="41" fontId="6" fillId="0" borderId="43" xfId="0" applyNumberFormat="1" applyFont="1" applyBorder="1" applyAlignment="1">
      <alignment horizontal="right" vertical="center"/>
    </xf>
    <xf numFmtId="0" fontId="18" fillId="2" borderId="0" xfId="0" applyFont="1" applyFill="1" applyAlignment="1">
      <alignment horizontal="center" vertical="center"/>
    </xf>
    <xf numFmtId="177" fontId="6" fillId="5" borderId="3" xfId="0" applyNumberFormat="1" applyFont="1" applyFill="1" applyBorder="1" applyAlignment="1">
      <alignment horizontal="right" vertical="center"/>
    </xf>
    <xf numFmtId="177" fontId="6" fillId="5" borderId="47" xfId="0" applyNumberFormat="1" applyFont="1" applyFill="1" applyBorder="1" applyAlignment="1">
      <alignment horizontal="right" vertical="center"/>
    </xf>
    <xf numFmtId="177" fontId="6" fillId="5" borderId="46" xfId="0" applyNumberFormat="1" applyFont="1" applyFill="1" applyBorder="1" applyAlignment="1">
      <alignment horizontal="right" vertical="center"/>
    </xf>
    <xf numFmtId="177" fontId="6" fillId="5" borderId="45" xfId="0" applyNumberFormat="1" applyFont="1" applyFill="1" applyBorder="1" applyAlignment="1">
      <alignment horizontal="right" vertical="center"/>
    </xf>
    <xf numFmtId="177" fontId="6" fillId="5" borderId="49" xfId="0" applyNumberFormat="1" applyFont="1" applyFill="1" applyBorder="1" applyAlignment="1">
      <alignment horizontal="right" vertical="center"/>
    </xf>
    <xf numFmtId="0" fontId="10" fillId="0" borderId="0" xfId="0" applyFont="1" applyAlignment="1">
      <alignment vertical="center" wrapText="1"/>
    </xf>
    <xf numFmtId="41" fontId="6" fillId="5" borderId="37" xfId="0" applyNumberFormat="1" applyFont="1" applyFill="1" applyBorder="1" applyAlignment="1">
      <alignment horizontal="right" vertical="center"/>
    </xf>
    <xf numFmtId="41" fontId="6" fillId="5" borderId="39" xfId="0" applyNumberFormat="1" applyFont="1" applyFill="1" applyBorder="1" applyAlignment="1">
      <alignment horizontal="right" vertical="center"/>
    </xf>
    <xf numFmtId="41" fontId="6" fillId="5" borderId="41" xfId="0" applyNumberFormat="1" applyFont="1" applyFill="1" applyBorder="1" applyAlignment="1">
      <alignment horizontal="right" vertical="center"/>
    </xf>
    <xf numFmtId="41" fontId="6" fillId="5" borderId="38" xfId="0" applyNumberFormat="1" applyFont="1" applyFill="1" applyBorder="1" applyAlignment="1">
      <alignment horizontal="right" vertical="center"/>
    </xf>
    <xf numFmtId="41" fontId="6" fillId="5" borderId="52" xfId="0" applyNumberFormat="1" applyFont="1" applyFill="1" applyBorder="1" applyAlignment="1">
      <alignment horizontal="right" vertical="center"/>
    </xf>
    <xf numFmtId="43" fontId="24" fillId="0" borderId="0" xfId="0" applyNumberFormat="1" applyFont="1">
      <alignment vertical="center"/>
    </xf>
    <xf numFmtId="0" fontId="24" fillId="0" borderId="0" xfId="0" applyFont="1">
      <alignment vertical="center"/>
    </xf>
    <xf numFmtId="178" fontId="0" fillId="0" borderId="0" xfId="0" applyNumberFormat="1">
      <alignment vertical="center"/>
    </xf>
    <xf numFmtId="178" fontId="6" fillId="0" borderId="5" xfId="0" applyNumberFormat="1" applyFont="1" applyBorder="1">
      <alignment vertical="center"/>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 xfId="0" applyFont="1" applyFill="1" applyBorder="1" applyAlignment="1">
      <alignment horizontal="center" vertical="center" wrapText="1"/>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2" borderId="5"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11" fillId="2" borderId="17"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36" xfId="0" applyFont="1" applyFill="1" applyBorder="1" applyAlignment="1">
      <alignment horizontal="left" vertical="center" wrapText="1"/>
    </xf>
    <xf numFmtId="0" fontId="6" fillId="2" borderId="16"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12" fillId="2" borderId="7" xfId="0" applyFont="1" applyFill="1" applyBorder="1" applyAlignment="1">
      <alignment vertical="center" wrapText="1"/>
    </xf>
    <xf numFmtId="0" fontId="14" fillId="2" borderId="25" xfId="0" applyFont="1" applyFill="1" applyBorder="1">
      <alignment vertical="center"/>
    </xf>
    <xf numFmtId="0" fontId="10" fillId="2" borderId="16" xfId="0" applyFont="1" applyFill="1" applyBorder="1" applyAlignment="1">
      <alignment horizontal="left" vertical="center" wrapText="1"/>
    </xf>
    <xf numFmtId="0" fontId="0" fillId="0" borderId="23" xfId="0" applyBorder="1" applyAlignment="1">
      <alignment horizontal="left" vertical="center" wrapText="1"/>
    </xf>
    <xf numFmtId="0" fontId="0" fillId="0" borderId="38" xfId="0" applyBorder="1" applyAlignment="1">
      <alignment horizontal="left" vertical="center" wrapText="1"/>
    </xf>
    <xf numFmtId="0" fontId="11" fillId="3" borderId="12"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0" fillId="0" borderId="5" xfId="0" applyBorder="1" applyAlignment="1">
      <alignment horizontal="center" vertical="center"/>
    </xf>
    <xf numFmtId="0" fontId="0" fillId="0" borderId="4" xfId="0" applyBorder="1" applyAlignment="1">
      <alignment horizontal="center" vertical="center"/>
    </xf>
    <xf numFmtId="0" fontId="7" fillId="2" borderId="12" xfId="0" applyFont="1" applyFill="1" applyBorder="1" applyAlignment="1">
      <alignment horizontal="center" vertical="center" wrapText="1"/>
    </xf>
    <xf numFmtId="0" fontId="0" fillId="0" borderId="20" xfId="0" applyBorder="1" applyAlignment="1">
      <alignment vertical="center" wrapText="1"/>
    </xf>
    <xf numFmtId="0" fontId="0" fillId="0" borderId="26" xfId="0" applyBorder="1">
      <alignment vertical="center"/>
    </xf>
    <xf numFmtId="0" fontId="7" fillId="2" borderId="13" xfId="0" applyFont="1" applyFill="1" applyBorder="1" applyAlignment="1">
      <alignment horizontal="center" vertical="center" wrapText="1"/>
    </xf>
    <xf numFmtId="0" fontId="0" fillId="0" borderId="21" xfId="0" applyBorder="1" applyAlignment="1">
      <alignment vertical="center" wrapText="1"/>
    </xf>
    <xf numFmtId="0" fontId="0" fillId="0" borderId="27" xfId="0" applyBorder="1">
      <alignment vertical="center"/>
    </xf>
    <xf numFmtId="0" fontId="7" fillId="2" borderId="14" xfId="0" applyFont="1" applyFill="1" applyBorder="1" applyAlignment="1">
      <alignment horizontal="center" vertical="center" wrapText="1"/>
    </xf>
    <xf numFmtId="0" fontId="0" fillId="0" borderId="8" xfId="0" applyBorder="1">
      <alignment vertical="center"/>
    </xf>
    <xf numFmtId="0" fontId="0" fillId="0" borderId="28" xfId="0" applyBorder="1">
      <alignment vertical="center"/>
    </xf>
    <xf numFmtId="0" fontId="10" fillId="2" borderId="15" xfId="0" applyFont="1" applyFill="1" applyBorder="1" applyAlignment="1">
      <alignment horizontal="center" vertical="center" wrapText="1"/>
    </xf>
    <xf numFmtId="0" fontId="13" fillId="0" borderId="22" xfId="0" applyFont="1" applyBorder="1" applyAlignment="1">
      <alignment vertical="center" wrapText="1"/>
    </xf>
    <xf numFmtId="0" fontId="0" fillId="0" borderId="29" xfId="0" applyBorder="1">
      <alignment vertical="center"/>
    </xf>
    <xf numFmtId="0" fontId="7" fillId="2" borderId="16" xfId="0" applyFont="1" applyFill="1" applyBorder="1" applyAlignment="1">
      <alignment horizontal="center" vertical="center" wrapText="1"/>
    </xf>
    <xf numFmtId="0" fontId="0" fillId="0" borderId="23" xfId="0" applyBorder="1" applyAlignment="1">
      <alignment vertical="center" wrapText="1"/>
    </xf>
    <xf numFmtId="0" fontId="0" fillId="0" borderId="30" xfId="0" applyBorder="1">
      <alignment vertical="center"/>
    </xf>
    <xf numFmtId="41" fontId="6" fillId="0" borderId="2" xfId="0" applyNumberFormat="1" applyFont="1" applyBorder="1">
      <alignment vertical="center"/>
    </xf>
    <xf numFmtId="41" fontId="6" fillId="0" borderId="36" xfId="0" applyNumberFormat="1" applyFont="1" applyBorder="1">
      <alignment vertical="center"/>
    </xf>
    <xf numFmtId="41" fontId="6" fillId="5" borderId="44" xfId="0" applyNumberFormat="1" applyFont="1" applyFill="1" applyBorder="1" applyAlignment="1">
      <alignment horizontal="right" vertical="center"/>
    </xf>
    <xf numFmtId="41" fontId="6" fillId="5" borderId="42" xfId="0" applyNumberFormat="1" applyFont="1" applyFill="1" applyBorder="1" applyAlignment="1">
      <alignment horizontal="right" vertical="center"/>
    </xf>
    <xf numFmtId="41" fontId="6" fillId="0" borderId="45" xfId="0" applyNumberFormat="1" applyFont="1" applyBorder="1" applyAlignment="1">
      <alignment horizontal="right" vertical="center"/>
    </xf>
    <xf numFmtId="41" fontId="6" fillId="0" borderId="38" xfId="0" applyNumberFormat="1" applyFont="1" applyBorder="1" applyAlignment="1">
      <alignment horizontal="right" vertical="center"/>
    </xf>
    <xf numFmtId="49" fontId="19" fillId="0" borderId="2" xfId="0" applyNumberFormat="1" applyFont="1" applyBorder="1" applyAlignment="1">
      <alignment horizontal="left" vertical="center" wrapText="1"/>
    </xf>
    <xf numFmtId="49" fontId="19" fillId="0" borderId="36" xfId="0" applyNumberFormat="1" applyFont="1" applyBorder="1" applyAlignment="1">
      <alignment horizontal="left" vertical="center" wrapText="1"/>
    </xf>
    <xf numFmtId="176" fontId="6" fillId="0" borderId="2" xfId="0" applyNumberFormat="1" applyFont="1" applyBorder="1" applyAlignment="1">
      <alignment horizontal="center" vertical="center"/>
    </xf>
    <xf numFmtId="176" fontId="6" fillId="0" borderId="36" xfId="0" applyNumberFormat="1" applyFont="1" applyBorder="1" applyAlignment="1">
      <alignment horizontal="center" vertical="center"/>
    </xf>
    <xf numFmtId="0" fontId="6" fillId="0" borderId="2" xfId="0" applyFont="1" applyBorder="1" applyAlignment="1">
      <alignment vertical="center" wrapText="1"/>
    </xf>
    <xf numFmtId="0" fontId="6" fillId="0" borderId="36" xfId="0" applyFont="1" applyBorder="1">
      <alignment vertical="center"/>
    </xf>
    <xf numFmtId="41" fontId="6" fillId="0" borderId="44" xfId="0" applyNumberFormat="1" applyFont="1" applyBorder="1" applyAlignment="1">
      <alignment horizontal="right" vertical="center"/>
    </xf>
    <xf numFmtId="41" fontId="0" fillId="0" borderId="42" xfId="0" applyNumberFormat="1" applyBorder="1" applyAlignment="1">
      <alignment horizontal="right" vertical="center"/>
    </xf>
    <xf numFmtId="41" fontId="0" fillId="0" borderId="38" xfId="0" applyNumberFormat="1" applyBorder="1" applyAlignment="1">
      <alignment horizontal="right" vertical="center"/>
    </xf>
    <xf numFmtId="41" fontId="6" fillId="4" borderId="46" xfId="0" applyNumberFormat="1" applyFont="1" applyFill="1" applyBorder="1" applyAlignment="1">
      <alignment horizontal="right" vertical="center"/>
    </xf>
    <xf numFmtId="41" fontId="0" fillId="4" borderId="41" xfId="0" applyNumberFormat="1" applyFill="1" applyBorder="1" applyAlignment="1">
      <alignment horizontal="right" vertical="center"/>
    </xf>
    <xf numFmtId="41" fontId="6" fillId="4" borderId="41" xfId="0" applyNumberFormat="1" applyFont="1" applyFill="1" applyBorder="1" applyAlignment="1">
      <alignment horizontal="right" vertical="center"/>
    </xf>
    <xf numFmtId="41" fontId="6" fillId="4" borderId="46" xfId="0" applyNumberFormat="1" applyFont="1" applyFill="1" applyBorder="1" applyAlignment="1">
      <alignment horizontal="center" vertical="center"/>
    </xf>
    <xf numFmtId="41" fontId="6" fillId="4" borderId="41" xfId="0" applyNumberFormat="1" applyFont="1" applyFill="1" applyBorder="1" applyAlignment="1">
      <alignment horizontal="center" vertical="center"/>
    </xf>
    <xf numFmtId="41" fontId="6" fillId="0" borderId="46" xfId="0" applyNumberFormat="1" applyFont="1" applyBorder="1" applyAlignment="1">
      <alignment horizontal="right" vertical="center"/>
    </xf>
    <xf numFmtId="41" fontId="6" fillId="0" borderId="41" xfId="0" applyNumberFormat="1" applyFont="1" applyBorder="1" applyAlignment="1">
      <alignment horizontal="right" vertical="center"/>
    </xf>
    <xf numFmtId="0" fontId="6" fillId="0" borderId="36" xfId="0" applyFont="1" applyBorder="1" applyAlignment="1">
      <alignment vertical="center" wrapText="1"/>
    </xf>
    <xf numFmtId="41" fontId="6" fillId="0" borderId="42" xfId="0" applyNumberFormat="1" applyFont="1" applyBorder="1" applyAlignment="1">
      <alignment horizontal="right" vertical="center"/>
    </xf>
    <xf numFmtId="41" fontId="6" fillId="0" borderId="44" xfId="0" applyNumberFormat="1" applyFont="1" applyBorder="1">
      <alignment vertical="center"/>
    </xf>
    <xf numFmtId="41" fontId="0" fillId="0" borderId="42" xfId="0" applyNumberFormat="1" applyBorder="1">
      <alignment vertical="center"/>
    </xf>
    <xf numFmtId="41" fontId="0" fillId="5" borderId="42" xfId="0" applyNumberFormat="1" applyFill="1" applyBorder="1" applyAlignment="1">
      <alignment horizontal="right" vertical="center"/>
    </xf>
    <xf numFmtId="0" fontId="20" fillId="0" borderId="2" xfId="0" applyFont="1" applyBorder="1" applyAlignment="1">
      <alignment vertical="center" wrapText="1"/>
    </xf>
    <xf numFmtId="0" fontId="20" fillId="0" borderId="36" xfId="0" applyFont="1" applyBorder="1" applyAlignment="1">
      <alignment vertical="center" wrapText="1"/>
    </xf>
    <xf numFmtId="41" fontId="21" fillId="4" borderId="46" xfId="0" applyNumberFormat="1" applyFont="1" applyFill="1" applyBorder="1" applyAlignment="1">
      <alignment horizontal="right" vertical="center"/>
    </xf>
    <xf numFmtId="41" fontId="23" fillId="4" borderId="41" xfId="0" applyNumberFormat="1" applyFont="1" applyFill="1" applyBorder="1" applyAlignment="1">
      <alignment horizontal="right" vertical="center"/>
    </xf>
    <xf numFmtId="41" fontId="0" fillId="0" borderId="41" xfId="0" applyNumberFormat="1" applyBorder="1" applyAlignment="1">
      <alignment horizontal="right" vertical="center"/>
    </xf>
    <xf numFmtId="49" fontId="22" fillId="0" borderId="2" xfId="0" applyNumberFormat="1" applyFont="1" applyBorder="1" applyAlignment="1">
      <alignment horizontal="left" vertical="center" wrapText="1"/>
    </xf>
    <xf numFmtId="49" fontId="22" fillId="0" borderId="36" xfId="0" applyNumberFormat="1" applyFont="1" applyBorder="1" applyAlignment="1">
      <alignment horizontal="left" vertical="center"/>
    </xf>
    <xf numFmtId="41" fontId="6" fillId="0" borderId="45" xfId="0" applyNumberFormat="1" applyFont="1" applyBorder="1" applyAlignment="1">
      <alignment horizontal="center" vertical="center"/>
    </xf>
    <xf numFmtId="41" fontId="6" fillId="0" borderId="38" xfId="0" applyNumberFormat="1" applyFont="1" applyBorder="1" applyAlignment="1">
      <alignment horizontal="center" vertical="center"/>
    </xf>
    <xf numFmtId="0" fontId="10" fillId="0" borderId="2" xfId="0" applyFont="1" applyBorder="1" applyAlignment="1">
      <alignment vertical="center" wrapText="1"/>
    </xf>
    <xf numFmtId="0" fontId="10" fillId="0" borderId="36" xfId="0" applyFont="1" applyBorder="1">
      <alignment vertical="center"/>
    </xf>
    <xf numFmtId="41" fontId="6" fillId="5" borderId="46" xfId="0" applyNumberFormat="1" applyFont="1" applyFill="1" applyBorder="1" applyAlignment="1">
      <alignment horizontal="right" vertical="center"/>
    </xf>
    <xf numFmtId="41" fontId="0" fillId="5" borderId="41" xfId="0" applyNumberFormat="1" applyFill="1" applyBorder="1" applyAlignment="1">
      <alignment horizontal="right" vertical="center"/>
    </xf>
    <xf numFmtId="41" fontId="6" fillId="5" borderId="48" xfId="0" applyNumberFormat="1" applyFont="1" applyFill="1" applyBorder="1" applyAlignment="1">
      <alignment horizontal="center" vertical="center"/>
    </xf>
    <xf numFmtId="41" fontId="6" fillId="5" borderId="50" xfId="0" applyNumberFormat="1" applyFont="1" applyFill="1" applyBorder="1" applyAlignment="1">
      <alignment horizontal="center" vertical="center"/>
    </xf>
    <xf numFmtId="0" fontId="6" fillId="0" borderId="2" xfId="0" applyFont="1" applyBorder="1" applyAlignment="1">
      <alignment horizontal="center" vertical="center"/>
    </xf>
    <xf numFmtId="0" fontId="6" fillId="0" borderId="36" xfId="0" applyFont="1" applyBorder="1" applyAlignment="1">
      <alignment horizontal="center" vertical="center"/>
    </xf>
    <xf numFmtId="41" fontId="6" fillId="5" borderId="45" xfId="0" applyNumberFormat="1" applyFont="1" applyFill="1" applyBorder="1" applyAlignment="1">
      <alignment horizontal="right" vertical="center"/>
    </xf>
    <xf numFmtId="41" fontId="0" fillId="5" borderId="38" xfId="0" applyNumberFormat="1" applyFill="1" applyBorder="1" applyAlignment="1">
      <alignment horizontal="right" vertical="center"/>
    </xf>
    <xf numFmtId="41" fontId="6" fillId="5" borderId="3" xfId="0" applyNumberFormat="1" applyFont="1" applyFill="1" applyBorder="1" applyAlignment="1">
      <alignment horizontal="right" vertical="center"/>
    </xf>
    <xf numFmtId="41" fontId="0" fillId="5" borderId="51" xfId="0" applyNumberFormat="1" applyFill="1" applyBorder="1" applyAlignment="1">
      <alignment horizontal="right" vertical="center"/>
    </xf>
    <xf numFmtId="49" fontId="19" fillId="0" borderId="2" xfId="0" applyNumberFormat="1" applyFont="1" applyBorder="1" applyAlignment="1">
      <alignment horizontal="left" vertical="center"/>
    </xf>
    <xf numFmtId="49" fontId="19" fillId="0" borderId="36" xfId="0" applyNumberFormat="1"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B0ECB-7670-4792-8064-7407E1D7C366}">
  <sheetPr>
    <tabColor rgb="FFFF0000"/>
    <pageSetUpPr fitToPage="1"/>
  </sheetPr>
  <dimension ref="A1:Y38"/>
  <sheetViews>
    <sheetView tabSelected="1" view="pageBreakPreview" zoomScaleNormal="100" zoomScaleSheetLayoutView="100" workbookViewId="0"/>
  </sheetViews>
  <sheetFormatPr defaultColWidth="8.08203125" defaultRowHeight="13" x14ac:dyDescent="0.55000000000000004"/>
  <cols>
    <col min="1" max="1" width="3.6640625" style="2" customWidth="1"/>
    <col min="2" max="2" width="20.4140625" style="2" customWidth="1"/>
    <col min="3" max="4" width="8.5" style="2" customWidth="1"/>
    <col min="5" max="12" width="8.08203125" style="2" customWidth="1"/>
    <col min="13" max="13" width="9" style="2" customWidth="1"/>
    <col min="14" max="15" width="8.6640625" style="2" customWidth="1"/>
    <col min="16" max="16" width="8.08203125" style="2" customWidth="1"/>
    <col min="17" max="23" width="7.1640625" style="2" customWidth="1"/>
    <col min="24" max="24" width="33.9140625" style="2" customWidth="1"/>
    <col min="25" max="25" width="8.08203125" style="3"/>
    <col min="26" max="16384" width="8.08203125" style="2"/>
  </cols>
  <sheetData>
    <row r="1" spans="1:25" ht="20.25" customHeight="1" x14ac:dyDescent="0.55000000000000004">
      <c r="A1" s="1" t="s">
        <v>0</v>
      </c>
    </row>
    <row r="2" spans="1:25" ht="20.5" thickBot="1" x14ac:dyDescent="0.65">
      <c r="A2" s="1"/>
      <c r="W2" s="4" t="s">
        <v>1</v>
      </c>
    </row>
    <row r="3" spans="1:25" s="7" customFormat="1" ht="12.75" customHeight="1" x14ac:dyDescent="0.55000000000000004">
      <c r="A3" s="59" t="s">
        <v>2</v>
      </c>
      <c r="B3" s="59" t="s">
        <v>3</v>
      </c>
      <c r="C3" s="62" t="s">
        <v>4</v>
      </c>
      <c r="D3" s="63"/>
      <c r="E3" s="62" t="s">
        <v>5</v>
      </c>
      <c r="F3" s="66"/>
      <c r="G3" s="66"/>
      <c r="H3" s="66"/>
      <c r="I3" s="66"/>
      <c r="J3" s="66"/>
      <c r="K3" s="66"/>
      <c r="L3" s="66"/>
      <c r="M3" s="69" t="s">
        <v>6</v>
      </c>
      <c r="N3" s="62" t="s">
        <v>7</v>
      </c>
      <c r="O3" s="63"/>
      <c r="P3" s="62" t="s">
        <v>8</v>
      </c>
      <c r="Q3" s="88"/>
      <c r="R3" s="88"/>
      <c r="S3" s="88"/>
      <c r="T3" s="88"/>
      <c r="U3" s="62" t="s">
        <v>9</v>
      </c>
      <c r="V3" s="88"/>
      <c r="W3" s="89"/>
      <c r="X3" s="5" t="s">
        <v>10</v>
      </c>
      <c r="Y3" s="6"/>
    </row>
    <row r="4" spans="1:25" s="7" customFormat="1" ht="12" customHeight="1" x14ac:dyDescent="0.55000000000000004">
      <c r="A4" s="60"/>
      <c r="B4" s="60"/>
      <c r="C4" s="64"/>
      <c r="D4" s="65"/>
      <c r="E4" s="67"/>
      <c r="F4" s="68"/>
      <c r="G4" s="68"/>
      <c r="H4" s="68"/>
      <c r="I4" s="68"/>
      <c r="J4" s="68"/>
      <c r="K4" s="68"/>
      <c r="L4" s="68"/>
      <c r="M4" s="70"/>
      <c r="N4" s="64"/>
      <c r="O4" s="65"/>
      <c r="P4" s="8" t="s">
        <v>11</v>
      </c>
      <c r="Q4" s="90" t="s">
        <v>12</v>
      </c>
      <c r="R4" s="90" t="s">
        <v>13</v>
      </c>
      <c r="S4" s="93" t="s">
        <v>14</v>
      </c>
      <c r="T4" s="96" t="s">
        <v>15</v>
      </c>
      <c r="U4" s="99" t="s">
        <v>12</v>
      </c>
      <c r="V4" s="93" t="s">
        <v>13</v>
      </c>
      <c r="W4" s="102" t="s">
        <v>14</v>
      </c>
      <c r="X4" s="72" t="s">
        <v>16</v>
      </c>
      <c r="Y4" s="6"/>
    </row>
    <row r="5" spans="1:25" s="7" customFormat="1" ht="13.5" customHeight="1" x14ac:dyDescent="0.55000000000000004">
      <c r="A5" s="60"/>
      <c r="B5" s="60"/>
      <c r="C5" s="9"/>
      <c r="D5" s="10"/>
      <c r="E5" s="11" t="s">
        <v>17</v>
      </c>
      <c r="F5" s="12"/>
      <c r="G5" s="12"/>
      <c r="H5" s="12"/>
      <c r="I5" s="12"/>
      <c r="J5" s="12"/>
      <c r="K5" s="12"/>
      <c r="L5" s="75" t="s">
        <v>18</v>
      </c>
      <c r="M5" s="70"/>
      <c r="N5" s="9"/>
      <c r="O5" s="10"/>
      <c r="P5" s="78" t="s">
        <v>19</v>
      </c>
      <c r="Q5" s="91"/>
      <c r="R5" s="91"/>
      <c r="S5" s="94"/>
      <c r="T5" s="97"/>
      <c r="U5" s="100"/>
      <c r="V5" s="94"/>
      <c r="W5" s="103"/>
      <c r="X5" s="73"/>
      <c r="Y5" s="6"/>
    </row>
    <row r="6" spans="1:25" s="7" customFormat="1" ht="12" customHeight="1" x14ac:dyDescent="0.55000000000000004">
      <c r="A6" s="60"/>
      <c r="B6" s="60"/>
      <c r="C6" s="9"/>
      <c r="D6" s="80" t="s">
        <v>20</v>
      </c>
      <c r="E6" s="9"/>
      <c r="F6" s="13" t="s">
        <v>21</v>
      </c>
      <c r="G6" s="14"/>
      <c r="H6" s="14"/>
      <c r="I6" s="14"/>
      <c r="J6" s="14"/>
      <c r="K6" s="15"/>
      <c r="L6" s="76"/>
      <c r="M6" s="70"/>
      <c r="N6" s="9"/>
      <c r="O6" s="80" t="s">
        <v>20</v>
      </c>
      <c r="P6" s="79"/>
      <c r="Q6" s="92"/>
      <c r="R6" s="92"/>
      <c r="S6" s="95"/>
      <c r="T6" s="98"/>
      <c r="U6" s="101"/>
      <c r="V6" s="95"/>
      <c r="W6" s="104"/>
      <c r="X6" s="73"/>
      <c r="Y6" s="6"/>
    </row>
    <row r="7" spans="1:25" s="7" customFormat="1" ht="12" customHeight="1" x14ac:dyDescent="0.55000000000000004">
      <c r="A7" s="60"/>
      <c r="B7" s="60"/>
      <c r="C7" s="9"/>
      <c r="D7" s="81"/>
      <c r="E7" s="9"/>
      <c r="F7" s="16" t="s">
        <v>22</v>
      </c>
      <c r="G7" s="83" t="s">
        <v>23</v>
      </c>
      <c r="H7" s="84"/>
      <c r="I7" s="84"/>
      <c r="J7" s="85"/>
      <c r="K7" s="86" t="s">
        <v>24</v>
      </c>
      <c r="L7" s="76"/>
      <c r="M7" s="70"/>
      <c r="N7" s="9"/>
      <c r="O7" s="81"/>
      <c r="P7" s="17" t="s">
        <v>25</v>
      </c>
      <c r="Q7" s="18" t="s">
        <v>25</v>
      </c>
      <c r="R7" s="18" t="s">
        <v>25</v>
      </c>
      <c r="S7" s="19" t="s">
        <v>25</v>
      </c>
      <c r="T7" s="20" t="s">
        <v>25</v>
      </c>
      <c r="U7" s="21" t="s">
        <v>25</v>
      </c>
      <c r="V7" s="19" t="s">
        <v>25</v>
      </c>
      <c r="W7" s="20" t="s">
        <v>25</v>
      </c>
      <c r="X7" s="73"/>
      <c r="Y7" s="22" t="s">
        <v>25</v>
      </c>
    </row>
    <row r="8" spans="1:25" s="7" customFormat="1" ht="12.75" customHeight="1" thickBot="1" x14ac:dyDescent="0.6">
      <c r="A8" s="61"/>
      <c r="B8" s="61"/>
      <c r="C8" s="23"/>
      <c r="D8" s="82"/>
      <c r="E8" s="23"/>
      <c r="F8" s="24"/>
      <c r="G8" s="25" t="s">
        <v>26</v>
      </c>
      <c r="H8" s="25" t="s">
        <v>27</v>
      </c>
      <c r="I8" s="25" t="s">
        <v>28</v>
      </c>
      <c r="J8" s="26" t="s">
        <v>29</v>
      </c>
      <c r="K8" s="87"/>
      <c r="L8" s="77"/>
      <c r="M8" s="71"/>
      <c r="N8" s="23"/>
      <c r="O8" s="82"/>
      <c r="P8" s="27" t="s">
        <v>30</v>
      </c>
      <c r="Q8" s="28" t="s">
        <v>30</v>
      </c>
      <c r="R8" s="28" t="s">
        <v>30</v>
      </c>
      <c r="S8" s="29" t="s">
        <v>30</v>
      </c>
      <c r="T8" s="30" t="s">
        <v>30</v>
      </c>
      <c r="U8" s="31" t="s">
        <v>30</v>
      </c>
      <c r="V8" s="29" t="s">
        <v>30</v>
      </c>
      <c r="W8" s="32" t="s">
        <v>30</v>
      </c>
      <c r="X8" s="74"/>
      <c r="Y8" s="33" t="s">
        <v>30</v>
      </c>
    </row>
    <row r="9" spans="1:25" s="7" customFormat="1" ht="21.9" customHeight="1" x14ac:dyDescent="0.55000000000000004">
      <c r="A9" s="113">
        <v>1</v>
      </c>
      <c r="B9" s="115" t="s">
        <v>31</v>
      </c>
      <c r="C9" s="117">
        <v>3211.183</v>
      </c>
      <c r="D9" s="109">
        <v>3211.183</v>
      </c>
      <c r="E9" s="117">
        <v>0.71700000000000008</v>
      </c>
      <c r="F9" s="125">
        <v>0.71700000000000008</v>
      </c>
      <c r="G9" s="120">
        <v>0</v>
      </c>
      <c r="H9" s="120">
        <v>0</v>
      </c>
      <c r="I9" s="120">
        <v>0</v>
      </c>
      <c r="J9" s="123">
        <v>0</v>
      </c>
      <c r="K9" s="125">
        <v>0.71700000000000008</v>
      </c>
      <c r="L9" s="109">
        <v>172.96700000000004</v>
      </c>
      <c r="M9" s="105">
        <v>0</v>
      </c>
      <c r="N9" s="107">
        <f>+(+C9+E9)-(L9+M9)</f>
        <v>3038.933</v>
      </c>
      <c r="O9" s="109">
        <v>3038.6590000000006</v>
      </c>
      <c r="P9" s="34">
        <v>21</v>
      </c>
      <c r="Q9" s="35">
        <v>0</v>
      </c>
      <c r="R9" s="35">
        <v>0</v>
      </c>
      <c r="S9" s="36">
        <v>0</v>
      </c>
      <c r="T9" s="35">
        <v>0</v>
      </c>
      <c r="U9" s="34">
        <v>0</v>
      </c>
      <c r="V9" s="36">
        <v>0</v>
      </c>
      <c r="W9" s="37">
        <v>0</v>
      </c>
      <c r="X9" s="111" t="s">
        <v>32</v>
      </c>
      <c r="Y9" s="38" t="s">
        <v>25</v>
      </c>
    </row>
    <row r="10" spans="1:25" s="7" customFormat="1" ht="69.75" customHeight="1" thickBot="1" x14ac:dyDescent="0.6">
      <c r="A10" s="114"/>
      <c r="B10" s="127"/>
      <c r="C10" s="128"/>
      <c r="D10" s="110"/>
      <c r="E10" s="128"/>
      <c r="F10" s="126"/>
      <c r="G10" s="122"/>
      <c r="H10" s="122"/>
      <c r="I10" s="122"/>
      <c r="J10" s="124"/>
      <c r="K10" s="126"/>
      <c r="L10" s="110"/>
      <c r="M10" s="106"/>
      <c r="N10" s="108"/>
      <c r="O10" s="110"/>
      <c r="P10" s="40">
        <v>188.12299999999999</v>
      </c>
      <c r="Q10" s="41">
        <v>0</v>
      </c>
      <c r="R10" s="41">
        <v>0</v>
      </c>
      <c r="S10" s="39">
        <v>0</v>
      </c>
      <c r="T10" s="41">
        <v>0</v>
      </c>
      <c r="U10" s="40">
        <v>0</v>
      </c>
      <c r="V10" s="39">
        <v>0</v>
      </c>
      <c r="W10" s="42">
        <v>0</v>
      </c>
      <c r="X10" s="112"/>
      <c r="Y10" s="43" t="s">
        <v>30</v>
      </c>
    </row>
    <row r="11" spans="1:25" s="7" customFormat="1" ht="50.15" customHeight="1" x14ac:dyDescent="0.55000000000000004">
      <c r="A11" s="113">
        <v>2</v>
      </c>
      <c r="B11" s="115" t="s">
        <v>33</v>
      </c>
      <c r="C11" s="117">
        <v>2086.4650000000001</v>
      </c>
      <c r="D11" s="109">
        <v>2086.4650000000001</v>
      </c>
      <c r="E11" s="117">
        <v>3.9729999999999999</v>
      </c>
      <c r="F11" s="120">
        <v>3.9729999999999999</v>
      </c>
      <c r="G11" s="120" t="s">
        <v>34</v>
      </c>
      <c r="H11" s="120" t="s">
        <v>34</v>
      </c>
      <c r="I11" s="120" t="s">
        <v>34</v>
      </c>
      <c r="J11" s="123" t="s">
        <v>34</v>
      </c>
      <c r="K11" s="120">
        <v>3.9729999999999999</v>
      </c>
      <c r="L11" s="125">
        <v>479.803</v>
      </c>
      <c r="M11" s="129">
        <v>0</v>
      </c>
      <c r="N11" s="107">
        <f>+(+C11+E11)-(L11+M11)</f>
        <v>1610.6350000000002</v>
      </c>
      <c r="O11" s="109">
        <v>1611.0070000000001</v>
      </c>
      <c r="P11" s="34">
        <v>2</v>
      </c>
      <c r="Q11" s="35">
        <v>0</v>
      </c>
      <c r="R11" s="35">
        <v>0</v>
      </c>
      <c r="S11" s="36">
        <v>0</v>
      </c>
      <c r="T11" s="35">
        <v>1</v>
      </c>
      <c r="U11" s="34">
        <v>0</v>
      </c>
      <c r="V11" s="36">
        <v>0</v>
      </c>
      <c r="W11" s="37">
        <v>0</v>
      </c>
      <c r="X11" s="111" t="s">
        <v>35</v>
      </c>
      <c r="Y11" s="38" t="s">
        <v>25</v>
      </c>
    </row>
    <row r="12" spans="1:25" s="7" customFormat="1" ht="50.15" customHeight="1" thickBot="1" x14ac:dyDescent="0.6">
      <c r="A12" s="114"/>
      <c r="B12" s="116"/>
      <c r="C12" s="118"/>
      <c r="D12" s="119"/>
      <c r="E12" s="118"/>
      <c r="F12" s="121"/>
      <c r="G12" s="121"/>
      <c r="H12" s="121"/>
      <c r="I12" s="121"/>
      <c r="J12" s="124"/>
      <c r="K12" s="121"/>
      <c r="L12" s="136"/>
      <c r="M12" s="130"/>
      <c r="N12" s="131"/>
      <c r="O12" s="119"/>
      <c r="P12" s="40">
        <v>173.99100000000001</v>
      </c>
      <c r="Q12" s="41">
        <v>0</v>
      </c>
      <c r="R12" s="41">
        <v>0</v>
      </c>
      <c r="S12" s="39">
        <v>0</v>
      </c>
      <c r="T12" s="41">
        <v>305.81200000000001</v>
      </c>
      <c r="U12" s="40">
        <v>0</v>
      </c>
      <c r="V12" s="39">
        <v>0</v>
      </c>
      <c r="W12" s="42">
        <v>0</v>
      </c>
      <c r="X12" s="112"/>
      <c r="Y12" s="43" t="s">
        <v>30</v>
      </c>
    </row>
    <row r="13" spans="1:25" s="7" customFormat="1" ht="42.65" customHeight="1" x14ac:dyDescent="0.55000000000000004">
      <c r="A13" s="113">
        <v>3</v>
      </c>
      <c r="B13" s="132" t="s">
        <v>36</v>
      </c>
      <c r="C13" s="117">
        <f>D13</f>
        <v>4315.9939999999997</v>
      </c>
      <c r="D13" s="109">
        <v>4315.9939999999997</v>
      </c>
      <c r="E13" s="117">
        <f>F13</f>
        <v>1290.4430000000002</v>
      </c>
      <c r="F13" s="134">
        <f>SUBTOTAL(9,G13:K14)</f>
        <v>1290.4430000000002</v>
      </c>
      <c r="G13" s="120">
        <v>623.50300000000004</v>
      </c>
      <c r="H13" s="120">
        <v>0</v>
      </c>
      <c r="I13" s="120">
        <v>0</v>
      </c>
      <c r="J13" s="123" t="s">
        <v>37</v>
      </c>
      <c r="K13" s="120">
        <v>666.94000000000017</v>
      </c>
      <c r="L13" s="139">
        <v>183.89699999999999</v>
      </c>
      <c r="M13" s="129">
        <v>0</v>
      </c>
      <c r="N13" s="107">
        <f>+(+C13+E13)-(L13+M13)</f>
        <v>5422.54</v>
      </c>
      <c r="O13" s="109">
        <f>N13</f>
        <v>5422.54</v>
      </c>
      <c r="P13" s="34">
        <v>5</v>
      </c>
      <c r="Q13" s="35">
        <v>0</v>
      </c>
      <c r="R13" s="35">
        <v>1</v>
      </c>
      <c r="S13" s="36">
        <v>0</v>
      </c>
      <c r="T13" s="35">
        <v>0</v>
      </c>
      <c r="U13" s="34">
        <v>0</v>
      </c>
      <c r="V13" s="36">
        <v>10</v>
      </c>
      <c r="W13" s="37">
        <v>0</v>
      </c>
      <c r="X13" s="137" t="s">
        <v>38</v>
      </c>
      <c r="Y13" s="38" t="s">
        <v>25</v>
      </c>
    </row>
    <row r="14" spans="1:25" s="7" customFormat="1" ht="42.65" customHeight="1" thickBot="1" x14ac:dyDescent="0.6">
      <c r="A14" s="114"/>
      <c r="B14" s="133"/>
      <c r="C14" s="118"/>
      <c r="D14" s="119"/>
      <c r="E14" s="118"/>
      <c r="F14" s="135"/>
      <c r="G14" s="122"/>
      <c r="H14" s="122"/>
      <c r="I14" s="122"/>
      <c r="J14" s="124"/>
      <c r="K14" s="122"/>
      <c r="L14" s="140"/>
      <c r="M14" s="130"/>
      <c r="N14" s="131"/>
      <c r="O14" s="119"/>
      <c r="P14" s="40">
        <v>163.49700000000001</v>
      </c>
      <c r="Q14" s="41">
        <v>0</v>
      </c>
      <c r="R14" s="41">
        <v>20.399999999999999</v>
      </c>
      <c r="S14" s="39">
        <v>0</v>
      </c>
      <c r="T14" s="41">
        <v>0</v>
      </c>
      <c r="U14" s="40">
        <v>0</v>
      </c>
      <c r="V14" s="39">
        <v>1017.419182</v>
      </c>
      <c r="W14" s="42">
        <v>0</v>
      </c>
      <c r="X14" s="138"/>
      <c r="Y14" s="43" t="s">
        <v>30</v>
      </c>
    </row>
    <row r="15" spans="1:25" s="7" customFormat="1" ht="21.9" customHeight="1" x14ac:dyDescent="0.55000000000000004">
      <c r="A15" s="113">
        <v>4</v>
      </c>
      <c r="B15" s="132" t="s">
        <v>39</v>
      </c>
      <c r="C15" s="117">
        <f>D15</f>
        <v>384.93400000000003</v>
      </c>
      <c r="D15" s="109">
        <v>384.93400000000003</v>
      </c>
      <c r="E15" s="117">
        <f>F15</f>
        <v>0.38500000000000001</v>
      </c>
      <c r="F15" s="134">
        <f>SUBTOTAL(9,G15:K16)</f>
        <v>0.38500000000000001</v>
      </c>
      <c r="G15" s="120">
        <v>0</v>
      </c>
      <c r="H15" s="120">
        <v>0</v>
      </c>
      <c r="I15" s="120">
        <v>0</v>
      </c>
      <c r="J15" s="123">
        <v>0</v>
      </c>
      <c r="K15" s="120">
        <v>0.38500000000000001</v>
      </c>
      <c r="L15" s="139">
        <v>48</v>
      </c>
      <c r="M15" s="105">
        <v>0</v>
      </c>
      <c r="N15" s="107">
        <f>+(+C15+E15)-(L15+M15)</f>
        <v>337.31900000000002</v>
      </c>
      <c r="O15" s="109">
        <f>N15</f>
        <v>337.31900000000002</v>
      </c>
      <c r="P15" s="34">
        <v>1</v>
      </c>
      <c r="Q15" s="35">
        <v>0</v>
      </c>
      <c r="R15" s="35">
        <v>0</v>
      </c>
      <c r="S15" s="36">
        <v>0</v>
      </c>
      <c r="T15" s="35">
        <v>0</v>
      </c>
      <c r="U15" s="34">
        <v>0</v>
      </c>
      <c r="V15" s="36">
        <v>0</v>
      </c>
      <c r="W15" s="37">
        <v>0</v>
      </c>
      <c r="X15" s="137" t="s">
        <v>40</v>
      </c>
      <c r="Y15" s="38" t="s">
        <v>25</v>
      </c>
    </row>
    <row r="16" spans="1:25" s="7" customFormat="1" ht="21.9" customHeight="1" thickBot="1" x14ac:dyDescent="0.6">
      <c r="A16" s="114"/>
      <c r="B16" s="133"/>
      <c r="C16" s="118"/>
      <c r="D16" s="119"/>
      <c r="E16" s="118"/>
      <c r="F16" s="135"/>
      <c r="G16" s="122"/>
      <c r="H16" s="122"/>
      <c r="I16" s="122"/>
      <c r="J16" s="124"/>
      <c r="K16" s="122"/>
      <c r="L16" s="140"/>
      <c r="M16" s="106"/>
      <c r="N16" s="108"/>
      <c r="O16" s="110"/>
      <c r="P16" s="40">
        <v>48</v>
      </c>
      <c r="Q16" s="41">
        <v>0</v>
      </c>
      <c r="R16" s="41">
        <v>0</v>
      </c>
      <c r="S16" s="39">
        <v>0</v>
      </c>
      <c r="T16" s="41">
        <v>0</v>
      </c>
      <c r="U16" s="40">
        <v>0</v>
      </c>
      <c r="V16" s="39">
        <v>0</v>
      </c>
      <c r="W16" s="42">
        <v>0</v>
      </c>
      <c r="X16" s="138"/>
      <c r="Y16" s="43" t="s">
        <v>30</v>
      </c>
    </row>
    <row r="17" spans="1:25" s="7" customFormat="1" ht="21.9" customHeight="1" x14ac:dyDescent="0.55000000000000004">
      <c r="A17" s="113">
        <v>5</v>
      </c>
      <c r="B17" s="132" t="s">
        <v>41</v>
      </c>
      <c r="C17" s="117">
        <f>D17</f>
        <v>19.12</v>
      </c>
      <c r="D17" s="109">
        <v>19.12</v>
      </c>
      <c r="E17" s="117">
        <f>F17</f>
        <v>2.9999999999999997E-4</v>
      </c>
      <c r="F17" s="134">
        <f>SUBTOTAL(9,G17:K18)</f>
        <v>2.9999999999999997E-4</v>
      </c>
      <c r="G17" s="120">
        <v>0</v>
      </c>
      <c r="H17" s="120">
        <v>0</v>
      </c>
      <c r="I17" s="120">
        <v>0</v>
      </c>
      <c r="J17" s="123">
        <v>0</v>
      </c>
      <c r="K17" s="120">
        <v>2.9999999999999997E-4</v>
      </c>
      <c r="L17" s="139">
        <v>8.3089999999999993</v>
      </c>
      <c r="M17" s="129">
        <v>0</v>
      </c>
      <c r="N17" s="107">
        <f>+(+C17+E17)-(L17+M17)</f>
        <v>10.811300000000001</v>
      </c>
      <c r="O17" s="109">
        <f>N17</f>
        <v>10.811300000000001</v>
      </c>
      <c r="P17" s="34">
        <v>1</v>
      </c>
      <c r="Q17" s="35">
        <v>0</v>
      </c>
      <c r="R17" s="35">
        <v>0</v>
      </c>
      <c r="S17" s="36">
        <v>0</v>
      </c>
      <c r="T17" s="35">
        <v>0</v>
      </c>
      <c r="U17" s="34">
        <v>0</v>
      </c>
      <c r="V17" s="36">
        <v>0</v>
      </c>
      <c r="W17" s="37">
        <v>0</v>
      </c>
      <c r="X17" s="137" t="s">
        <v>42</v>
      </c>
      <c r="Y17" s="38" t="s">
        <v>25</v>
      </c>
    </row>
    <row r="18" spans="1:25" s="7" customFormat="1" ht="21.9" customHeight="1" thickBot="1" x14ac:dyDescent="0.6">
      <c r="A18" s="114"/>
      <c r="B18" s="133"/>
      <c r="C18" s="118"/>
      <c r="D18" s="119"/>
      <c r="E18" s="118"/>
      <c r="F18" s="135"/>
      <c r="G18" s="122"/>
      <c r="H18" s="122"/>
      <c r="I18" s="122"/>
      <c r="J18" s="124"/>
      <c r="K18" s="122"/>
      <c r="L18" s="140"/>
      <c r="M18" s="130"/>
      <c r="N18" s="131"/>
      <c r="O18" s="119"/>
      <c r="P18" s="40">
        <v>8.3089999999999993</v>
      </c>
      <c r="Q18" s="41">
        <v>0</v>
      </c>
      <c r="R18" s="41">
        <v>0</v>
      </c>
      <c r="S18" s="39">
        <v>0</v>
      </c>
      <c r="T18" s="41">
        <v>0</v>
      </c>
      <c r="U18" s="40">
        <v>0</v>
      </c>
      <c r="V18" s="39">
        <v>0</v>
      </c>
      <c r="W18" s="42">
        <v>0</v>
      </c>
      <c r="X18" s="138"/>
      <c r="Y18" s="43" t="s">
        <v>30</v>
      </c>
    </row>
    <row r="19" spans="1:25" s="7" customFormat="1" ht="24.65" customHeight="1" x14ac:dyDescent="0.55000000000000004">
      <c r="A19" s="113">
        <v>6</v>
      </c>
      <c r="B19" s="141" t="s">
        <v>43</v>
      </c>
      <c r="C19" s="117">
        <v>33647.084000000003</v>
      </c>
      <c r="D19" s="109">
        <v>33647.084000000003</v>
      </c>
      <c r="E19" s="117">
        <f>F19</f>
        <v>2.9770000000000003</v>
      </c>
      <c r="F19" s="120">
        <f>K19</f>
        <v>2.9770000000000003</v>
      </c>
      <c r="G19" s="120" t="s">
        <v>34</v>
      </c>
      <c r="H19" s="120" t="s">
        <v>34</v>
      </c>
      <c r="I19" s="120" t="s">
        <v>34</v>
      </c>
      <c r="J19" s="123" t="s">
        <v>34</v>
      </c>
      <c r="K19" s="120">
        <f>1.229+1.748</f>
        <v>2.9770000000000003</v>
      </c>
      <c r="L19" s="125">
        <v>26699.048999999999</v>
      </c>
      <c r="M19" s="129">
        <v>0</v>
      </c>
      <c r="N19" s="107">
        <f>+(+C19+E19)-(L19+M19)</f>
        <v>6951.0120000000024</v>
      </c>
      <c r="O19" s="109">
        <f>N19</f>
        <v>6951.0120000000024</v>
      </c>
      <c r="P19" s="34">
        <v>1</v>
      </c>
      <c r="Q19" s="35">
        <v>0</v>
      </c>
      <c r="R19" s="35">
        <v>0</v>
      </c>
      <c r="S19" s="36">
        <v>0</v>
      </c>
      <c r="T19" s="35">
        <v>0</v>
      </c>
      <c r="U19" s="34">
        <v>0</v>
      </c>
      <c r="V19" s="36">
        <v>0</v>
      </c>
      <c r="W19" s="37">
        <v>0</v>
      </c>
      <c r="X19" s="111" t="s">
        <v>44</v>
      </c>
      <c r="Y19" s="38" t="s">
        <v>25</v>
      </c>
    </row>
    <row r="20" spans="1:25" s="7" customFormat="1" ht="24.65" customHeight="1" thickBot="1" x14ac:dyDescent="0.6">
      <c r="A20" s="114"/>
      <c r="B20" s="142"/>
      <c r="C20" s="118"/>
      <c r="D20" s="119"/>
      <c r="E20" s="118"/>
      <c r="F20" s="121"/>
      <c r="G20" s="121"/>
      <c r="H20" s="121"/>
      <c r="I20" s="121"/>
      <c r="J20" s="124"/>
      <c r="K20" s="121"/>
      <c r="L20" s="136"/>
      <c r="M20" s="130"/>
      <c r="N20" s="131"/>
      <c r="O20" s="119"/>
      <c r="P20" s="40">
        <v>26699.048999999999</v>
      </c>
      <c r="Q20" s="41">
        <v>0</v>
      </c>
      <c r="R20" s="41">
        <v>0</v>
      </c>
      <c r="S20" s="39">
        <v>0</v>
      </c>
      <c r="T20" s="41">
        <v>0</v>
      </c>
      <c r="U20" s="40">
        <v>0</v>
      </c>
      <c r="V20" s="39">
        <v>0</v>
      </c>
      <c r="W20" s="42">
        <v>0</v>
      </c>
      <c r="X20" s="112"/>
      <c r="Y20" s="43" t="s">
        <v>30</v>
      </c>
    </row>
    <row r="21" spans="1:25" s="7" customFormat="1" ht="31.25" customHeight="1" x14ac:dyDescent="0.55000000000000004">
      <c r="A21" s="113">
        <v>7</v>
      </c>
      <c r="B21" s="141" t="s">
        <v>45</v>
      </c>
      <c r="C21" s="117">
        <v>55929.495000000003</v>
      </c>
      <c r="D21" s="109">
        <f>C21</f>
        <v>55929.495000000003</v>
      </c>
      <c r="E21" s="117">
        <f>F21</f>
        <v>1.018</v>
      </c>
      <c r="F21" s="120">
        <f>K21</f>
        <v>1.018</v>
      </c>
      <c r="G21" s="120" t="s">
        <v>34</v>
      </c>
      <c r="H21" s="120" t="s">
        <v>34</v>
      </c>
      <c r="I21" s="120" t="s">
        <v>34</v>
      </c>
      <c r="J21" s="123" t="s">
        <v>34</v>
      </c>
      <c r="K21" s="120">
        <v>1.018</v>
      </c>
      <c r="L21" s="139">
        <v>25019.260999999999</v>
      </c>
      <c r="M21" s="129">
        <v>0</v>
      </c>
      <c r="N21" s="107">
        <f>+(+C21+E21)-(L21+M21)</f>
        <v>30911.252</v>
      </c>
      <c r="O21" s="109">
        <f>N21</f>
        <v>30911.252</v>
      </c>
      <c r="P21" s="34">
        <v>1</v>
      </c>
      <c r="Q21" s="35">
        <v>0</v>
      </c>
      <c r="R21" s="35">
        <v>0</v>
      </c>
      <c r="S21" s="36">
        <v>0</v>
      </c>
      <c r="T21" s="35">
        <v>0</v>
      </c>
      <c r="U21" s="34">
        <v>0</v>
      </c>
      <c r="V21" s="36">
        <v>0</v>
      </c>
      <c r="W21" s="37">
        <v>0</v>
      </c>
      <c r="X21" s="111" t="s">
        <v>46</v>
      </c>
      <c r="Y21" s="38" t="s">
        <v>25</v>
      </c>
    </row>
    <row r="22" spans="1:25" s="7" customFormat="1" ht="31.25" customHeight="1" thickBot="1" x14ac:dyDescent="0.6">
      <c r="A22" s="114"/>
      <c r="B22" s="142"/>
      <c r="C22" s="118"/>
      <c r="D22" s="119"/>
      <c r="E22" s="118"/>
      <c r="F22" s="121"/>
      <c r="G22" s="122"/>
      <c r="H22" s="122"/>
      <c r="I22" s="122"/>
      <c r="J22" s="124"/>
      <c r="K22" s="122"/>
      <c r="L22" s="140"/>
      <c r="M22" s="130"/>
      <c r="N22" s="108"/>
      <c r="O22" s="119"/>
      <c r="P22" s="40">
        <v>25019.260999999999</v>
      </c>
      <c r="Q22" s="41">
        <v>0</v>
      </c>
      <c r="R22" s="41">
        <v>0</v>
      </c>
      <c r="S22" s="39">
        <v>0</v>
      </c>
      <c r="T22" s="41">
        <v>0</v>
      </c>
      <c r="U22" s="40">
        <v>0</v>
      </c>
      <c r="V22" s="39">
        <v>0</v>
      </c>
      <c r="W22" s="42">
        <v>0</v>
      </c>
      <c r="X22" s="112"/>
      <c r="Y22" s="43" t="s">
        <v>30</v>
      </c>
    </row>
    <row r="23" spans="1:25" s="7" customFormat="1" ht="25.75" customHeight="1" x14ac:dyDescent="0.55000000000000004">
      <c r="A23" s="113">
        <v>8</v>
      </c>
      <c r="B23" s="141" t="s">
        <v>47</v>
      </c>
      <c r="C23" s="117">
        <v>12690.977000000001</v>
      </c>
      <c r="D23" s="109">
        <f>C23</f>
        <v>12690.977000000001</v>
      </c>
      <c r="E23" s="117">
        <f>F23</f>
        <v>1.2350000000000001</v>
      </c>
      <c r="F23" s="120">
        <f>K23</f>
        <v>1.2350000000000001</v>
      </c>
      <c r="G23" s="120" t="s">
        <v>34</v>
      </c>
      <c r="H23" s="120" t="s">
        <v>34</v>
      </c>
      <c r="I23" s="120" t="s">
        <v>34</v>
      </c>
      <c r="J23" s="123" t="s">
        <v>34</v>
      </c>
      <c r="K23" s="120">
        <v>1.2350000000000001</v>
      </c>
      <c r="L23" s="139">
        <v>2388.0369999999998</v>
      </c>
      <c r="M23" s="129">
        <v>10304.174999999999</v>
      </c>
      <c r="N23" s="107">
        <f>+(+C23+E23)-(L23+M23)</f>
        <v>0</v>
      </c>
      <c r="O23" s="109">
        <f>N23</f>
        <v>0</v>
      </c>
      <c r="P23" s="34">
        <v>46</v>
      </c>
      <c r="Q23" s="35">
        <v>0</v>
      </c>
      <c r="R23" s="35">
        <v>0</v>
      </c>
      <c r="S23" s="36">
        <v>0</v>
      </c>
      <c r="T23" s="35">
        <v>0</v>
      </c>
      <c r="U23" s="34">
        <v>0</v>
      </c>
      <c r="V23" s="36">
        <v>0</v>
      </c>
      <c r="W23" s="37">
        <v>0</v>
      </c>
      <c r="X23" s="111" t="s">
        <v>48</v>
      </c>
      <c r="Y23" s="38" t="s">
        <v>25</v>
      </c>
    </row>
    <row r="24" spans="1:25" s="7" customFormat="1" ht="25.75" customHeight="1" thickBot="1" x14ac:dyDescent="0.6">
      <c r="A24" s="114"/>
      <c r="B24" s="142"/>
      <c r="C24" s="118"/>
      <c r="D24" s="119"/>
      <c r="E24" s="118"/>
      <c r="F24" s="121"/>
      <c r="G24" s="122"/>
      <c r="H24" s="122"/>
      <c r="I24" s="122"/>
      <c r="J24" s="124"/>
      <c r="K24" s="122"/>
      <c r="L24" s="140"/>
      <c r="M24" s="130"/>
      <c r="N24" s="108"/>
      <c r="O24" s="119"/>
      <c r="P24" s="40">
        <v>2388.0369999999998</v>
      </c>
      <c r="Q24" s="41">
        <v>0</v>
      </c>
      <c r="R24" s="41">
        <v>0</v>
      </c>
      <c r="S24" s="39">
        <v>0</v>
      </c>
      <c r="T24" s="41">
        <v>0</v>
      </c>
      <c r="U24" s="40">
        <v>0</v>
      </c>
      <c r="V24" s="39">
        <v>0</v>
      </c>
      <c r="W24" s="42">
        <v>0</v>
      </c>
      <c r="X24" s="112"/>
      <c r="Y24" s="43" t="s">
        <v>30</v>
      </c>
    </row>
    <row r="25" spans="1:25" s="49" customFormat="1" ht="21.9" customHeight="1" x14ac:dyDescent="0.55000000000000004">
      <c r="A25" s="113"/>
      <c r="B25" s="147" t="s">
        <v>49</v>
      </c>
      <c r="C25" s="107">
        <f t="shared" ref="C25:I25" si="0">SUM(C9:C24)</f>
        <v>112285.25199999999</v>
      </c>
      <c r="D25" s="149">
        <f t="shared" si="0"/>
        <v>112285.25199999999</v>
      </c>
      <c r="E25" s="107">
        <f t="shared" si="0"/>
        <v>1300.7483000000002</v>
      </c>
      <c r="F25" s="143">
        <f t="shared" si="0"/>
        <v>1300.7483000000002</v>
      </c>
      <c r="G25" s="143">
        <f t="shared" si="0"/>
        <v>623.50300000000004</v>
      </c>
      <c r="H25" s="143">
        <f t="shared" si="0"/>
        <v>0</v>
      </c>
      <c r="I25" s="143">
        <f t="shared" si="0"/>
        <v>0</v>
      </c>
      <c r="J25" s="145"/>
      <c r="K25" s="143">
        <f>SUM(K9:K24)</f>
        <v>677.24530000000027</v>
      </c>
      <c r="L25" s="143">
        <f>SUM(L9:L24)</f>
        <v>54999.322999999989</v>
      </c>
      <c r="M25" s="151">
        <f>SUM(M9:M24)</f>
        <v>10304.174999999999</v>
      </c>
      <c r="N25" s="107">
        <f>SUM(N9:N24)</f>
        <v>48282.5023</v>
      </c>
      <c r="O25" s="149">
        <f>SUM(O9:O24)</f>
        <v>48282.600300000006</v>
      </c>
      <c r="P25" s="44">
        <f t="shared" ref="P25:V25" si="1">SUMIF($Y$9:$Y$24,$Y$7,P9:P24)</f>
        <v>78</v>
      </c>
      <c r="Q25" s="45">
        <f t="shared" si="1"/>
        <v>0</v>
      </c>
      <c r="R25" s="45">
        <f t="shared" si="1"/>
        <v>1</v>
      </c>
      <c r="S25" s="46">
        <f t="shared" si="1"/>
        <v>0</v>
      </c>
      <c r="T25" s="47">
        <f t="shared" si="1"/>
        <v>1</v>
      </c>
      <c r="U25" s="48">
        <f t="shared" si="1"/>
        <v>0</v>
      </c>
      <c r="V25" s="46">
        <f t="shared" si="1"/>
        <v>10</v>
      </c>
      <c r="W25" s="46">
        <f>SUMIF($Y$11:$Y$24,$Y$7,W11:W24)</f>
        <v>0</v>
      </c>
      <c r="X25" s="153"/>
      <c r="Y25" s="38" t="s">
        <v>25</v>
      </c>
    </row>
    <row r="26" spans="1:25" s="49" customFormat="1" ht="21.9" customHeight="1" thickBot="1" x14ac:dyDescent="0.6">
      <c r="A26" s="114"/>
      <c r="B26" s="148"/>
      <c r="C26" s="131"/>
      <c r="D26" s="150"/>
      <c r="E26" s="131"/>
      <c r="F26" s="144"/>
      <c r="G26" s="144"/>
      <c r="H26" s="144"/>
      <c r="I26" s="144"/>
      <c r="J26" s="146"/>
      <c r="K26" s="144"/>
      <c r="L26" s="144"/>
      <c r="M26" s="152"/>
      <c r="N26" s="131"/>
      <c r="O26" s="150"/>
      <c r="P26" s="50">
        <f t="shared" ref="P26:W26" si="2">SUMIF($Y$9:$Y$24,$Y$8,P9:P24)</f>
        <v>54688.266999999993</v>
      </c>
      <c r="Q26" s="51">
        <f t="shared" si="2"/>
        <v>0</v>
      </c>
      <c r="R26" s="51">
        <f t="shared" si="2"/>
        <v>20.399999999999999</v>
      </c>
      <c r="S26" s="52">
        <f t="shared" si="2"/>
        <v>0</v>
      </c>
      <c r="T26" s="53">
        <f t="shared" si="2"/>
        <v>305.81200000000001</v>
      </c>
      <c r="U26" s="54">
        <f t="shared" si="2"/>
        <v>0</v>
      </c>
      <c r="V26" s="52">
        <f t="shared" si="2"/>
        <v>1017.419182</v>
      </c>
      <c r="W26" s="52">
        <f t="shared" si="2"/>
        <v>0</v>
      </c>
      <c r="X26" s="154"/>
      <c r="Y26" s="43" t="s">
        <v>30</v>
      </c>
    </row>
    <row r="27" spans="1:25" x14ac:dyDescent="0.55000000000000004">
      <c r="A27" s="2" t="s">
        <v>50</v>
      </c>
      <c r="C27" s="55"/>
      <c r="D27" s="55"/>
      <c r="E27" s="55"/>
      <c r="F27" s="55"/>
      <c r="G27" s="55"/>
      <c r="H27" s="56"/>
      <c r="I27" s="56"/>
      <c r="J27" s="56"/>
      <c r="K27" s="55"/>
      <c r="L27" s="56"/>
    </row>
    <row r="28" spans="1:25" ht="18" x14ac:dyDescent="0.55000000000000004">
      <c r="B28" s="2" t="s">
        <v>51</v>
      </c>
      <c r="E28" s="2" t="s">
        <v>52</v>
      </c>
      <c r="N28" s="57"/>
    </row>
    <row r="29" spans="1:25" x14ac:dyDescent="0.55000000000000004">
      <c r="B29" s="2" t="s">
        <v>53</v>
      </c>
      <c r="E29" s="2" t="s">
        <v>54</v>
      </c>
    </row>
    <row r="30" spans="1:25" x14ac:dyDescent="0.55000000000000004">
      <c r="B30" s="2" t="s">
        <v>55</v>
      </c>
      <c r="E30" s="2" t="s">
        <v>56</v>
      </c>
    </row>
    <row r="31" spans="1:25" x14ac:dyDescent="0.55000000000000004">
      <c r="B31" s="2" t="s">
        <v>57</v>
      </c>
      <c r="E31" s="2" t="s">
        <v>58</v>
      </c>
    </row>
    <row r="32" spans="1:25" x14ac:dyDescent="0.55000000000000004">
      <c r="B32" s="2" t="s">
        <v>59</v>
      </c>
    </row>
    <row r="33" spans="2:14" x14ac:dyDescent="0.55000000000000004">
      <c r="B33" s="2" t="s">
        <v>60</v>
      </c>
    </row>
    <row r="34" spans="2:14" x14ac:dyDescent="0.55000000000000004">
      <c r="B34" s="2" t="s">
        <v>61</v>
      </c>
    </row>
    <row r="35" spans="2:14" x14ac:dyDescent="0.55000000000000004">
      <c r="B35" s="2" t="s">
        <v>62</v>
      </c>
    </row>
    <row r="36" spans="2:14" x14ac:dyDescent="0.55000000000000004">
      <c r="B36" s="2" t="s">
        <v>63</v>
      </c>
    </row>
    <row r="37" spans="2:14" ht="13.5" thickBot="1" x14ac:dyDescent="0.6">
      <c r="B37" s="2" t="s">
        <v>64</v>
      </c>
    </row>
    <row r="38" spans="2:14" x14ac:dyDescent="0.55000000000000004">
      <c r="N38" s="58"/>
    </row>
  </sheetData>
  <mergeCells count="166">
    <mergeCell ref="K25:K26"/>
    <mergeCell ref="L25:L26"/>
    <mergeCell ref="M23:M24"/>
    <mergeCell ref="N23:N24"/>
    <mergeCell ref="O23:O24"/>
    <mergeCell ref="X23:X24"/>
    <mergeCell ref="A25:A26"/>
    <mergeCell ref="B25:B26"/>
    <mergeCell ref="C25:C26"/>
    <mergeCell ref="D25:D26"/>
    <mergeCell ref="E25:E26"/>
    <mergeCell ref="F25:F26"/>
    <mergeCell ref="G23:G24"/>
    <mergeCell ref="H23:H24"/>
    <mergeCell ref="I23:I24"/>
    <mergeCell ref="J23:J24"/>
    <mergeCell ref="K23:K24"/>
    <mergeCell ref="L23:L24"/>
    <mergeCell ref="M25:M26"/>
    <mergeCell ref="N25:N26"/>
    <mergeCell ref="O25:O26"/>
    <mergeCell ref="X25:X26"/>
    <mergeCell ref="G25:G26"/>
    <mergeCell ref="H25:H26"/>
    <mergeCell ref="I25:I26"/>
    <mergeCell ref="J25:J26"/>
    <mergeCell ref="A23:A24"/>
    <mergeCell ref="B23:B24"/>
    <mergeCell ref="C23:C24"/>
    <mergeCell ref="D23:D24"/>
    <mergeCell ref="E23:E24"/>
    <mergeCell ref="F23:F24"/>
    <mergeCell ref="G21:G22"/>
    <mergeCell ref="H21:H22"/>
    <mergeCell ref="I21:I22"/>
    <mergeCell ref="N19:N20"/>
    <mergeCell ref="O19:O20"/>
    <mergeCell ref="X19:X20"/>
    <mergeCell ref="A21:A22"/>
    <mergeCell ref="B21:B22"/>
    <mergeCell ref="C21:C22"/>
    <mergeCell ref="D21:D22"/>
    <mergeCell ref="E21:E22"/>
    <mergeCell ref="F21:F22"/>
    <mergeCell ref="G19:G20"/>
    <mergeCell ref="H19:H20"/>
    <mergeCell ref="I19:I20"/>
    <mergeCell ref="J19:J20"/>
    <mergeCell ref="K19:K20"/>
    <mergeCell ref="L19:L20"/>
    <mergeCell ref="M21:M22"/>
    <mergeCell ref="N21:N22"/>
    <mergeCell ref="O21:O22"/>
    <mergeCell ref="X21:X22"/>
    <mergeCell ref="J21:J22"/>
    <mergeCell ref="K21:K22"/>
    <mergeCell ref="L21:L22"/>
    <mergeCell ref="A19:A20"/>
    <mergeCell ref="B19:B20"/>
    <mergeCell ref="C19:C20"/>
    <mergeCell ref="D19:D20"/>
    <mergeCell ref="E19:E20"/>
    <mergeCell ref="F19:F20"/>
    <mergeCell ref="G17:G18"/>
    <mergeCell ref="H17:H18"/>
    <mergeCell ref="I17:I18"/>
    <mergeCell ref="M15:M16"/>
    <mergeCell ref="C15:C16"/>
    <mergeCell ref="D15:D16"/>
    <mergeCell ref="E15:E16"/>
    <mergeCell ref="F15:F16"/>
    <mergeCell ref="M19:M20"/>
    <mergeCell ref="N15:N16"/>
    <mergeCell ref="O15:O16"/>
    <mergeCell ref="X15:X16"/>
    <mergeCell ref="A17:A18"/>
    <mergeCell ref="B17:B18"/>
    <mergeCell ref="C17:C18"/>
    <mergeCell ref="D17:D18"/>
    <mergeCell ref="E17:E18"/>
    <mergeCell ref="F17:F18"/>
    <mergeCell ref="G15:G16"/>
    <mergeCell ref="H15:H16"/>
    <mergeCell ref="I15:I16"/>
    <mergeCell ref="J15:J16"/>
    <mergeCell ref="K15:K16"/>
    <mergeCell ref="L15:L16"/>
    <mergeCell ref="M17:M18"/>
    <mergeCell ref="N17:N18"/>
    <mergeCell ref="O17:O18"/>
    <mergeCell ref="X17:X18"/>
    <mergeCell ref="J17:J18"/>
    <mergeCell ref="K17:K18"/>
    <mergeCell ref="L17:L18"/>
    <mergeCell ref="A15:A16"/>
    <mergeCell ref="B15:B16"/>
    <mergeCell ref="G13:G14"/>
    <mergeCell ref="H13:H14"/>
    <mergeCell ref="I13:I14"/>
    <mergeCell ref="O11:O12"/>
    <mergeCell ref="X11:X12"/>
    <mergeCell ref="A13:A14"/>
    <mergeCell ref="B13:B14"/>
    <mergeCell ref="C13:C14"/>
    <mergeCell ref="D13:D14"/>
    <mergeCell ref="E13:E14"/>
    <mergeCell ref="F13:F14"/>
    <mergeCell ref="G11:G12"/>
    <mergeCell ref="H11:H12"/>
    <mergeCell ref="I11:I12"/>
    <mergeCell ref="J11:J12"/>
    <mergeCell ref="K11:K12"/>
    <mergeCell ref="L11:L12"/>
    <mergeCell ref="M13:M14"/>
    <mergeCell ref="N13:N14"/>
    <mergeCell ref="O13:O14"/>
    <mergeCell ref="X13:X14"/>
    <mergeCell ref="J13:J14"/>
    <mergeCell ref="K13:K14"/>
    <mergeCell ref="L13:L14"/>
    <mergeCell ref="M9:M10"/>
    <mergeCell ref="N9:N10"/>
    <mergeCell ref="O9:O10"/>
    <mergeCell ref="X9:X10"/>
    <mergeCell ref="A11:A12"/>
    <mergeCell ref="B11:B12"/>
    <mergeCell ref="C11:C12"/>
    <mergeCell ref="D11:D12"/>
    <mergeCell ref="E11:E12"/>
    <mergeCell ref="F11:F12"/>
    <mergeCell ref="G9:G10"/>
    <mergeCell ref="H9:H10"/>
    <mergeCell ref="I9:I10"/>
    <mergeCell ref="J9:J10"/>
    <mergeCell ref="K9:K10"/>
    <mergeCell ref="L9:L10"/>
    <mergeCell ref="A9:A10"/>
    <mergeCell ref="B9:B10"/>
    <mergeCell ref="C9:C10"/>
    <mergeCell ref="D9:D10"/>
    <mergeCell ref="E9:E10"/>
    <mergeCell ref="F9:F10"/>
    <mergeCell ref="M11:M12"/>
    <mergeCell ref="N11:N12"/>
    <mergeCell ref="A3:A8"/>
    <mergeCell ref="B3:B8"/>
    <mergeCell ref="C3:D4"/>
    <mergeCell ref="E3:L4"/>
    <mergeCell ref="M3:M8"/>
    <mergeCell ref="N3:O4"/>
    <mergeCell ref="X4:X8"/>
    <mergeCell ref="L5:L8"/>
    <mergeCell ref="P5:P6"/>
    <mergeCell ref="D6:D8"/>
    <mergeCell ref="O6:O8"/>
    <mergeCell ref="G7:J7"/>
    <mergeCell ref="K7:K8"/>
    <mergeCell ref="P3:T3"/>
    <mergeCell ref="U3:W3"/>
    <mergeCell ref="Q4:Q6"/>
    <mergeCell ref="R4:R6"/>
    <mergeCell ref="S4:S6"/>
    <mergeCell ref="T4:T6"/>
    <mergeCell ref="U4:U6"/>
    <mergeCell ref="V4:V6"/>
    <mergeCell ref="W4:W6"/>
  </mergeCells>
  <phoneticPr fontId="2"/>
  <pageMargins left="0.51181102362204722" right="0.31496062992125984" top="0.55118110236220474" bottom="0.55118110236220474" header="0.31496062992125984" footer="0.31496062992125984"/>
  <pageSetup paperSize="9" scale="57"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総括表B-1</vt:lpstr>
      <vt:lpstr>'総括表B-1'!Print_Area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2022-09-29T05:38:14Z</dcterms:created>
  <dcterms:modified xsi:type="dcterms:W3CDTF">2023-03-24T01:24:44Z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2023-03-24T01:23:24Z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76342f78-5c80-4a65-a2d0-7cc6a38a5b49</vt:lpwstr>
  </property>
  <property fmtid="{D5CDD505-2E9C-101B-9397-08002B2CF9AE}" pid="8" name="MSIP_Label_d899a617-f30e-4fb8-b81c-fb6d0b94ac5b_ContentBits">
    <vt:lpwstr>0</vt:lpwstr>
  </property>
</Properties>
</file>