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地方\個別表\"/>
    </mc:Choice>
  </mc:AlternateContent>
  <xr:revisionPtr revIDLastSave="0" documentId="13_ncr:1_{6D83179E-FD83-4AB4-B70F-D70C4BD112AB}" xr6:coauthVersionLast="47" xr6:coauthVersionMax="47" xr10:uidLastSave="{00000000-0000-0000-0000-000000000000}"/>
  <bookViews>
    <workbookView xWindow="5112" yWindow="732" windowWidth="16128" windowHeight="10896" xr2:uid="{E1323EF6-915D-4223-8D3C-56CD79AF01BE}"/>
  </bookViews>
  <sheets>
    <sheet name="個別表 " sheetId="1" r:id="rId1"/>
  </sheets>
  <definedNames>
    <definedName name="_xlnm._FilterDatabase" localSheetId="0" hidden="1">'個別表 '!$A$1:$Y$104</definedName>
    <definedName name="_xlnm.Print_Area" localSheetId="0">'個別表 '!$A$1:$X$104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04" i="1" l="1"/>
  <c r="W104" i="1"/>
  <c r="V104" i="1"/>
  <c r="U104" i="1"/>
  <c r="T104" i="1"/>
  <c r="S104" i="1"/>
  <c r="R104" i="1"/>
  <c r="X103" i="1"/>
  <c r="W103" i="1"/>
  <c r="V103" i="1"/>
  <c r="U103" i="1"/>
  <c r="T103" i="1"/>
  <c r="S103" i="1"/>
  <c r="R103" i="1"/>
  <c r="Q103" i="1"/>
  <c r="O103" i="1"/>
  <c r="N103" i="1"/>
  <c r="M103" i="1"/>
  <c r="L103" i="1"/>
  <c r="K103" i="1"/>
  <c r="J103" i="1"/>
  <c r="I103" i="1"/>
  <c r="E103" i="1"/>
  <c r="Q102" i="1"/>
  <c r="P101" i="1"/>
  <c r="H101" i="1"/>
  <c r="G101" i="1"/>
  <c r="F101" i="1"/>
  <c r="Q100" i="1"/>
  <c r="P99" i="1"/>
  <c r="H99" i="1"/>
  <c r="G99" i="1" s="1"/>
  <c r="F99" i="1"/>
  <c r="Q98" i="1"/>
  <c r="P97" i="1"/>
  <c r="H97" i="1"/>
  <c r="G97" i="1" s="1"/>
  <c r="F97" i="1"/>
  <c r="Q96" i="1"/>
  <c r="P95" i="1"/>
  <c r="H95" i="1"/>
  <c r="G95" i="1" s="1"/>
  <c r="F95" i="1"/>
  <c r="Q94" i="1"/>
  <c r="P93" i="1"/>
  <c r="H93" i="1"/>
  <c r="G93" i="1"/>
  <c r="F93" i="1"/>
  <c r="Q92" i="1"/>
  <c r="P91" i="1"/>
  <c r="H91" i="1"/>
  <c r="G91" i="1" s="1"/>
  <c r="F91" i="1"/>
  <c r="Q90" i="1"/>
  <c r="P89" i="1"/>
  <c r="H89" i="1"/>
  <c r="G89" i="1"/>
  <c r="F89" i="1"/>
  <c r="Q88" i="1"/>
  <c r="P87" i="1"/>
  <c r="H87" i="1"/>
  <c r="G87" i="1" s="1"/>
  <c r="F87" i="1"/>
  <c r="Q86" i="1"/>
  <c r="P85" i="1"/>
  <c r="H85" i="1"/>
  <c r="G85" i="1"/>
  <c r="F85" i="1"/>
  <c r="Q84" i="1"/>
  <c r="P83" i="1"/>
  <c r="H83" i="1"/>
  <c r="G83" i="1" s="1"/>
  <c r="F83" i="1"/>
  <c r="Q82" i="1"/>
  <c r="P81" i="1"/>
  <c r="H81" i="1"/>
  <c r="G81" i="1" s="1"/>
  <c r="F81" i="1"/>
  <c r="Q80" i="1"/>
  <c r="P79" i="1"/>
  <c r="H79" i="1"/>
  <c r="G79" i="1" s="1"/>
  <c r="F79" i="1"/>
  <c r="Q78" i="1"/>
  <c r="P77" i="1"/>
  <c r="H77" i="1"/>
  <c r="G77" i="1"/>
  <c r="F77" i="1"/>
  <c r="Q76" i="1"/>
  <c r="P75" i="1"/>
  <c r="H75" i="1"/>
  <c r="G75" i="1" s="1"/>
  <c r="F75" i="1"/>
  <c r="Q74" i="1"/>
  <c r="P73" i="1"/>
  <c r="H73" i="1"/>
  <c r="G73" i="1"/>
  <c r="F73" i="1"/>
  <c r="Q72" i="1"/>
  <c r="P71" i="1"/>
  <c r="H71" i="1"/>
  <c r="G71" i="1" s="1"/>
  <c r="F71" i="1"/>
  <c r="Q70" i="1"/>
  <c r="P69" i="1"/>
  <c r="H69" i="1"/>
  <c r="G69" i="1"/>
  <c r="F69" i="1"/>
  <c r="Q68" i="1"/>
  <c r="P67" i="1"/>
  <c r="H67" i="1"/>
  <c r="G67" i="1" s="1"/>
  <c r="F67" i="1"/>
  <c r="Q66" i="1"/>
  <c r="P65" i="1"/>
  <c r="H65" i="1"/>
  <c r="G65" i="1" s="1"/>
  <c r="F65" i="1"/>
  <c r="Q64" i="1"/>
  <c r="P63" i="1"/>
  <c r="H63" i="1"/>
  <c r="G63" i="1" s="1"/>
  <c r="F63" i="1"/>
  <c r="Q62" i="1"/>
  <c r="P61" i="1"/>
  <c r="H61" i="1"/>
  <c r="G61" i="1"/>
  <c r="F61" i="1"/>
  <c r="Q60" i="1"/>
  <c r="P59" i="1"/>
  <c r="H59" i="1"/>
  <c r="G59" i="1" s="1"/>
  <c r="F59" i="1"/>
  <c r="Q58" i="1"/>
  <c r="P57" i="1"/>
  <c r="H57" i="1"/>
  <c r="G57" i="1" s="1"/>
  <c r="F57" i="1"/>
  <c r="Q56" i="1"/>
  <c r="P55" i="1"/>
  <c r="H55" i="1"/>
  <c r="G55" i="1" s="1"/>
  <c r="F55" i="1"/>
  <c r="Q54" i="1"/>
  <c r="P53" i="1"/>
  <c r="H53" i="1"/>
  <c r="G53" i="1"/>
  <c r="F53" i="1"/>
  <c r="Q52" i="1"/>
  <c r="P51" i="1"/>
  <c r="H51" i="1"/>
  <c r="G51" i="1" s="1"/>
  <c r="F51" i="1"/>
  <c r="Q50" i="1"/>
  <c r="P49" i="1"/>
  <c r="H49" i="1"/>
  <c r="G49" i="1"/>
  <c r="F49" i="1"/>
  <c r="Q48" i="1"/>
  <c r="P47" i="1"/>
  <c r="H47" i="1"/>
  <c r="G47" i="1" s="1"/>
  <c r="F47" i="1"/>
  <c r="Q46" i="1"/>
  <c r="P45" i="1"/>
  <c r="H45" i="1"/>
  <c r="G45" i="1"/>
  <c r="F45" i="1"/>
  <c r="Q44" i="1"/>
  <c r="P43" i="1"/>
  <c r="H43" i="1"/>
  <c r="G43" i="1" s="1"/>
  <c r="F43" i="1"/>
  <c r="Q42" i="1"/>
  <c r="P41" i="1"/>
  <c r="H41" i="1"/>
  <c r="G41" i="1"/>
  <c r="F41" i="1"/>
  <c r="Q40" i="1"/>
  <c r="P39" i="1"/>
  <c r="H39" i="1"/>
  <c r="G39" i="1" s="1"/>
  <c r="F39" i="1"/>
  <c r="Q38" i="1"/>
  <c r="P37" i="1"/>
  <c r="H37" i="1"/>
  <c r="G37" i="1"/>
  <c r="F37" i="1"/>
  <c r="Q36" i="1"/>
  <c r="P35" i="1"/>
  <c r="H35" i="1"/>
  <c r="G35" i="1" s="1"/>
  <c r="F35" i="1"/>
  <c r="Q34" i="1"/>
  <c r="P33" i="1"/>
  <c r="H33" i="1"/>
  <c r="G33" i="1" s="1"/>
  <c r="F33" i="1"/>
  <c r="Q32" i="1"/>
  <c r="P31" i="1"/>
  <c r="H31" i="1"/>
  <c r="G31" i="1" s="1"/>
  <c r="F31" i="1"/>
  <c r="Q30" i="1"/>
  <c r="P29" i="1"/>
  <c r="H29" i="1"/>
  <c r="G29" i="1"/>
  <c r="F29" i="1"/>
  <c r="Q28" i="1"/>
  <c r="P27" i="1"/>
  <c r="H27" i="1"/>
  <c r="G27" i="1" s="1"/>
  <c r="F27" i="1"/>
  <c r="Q26" i="1"/>
  <c r="P25" i="1"/>
  <c r="H25" i="1"/>
  <c r="G25" i="1" s="1"/>
  <c r="F25" i="1"/>
  <c r="Q24" i="1"/>
  <c r="P23" i="1"/>
  <c r="H23" i="1"/>
  <c r="G23" i="1"/>
  <c r="F23" i="1"/>
  <c r="Q22" i="1"/>
  <c r="P21" i="1"/>
  <c r="H21" i="1"/>
  <c r="G21" i="1"/>
  <c r="F21" i="1"/>
  <c r="Q20" i="1"/>
  <c r="P19" i="1"/>
  <c r="H19" i="1"/>
  <c r="G19" i="1" s="1"/>
  <c r="F19" i="1"/>
  <c r="Q18" i="1"/>
  <c r="P17" i="1"/>
  <c r="H17" i="1"/>
  <c r="G17" i="1"/>
  <c r="F17" i="1"/>
  <c r="Q16" i="1"/>
  <c r="Q104" i="1" s="1"/>
  <c r="P15" i="1"/>
  <c r="H15" i="1"/>
  <c r="G15" i="1"/>
  <c r="F15" i="1"/>
  <c r="Q14" i="1"/>
  <c r="P13" i="1"/>
  <c r="H13" i="1"/>
  <c r="G13" i="1"/>
  <c r="F13" i="1"/>
  <c r="Q12" i="1"/>
  <c r="P11" i="1"/>
  <c r="H11" i="1"/>
  <c r="G11" i="1" s="1"/>
  <c r="F11" i="1"/>
  <c r="F103" i="1" s="1"/>
  <c r="Q10" i="1"/>
  <c r="P9" i="1"/>
  <c r="P103" i="1" s="1"/>
  <c r="H9" i="1"/>
  <c r="H103" i="1" s="1"/>
  <c r="G9" i="1" l="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8049B3C7-7EBF-4504-88EF-FCCEE93A43B4}">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<sst xmlns="http://schemas.openxmlformats.org/spreadsheetml/2006/main" count="429" uniqueCount="82">
  <si>
    <t>【個別表】令和４年度基金造成団体別基金執行状況表（008ホストタウン等新型コロナウイルス感染症対策基金）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</si>
  <si>
    <t>（単位：百万円）</t>
    <rPh sb="1" eb="3">
      <t>タンイ</t>
    </rPh>
    <rPh sb="4" eb="7">
      <t>ヒャクマンエン</t>
    </rPh>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</si>
  <si>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</si>
  <si>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</si>
  <si>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</si>
  <si>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</si>
  <si>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令和２年度末基金残高
（ａ）</t>
    <rPh sb="0" eb="2">
      <t>レイワ</t>
    </rPh>
    <rPh sb="3" eb="5">
      <t>ネンド</t>
    </rPh>
    <rPh sb="5" eb="6">
      <t>マツ</t>
    </rPh>
    <rPh sb="6" eb="8">
      <t>キキン</t>
    </rPh>
    <rPh sb="8" eb="10">
      <t>ザンダカ</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</si>
  <si>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</si>
  <si>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令和３年度
国庫返納額
（ｄ）</t>
    <rPh sb="0" eb="2">
      <t>レイワ</t>
    </rPh>
    <rPh sb="3" eb="5">
      <t>ネンド</t>
    </rPh>
    <rPh sb="8" eb="10">
      <t>ヘンノウ</t>
    </rPh>
    <phoneticPr fontId="2"/>
  </si>
  <si>
    <t>令和３年度末基金残高
(ｅ=ａ+ｂ-ｃ-ｄ)</t>
    <rPh sb="0" eb="2">
      <t>レイワ</t>
    </rPh>
    <rPh sb="3" eb="5">
      <t>ネンド</t>
    </rPh>
    <rPh sb="5" eb="6">
      <t>マツ</t>
    </rPh>
    <rPh sb="6" eb="8">
      <t>キキン</t>
    </rPh>
    <rPh sb="8" eb="10">
      <t>ザンダカ</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</si>
  <si>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</si>
  <si>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</si>
  <si>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</si>
  <si>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</si>
  <si>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</si>
  <si>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</si>
  <si>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</si>
  <si>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</si>
  <si>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</si>
  <si>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</si>
  <si>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</si>
  <si>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</si>
  <si>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</si>
  <si>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</si>
  <si>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</si>
  <si>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</si>
  <si>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</si>
  <si>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</si>
  <si>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予備費等</t>
    <rPh sb="0" eb="3">
      <t>ヨビヒ</t>
    </rPh>
    <rPh sb="3" eb="4">
      <t>トウ</t>
    </rPh>
    <phoneticPr fontId="2"/>
  </si>
  <si>
    <t>金額</t>
    <rPh sb="0" eb="2">
      <t>キンガク</t>
    </rPh>
    <phoneticPr fontId="2"/>
  </si>
  <si>
    <t>北海道</t>
    <rPh sb="0" eb="3">
      <t>ホッカイドウ</t>
    </rPh>
    <phoneticPr fontId="2"/>
  </si>
  <si>
    <t>ホストタウン等新型コロナウイルス感染症対策基金</t>
    <rPh sb="6" eb="7">
      <t>トウ</t>
    </rPh>
    <rPh sb="7" eb="9">
      <t>シンガタ</t>
    </rPh>
    <rPh sb="16" eb="19">
      <t>カンセンショウ</t>
    </rPh>
    <rPh sb="19" eb="21">
      <t>タイサク</t>
    </rPh>
    <rPh sb="21" eb="23">
      <t>キキン</t>
    </rPh>
    <phoneticPr fontId="2"/>
  </si>
  <si>
    <t>東京オリンピック競技大会及び東京パラリンピック競技大会の開催に関し、ホストタウン及び事前キャンプ地自治体において外国人選手等を受け入れるに際して、国から都道府県に交付金を交付し、都道府県に基金を造成し、当該基金を活用しホストタウン及び事前キャンプ地における新型コロナウイルス感染症対策を実施し、東京大会の安全・安心な運営を確保する。</t>
  </si>
  <si>
    <t>-</t>
    <phoneticPr fontId="2"/>
  </si>
  <si>
    <t>青森県</t>
    <rPh sb="0" eb="2">
      <t>アオモリ</t>
    </rPh>
    <rPh sb="2" eb="3">
      <t>ケン</t>
    </rPh>
    <phoneticPr fontId="2"/>
  </si>
  <si>
    <t>同上</t>
    <rPh sb="0" eb="2">
      <t>ドウジョウ</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</si>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</sst>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2"/>
      <color theme="1"/>
      <name val="游ゴシック"/>
      <family val="2"/>
      <charset val="128"/>
      <scheme val="minor"/>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50">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right"/>
    </xf>
    <xf numFmtId="0" fontId="9" fillId="0" borderId="0" xfId="0" applyFont="1">
      <alignment vertical="center"/>
    </xf>
    <xf numFmtId="0" fontId="6" fillId="0" borderId="0" xfId="0" applyFont="1">
      <alignment vertical="center"/>
    </xf>
    <xf numFmtId="0" fontId="10"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17" xfId="0" applyFont="1" applyFill="1" applyBorder="1" applyAlignment="1">
      <alignment horizontal="left" vertical="center" wrapText="1"/>
    </xf>
    <xf numFmtId="0" fontId="6" fillId="2" borderId="11" xfId="0" applyFont="1" applyFill="1" applyBorder="1" applyAlignment="1">
      <alignment horizontal="left" vertical="center"/>
    </xf>
    <xf numFmtId="0" fontId="0" fillId="2" borderId="18" xfId="0" applyFill="1" applyBorder="1">
      <alignment vertical="center"/>
    </xf>
    <xf numFmtId="0" fontId="12" fillId="2" borderId="12"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6" fillId="2" borderId="7" xfId="0" applyFont="1" applyFill="1" applyBorder="1" applyAlignment="1">
      <alignment horizontal="center" vertical="center"/>
    </xf>
    <xf numFmtId="0" fontId="6" fillId="2" borderId="39" xfId="0" applyFont="1" applyFill="1" applyBorder="1" applyAlignment="1">
      <alignment horizontal="center" vertical="center"/>
    </xf>
    <xf numFmtId="0" fontId="15" fillId="2"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0" fillId="2" borderId="43"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17" fillId="2" borderId="7" xfId="0" applyFont="1" applyFill="1" applyBorder="1" applyAlignment="1">
      <alignment horizontal="center" vertical="center"/>
    </xf>
    <xf numFmtId="177" fontId="6" fillId="0" borderId="3" xfId="0" applyNumberFormat="1" applyFont="1" applyBorder="1" applyAlignment="1">
      <alignment horizontal="right" vertical="center"/>
    </xf>
    <xf numFmtId="177" fontId="6" fillId="0" borderId="48"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 xfId="0" applyNumberFormat="1" applyFont="1" applyBorder="1" applyAlignment="1">
      <alignment horizontal="right" vertical="center"/>
    </xf>
    <xf numFmtId="0" fontId="16" fillId="2" borderId="0" xfId="0" applyFont="1" applyFill="1" applyAlignment="1">
      <alignment horizontal="center" vertical="center"/>
    </xf>
    <xf numFmtId="41" fontId="6" fillId="0" borderId="39"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2" xfId="0" applyNumberFormat="1" applyFont="1" applyBorder="1" applyAlignment="1">
      <alignment horizontal="right" vertical="center"/>
    </xf>
    <xf numFmtId="41" fontId="6" fillId="0" borderId="44" xfId="0" applyNumberFormat="1" applyFont="1" applyBorder="1" applyAlignment="1">
      <alignment horizontal="right" vertical="center"/>
    </xf>
    <xf numFmtId="0" fontId="17" fillId="2" borderId="0" xfId="0" applyFont="1" applyFill="1" applyAlignment="1">
      <alignment horizontal="center" vertical="center"/>
    </xf>
    <xf numFmtId="177" fontId="6" fillId="5" borderId="3" xfId="0" applyNumberFormat="1" applyFont="1" applyFill="1" applyBorder="1" applyAlignment="1">
      <alignment horizontal="right" vertical="center"/>
    </xf>
    <xf numFmtId="177" fontId="6" fillId="5" borderId="48"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 xfId="0" applyNumberFormat="1" applyFont="1" applyFill="1" applyBorder="1" applyAlignment="1">
      <alignment horizontal="right" vertical="center"/>
    </xf>
    <xf numFmtId="0" fontId="10" fillId="0" borderId="0" xfId="0" applyFont="1" applyAlignment="1">
      <alignment vertical="center" wrapText="1"/>
    </xf>
    <xf numFmtId="41" fontId="6" fillId="5" borderId="39"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2" xfId="0" applyNumberFormat="1" applyFont="1" applyFill="1" applyBorder="1" applyAlignment="1">
      <alignment horizontal="right" vertical="center"/>
    </xf>
    <xf numFmtId="41" fontId="6" fillId="5" borderId="44" xfId="0" applyNumberFormat="1" applyFont="1" applyFill="1" applyBorder="1" applyAlignment="1">
      <alignment horizontal="right" vertical="center"/>
    </xf>
    <xf numFmtId="178" fontId="6" fillId="0" borderId="5" xfId="0" applyNumberFormat="1" applyFont="1" applyBorder="1">
      <alignment vertical="center"/>
    </xf>
    <xf numFmtId="41" fontId="6" fillId="5" borderId="47"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3" xfId="0" applyNumberFormat="1" applyFont="1" applyFill="1" applyBorder="1" applyAlignment="1">
      <alignment horizontal="right" vertical="center"/>
    </xf>
    <xf numFmtId="41" fontId="0" fillId="5" borderId="49"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43"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0" xfId="0" applyNumberFormat="1" applyFill="1" applyBorder="1" applyAlignment="1">
      <alignment horizontal="right" vertical="center"/>
    </xf>
    <xf numFmtId="41" fontId="6" fillId="0" borderId="46" xfId="0" applyNumberFormat="1" applyFont="1" applyBorder="1" applyAlignment="1">
      <alignment horizontal="center" vertical="center"/>
    </xf>
    <xf numFmtId="41" fontId="6" fillId="0" borderId="40" xfId="0" applyNumberFormat="1" applyFont="1" applyBorder="1" applyAlignment="1">
      <alignment horizontal="center" vertical="center"/>
    </xf>
    <xf numFmtId="41" fontId="6" fillId="0" borderId="45" xfId="0" applyNumberFormat="1" applyFont="1" applyBorder="1">
      <alignment vertical="center"/>
    </xf>
    <xf numFmtId="41" fontId="0" fillId="0" borderId="43" xfId="0" applyNumberFormat="1" applyBorder="1">
      <alignment vertical="center"/>
    </xf>
    <xf numFmtId="41" fontId="6" fillId="0" borderId="46" xfId="0" applyNumberFormat="1" applyFont="1" applyBorder="1" applyAlignment="1">
      <alignment horizontal="right" vertical="center"/>
    </xf>
    <xf numFmtId="41" fontId="0" fillId="0" borderId="40" xfId="0" applyNumberFormat="1" applyBorder="1" applyAlignment="1">
      <alignment horizontal="right" vertical="center"/>
    </xf>
    <xf numFmtId="176" fontId="6" fillId="0" borderId="2" xfId="0" applyNumberFormat="1" applyFont="1" applyBorder="1" applyAlignment="1">
      <alignment horizontal="center" vertical="center"/>
    </xf>
    <xf numFmtId="176" fontId="6" fillId="0" borderId="38" xfId="0" applyNumberFormat="1"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41" fontId="6" fillId="0" borderId="45" xfId="0" applyNumberFormat="1" applyFont="1" applyBorder="1" applyAlignment="1">
      <alignment horizontal="right" vertical="center"/>
    </xf>
    <xf numFmtId="41" fontId="0" fillId="0" borderId="43" xfId="0" applyNumberFormat="1" applyBorder="1" applyAlignment="1">
      <alignment horizontal="right" vertical="center"/>
    </xf>
    <xf numFmtId="41" fontId="6" fillId="4" borderId="47"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6" fillId="4" borderId="42"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0" fontId="6" fillId="0" borderId="2" xfId="0" applyFont="1" applyBorder="1" applyAlignment="1">
      <alignment vertical="center" wrapText="1"/>
    </xf>
    <xf numFmtId="0" fontId="6" fillId="0" borderId="38" xfId="0" applyFont="1" applyBorder="1">
      <alignment vertical="center"/>
    </xf>
    <xf numFmtId="41" fontId="6" fillId="0" borderId="47" xfId="0" applyNumberFormat="1" applyFont="1" applyBorder="1" applyAlignment="1">
      <alignment horizontal="right" vertical="center"/>
    </xf>
    <xf numFmtId="41" fontId="6" fillId="0" borderId="42" xfId="0" applyNumberFormat="1" applyFont="1" applyBorder="1" applyAlignment="1">
      <alignment horizontal="right" vertical="center"/>
    </xf>
    <xf numFmtId="0" fontId="18" fillId="0" borderId="2" xfId="0" applyFont="1" applyBorder="1" applyAlignment="1">
      <alignment horizontal="left" vertical="center" wrapText="1"/>
    </xf>
    <xf numFmtId="0" fontId="18" fillId="0" borderId="38" xfId="0" applyFont="1" applyBorder="1" applyAlignment="1">
      <alignment horizontal="left" vertical="center" wrapText="1"/>
    </xf>
    <xf numFmtId="0" fontId="7" fillId="2" borderId="16" xfId="0" applyFont="1" applyFill="1" applyBorder="1" applyAlignment="1">
      <alignment horizontal="center" vertical="center" wrapText="1"/>
    </xf>
    <xf numFmtId="0" fontId="0" fillId="0" borderId="22" xfId="0" applyBorder="1" applyAlignment="1">
      <alignment vertical="center" wrapText="1"/>
    </xf>
    <xf numFmtId="0" fontId="0" fillId="0" borderId="29" xfId="0" applyBorder="1">
      <alignment vertical="center"/>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11" fillId="2" borderId="7" xfId="0" applyFont="1" applyFill="1" applyBorder="1" applyAlignment="1">
      <alignment vertical="center" wrapText="1"/>
    </xf>
    <xf numFmtId="0" fontId="13" fillId="2" borderId="24" xfId="0" applyFont="1" applyFill="1" applyBorder="1">
      <alignment vertical="center"/>
    </xf>
    <xf numFmtId="0" fontId="10" fillId="2" borderId="16" xfId="0" applyFont="1" applyFill="1" applyBorder="1" applyAlignment="1">
      <alignment horizontal="left" vertical="center" wrapText="1"/>
    </xf>
    <xf numFmtId="0" fontId="0" fillId="0" borderId="22" xfId="0" applyBorder="1" applyAlignment="1">
      <alignment horizontal="left" vertical="center" wrapText="1"/>
    </xf>
    <xf numFmtId="0" fontId="0" fillId="0" borderId="40" xfId="0" applyBorder="1" applyAlignment="1">
      <alignment horizontal="left"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lignment vertical="center"/>
    </xf>
    <xf numFmtId="0" fontId="7" fillId="2" borderId="13" xfId="0" applyFont="1" applyFill="1" applyBorder="1" applyAlignment="1">
      <alignment horizontal="center" vertical="center" wrapText="1"/>
    </xf>
    <xf numFmtId="0" fontId="0" fillId="0" borderId="20" xfId="0" applyBorder="1" applyAlignment="1">
      <alignment vertical="center" wrapText="1"/>
    </xf>
    <xf numFmtId="0" fontId="0" fillId="0" borderId="26" xfId="0" applyBorder="1">
      <alignment vertical="center"/>
    </xf>
    <xf numFmtId="0" fontId="7" fillId="2" borderId="14" xfId="0" applyFont="1" applyFill="1" applyBorder="1" applyAlignment="1">
      <alignment horizontal="center" vertical="center" wrapText="1"/>
    </xf>
    <xf numFmtId="0" fontId="0" fillId="0" borderId="8" xfId="0" applyBorder="1">
      <alignment vertical="center"/>
    </xf>
    <xf numFmtId="0" fontId="0" fillId="0" borderId="27" xfId="0" applyBorder="1">
      <alignment vertical="center"/>
    </xf>
    <xf numFmtId="0" fontId="10" fillId="2" borderId="15" xfId="0" applyFont="1" applyFill="1" applyBorder="1" applyAlignment="1">
      <alignment horizontal="center" vertical="center" wrapText="1"/>
    </xf>
    <xf numFmtId="0" fontId="12" fillId="0" borderId="21" xfId="0" applyFont="1" applyBorder="1" applyAlignment="1">
      <alignment vertical="center" wrapText="1"/>
    </xf>
    <xf numFmtId="0" fontId="0" fillId="0" borderId="28" xfId="0" applyBorder="1">
      <alignment vertical="center"/>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101</xdr:row>
      <xdr:rowOff>168089</xdr:rowOff>
    </xdr:from>
    <xdr:to>
      <xdr:col>26</xdr:col>
      <xdr:colOff>256755</xdr:colOff>
      <xdr:row>102</xdr:row>
      <xdr:rowOff>0</xdr:rowOff>
    </xdr:to>
    <xdr:sp macro="" textlink="">
      <xdr:nvSpPr>
        <xdr:cNvPr id="2" name="等号 5">
          <a:extLst>
            <a:ext uri="{FF2B5EF4-FFF2-40B4-BE49-F238E27FC236}">
              <a16:creationId xmlns:a16="http://schemas.microsoft.com/office/drawing/2014/main" id="{7B134A26-08B7-46CE-86E4-267D5BFC2CC4}"/>
            </a:ext>
          </a:extLst>
        </xdr:cNvPr>
        <xdr:cNvSpPr/>
      </xdr:nvSpPr>
      <xdr:spPr>
        <a:xfrm>
          <a:off x="0" y="23889149"/>
          <a:ext cx="17895150" cy="5670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96B2B-8F5C-4E2B-B069-7188EF1389CE}">
  <sheetPr>
    <tabColor rgb="FF00B0F0"/>
    <pageSetUpPr fitToPage="1"/>
  </sheetPr>
  <dimension ref="A1:Y105"/>
  <sheetViews>
    <sheetView tabSelected="1" view="pageBreakPreview" zoomScaleNormal="100" zoomScaleSheetLayoutView="100" workbookViewId="0"/>
  </sheetViews>
  <sheetFormatPr defaultColWidth="8.09765625" defaultRowHeight="13.2" x14ac:dyDescent="0.45"/>
  <cols>
    <col min="1" max="1" width="3.69921875" style="2" customWidth="1"/>
    <col min="2" max="2" width="7.09765625" style="2" customWidth="1"/>
    <col min="3" max="3" width="16" style="2" customWidth="1"/>
    <col min="4" max="4" width="29.69921875" style="2" customWidth="1"/>
    <col min="5" max="6" width="8.69921875" style="2" customWidth="1"/>
    <col min="7" max="13" width="8.09765625" style="2" customWidth="1"/>
    <col min="14" max="14" width="9.296875" style="2" customWidth="1"/>
    <col min="15" max="16" width="8.5" style="2" customWidth="1"/>
    <col min="17" max="24" width="7.19921875" style="2" customWidth="1"/>
    <col min="25" max="25" width="8.09765625" style="3"/>
    <col min="26" max="16384" width="8.09765625" style="2"/>
  </cols>
  <sheetData>
    <row r="1" spans="1:25" ht="20.25" customHeight="1" x14ac:dyDescent="0.45">
      <c r="A1" s="1" t="s">
        <v>0</v>
      </c>
      <c r="B1" s="1"/>
    </row>
    <row r="2" spans="1:25" ht="20.25" customHeight="1" thickBot="1" x14ac:dyDescent="0.55000000000000004">
      <c r="A2" s="1"/>
      <c r="B2" s="1"/>
      <c r="X2" s="4" t="s">
        <v>1</v>
      </c>
    </row>
    <row r="3" spans="1:25" s="6" customFormat="1" ht="12.75" customHeight="1" x14ac:dyDescent="0.45">
      <c r="A3" s="121" t="s">
        <v>2</v>
      </c>
      <c r="B3" s="121" t="s">
        <v>3</v>
      </c>
      <c r="C3" s="121" t="s">
        <v>4</v>
      </c>
      <c r="D3" s="121" t="s">
        <v>5</v>
      </c>
      <c r="E3" s="103" t="s">
        <v>6</v>
      </c>
      <c r="F3" s="104"/>
      <c r="G3" s="103" t="s">
        <v>7</v>
      </c>
      <c r="H3" s="126"/>
      <c r="I3" s="126"/>
      <c r="J3" s="126"/>
      <c r="K3" s="126"/>
      <c r="L3" s="126"/>
      <c r="M3" s="126"/>
      <c r="N3" s="100" t="s">
        <v>8</v>
      </c>
      <c r="O3" s="103" t="s">
        <v>9</v>
      </c>
      <c r="P3" s="104"/>
      <c r="Q3" s="103" t="s">
        <v>10</v>
      </c>
      <c r="R3" s="107"/>
      <c r="S3" s="107"/>
      <c r="T3" s="107"/>
      <c r="U3" s="107"/>
      <c r="V3" s="103" t="s">
        <v>11</v>
      </c>
      <c r="W3" s="107"/>
      <c r="X3" s="108"/>
      <c r="Y3" s="5"/>
    </row>
    <row r="4" spans="1:25" s="6" customFormat="1" ht="12" customHeight="1" x14ac:dyDescent="0.45">
      <c r="A4" s="122"/>
      <c r="B4" s="124"/>
      <c r="C4" s="122"/>
      <c r="D4" s="122"/>
      <c r="E4" s="105"/>
      <c r="F4" s="106"/>
      <c r="G4" s="127"/>
      <c r="H4" s="128"/>
      <c r="I4" s="128"/>
      <c r="J4" s="128"/>
      <c r="K4" s="128"/>
      <c r="L4" s="128"/>
      <c r="M4" s="128"/>
      <c r="N4" s="101"/>
      <c r="O4" s="105"/>
      <c r="P4" s="106"/>
      <c r="Q4" s="7" t="s">
        <v>12</v>
      </c>
      <c r="R4" s="109" t="s">
        <v>13</v>
      </c>
      <c r="S4" s="109" t="s">
        <v>14</v>
      </c>
      <c r="T4" s="112" t="s">
        <v>15</v>
      </c>
      <c r="U4" s="115" t="s">
        <v>16</v>
      </c>
      <c r="V4" s="118" t="s">
        <v>13</v>
      </c>
      <c r="W4" s="112" t="s">
        <v>14</v>
      </c>
      <c r="X4" s="84" t="s">
        <v>15</v>
      </c>
      <c r="Y4" s="5"/>
    </row>
    <row r="5" spans="1:25" s="6" customFormat="1" ht="13.5" customHeight="1" x14ac:dyDescent="0.45">
      <c r="A5" s="122"/>
      <c r="B5" s="124"/>
      <c r="C5" s="122"/>
      <c r="D5" s="122"/>
      <c r="E5" s="8"/>
      <c r="F5" s="9"/>
      <c r="G5" s="10" t="s">
        <v>17</v>
      </c>
      <c r="H5" s="11"/>
      <c r="I5" s="11"/>
      <c r="J5" s="11"/>
      <c r="K5" s="11"/>
      <c r="L5" s="11"/>
      <c r="M5" s="87" t="s">
        <v>18</v>
      </c>
      <c r="N5" s="101"/>
      <c r="O5" s="8"/>
      <c r="P5" s="9"/>
      <c r="Q5" s="90" t="s">
        <v>19</v>
      </c>
      <c r="R5" s="110"/>
      <c r="S5" s="110"/>
      <c r="T5" s="113"/>
      <c r="U5" s="116"/>
      <c r="V5" s="119"/>
      <c r="W5" s="113"/>
      <c r="X5" s="85"/>
      <c r="Y5" s="5"/>
    </row>
    <row r="6" spans="1:25" s="6" customFormat="1" ht="12" customHeight="1" x14ac:dyDescent="0.45">
      <c r="A6" s="122"/>
      <c r="B6" s="124"/>
      <c r="C6" s="122"/>
      <c r="D6" s="122"/>
      <c r="E6" s="8"/>
      <c r="F6" s="92" t="s">
        <v>20</v>
      </c>
      <c r="G6" s="8"/>
      <c r="H6" s="12" t="s">
        <v>21</v>
      </c>
      <c r="I6" s="13"/>
      <c r="J6" s="13"/>
      <c r="K6" s="13"/>
      <c r="L6" s="14"/>
      <c r="M6" s="88"/>
      <c r="N6" s="101"/>
      <c r="O6" s="8"/>
      <c r="P6" s="92" t="s">
        <v>20</v>
      </c>
      <c r="Q6" s="91"/>
      <c r="R6" s="111"/>
      <c r="S6" s="111"/>
      <c r="T6" s="114"/>
      <c r="U6" s="117"/>
      <c r="V6" s="120"/>
      <c r="W6" s="114"/>
      <c r="X6" s="86"/>
      <c r="Y6" s="5"/>
    </row>
    <row r="7" spans="1:25" s="6" customFormat="1" ht="12" customHeight="1" x14ac:dyDescent="0.45">
      <c r="A7" s="122"/>
      <c r="B7" s="124"/>
      <c r="C7" s="122"/>
      <c r="D7" s="122"/>
      <c r="E7" s="8"/>
      <c r="F7" s="93"/>
      <c r="G7" s="8"/>
      <c r="H7" s="15" t="s">
        <v>22</v>
      </c>
      <c r="I7" s="95" t="s">
        <v>23</v>
      </c>
      <c r="J7" s="96"/>
      <c r="K7" s="97"/>
      <c r="L7" s="98" t="s">
        <v>24</v>
      </c>
      <c r="M7" s="88"/>
      <c r="N7" s="101"/>
      <c r="O7" s="8"/>
      <c r="P7" s="93"/>
      <c r="Q7" s="16" t="s">
        <v>25</v>
      </c>
      <c r="R7" s="17" t="s">
        <v>25</v>
      </c>
      <c r="S7" s="17" t="s">
        <v>25</v>
      </c>
      <c r="T7" s="18" t="s">
        <v>25</v>
      </c>
      <c r="U7" s="19" t="s">
        <v>25</v>
      </c>
      <c r="V7" s="20" t="s">
        <v>25</v>
      </c>
      <c r="W7" s="18" t="s">
        <v>25</v>
      </c>
      <c r="X7" s="19" t="s">
        <v>25</v>
      </c>
      <c r="Y7" s="21" t="s">
        <v>25</v>
      </c>
    </row>
    <row r="8" spans="1:25" s="6" customFormat="1" ht="12.75" customHeight="1" thickBot="1" x14ac:dyDescent="0.5">
      <c r="A8" s="123"/>
      <c r="B8" s="125"/>
      <c r="C8" s="123"/>
      <c r="D8" s="123"/>
      <c r="E8" s="22"/>
      <c r="F8" s="94"/>
      <c r="G8" s="22"/>
      <c r="H8" s="23"/>
      <c r="I8" s="24" t="s">
        <v>26</v>
      </c>
      <c r="J8" s="24" t="s">
        <v>27</v>
      </c>
      <c r="K8" s="24" t="s">
        <v>28</v>
      </c>
      <c r="L8" s="99"/>
      <c r="M8" s="89"/>
      <c r="N8" s="102"/>
      <c r="O8" s="22"/>
      <c r="P8" s="94"/>
      <c r="Q8" s="25" t="s">
        <v>29</v>
      </c>
      <c r="R8" s="26" t="s">
        <v>29</v>
      </c>
      <c r="S8" s="26" t="s">
        <v>29</v>
      </c>
      <c r="T8" s="27" t="s">
        <v>29</v>
      </c>
      <c r="U8" s="28" t="s">
        <v>29</v>
      </c>
      <c r="V8" s="29" t="s">
        <v>29</v>
      </c>
      <c r="W8" s="27" t="s">
        <v>29</v>
      </c>
      <c r="X8" s="30" t="s">
        <v>29</v>
      </c>
      <c r="Y8" s="31" t="s">
        <v>29</v>
      </c>
    </row>
    <row r="9" spans="1:25" s="6" customFormat="1" ht="57.75" customHeight="1" x14ac:dyDescent="0.45">
      <c r="A9" s="66">
        <v>3</v>
      </c>
      <c r="B9" s="68" t="s">
        <v>30</v>
      </c>
      <c r="C9" s="78" t="s">
        <v>31</v>
      </c>
      <c r="D9" s="82" t="s">
        <v>32</v>
      </c>
      <c r="E9" s="72">
        <v>407.274</v>
      </c>
      <c r="F9" s="64">
        <v>407.274</v>
      </c>
      <c r="G9" s="72">
        <f>H9</f>
        <v>5.0000000000000001E-3</v>
      </c>
      <c r="H9" s="74">
        <f>L9</f>
        <v>5.0000000000000001E-3</v>
      </c>
      <c r="I9" s="74" t="s">
        <v>33</v>
      </c>
      <c r="J9" s="74" t="s">
        <v>33</v>
      </c>
      <c r="K9" s="74" t="s">
        <v>33</v>
      </c>
      <c r="L9" s="74">
        <v>5.0000000000000001E-3</v>
      </c>
      <c r="M9" s="60">
        <v>38.573</v>
      </c>
      <c r="N9" s="62">
        <v>368.70600000000002</v>
      </c>
      <c r="O9" s="56">
        <v>0</v>
      </c>
      <c r="P9" s="64">
        <f>O9</f>
        <v>0</v>
      </c>
      <c r="Q9" s="32">
        <v>1</v>
      </c>
      <c r="R9" s="33">
        <v>0</v>
      </c>
      <c r="S9" s="33">
        <v>0</v>
      </c>
      <c r="T9" s="34">
        <v>0</v>
      </c>
      <c r="U9" s="33">
        <v>0</v>
      </c>
      <c r="V9" s="32">
        <v>0</v>
      </c>
      <c r="W9" s="34">
        <v>0</v>
      </c>
      <c r="X9" s="35">
        <v>0</v>
      </c>
      <c r="Y9" s="36" t="s">
        <v>25</v>
      </c>
    </row>
    <row r="10" spans="1:25" s="6" customFormat="1" ht="57.75" customHeight="1" thickBot="1" x14ac:dyDescent="0.5">
      <c r="A10" s="67"/>
      <c r="B10" s="69"/>
      <c r="C10" s="79"/>
      <c r="D10" s="83"/>
      <c r="E10" s="73"/>
      <c r="F10" s="65"/>
      <c r="G10" s="73"/>
      <c r="H10" s="75"/>
      <c r="I10" s="76"/>
      <c r="J10" s="76"/>
      <c r="K10" s="76"/>
      <c r="L10" s="76"/>
      <c r="M10" s="61"/>
      <c r="N10" s="63"/>
      <c r="O10" s="57"/>
      <c r="P10" s="65"/>
      <c r="Q10" s="37">
        <f>M9</f>
        <v>38.573</v>
      </c>
      <c r="R10" s="38">
        <v>0</v>
      </c>
      <c r="S10" s="38">
        <v>0</v>
      </c>
      <c r="T10" s="39">
        <v>0</v>
      </c>
      <c r="U10" s="38">
        <v>0</v>
      </c>
      <c r="V10" s="37">
        <v>0</v>
      </c>
      <c r="W10" s="39">
        <v>0</v>
      </c>
      <c r="X10" s="40">
        <v>0</v>
      </c>
      <c r="Y10" s="41" t="s">
        <v>29</v>
      </c>
    </row>
    <row r="11" spans="1:25" s="6" customFormat="1" ht="18" customHeight="1" x14ac:dyDescent="0.45">
      <c r="A11" s="66">
        <v>4</v>
      </c>
      <c r="B11" s="68" t="s">
        <v>34</v>
      </c>
      <c r="C11" s="78" t="s">
        <v>31</v>
      </c>
      <c r="D11" s="70" t="s">
        <v>35</v>
      </c>
      <c r="E11" s="72">
        <v>50.476999999999997</v>
      </c>
      <c r="F11" s="64">
        <f>E11</f>
        <v>50.476999999999997</v>
      </c>
      <c r="G11" s="72">
        <f t="shared" ref="G11" si="0">H11</f>
        <v>3.0000000000000001E-3</v>
      </c>
      <c r="H11" s="74">
        <f t="shared" ref="H11" si="1">L11</f>
        <v>3.0000000000000001E-3</v>
      </c>
      <c r="I11" s="74" t="s">
        <v>33</v>
      </c>
      <c r="J11" s="74" t="s">
        <v>33</v>
      </c>
      <c r="K11" s="74" t="s">
        <v>33</v>
      </c>
      <c r="L11" s="74">
        <v>3.0000000000000001E-3</v>
      </c>
      <c r="M11" s="60">
        <v>0</v>
      </c>
      <c r="N11" s="62">
        <v>50.48</v>
      </c>
      <c r="O11" s="56">
        <v>0</v>
      </c>
      <c r="P11" s="64">
        <f t="shared" ref="P11" si="2">O11</f>
        <v>0</v>
      </c>
      <c r="Q11" s="32">
        <v>0</v>
      </c>
      <c r="R11" s="33">
        <v>0</v>
      </c>
      <c r="S11" s="33">
        <v>0</v>
      </c>
      <c r="T11" s="34">
        <v>0</v>
      </c>
      <c r="U11" s="33">
        <v>0</v>
      </c>
      <c r="V11" s="32">
        <v>0</v>
      </c>
      <c r="W11" s="34">
        <v>0</v>
      </c>
      <c r="X11" s="35">
        <v>0</v>
      </c>
      <c r="Y11" s="36" t="s">
        <v>25</v>
      </c>
    </row>
    <row r="12" spans="1:25" s="6" customFormat="1" ht="18" customHeight="1" thickBot="1" x14ac:dyDescent="0.5">
      <c r="A12" s="67"/>
      <c r="B12" s="69"/>
      <c r="C12" s="79"/>
      <c r="D12" s="71"/>
      <c r="E12" s="73"/>
      <c r="F12" s="65"/>
      <c r="G12" s="73"/>
      <c r="H12" s="75"/>
      <c r="I12" s="76"/>
      <c r="J12" s="76"/>
      <c r="K12" s="76"/>
      <c r="L12" s="76"/>
      <c r="M12" s="61"/>
      <c r="N12" s="63"/>
      <c r="O12" s="77"/>
      <c r="P12" s="65"/>
      <c r="Q12" s="37">
        <f>M11</f>
        <v>0</v>
      </c>
      <c r="R12" s="38">
        <v>0</v>
      </c>
      <c r="S12" s="38">
        <v>0</v>
      </c>
      <c r="T12" s="39">
        <v>0</v>
      </c>
      <c r="U12" s="38">
        <v>0</v>
      </c>
      <c r="V12" s="37">
        <v>0</v>
      </c>
      <c r="W12" s="39">
        <v>0</v>
      </c>
      <c r="X12" s="40">
        <v>0</v>
      </c>
      <c r="Y12" s="41" t="s">
        <v>29</v>
      </c>
    </row>
    <row r="13" spans="1:25" s="6" customFormat="1" ht="18" customHeight="1" x14ac:dyDescent="0.45">
      <c r="A13" s="66">
        <v>5</v>
      </c>
      <c r="B13" s="68" t="s">
        <v>36</v>
      </c>
      <c r="C13" s="78" t="s">
        <v>31</v>
      </c>
      <c r="D13" s="70" t="s">
        <v>35</v>
      </c>
      <c r="E13" s="72">
        <v>237.886</v>
      </c>
      <c r="F13" s="64">
        <f t="shared" ref="F13" si="3">E13</f>
        <v>237.886</v>
      </c>
      <c r="G13" s="72">
        <f t="shared" ref="G13" si="4">H13</f>
        <v>3.0000000000000001E-3</v>
      </c>
      <c r="H13" s="74">
        <f t="shared" ref="H13" si="5">L13</f>
        <v>3.0000000000000001E-3</v>
      </c>
      <c r="I13" s="74" t="s">
        <v>33</v>
      </c>
      <c r="J13" s="74" t="s">
        <v>33</v>
      </c>
      <c r="K13" s="74" t="s">
        <v>33</v>
      </c>
      <c r="L13" s="74">
        <v>3.0000000000000001E-3</v>
      </c>
      <c r="M13" s="60">
        <v>45.215000000000003</v>
      </c>
      <c r="N13" s="62">
        <v>192.67400000000001</v>
      </c>
      <c r="O13" s="56">
        <v>0</v>
      </c>
      <c r="P13" s="64">
        <f t="shared" ref="P13" si="6">O13</f>
        <v>0</v>
      </c>
      <c r="Q13" s="32">
        <v>1</v>
      </c>
      <c r="R13" s="33">
        <v>0</v>
      </c>
      <c r="S13" s="33">
        <v>0</v>
      </c>
      <c r="T13" s="34">
        <v>0</v>
      </c>
      <c r="U13" s="33">
        <v>0</v>
      </c>
      <c r="V13" s="32">
        <v>0</v>
      </c>
      <c r="W13" s="34">
        <v>0</v>
      </c>
      <c r="X13" s="35">
        <v>0</v>
      </c>
      <c r="Y13" s="36" t="s">
        <v>25</v>
      </c>
    </row>
    <row r="14" spans="1:25" s="6" customFormat="1" ht="18" customHeight="1" thickBot="1" x14ac:dyDescent="0.5">
      <c r="A14" s="67"/>
      <c r="B14" s="69"/>
      <c r="C14" s="79"/>
      <c r="D14" s="71"/>
      <c r="E14" s="73"/>
      <c r="F14" s="65"/>
      <c r="G14" s="73"/>
      <c r="H14" s="75"/>
      <c r="I14" s="76"/>
      <c r="J14" s="76"/>
      <c r="K14" s="76"/>
      <c r="L14" s="76"/>
      <c r="M14" s="61"/>
      <c r="N14" s="63"/>
      <c r="O14" s="57"/>
      <c r="P14" s="65"/>
      <c r="Q14" s="37">
        <f>M13</f>
        <v>45.215000000000003</v>
      </c>
      <c r="R14" s="38">
        <v>0</v>
      </c>
      <c r="S14" s="38">
        <v>0</v>
      </c>
      <c r="T14" s="39">
        <v>0</v>
      </c>
      <c r="U14" s="38">
        <v>0</v>
      </c>
      <c r="V14" s="37">
        <v>0</v>
      </c>
      <c r="W14" s="39">
        <v>0</v>
      </c>
      <c r="X14" s="40">
        <v>0</v>
      </c>
      <c r="Y14" s="41" t="s">
        <v>29</v>
      </c>
    </row>
    <row r="15" spans="1:25" s="6" customFormat="1" ht="18" customHeight="1" x14ac:dyDescent="0.45">
      <c r="A15" s="66">
        <v>6</v>
      </c>
      <c r="B15" s="68" t="s">
        <v>37</v>
      </c>
      <c r="C15" s="78" t="s">
        <v>31</v>
      </c>
      <c r="D15" s="70" t="s">
        <v>35</v>
      </c>
      <c r="E15" s="72">
        <v>239.215</v>
      </c>
      <c r="F15" s="64">
        <f t="shared" ref="F15" si="7">E15</f>
        <v>239.215</v>
      </c>
      <c r="G15" s="72">
        <f t="shared" ref="G15" si="8">H15</f>
        <v>0</v>
      </c>
      <c r="H15" s="74">
        <f t="shared" ref="H15" si="9">L15</f>
        <v>0</v>
      </c>
      <c r="I15" s="74" t="s">
        <v>33</v>
      </c>
      <c r="J15" s="74" t="s">
        <v>33</v>
      </c>
      <c r="K15" s="74" t="s">
        <v>33</v>
      </c>
      <c r="L15" s="74">
        <v>0</v>
      </c>
      <c r="M15" s="60">
        <v>51.531999999999996</v>
      </c>
      <c r="N15" s="62">
        <v>187.68299999999999</v>
      </c>
      <c r="O15" s="56">
        <v>0</v>
      </c>
      <c r="P15" s="64">
        <f t="shared" ref="P15" si="10">O15</f>
        <v>0</v>
      </c>
      <c r="Q15" s="32">
        <v>1</v>
      </c>
      <c r="R15" s="33">
        <v>0</v>
      </c>
      <c r="S15" s="33">
        <v>0</v>
      </c>
      <c r="T15" s="34">
        <v>0</v>
      </c>
      <c r="U15" s="33">
        <v>0</v>
      </c>
      <c r="V15" s="32">
        <v>0</v>
      </c>
      <c r="W15" s="34">
        <v>0</v>
      </c>
      <c r="X15" s="35">
        <v>0</v>
      </c>
      <c r="Y15" s="36" t="s">
        <v>25</v>
      </c>
    </row>
    <row r="16" spans="1:25" s="6" customFormat="1" ht="18" customHeight="1" thickBot="1" x14ac:dyDescent="0.5">
      <c r="A16" s="67"/>
      <c r="B16" s="69"/>
      <c r="C16" s="79"/>
      <c r="D16" s="71"/>
      <c r="E16" s="73"/>
      <c r="F16" s="65"/>
      <c r="G16" s="73"/>
      <c r="H16" s="75"/>
      <c r="I16" s="76"/>
      <c r="J16" s="76"/>
      <c r="K16" s="76"/>
      <c r="L16" s="76"/>
      <c r="M16" s="61"/>
      <c r="N16" s="63"/>
      <c r="O16" s="77"/>
      <c r="P16" s="65"/>
      <c r="Q16" s="37">
        <f t="shared" ref="Q16" si="11">M15</f>
        <v>51.531999999999996</v>
      </c>
      <c r="R16" s="38">
        <v>0</v>
      </c>
      <c r="S16" s="38">
        <v>0</v>
      </c>
      <c r="T16" s="39">
        <v>0</v>
      </c>
      <c r="U16" s="38">
        <v>0</v>
      </c>
      <c r="V16" s="37">
        <v>0</v>
      </c>
      <c r="W16" s="39">
        <v>0</v>
      </c>
      <c r="X16" s="40">
        <v>0</v>
      </c>
      <c r="Y16" s="41" t="s">
        <v>29</v>
      </c>
    </row>
    <row r="17" spans="1:25" s="6" customFormat="1" ht="18" customHeight="1" x14ac:dyDescent="0.45">
      <c r="A17" s="66">
        <v>7</v>
      </c>
      <c r="B17" s="68" t="s">
        <v>38</v>
      </c>
      <c r="C17" s="78" t="s">
        <v>31</v>
      </c>
      <c r="D17" s="70" t="s">
        <v>35</v>
      </c>
      <c r="E17" s="72">
        <v>115.56699999999999</v>
      </c>
      <c r="F17" s="64">
        <f t="shared" ref="F17" si="12">E17</f>
        <v>115.56699999999999</v>
      </c>
      <c r="G17" s="72">
        <f t="shared" ref="G17" si="13">H17</f>
        <v>1E-3</v>
      </c>
      <c r="H17" s="74">
        <f t="shared" ref="H17" si="14">L17</f>
        <v>1E-3</v>
      </c>
      <c r="I17" s="74" t="s">
        <v>33</v>
      </c>
      <c r="J17" s="74" t="s">
        <v>33</v>
      </c>
      <c r="K17" s="74" t="s">
        <v>33</v>
      </c>
      <c r="L17" s="74">
        <v>1E-3</v>
      </c>
      <c r="M17" s="60">
        <v>8.26</v>
      </c>
      <c r="N17" s="62">
        <v>107.30800000000001</v>
      </c>
      <c r="O17" s="56">
        <v>0</v>
      </c>
      <c r="P17" s="64">
        <f>O17</f>
        <v>0</v>
      </c>
      <c r="Q17" s="32">
        <v>1</v>
      </c>
      <c r="R17" s="33">
        <v>0</v>
      </c>
      <c r="S17" s="33">
        <v>0</v>
      </c>
      <c r="T17" s="34">
        <v>0</v>
      </c>
      <c r="U17" s="33">
        <v>0</v>
      </c>
      <c r="V17" s="32">
        <v>0</v>
      </c>
      <c r="W17" s="34">
        <v>0</v>
      </c>
      <c r="X17" s="35">
        <v>0</v>
      </c>
      <c r="Y17" s="36" t="s">
        <v>25</v>
      </c>
    </row>
    <row r="18" spans="1:25" s="6" customFormat="1" ht="18" customHeight="1" thickBot="1" x14ac:dyDescent="0.5">
      <c r="A18" s="67"/>
      <c r="B18" s="69"/>
      <c r="C18" s="79"/>
      <c r="D18" s="71"/>
      <c r="E18" s="73"/>
      <c r="F18" s="65"/>
      <c r="G18" s="73"/>
      <c r="H18" s="75"/>
      <c r="I18" s="76"/>
      <c r="J18" s="76"/>
      <c r="K18" s="76"/>
      <c r="L18" s="76"/>
      <c r="M18" s="61"/>
      <c r="N18" s="63"/>
      <c r="O18" s="57"/>
      <c r="P18" s="65"/>
      <c r="Q18" s="37">
        <f t="shared" ref="Q18" si="15">M17</f>
        <v>8.26</v>
      </c>
      <c r="R18" s="38">
        <v>0</v>
      </c>
      <c r="S18" s="38">
        <v>0</v>
      </c>
      <c r="T18" s="39">
        <v>0</v>
      </c>
      <c r="U18" s="38">
        <v>0</v>
      </c>
      <c r="V18" s="37">
        <v>0</v>
      </c>
      <c r="W18" s="39">
        <v>0</v>
      </c>
      <c r="X18" s="40">
        <v>0</v>
      </c>
      <c r="Y18" s="41" t="s">
        <v>29</v>
      </c>
    </row>
    <row r="19" spans="1:25" s="6" customFormat="1" ht="18" customHeight="1" x14ac:dyDescent="0.45">
      <c r="A19" s="66">
        <v>8</v>
      </c>
      <c r="B19" s="68" t="s">
        <v>39</v>
      </c>
      <c r="C19" s="78" t="s">
        <v>31</v>
      </c>
      <c r="D19" s="70" t="s">
        <v>35</v>
      </c>
      <c r="E19" s="72">
        <v>321.38099999999997</v>
      </c>
      <c r="F19" s="64">
        <f t="shared" ref="F19" si="16">E19</f>
        <v>321.38099999999997</v>
      </c>
      <c r="G19" s="72">
        <f t="shared" ref="G19" si="17">H19</f>
        <v>5.0000000000000001E-3</v>
      </c>
      <c r="H19" s="74">
        <f t="shared" ref="H19" si="18">L19</f>
        <v>5.0000000000000001E-3</v>
      </c>
      <c r="I19" s="74" t="s">
        <v>33</v>
      </c>
      <c r="J19" s="74" t="s">
        <v>33</v>
      </c>
      <c r="K19" s="74" t="s">
        <v>33</v>
      </c>
      <c r="L19" s="74">
        <v>5.0000000000000001E-3</v>
      </c>
      <c r="M19" s="60">
        <v>34.415999999999997</v>
      </c>
      <c r="N19" s="62">
        <v>286.96899999999999</v>
      </c>
      <c r="O19" s="56">
        <v>0</v>
      </c>
      <c r="P19" s="64">
        <f t="shared" ref="P19" si="19">O19</f>
        <v>0</v>
      </c>
      <c r="Q19" s="32">
        <v>1</v>
      </c>
      <c r="R19" s="33">
        <v>0</v>
      </c>
      <c r="S19" s="33">
        <v>0</v>
      </c>
      <c r="T19" s="34">
        <v>0</v>
      </c>
      <c r="U19" s="33">
        <v>0</v>
      </c>
      <c r="V19" s="32">
        <v>0</v>
      </c>
      <c r="W19" s="34">
        <v>0</v>
      </c>
      <c r="X19" s="35">
        <v>0</v>
      </c>
      <c r="Y19" s="36" t="s">
        <v>25</v>
      </c>
    </row>
    <row r="20" spans="1:25" s="6" customFormat="1" ht="18" customHeight="1" thickBot="1" x14ac:dyDescent="0.5">
      <c r="A20" s="67"/>
      <c r="B20" s="69"/>
      <c r="C20" s="79"/>
      <c r="D20" s="71"/>
      <c r="E20" s="73"/>
      <c r="F20" s="65"/>
      <c r="G20" s="73"/>
      <c r="H20" s="75"/>
      <c r="I20" s="76"/>
      <c r="J20" s="76"/>
      <c r="K20" s="76"/>
      <c r="L20" s="76"/>
      <c r="M20" s="61"/>
      <c r="N20" s="63"/>
      <c r="O20" s="77"/>
      <c r="P20" s="65"/>
      <c r="Q20" s="37">
        <f t="shared" ref="Q20" si="20">M19</f>
        <v>34.415999999999997</v>
      </c>
      <c r="R20" s="38">
        <v>0</v>
      </c>
      <c r="S20" s="38">
        <v>0</v>
      </c>
      <c r="T20" s="39">
        <v>0</v>
      </c>
      <c r="U20" s="38">
        <v>0</v>
      </c>
      <c r="V20" s="37">
        <v>0</v>
      </c>
      <c r="W20" s="39">
        <v>0</v>
      </c>
      <c r="X20" s="40">
        <v>0</v>
      </c>
      <c r="Y20" s="41" t="s">
        <v>29</v>
      </c>
    </row>
    <row r="21" spans="1:25" s="6" customFormat="1" ht="18" customHeight="1" x14ac:dyDescent="0.45">
      <c r="A21" s="66">
        <v>9</v>
      </c>
      <c r="B21" s="68" t="s">
        <v>40</v>
      </c>
      <c r="C21" s="78" t="s">
        <v>31</v>
      </c>
      <c r="D21" s="70" t="s">
        <v>35</v>
      </c>
      <c r="E21" s="72">
        <v>180.99199999999999</v>
      </c>
      <c r="F21" s="64">
        <f t="shared" ref="F21" si="21">E21</f>
        <v>180.99199999999999</v>
      </c>
      <c r="G21" s="72">
        <f t="shared" ref="G21" si="22">H21</f>
        <v>0</v>
      </c>
      <c r="H21" s="74">
        <f t="shared" ref="H21" si="23">L21</f>
        <v>0</v>
      </c>
      <c r="I21" s="74" t="s">
        <v>33</v>
      </c>
      <c r="J21" s="74" t="s">
        <v>33</v>
      </c>
      <c r="K21" s="74" t="s">
        <v>33</v>
      </c>
      <c r="L21" s="74">
        <v>0</v>
      </c>
      <c r="M21" s="60">
        <v>42.512</v>
      </c>
      <c r="N21" s="62">
        <v>138.47999999999999</v>
      </c>
      <c r="O21" s="56">
        <v>0</v>
      </c>
      <c r="P21" s="64">
        <f t="shared" ref="P21" si="24">O21</f>
        <v>0</v>
      </c>
      <c r="Q21" s="32">
        <v>1</v>
      </c>
      <c r="R21" s="33">
        <v>0</v>
      </c>
      <c r="S21" s="33">
        <v>0</v>
      </c>
      <c r="T21" s="34">
        <v>0</v>
      </c>
      <c r="U21" s="33">
        <v>0</v>
      </c>
      <c r="V21" s="32">
        <v>0</v>
      </c>
      <c r="W21" s="34">
        <v>0</v>
      </c>
      <c r="X21" s="35">
        <v>0</v>
      </c>
      <c r="Y21" s="36" t="s">
        <v>25</v>
      </c>
    </row>
    <row r="22" spans="1:25" s="6" customFormat="1" ht="18" customHeight="1" thickBot="1" x14ac:dyDescent="0.5">
      <c r="A22" s="67"/>
      <c r="B22" s="69"/>
      <c r="C22" s="79"/>
      <c r="D22" s="71"/>
      <c r="E22" s="73"/>
      <c r="F22" s="65"/>
      <c r="G22" s="73"/>
      <c r="H22" s="75"/>
      <c r="I22" s="76"/>
      <c r="J22" s="76"/>
      <c r="K22" s="76"/>
      <c r="L22" s="76"/>
      <c r="M22" s="61"/>
      <c r="N22" s="63"/>
      <c r="O22" s="57"/>
      <c r="P22" s="65"/>
      <c r="Q22" s="37">
        <f t="shared" ref="Q22" si="25">M21</f>
        <v>42.512</v>
      </c>
      <c r="R22" s="38">
        <v>0</v>
      </c>
      <c r="S22" s="38">
        <v>0</v>
      </c>
      <c r="T22" s="39">
        <v>0</v>
      </c>
      <c r="U22" s="38">
        <v>0</v>
      </c>
      <c r="V22" s="37">
        <v>0</v>
      </c>
      <c r="W22" s="39">
        <v>0</v>
      </c>
      <c r="X22" s="40">
        <v>0</v>
      </c>
      <c r="Y22" s="41" t="s">
        <v>29</v>
      </c>
    </row>
    <row r="23" spans="1:25" s="6" customFormat="1" ht="18" customHeight="1" x14ac:dyDescent="0.45">
      <c r="A23" s="66">
        <v>10</v>
      </c>
      <c r="B23" s="68" t="s">
        <v>41</v>
      </c>
      <c r="C23" s="78" t="s">
        <v>31</v>
      </c>
      <c r="D23" s="70" t="s">
        <v>35</v>
      </c>
      <c r="E23" s="72">
        <v>407.572</v>
      </c>
      <c r="F23" s="64">
        <f t="shared" ref="F23" si="26">E23</f>
        <v>407.572</v>
      </c>
      <c r="G23" s="72">
        <f t="shared" ref="G23" si="27">H23</f>
        <v>0.02</v>
      </c>
      <c r="H23" s="74">
        <f t="shared" ref="H23" si="28">L23</f>
        <v>0.02</v>
      </c>
      <c r="I23" s="74" t="s">
        <v>33</v>
      </c>
      <c r="J23" s="74" t="s">
        <v>33</v>
      </c>
      <c r="K23" s="74" t="s">
        <v>33</v>
      </c>
      <c r="L23" s="74">
        <v>0.02</v>
      </c>
      <c r="M23" s="60">
        <v>89.751999999999995</v>
      </c>
      <c r="N23" s="62">
        <v>317.83999999999997</v>
      </c>
      <c r="O23" s="56">
        <v>0</v>
      </c>
      <c r="P23" s="64">
        <f t="shared" ref="P23" si="29">O23</f>
        <v>0</v>
      </c>
      <c r="Q23" s="32">
        <v>1</v>
      </c>
      <c r="R23" s="33">
        <v>0</v>
      </c>
      <c r="S23" s="33">
        <v>0</v>
      </c>
      <c r="T23" s="34">
        <v>0</v>
      </c>
      <c r="U23" s="33">
        <v>0</v>
      </c>
      <c r="V23" s="32">
        <v>0</v>
      </c>
      <c r="W23" s="34">
        <v>0</v>
      </c>
      <c r="X23" s="35">
        <v>0</v>
      </c>
      <c r="Y23" s="36" t="s">
        <v>25</v>
      </c>
    </row>
    <row r="24" spans="1:25" s="6" customFormat="1" ht="18" customHeight="1" thickBot="1" x14ac:dyDescent="0.5">
      <c r="A24" s="67"/>
      <c r="B24" s="69"/>
      <c r="C24" s="79"/>
      <c r="D24" s="71"/>
      <c r="E24" s="73"/>
      <c r="F24" s="65"/>
      <c r="G24" s="73"/>
      <c r="H24" s="75"/>
      <c r="I24" s="76"/>
      <c r="J24" s="76"/>
      <c r="K24" s="76"/>
      <c r="L24" s="76"/>
      <c r="M24" s="61"/>
      <c r="N24" s="63"/>
      <c r="O24" s="77"/>
      <c r="P24" s="65"/>
      <c r="Q24" s="37">
        <f t="shared" ref="Q24" si="30">M23</f>
        <v>89.751999999999995</v>
      </c>
      <c r="R24" s="38">
        <v>0</v>
      </c>
      <c r="S24" s="38">
        <v>0</v>
      </c>
      <c r="T24" s="39">
        <v>0</v>
      </c>
      <c r="U24" s="38">
        <v>0</v>
      </c>
      <c r="V24" s="37">
        <v>0</v>
      </c>
      <c r="W24" s="39">
        <v>0</v>
      </c>
      <c r="X24" s="40">
        <v>0</v>
      </c>
      <c r="Y24" s="41" t="s">
        <v>29</v>
      </c>
    </row>
    <row r="25" spans="1:25" s="6" customFormat="1" ht="18" customHeight="1" x14ac:dyDescent="0.45">
      <c r="A25" s="66">
        <v>11</v>
      </c>
      <c r="B25" s="68" t="s">
        <v>42</v>
      </c>
      <c r="C25" s="78" t="s">
        <v>31</v>
      </c>
      <c r="D25" s="70" t="s">
        <v>35</v>
      </c>
      <c r="E25" s="72">
        <v>176.828</v>
      </c>
      <c r="F25" s="64">
        <f t="shared" ref="F25" si="31">E25</f>
        <v>176.828</v>
      </c>
      <c r="G25" s="72">
        <f t="shared" ref="G25" si="32">H25</f>
        <v>1E-3</v>
      </c>
      <c r="H25" s="74">
        <f t="shared" ref="H25" si="33">L25</f>
        <v>1E-3</v>
      </c>
      <c r="I25" s="74" t="s">
        <v>33</v>
      </c>
      <c r="J25" s="74" t="s">
        <v>33</v>
      </c>
      <c r="K25" s="74" t="s">
        <v>33</v>
      </c>
      <c r="L25" s="74">
        <v>1E-3</v>
      </c>
      <c r="M25" s="60">
        <v>13.036</v>
      </c>
      <c r="N25" s="62">
        <v>163.79300000000001</v>
      </c>
      <c r="O25" s="56">
        <v>0</v>
      </c>
      <c r="P25" s="64">
        <f t="shared" ref="P25" si="34">O25</f>
        <v>0</v>
      </c>
      <c r="Q25" s="32">
        <v>1</v>
      </c>
      <c r="R25" s="33">
        <v>0</v>
      </c>
      <c r="S25" s="33">
        <v>0</v>
      </c>
      <c r="T25" s="34">
        <v>0</v>
      </c>
      <c r="U25" s="33">
        <v>0</v>
      </c>
      <c r="V25" s="32">
        <v>0</v>
      </c>
      <c r="W25" s="34">
        <v>0</v>
      </c>
      <c r="X25" s="35">
        <v>0</v>
      </c>
      <c r="Y25" s="36" t="s">
        <v>25</v>
      </c>
    </row>
    <row r="26" spans="1:25" s="6" customFormat="1" ht="18" customHeight="1" thickBot="1" x14ac:dyDescent="0.5">
      <c r="A26" s="67"/>
      <c r="B26" s="69"/>
      <c r="C26" s="79"/>
      <c r="D26" s="71"/>
      <c r="E26" s="73"/>
      <c r="F26" s="65"/>
      <c r="G26" s="73"/>
      <c r="H26" s="75"/>
      <c r="I26" s="76"/>
      <c r="J26" s="76"/>
      <c r="K26" s="76"/>
      <c r="L26" s="76"/>
      <c r="M26" s="61"/>
      <c r="N26" s="63"/>
      <c r="O26" s="57"/>
      <c r="P26" s="65"/>
      <c r="Q26" s="37">
        <f t="shared" ref="Q26" si="35">M25</f>
        <v>13.036</v>
      </c>
      <c r="R26" s="38">
        <v>0</v>
      </c>
      <c r="S26" s="38">
        <v>0</v>
      </c>
      <c r="T26" s="39">
        <v>0</v>
      </c>
      <c r="U26" s="38">
        <v>0</v>
      </c>
      <c r="V26" s="37">
        <v>0</v>
      </c>
      <c r="W26" s="39">
        <v>0</v>
      </c>
      <c r="X26" s="40">
        <v>0</v>
      </c>
      <c r="Y26" s="41" t="s">
        <v>29</v>
      </c>
    </row>
    <row r="27" spans="1:25" s="6" customFormat="1" ht="18" customHeight="1" x14ac:dyDescent="0.45">
      <c r="A27" s="66">
        <v>12</v>
      </c>
      <c r="B27" s="68" t="s">
        <v>43</v>
      </c>
      <c r="C27" s="78" t="s">
        <v>31</v>
      </c>
      <c r="D27" s="70" t="s">
        <v>35</v>
      </c>
      <c r="E27" s="72">
        <v>203.43700000000001</v>
      </c>
      <c r="F27" s="64">
        <f t="shared" ref="F27" si="36">E27</f>
        <v>203.43700000000001</v>
      </c>
      <c r="G27" s="72">
        <f t="shared" ref="G27" si="37">H27</f>
        <v>5.0000000000000001E-3</v>
      </c>
      <c r="H27" s="74">
        <f t="shared" ref="H27" si="38">L27</f>
        <v>5.0000000000000001E-3</v>
      </c>
      <c r="I27" s="74" t="s">
        <v>33</v>
      </c>
      <c r="J27" s="74" t="s">
        <v>33</v>
      </c>
      <c r="K27" s="74" t="s">
        <v>33</v>
      </c>
      <c r="L27" s="74">
        <v>5.0000000000000001E-3</v>
      </c>
      <c r="M27" s="60">
        <v>32.639000000000003</v>
      </c>
      <c r="N27" s="62">
        <v>170.803</v>
      </c>
      <c r="O27" s="56">
        <v>0</v>
      </c>
      <c r="P27" s="64">
        <f t="shared" ref="P27" si="39">O27</f>
        <v>0</v>
      </c>
      <c r="Q27" s="32">
        <v>1</v>
      </c>
      <c r="R27" s="33">
        <v>0</v>
      </c>
      <c r="S27" s="33">
        <v>0</v>
      </c>
      <c r="T27" s="34">
        <v>0</v>
      </c>
      <c r="U27" s="33">
        <v>0</v>
      </c>
      <c r="V27" s="32">
        <v>0</v>
      </c>
      <c r="W27" s="34">
        <v>0</v>
      </c>
      <c r="X27" s="35">
        <v>0</v>
      </c>
      <c r="Y27" s="36" t="s">
        <v>25</v>
      </c>
    </row>
    <row r="28" spans="1:25" s="6" customFormat="1" ht="18" customHeight="1" thickBot="1" x14ac:dyDescent="0.5">
      <c r="A28" s="67"/>
      <c r="B28" s="69"/>
      <c r="C28" s="79"/>
      <c r="D28" s="71"/>
      <c r="E28" s="73"/>
      <c r="F28" s="65"/>
      <c r="G28" s="73"/>
      <c r="H28" s="75"/>
      <c r="I28" s="76"/>
      <c r="J28" s="76"/>
      <c r="K28" s="76"/>
      <c r="L28" s="76"/>
      <c r="M28" s="61"/>
      <c r="N28" s="63"/>
      <c r="O28" s="77"/>
      <c r="P28" s="65"/>
      <c r="Q28" s="37">
        <f t="shared" ref="Q28" si="40">M27</f>
        <v>32.639000000000003</v>
      </c>
      <c r="R28" s="38">
        <v>0</v>
      </c>
      <c r="S28" s="38">
        <v>0</v>
      </c>
      <c r="T28" s="39">
        <v>0</v>
      </c>
      <c r="U28" s="38">
        <v>0</v>
      </c>
      <c r="V28" s="37">
        <v>0</v>
      </c>
      <c r="W28" s="39">
        <v>0</v>
      </c>
      <c r="X28" s="40">
        <v>0</v>
      </c>
      <c r="Y28" s="41" t="s">
        <v>29</v>
      </c>
    </row>
    <row r="29" spans="1:25" s="6" customFormat="1" ht="18" customHeight="1" x14ac:dyDescent="0.45">
      <c r="A29" s="66">
        <v>13</v>
      </c>
      <c r="B29" s="68" t="s">
        <v>44</v>
      </c>
      <c r="C29" s="78" t="s">
        <v>31</v>
      </c>
      <c r="D29" s="70" t="s">
        <v>35</v>
      </c>
      <c r="E29" s="72">
        <v>537.46500000000003</v>
      </c>
      <c r="F29" s="64">
        <f t="shared" ref="F29" si="41">E29</f>
        <v>537.46500000000003</v>
      </c>
      <c r="G29" s="72">
        <f t="shared" ref="G29" si="42">H29</f>
        <v>0.86599999999999999</v>
      </c>
      <c r="H29" s="74">
        <f t="shared" ref="H29" si="43">L29</f>
        <v>0.86599999999999999</v>
      </c>
      <c r="I29" s="74" t="s">
        <v>33</v>
      </c>
      <c r="J29" s="74" t="s">
        <v>33</v>
      </c>
      <c r="K29" s="74" t="s">
        <v>33</v>
      </c>
      <c r="L29" s="74">
        <v>0.86599999999999999</v>
      </c>
      <c r="M29" s="60">
        <v>80.114000000000004</v>
      </c>
      <c r="N29" s="62">
        <v>458.21699999999998</v>
      </c>
      <c r="O29" s="56">
        <v>0</v>
      </c>
      <c r="P29" s="64">
        <f t="shared" ref="P29" si="44">O29</f>
        <v>0</v>
      </c>
      <c r="Q29" s="32">
        <v>1</v>
      </c>
      <c r="R29" s="33">
        <v>0</v>
      </c>
      <c r="S29" s="33">
        <v>0</v>
      </c>
      <c r="T29" s="34">
        <v>0</v>
      </c>
      <c r="U29" s="33">
        <v>0</v>
      </c>
      <c r="V29" s="32">
        <v>0</v>
      </c>
      <c r="W29" s="34">
        <v>0</v>
      </c>
      <c r="X29" s="35">
        <v>0</v>
      </c>
      <c r="Y29" s="36" t="s">
        <v>25</v>
      </c>
    </row>
    <row r="30" spans="1:25" s="6" customFormat="1" ht="18" customHeight="1" thickBot="1" x14ac:dyDescent="0.5">
      <c r="A30" s="67"/>
      <c r="B30" s="69"/>
      <c r="C30" s="79"/>
      <c r="D30" s="71"/>
      <c r="E30" s="73"/>
      <c r="F30" s="65"/>
      <c r="G30" s="73"/>
      <c r="H30" s="75"/>
      <c r="I30" s="76"/>
      <c r="J30" s="76"/>
      <c r="K30" s="76"/>
      <c r="L30" s="76"/>
      <c r="M30" s="61"/>
      <c r="N30" s="63"/>
      <c r="O30" s="57"/>
      <c r="P30" s="65"/>
      <c r="Q30" s="37">
        <f t="shared" ref="Q30" si="45">M29</f>
        <v>80.114000000000004</v>
      </c>
      <c r="R30" s="38">
        <v>0</v>
      </c>
      <c r="S30" s="38">
        <v>0</v>
      </c>
      <c r="T30" s="39">
        <v>0</v>
      </c>
      <c r="U30" s="38">
        <v>0</v>
      </c>
      <c r="V30" s="37">
        <v>0</v>
      </c>
      <c r="W30" s="39">
        <v>0</v>
      </c>
      <c r="X30" s="40">
        <v>0</v>
      </c>
      <c r="Y30" s="41" t="s">
        <v>29</v>
      </c>
    </row>
    <row r="31" spans="1:25" s="6" customFormat="1" ht="18" customHeight="1" x14ac:dyDescent="0.45">
      <c r="A31" s="66">
        <v>14</v>
      </c>
      <c r="B31" s="68" t="s">
        <v>45</v>
      </c>
      <c r="C31" s="78" t="s">
        <v>31</v>
      </c>
      <c r="D31" s="70" t="s">
        <v>35</v>
      </c>
      <c r="E31" s="72">
        <v>870</v>
      </c>
      <c r="F31" s="64">
        <f t="shared" ref="F31" si="46">E31</f>
        <v>870</v>
      </c>
      <c r="G31" s="72">
        <f t="shared" ref="G31" si="47">H31</f>
        <v>8.0000000000000002E-3</v>
      </c>
      <c r="H31" s="74">
        <f t="shared" ref="H31" si="48">L31</f>
        <v>8.0000000000000002E-3</v>
      </c>
      <c r="I31" s="74" t="s">
        <v>33</v>
      </c>
      <c r="J31" s="74" t="s">
        <v>33</v>
      </c>
      <c r="K31" s="74" t="s">
        <v>33</v>
      </c>
      <c r="L31" s="74">
        <v>8.0000000000000002E-3</v>
      </c>
      <c r="M31" s="60">
        <v>110.06</v>
      </c>
      <c r="N31" s="62">
        <v>759.94899999999996</v>
      </c>
      <c r="O31" s="56">
        <v>0</v>
      </c>
      <c r="P31" s="64">
        <f t="shared" ref="P31" si="49">O31</f>
        <v>0</v>
      </c>
      <c r="Q31" s="32">
        <v>1</v>
      </c>
      <c r="R31" s="33">
        <v>0</v>
      </c>
      <c r="S31" s="33">
        <v>0</v>
      </c>
      <c r="T31" s="34">
        <v>0</v>
      </c>
      <c r="U31" s="33">
        <v>0</v>
      </c>
      <c r="V31" s="32">
        <v>0</v>
      </c>
      <c r="W31" s="34">
        <v>0</v>
      </c>
      <c r="X31" s="35">
        <v>0</v>
      </c>
      <c r="Y31" s="36" t="s">
        <v>25</v>
      </c>
    </row>
    <row r="32" spans="1:25" s="6" customFormat="1" ht="18" customHeight="1" thickBot="1" x14ac:dyDescent="0.5">
      <c r="A32" s="67"/>
      <c r="B32" s="69"/>
      <c r="C32" s="79"/>
      <c r="D32" s="71"/>
      <c r="E32" s="73"/>
      <c r="F32" s="65"/>
      <c r="G32" s="73"/>
      <c r="H32" s="75"/>
      <c r="I32" s="76"/>
      <c r="J32" s="76"/>
      <c r="K32" s="76"/>
      <c r="L32" s="76"/>
      <c r="M32" s="61"/>
      <c r="N32" s="63"/>
      <c r="O32" s="77"/>
      <c r="P32" s="65"/>
      <c r="Q32" s="37">
        <f t="shared" ref="Q32" si="50">M31</f>
        <v>110.06</v>
      </c>
      <c r="R32" s="38">
        <v>0</v>
      </c>
      <c r="S32" s="38">
        <v>0</v>
      </c>
      <c r="T32" s="39">
        <v>0</v>
      </c>
      <c r="U32" s="38">
        <v>0</v>
      </c>
      <c r="V32" s="37">
        <v>0</v>
      </c>
      <c r="W32" s="39">
        <v>0</v>
      </c>
      <c r="X32" s="40">
        <v>0</v>
      </c>
      <c r="Y32" s="41" t="s">
        <v>29</v>
      </c>
    </row>
    <row r="33" spans="1:25" s="6" customFormat="1" ht="18" customHeight="1" x14ac:dyDescent="0.45">
      <c r="A33" s="66">
        <v>15</v>
      </c>
      <c r="B33" s="68" t="s">
        <v>46</v>
      </c>
      <c r="C33" s="78" t="s">
        <v>31</v>
      </c>
      <c r="D33" s="70" t="s">
        <v>35</v>
      </c>
      <c r="E33" s="72">
        <v>931.55799999999999</v>
      </c>
      <c r="F33" s="64">
        <f t="shared" ref="F33" si="51">E33</f>
        <v>931.55799999999999</v>
      </c>
      <c r="G33" s="72">
        <f t="shared" ref="G33" si="52">H33</f>
        <v>1.7000000000000001E-2</v>
      </c>
      <c r="H33" s="74">
        <f t="shared" ref="H33" si="53">L33</f>
        <v>1.7000000000000001E-2</v>
      </c>
      <c r="I33" s="74" t="s">
        <v>33</v>
      </c>
      <c r="J33" s="74" t="s">
        <v>33</v>
      </c>
      <c r="K33" s="74" t="s">
        <v>33</v>
      </c>
      <c r="L33" s="80">
        <v>1.7000000000000001E-2</v>
      </c>
      <c r="M33" s="60">
        <v>108.452</v>
      </c>
      <c r="N33" s="62">
        <v>823.11800000000005</v>
      </c>
      <c r="O33" s="56">
        <v>0</v>
      </c>
      <c r="P33" s="64">
        <f t="shared" ref="P33" si="54">O33</f>
        <v>0</v>
      </c>
      <c r="Q33" s="32">
        <v>1</v>
      </c>
      <c r="R33" s="33">
        <v>0</v>
      </c>
      <c r="S33" s="33">
        <v>0</v>
      </c>
      <c r="T33" s="34">
        <v>0</v>
      </c>
      <c r="U33" s="33">
        <v>0</v>
      </c>
      <c r="V33" s="32">
        <v>0</v>
      </c>
      <c r="W33" s="34">
        <v>0</v>
      </c>
      <c r="X33" s="35">
        <v>0</v>
      </c>
      <c r="Y33" s="36" t="s">
        <v>25</v>
      </c>
    </row>
    <row r="34" spans="1:25" s="6" customFormat="1" ht="18" customHeight="1" thickBot="1" x14ac:dyDescent="0.5">
      <c r="A34" s="67"/>
      <c r="B34" s="69"/>
      <c r="C34" s="79"/>
      <c r="D34" s="71"/>
      <c r="E34" s="73"/>
      <c r="F34" s="65"/>
      <c r="G34" s="73"/>
      <c r="H34" s="75"/>
      <c r="I34" s="76"/>
      <c r="J34" s="76"/>
      <c r="K34" s="76"/>
      <c r="L34" s="81"/>
      <c r="M34" s="61"/>
      <c r="N34" s="63"/>
      <c r="O34" s="57"/>
      <c r="P34" s="65"/>
      <c r="Q34" s="37">
        <f t="shared" ref="Q34" si="55">M33</f>
        <v>108.452</v>
      </c>
      <c r="R34" s="38">
        <v>0</v>
      </c>
      <c r="S34" s="38">
        <v>0</v>
      </c>
      <c r="T34" s="39">
        <v>0</v>
      </c>
      <c r="U34" s="38">
        <v>0</v>
      </c>
      <c r="V34" s="37">
        <v>0</v>
      </c>
      <c r="W34" s="39">
        <v>0</v>
      </c>
      <c r="X34" s="40">
        <v>0</v>
      </c>
      <c r="Y34" s="41" t="s">
        <v>29</v>
      </c>
    </row>
    <row r="35" spans="1:25" s="6" customFormat="1" ht="18" customHeight="1" x14ac:dyDescent="0.45">
      <c r="A35" s="66">
        <v>16</v>
      </c>
      <c r="B35" s="68" t="s">
        <v>47</v>
      </c>
      <c r="C35" s="78" t="s">
        <v>31</v>
      </c>
      <c r="D35" s="70" t="s">
        <v>35</v>
      </c>
      <c r="E35" s="72">
        <v>1929.3240000000001</v>
      </c>
      <c r="F35" s="64">
        <f t="shared" ref="F35" si="56">E35</f>
        <v>1929.3240000000001</v>
      </c>
      <c r="G35" s="72">
        <f t="shared" ref="G35" si="57">H35</f>
        <v>4.0000000000000001E-3</v>
      </c>
      <c r="H35" s="74">
        <f t="shared" ref="H35" si="58">L35</f>
        <v>4.0000000000000001E-3</v>
      </c>
      <c r="I35" s="74" t="s">
        <v>33</v>
      </c>
      <c r="J35" s="74" t="s">
        <v>33</v>
      </c>
      <c r="K35" s="74" t="s">
        <v>33</v>
      </c>
      <c r="L35" s="74">
        <v>4.0000000000000001E-3</v>
      </c>
      <c r="M35" s="60">
        <v>357.32</v>
      </c>
      <c r="N35" s="62">
        <v>1572.008</v>
      </c>
      <c r="O35" s="56">
        <v>0</v>
      </c>
      <c r="P35" s="64">
        <f t="shared" ref="P35" si="59">O35</f>
        <v>0</v>
      </c>
      <c r="Q35" s="32">
        <v>1</v>
      </c>
      <c r="R35" s="33">
        <v>0</v>
      </c>
      <c r="S35" s="33">
        <v>0</v>
      </c>
      <c r="T35" s="34">
        <v>0</v>
      </c>
      <c r="U35" s="33">
        <v>0</v>
      </c>
      <c r="V35" s="32">
        <v>0</v>
      </c>
      <c r="W35" s="34">
        <v>0</v>
      </c>
      <c r="X35" s="35">
        <v>0</v>
      </c>
      <c r="Y35" s="36" t="s">
        <v>25</v>
      </c>
    </row>
    <row r="36" spans="1:25" s="6" customFormat="1" ht="18" customHeight="1" thickBot="1" x14ac:dyDescent="0.5">
      <c r="A36" s="67"/>
      <c r="B36" s="69"/>
      <c r="C36" s="79"/>
      <c r="D36" s="71"/>
      <c r="E36" s="73"/>
      <c r="F36" s="65"/>
      <c r="G36" s="73"/>
      <c r="H36" s="75"/>
      <c r="I36" s="76"/>
      <c r="J36" s="76"/>
      <c r="K36" s="76"/>
      <c r="L36" s="76"/>
      <c r="M36" s="61"/>
      <c r="N36" s="63"/>
      <c r="O36" s="77"/>
      <c r="P36" s="65"/>
      <c r="Q36" s="37">
        <f t="shared" ref="Q36" si="60">M35</f>
        <v>357.32</v>
      </c>
      <c r="R36" s="38">
        <v>0</v>
      </c>
      <c r="S36" s="38">
        <v>0</v>
      </c>
      <c r="T36" s="39">
        <v>0</v>
      </c>
      <c r="U36" s="38">
        <v>0</v>
      </c>
      <c r="V36" s="37">
        <v>0</v>
      </c>
      <c r="W36" s="39">
        <v>0</v>
      </c>
      <c r="X36" s="40">
        <v>0</v>
      </c>
      <c r="Y36" s="41" t="s">
        <v>29</v>
      </c>
    </row>
    <row r="37" spans="1:25" s="6" customFormat="1" ht="18" customHeight="1" x14ac:dyDescent="0.45">
      <c r="A37" s="66">
        <v>17</v>
      </c>
      <c r="B37" s="68" t="s">
        <v>48</v>
      </c>
      <c r="C37" s="78" t="s">
        <v>31</v>
      </c>
      <c r="D37" s="70" t="s">
        <v>35</v>
      </c>
      <c r="E37" s="72">
        <v>218.83</v>
      </c>
      <c r="F37" s="64">
        <f t="shared" ref="F37" si="61">E37</f>
        <v>218.83</v>
      </c>
      <c r="G37" s="72">
        <f t="shared" ref="G37" si="62">H37</f>
        <v>2E-3</v>
      </c>
      <c r="H37" s="74">
        <f t="shared" ref="H37" si="63">L37</f>
        <v>2E-3</v>
      </c>
      <c r="I37" s="74" t="s">
        <v>33</v>
      </c>
      <c r="J37" s="74" t="s">
        <v>33</v>
      </c>
      <c r="K37" s="74" t="s">
        <v>33</v>
      </c>
      <c r="L37" s="74">
        <v>2E-3</v>
      </c>
      <c r="M37" s="60">
        <v>29.65</v>
      </c>
      <c r="N37" s="62">
        <v>189.18299999999999</v>
      </c>
      <c r="O37" s="56">
        <v>0</v>
      </c>
      <c r="P37" s="64">
        <f t="shared" ref="P37" si="64">O37</f>
        <v>0</v>
      </c>
      <c r="Q37" s="32">
        <v>1</v>
      </c>
      <c r="R37" s="33">
        <v>0</v>
      </c>
      <c r="S37" s="33">
        <v>0</v>
      </c>
      <c r="T37" s="34">
        <v>0</v>
      </c>
      <c r="U37" s="33">
        <v>0</v>
      </c>
      <c r="V37" s="32">
        <v>0</v>
      </c>
      <c r="W37" s="34">
        <v>0</v>
      </c>
      <c r="X37" s="35">
        <v>0</v>
      </c>
      <c r="Y37" s="36" t="s">
        <v>25</v>
      </c>
    </row>
    <row r="38" spans="1:25" s="6" customFormat="1" ht="18" customHeight="1" thickBot="1" x14ac:dyDescent="0.5">
      <c r="A38" s="67"/>
      <c r="B38" s="69"/>
      <c r="C38" s="79"/>
      <c r="D38" s="71"/>
      <c r="E38" s="73"/>
      <c r="F38" s="65"/>
      <c r="G38" s="73"/>
      <c r="H38" s="75"/>
      <c r="I38" s="76"/>
      <c r="J38" s="76"/>
      <c r="K38" s="76"/>
      <c r="L38" s="76"/>
      <c r="M38" s="61"/>
      <c r="N38" s="63"/>
      <c r="O38" s="57"/>
      <c r="P38" s="65"/>
      <c r="Q38" s="37">
        <f t="shared" ref="Q38" si="65">M37</f>
        <v>29.65</v>
      </c>
      <c r="R38" s="38">
        <v>0</v>
      </c>
      <c r="S38" s="38">
        <v>0</v>
      </c>
      <c r="T38" s="39">
        <v>0</v>
      </c>
      <c r="U38" s="38">
        <v>0</v>
      </c>
      <c r="V38" s="37">
        <v>0</v>
      </c>
      <c r="W38" s="39">
        <v>0</v>
      </c>
      <c r="X38" s="40">
        <v>0</v>
      </c>
      <c r="Y38" s="41" t="s">
        <v>29</v>
      </c>
    </row>
    <row r="39" spans="1:25" s="6" customFormat="1" ht="18" customHeight="1" x14ac:dyDescent="0.45">
      <c r="A39" s="66">
        <v>18</v>
      </c>
      <c r="B39" s="68" t="s">
        <v>49</v>
      </c>
      <c r="C39" s="78" t="s">
        <v>31</v>
      </c>
      <c r="D39" s="70" t="s">
        <v>35</v>
      </c>
      <c r="E39" s="72">
        <v>124.163</v>
      </c>
      <c r="F39" s="64">
        <f t="shared" ref="F39" si="66">E39</f>
        <v>124.163</v>
      </c>
      <c r="G39" s="72">
        <f t="shared" ref="G39" si="67">H39</f>
        <v>1E-3</v>
      </c>
      <c r="H39" s="74">
        <f t="shared" ref="H39" si="68">L39</f>
        <v>1E-3</v>
      </c>
      <c r="I39" s="74" t="s">
        <v>33</v>
      </c>
      <c r="J39" s="74" t="s">
        <v>33</v>
      </c>
      <c r="K39" s="74" t="s">
        <v>33</v>
      </c>
      <c r="L39" s="74">
        <v>1E-3</v>
      </c>
      <c r="M39" s="60">
        <v>24.015000000000001</v>
      </c>
      <c r="N39" s="62">
        <v>100.149</v>
      </c>
      <c r="O39" s="56">
        <v>0</v>
      </c>
      <c r="P39" s="64">
        <f t="shared" ref="P39" si="69">O39</f>
        <v>0</v>
      </c>
      <c r="Q39" s="32">
        <v>1</v>
      </c>
      <c r="R39" s="33">
        <v>0</v>
      </c>
      <c r="S39" s="33">
        <v>0</v>
      </c>
      <c r="T39" s="34">
        <v>0</v>
      </c>
      <c r="U39" s="33">
        <v>0</v>
      </c>
      <c r="V39" s="32">
        <v>0</v>
      </c>
      <c r="W39" s="34">
        <v>0</v>
      </c>
      <c r="X39" s="35">
        <v>0</v>
      </c>
      <c r="Y39" s="36" t="s">
        <v>25</v>
      </c>
    </row>
    <row r="40" spans="1:25" s="6" customFormat="1" ht="18" customHeight="1" thickBot="1" x14ac:dyDescent="0.5">
      <c r="A40" s="67"/>
      <c r="B40" s="69"/>
      <c r="C40" s="79"/>
      <c r="D40" s="71"/>
      <c r="E40" s="73"/>
      <c r="F40" s="65"/>
      <c r="G40" s="73"/>
      <c r="H40" s="75"/>
      <c r="I40" s="76"/>
      <c r="J40" s="76"/>
      <c r="K40" s="76"/>
      <c r="L40" s="76"/>
      <c r="M40" s="61"/>
      <c r="N40" s="63"/>
      <c r="O40" s="77"/>
      <c r="P40" s="65"/>
      <c r="Q40" s="37">
        <f t="shared" ref="Q40" si="70">M39</f>
        <v>24.015000000000001</v>
      </c>
      <c r="R40" s="38">
        <v>0</v>
      </c>
      <c r="S40" s="38">
        <v>0</v>
      </c>
      <c r="T40" s="39">
        <v>0</v>
      </c>
      <c r="U40" s="38">
        <v>0</v>
      </c>
      <c r="V40" s="37">
        <v>0</v>
      </c>
      <c r="W40" s="39">
        <v>0</v>
      </c>
      <c r="X40" s="40">
        <v>0</v>
      </c>
      <c r="Y40" s="41" t="s">
        <v>29</v>
      </c>
    </row>
    <row r="41" spans="1:25" s="6" customFormat="1" ht="18" customHeight="1" x14ac:dyDescent="0.45">
      <c r="A41" s="66">
        <v>19</v>
      </c>
      <c r="B41" s="68" t="s">
        <v>50</v>
      </c>
      <c r="C41" s="78" t="s">
        <v>31</v>
      </c>
      <c r="D41" s="70" t="s">
        <v>35</v>
      </c>
      <c r="E41" s="72">
        <v>380</v>
      </c>
      <c r="F41" s="64">
        <f t="shared" ref="F41" si="71">E41</f>
        <v>380</v>
      </c>
      <c r="G41" s="72">
        <f t="shared" ref="G41" si="72">H41</f>
        <v>3.0000000000000001E-3</v>
      </c>
      <c r="H41" s="74">
        <f t="shared" ref="H41" si="73">L41</f>
        <v>3.0000000000000001E-3</v>
      </c>
      <c r="I41" s="74" t="s">
        <v>33</v>
      </c>
      <c r="J41" s="74" t="s">
        <v>33</v>
      </c>
      <c r="K41" s="74" t="s">
        <v>33</v>
      </c>
      <c r="L41" s="74">
        <v>3.0000000000000001E-3</v>
      </c>
      <c r="M41" s="60">
        <v>89.863</v>
      </c>
      <c r="N41" s="62">
        <v>290.14</v>
      </c>
      <c r="O41" s="56">
        <v>0</v>
      </c>
      <c r="P41" s="64">
        <f t="shared" ref="P41" si="74">O41</f>
        <v>0</v>
      </c>
      <c r="Q41" s="32">
        <v>1</v>
      </c>
      <c r="R41" s="33">
        <v>0</v>
      </c>
      <c r="S41" s="33">
        <v>0</v>
      </c>
      <c r="T41" s="34">
        <v>0</v>
      </c>
      <c r="U41" s="33">
        <v>0</v>
      </c>
      <c r="V41" s="32">
        <v>0</v>
      </c>
      <c r="W41" s="34">
        <v>0</v>
      </c>
      <c r="X41" s="35">
        <v>0</v>
      </c>
      <c r="Y41" s="36" t="s">
        <v>25</v>
      </c>
    </row>
    <row r="42" spans="1:25" s="6" customFormat="1" ht="18" customHeight="1" thickBot="1" x14ac:dyDescent="0.5">
      <c r="A42" s="67"/>
      <c r="B42" s="69"/>
      <c r="C42" s="79"/>
      <c r="D42" s="71"/>
      <c r="E42" s="73"/>
      <c r="F42" s="65"/>
      <c r="G42" s="73"/>
      <c r="H42" s="75"/>
      <c r="I42" s="76"/>
      <c r="J42" s="76"/>
      <c r="K42" s="76"/>
      <c r="L42" s="76"/>
      <c r="M42" s="61"/>
      <c r="N42" s="63"/>
      <c r="O42" s="57"/>
      <c r="P42" s="65"/>
      <c r="Q42" s="37">
        <f t="shared" ref="Q42" si="75">M41</f>
        <v>89.863</v>
      </c>
      <c r="R42" s="38">
        <v>0</v>
      </c>
      <c r="S42" s="38">
        <v>0</v>
      </c>
      <c r="T42" s="39">
        <v>0</v>
      </c>
      <c r="U42" s="38">
        <v>0</v>
      </c>
      <c r="V42" s="37">
        <v>0</v>
      </c>
      <c r="W42" s="39">
        <v>0</v>
      </c>
      <c r="X42" s="40">
        <v>0</v>
      </c>
      <c r="Y42" s="41" t="s">
        <v>29</v>
      </c>
    </row>
    <row r="43" spans="1:25" s="6" customFormat="1" ht="18" customHeight="1" x14ac:dyDescent="0.45">
      <c r="A43" s="66">
        <v>20</v>
      </c>
      <c r="B43" s="68" t="s">
        <v>51</v>
      </c>
      <c r="C43" s="78" t="s">
        <v>31</v>
      </c>
      <c r="D43" s="70" t="s">
        <v>35</v>
      </c>
      <c r="E43" s="72">
        <v>38</v>
      </c>
      <c r="F43" s="64">
        <f t="shared" ref="F43" si="76">E43</f>
        <v>38</v>
      </c>
      <c r="G43" s="72">
        <f t="shared" ref="G43" si="77">H43</f>
        <v>1E-3</v>
      </c>
      <c r="H43" s="74">
        <f t="shared" ref="H43" si="78">L43</f>
        <v>1E-3</v>
      </c>
      <c r="I43" s="74" t="s">
        <v>33</v>
      </c>
      <c r="J43" s="74" t="s">
        <v>33</v>
      </c>
      <c r="K43" s="74" t="s">
        <v>33</v>
      </c>
      <c r="L43" s="74">
        <v>1E-3</v>
      </c>
      <c r="M43" s="60">
        <v>9.5969999999999995</v>
      </c>
      <c r="N43" s="62">
        <v>28.404</v>
      </c>
      <c r="O43" s="56">
        <v>0</v>
      </c>
      <c r="P43" s="64">
        <f t="shared" ref="P43" si="79">O43</f>
        <v>0</v>
      </c>
      <c r="Q43" s="32">
        <v>1</v>
      </c>
      <c r="R43" s="33">
        <v>0</v>
      </c>
      <c r="S43" s="33">
        <v>0</v>
      </c>
      <c r="T43" s="34">
        <v>0</v>
      </c>
      <c r="U43" s="33">
        <v>0</v>
      </c>
      <c r="V43" s="32">
        <v>0</v>
      </c>
      <c r="W43" s="34">
        <v>0</v>
      </c>
      <c r="X43" s="35">
        <v>0</v>
      </c>
      <c r="Y43" s="36" t="s">
        <v>25</v>
      </c>
    </row>
    <row r="44" spans="1:25" s="6" customFormat="1" ht="18" customHeight="1" thickBot="1" x14ac:dyDescent="0.5">
      <c r="A44" s="67"/>
      <c r="B44" s="69"/>
      <c r="C44" s="79"/>
      <c r="D44" s="71"/>
      <c r="E44" s="73"/>
      <c r="F44" s="65"/>
      <c r="G44" s="73"/>
      <c r="H44" s="75"/>
      <c r="I44" s="76"/>
      <c r="J44" s="76"/>
      <c r="K44" s="76"/>
      <c r="L44" s="76"/>
      <c r="M44" s="61"/>
      <c r="N44" s="63"/>
      <c r="O44" s="77"/>
      <c r="P44" s="65"/>
      <c r="Q44" s="37">
        <f t="shared" ref="Q44" si="80">M43</f>
        <v>9.5969999999999995</v>
      </c>
      <c r="R44" s="38">
        <v>0</v>
      </c>
      <c r="S44" s="38">
        <v>0</v>
      </c>
      <c r="T44" s="39">
        <v>0</v>
      </c>
      <c r="U44" s="38">
        <v>0</v>
      </c>
      <c r="V44" s="37">
        <v>0</v>
      </c>
      <c r="W44" s="39">
        <v>0</v>
      </c>
      <c r="X44" s="40">
        <v>0</v>
      </c>
      <c r="Y44" s="41" t="s">
        <v>29</v>
      </c>
    </row>
    <row r="45" spans="1:25" s="6" customFormat="1" ht="18" customHeight="1" x14ac:dyDescent="0.45">
      <c r="A45" s="66">
        <v>21</v>
      </c>
      <c r="B45" s="68" t="s">
        <v>52</v>
      </c>
      <c r="C45" s="78" t="s">
        <v>31</v>
      </c>
      <c r="D45" s="70" t="s">
        <v>35</v>
      </c>
      <c r="E45" s="72">
        <v>139.541</v>
      </c>
      <c r="F45" s="64">
        <f t="shared" ref="F45" si="81">E45</f>
        <v>139.541</v>
      </c>
      <c r="G45" s="72">
        <f t="shared" ref="G45" si="82">H45</f>
        <v>1E-3</v>
      </c>
      <c r="H45" s="74">
        <f t="shared" ref="H45" si="83">L45</f>
        <v>1E-3</v>
      </c>
      <c r="I45" s="74" t="s">
        <v>33</v>
      </c>
      <c r="J45" s="74" t="s">
        <v>33</v>
      </c>
      <c r="K45" s="74" t="s">
        <v>33</v>
      </c>
      <c r="L45" s="74">
        <v>1E-3</v>
      </c>
      <c r="M45" s="60">
        <v>42.832000000000001</v>
      </c>
      <c r="N45" s="62">
        <v>96.71</v>
      </c>
      <c r="O45" s="56">
        <v>0</v>
      </c>
      <c r="P45" s="64">
        <f t="shared" ref="P45" si="84">O45</f>
        <v>0</v>
      </c>
      <c r="Q45" s="32">
        <v>1</v>
      </c>
      <c r="R45" s="33">
        <v>0</v>
      </c>
      <c r="S45" s="33">
        <v>0</v>
      </c>
      <c r="T45" s="34">
        <v>0</v>
      </c>
      <c r="U45" s="33">
        <v>0</v>
      </c>
      <c r="V45" s="32">
        <v>0</v>
      </c>
      <c r="W45" s="34">
        <v>0</v>
      </c>
      <c r="X45" s="35">
        <v>0</v>
      </c>
      <c r="Y45" s="36" t="s">
        <v>25</v>
      </c>
    </row>
    <row r="46" spans="1:25" s="6" customFormat="1" ht="18" customHeight="1" thickBot="1" x14ac:dyDescent="0.5">
      <c r="A46" s="67"/>
      <c r="B46" s="69"/>
      <c r="C46" s="79"/>
      <c r="D46" s="71"/>
      <c r="E46" s="73"/>
      <c r="F46" s="65"/>
      <c r="G46" s="73"/>
      <c r="H46" s="75"/>
      <c r="I46" s="76"/>
      <c r="J46" s="76"/>
      <c r="K46" s="76"/>
      <c r="L46" s="76"/>
      <c r="M46" s="61"/>
      <c r="N46" s="63"/>
      <c r="O46" s="57"/>
      <c r="P46" s="65"/>
      <c r="Q46" s="37">
        <f t="shared" ref="Q46" si="85">M45</f>
        <v>42.832000000000001</v>
      </c>
      <c r="R46" s="38">
        <v>0</v>
      </c>
      <c r="S46" s="38">
        <v>0</v>
      </c>
      <c r="T46" s="39">
        <v>0</v>
      </c>
      <c r="U46" s="38">
        <v>0</v>
      </c>
      <c r="V46" s="37">
        <v>0</v>
      </c>
      <c r="W46" s="39">
        <v>0</v>
      </c>
      <c r="X46" s="40">
        <v>0</v>
      </c>
      <c r="Y46" s="41" t="s">
        <v>29</v>
      </c>
    </row>
    <row r="47" spans="1:25" s="6" customFormat="1" ht="18" customHeight="1" x14ac:dyDescent="0.45">
      <c r="A47" s="66">
        <v>22</v>
      </c>
      <c r="B47" s="68" t="s">
        <v>53</v>
      </c>
      <c r="C47" s="78" t="s">
        <v>31</v>
      </c>
      <c r="D47" s="70" t="s">
        <v>35</v>
      </c>
      <c r="E47" s="72">
        <v>199.67400000000001</v>
      </c>
      <c r="F47" s="64">
        <f t="shared" ref="F47" si="86">E47</f>
        <v>199.67400000000001</v>
      </c>
      <c r="G47" s="72">
        <f t="shared" ref="G47" si="87">H47</f>
        <v>0</v>
      </c>
      <c r="H47" s="74">
        <f t="shared" ref="H47" si="88">L47</f>
        <v>0</v>
      </c>
      <c r="I47" s="74" t="s">
        <v>33</v>
      </c>
      <c r="J47" s="74" t="s">
        <v>33</v>
      </c>
      <c r="K47" s="74" t="s">
        <v>33</v>
      </c>
      <c r="L47" s="74">
        <v>0</v>
      </c>
      <c r="M47" s="60">
        <v>22.815999999999999</v>
      </c>
      <c r="N47" s="62">
        <v>176.858</v>
      </c>
      <c r="O47" s="56">
        <v>0</v>
      </c>
      <c r="P47" s="64">
        <f t="shared" ref="P47" si="89">O47</f>
        <v>0</v>
      </c>
      <c r="Q47" s="32">
        <v>1</v>
      </c>
      <c r="R47" s="33">
        <v>0</v>
      </c>
      <c r="S47" s="33">
        <v>0</v>
      </c>
      <c r="T47" s="34">
        <v>0</v>
      </c>
      <c r="U47" s="33">
        <v>0</v>
      </c>
      <c r="V47" s="32">
        <v>0</v>
      </c>
      <c r="W47" s="34">
        <v>0</v>
      </c>
      <c r="X47" s="35">
        <v>0</v>
      </c>
      <c r="Y47" s="36" t="s">
        <v>25</v>
      </c>
    </row>
    <row r="48" spans="1:25" s="6" customFormat="1" ht="18" customHeight="1" thickBot="1" x14ac:dyDescent="0.5">
      <c r="A48" s="67"/>
      <c r="B48" s="69"/>
      <c r="C48" s="79"/>
      <c r="D48" s="71"/>
      <c r="E48" s="73"/>
      <c r="F48" s="65"/>
      <c r="G48" s="73"/>
      <c r="H48" s="75"/>
      <c r="I48" s="76"/>
      <c r="J48" s="76"/>
      <c r="K48" s="76"/>
      <c r="L48" s="76"/>
      <c r="M48" s="61"/>
      <c r="N48" s="63"/>
      <c r="O48" s="77"/>
      <c r="P48" s="65"/>
      <c r="Q48" s="37">
        <f t="shared" ref="Q48" si="90">M47</f>
        <v>22.815999999999999</v>
      </c>
      <c r="R48" s="38">
        <v>0</v>
      </c>
      <c r="S48" s="38">
        <v>0</v>
      </c>
      <c r="T48" s="39">
        <v>0</v>
      </c>
      <c r="U48" s="38">
        <v>0</v>
      </c>
      <c r="V48" s="37">
        <v>0</v>
      </c>
      <c r="W48" s="39">
        <v>0</v>
      </c>
      <c r="X48" s="40">
        <v>0</v>
      </c>
      <c r="Y48" s="41" t="s">
        <v>29</v>
      </c>
    </row>
    <row r="49" spans="1:25" s="6" customFormat="1" ht="18" customHeight="1" x14ac:dyDescent="0.45">
      <c r="A49" s="66">
        <v>23</v>
      </c>
      <c r="B49" s="68" t="s">
        <v>54</v>
      </c>
      <c r="C49" s="78" t="s">
        <v>31</v>
      </c>
      <c r="D49" s="70" t="s">
        <v>35</v>
      </c>
      <c r="E49" s="72">
        <v>169.744</v>
      </c>
      <c r="F49" s="64">
        <f t="shared" ref="F49" si="91">E49</f>
        <v>169.744</v>
      </c>
      <c r="G49" s="72">
        <f t="shared" ref="G49" si="92">H49</f>
        <v>5.7000000000000002E-2</v>
      </c>
      <c r="H49" s="74">
        <f t="shared" ref="H49" si="93">L49</f>
        <v>5.7000000000000002E-2</v>
      </c>
      <c r="I49" s="74" t="s">
        <v>33</v>
      </c>
      <c r="J49" s="74" t="s">
        <v>33</v>
      </c>
      <c r="K49" s="74" t="s">
        <v>33</v>
      </c>
      <c r="L49" s="74">
        <v>5.7000000000000002E-2</v>
      </c>
      <c r="M49" s="60">
        <v>47</v>
      </c>
      <c r="N49" s="62">
        <v>122.8</v>
      </c>
      <c r="O49" s="56">
        <v>0</v>
      </c>
      <c r="P49" s="64">
        <f t="shared" ref="P49" si="94">O49</f>
        <v>0</v>
      </c>
      <c r="Q49" s="32">
        <v>1</v>
      </c>
      <c r="R49" s="33">
        <v>0</v>
      </c>
      <c r="S49" s="33">
        <v>0</v>
      </c>
      <c r="T49" s="34">
        <v>0</v>
      </c>
      <c r="U49" s="33">
        <v>0</v>
      </c>
      <c r="V49" s="32">
        <v>0</v>
      </c>
      <c r="W49" s="34">
        <v>0</v>
      </c>
      <c r="X49" s="35">
        <v>0</v>
      </c>
      <c r="Y49" s="36" t="s">
        <v>25</v>
      </c>
    </row>
    <row r="50" spans="1:25" s="6" customFormat="1" ht="18" customHeight="1" thickBot="1" x14ac:dyDescent="0.5">
      <c r="A50" s="67"/>
      <c r="B50" s="69"/>
      <c r="C50" s="79"/>
      <c r="D50" s="71"/>
      <c r="E50" s="73"/>
      <c r="F50" s="65"/>
      <c r="G50" s="73"/>
      <c r="H50" s="75"/>
      <c r="I50" s="76"/>
      <c r="J50" s="76"/>
      <c r="K50" s="76"/>
      <c r="L50" s="76"/>
      <c r="M50" s="61"/>
      <c r="N50" s="63"/>
      <c r="O50" s="57"/>
      <c r="P50" s="65"/>
      <c r="Q50" s="37">
        <f t="shared" ref="Q50" si="95">M49</f>
        <v>47</v>
      </c>
      <c r="R50" s="38">
        <v>0</v>
      </c>
      <c r="S50" s="38">
        <v>0</v>
      </c>
      <c r="T50" s="39">
        <v>0</v>
      </c>
      <c r="U50" s="38">
        <v>0</v>
      </c>
      <c r="V50" s="37">
        <v>0</v>
      </c>
      <c r="W50" s="39">
        <v>0</v>
      </c>
      <c r="X50" s="40">
        <v>0</v>
      </c>
      <c r="Y50" s="41" t="s">
        <v>29</v>
      </c>
    </row>
    <row r="51" spans="1:25" s="6" customFormat="1" ht="18" customHeight="1" x14ac:dyDescent="0.45">
      <c r="A51" s="66">
        <v>24</v>
      </c>
      <c r="B51" s="68" t="s">
        <v>55</v>
      </c>
      <c r="C51" s="78" t="s">
        <v>31</v>
      </c>
      <c r="D51" s="70" t="s">
        <v>35</v>
      </c>
      <c r="E51" s="72">
        <v>477.99900000000002</v>
      </c>
      <c r="F51" s="64">
        <f t="shared" ref="F51" si="96">E51</f>
        <v>477.99900000000002</v>
      </c>
      <c r="G51" s="72">
        <f t="shared" ref="G51" si="97">H51</f>
        <v>0.14399999999999999</v>
      </c>
      <c r="H51" s="74">
        <f t="shared" ref="H51" si="98">L51</f>
        <v>0.14399999999999999</v>
      </c>
      <c r="I51" s="74" t="s">
        <v>33</v>
      </c>
      <c r="J51" s="74" t="s">
        <v>33</v>
      </c>
      <c r="K51" s="74" t="s">
        <v>33</v>
      </c>
      <c r="L51" s="74">
        <v>0.14399999999999999</v>
      </c>
      <c r="M51" s="60">
        <v>234.61699999999999</v>
      </c>
      <c r="N51" s="62">
        <v>243.52600000000001</v>
      </c>
      <c r="O51" s="56">
        <v>0</v>
      </c>
      <c r="P51" s="64">
        <f t="shared" ref="P51" si="99">O51</f>
        <v>0</v>
      </c>
      <c r="Q51" s="32">
        <v>1</v>
      </c>
      <c r="R51" s="33">
        <v>0</v>
      </c>
      <c r="S51" s="33">
        <v>0</v>
      </c>
      <c r="T51" s="34">
        <v>0</v>
      </c>
      <c r="U51" s="33">
        <v>0</v>
      </c>
      <c r="V51" s="32">
        <v>0</v>
      </c>
      <c r="W51" s="34">
        <v>0</v>
      </c>
      <c r="X51" s="35">
        <v>0</v>
      </c>
      <c r="Y51" s="36" t="s">
        <v>25</v>
      </c>
    </row>
    <row r="52" spans="1:25" s="6" customFormat="1" ht="18" customHeight="1" thickBot="1" x14ac:dyDescent="0.5">
      <c r="A52" s="67"/>
      <c r="B52" s="69"/>
      <c r="C52" s="79"/>
      <c r="D52" s="71"/>
      <c r="E52" s="73"/>
      <c r="F52" s="65"/>
      <c r="G52" s="73"/>
      <c r="H52" s="75"/>
      <c r="I52" s="76"/>
      <c r="J52" s="76"/>
      <c r="K52" s="76"/>
      <c r="L52" s="76"/>
      <c r="M52" s="61"/>
      <c r="N52" s="63"/>
      <c r="O52" s="77"/>
      <c r="P52" s="65"/>
      <c r="Q52" s="37">
        <f t="shared" ref="Q52" si="100">M51</f>
        <v>234.61699999999999</v>
      </c>
      <c r="R52" s="38">
        <v>0</v>
      </c>
      <c r="S52" s="38">
        <v>0</v>
      </c>
      <c r="T52" s="39">
        <v>0</v>
      </c>
      <c r="U52" s="38">
        <v>0</v>
      </c>
      <c r="V52" s="37">
        <v>0</v>
      </c>
      <c r="W52" s="39">
        <v>0</v>
      </c>
      <c r="X52" s="40">
        <v>0</v>
      </c>
      <c r="Y52" s="41" t="s">
        <v>29</v>
      </c>
    </row>
    <row r="53" spans="1:25" s="6" customFormat="1" ht="18" customHeight="1" x14ac:dyDescent="0.45">
      <c r="A53" s="66">
        <v>25</v>
      </c>
      <c r="B53" s="68" t="s">
        <v>56</v>
      </c>
      <c r="C53" s="78" t="s">
        <v>31</v>
      </c>
      <c r="D53" s="70" t="s">
        <v>35</v>
      </c>
      <c r="E53" s="72">
        <v>184.07</v>
      </c>
      <c r="F53" s="64">
        <f t="shared" ref="F53" si="101">E53</f>
        <v>184.07</v>
      </c>
      <c r="G53" s="72">
        <f t="shared" ref="G53" si="102">H53</f>
        <v>1E-3</v>
      </c>
      <c r="H53" s="74">
        <f t="shared" ref="H53" si="103">L53</f>
        <v>1E-3</v>
      </c>
      <c r="I53" s="74" t="s">
        <v>33</v>
      </c>
      <c r="J53" s="74" t="s">
        <v>33</v>
      </c>
      <c r="K53" s="74" t="s">
        <v>33</v>
      </c>
      <c r="L53" s="74">
        <v>1E-3</v>
      </c>
      <c r="M53" s="60">
        <v>34.752000000000002</v>
      </c>
      <c r="N53" s="62">
        <v>149.31899999999999</v>
      </c>
      <c r="O53" s="56">
        <v>0</v>
      </c>
      <c r="P53" s="64">
        <f t="shared" ref="P53" si="104">O53</f>
        <v>0</v>
      </c>
      <c r="Q53" s="32">
        <v>1</v>
      </c>
      <c r="R53" s="33">
        <v>0</v>
      </c>
      <c r="S53" s="33">
        <v>0</v>
      </c>
      <c r="T53" s="34">
        <v>0</v>
      </c>
      <c r="U53" s="33">
        <v>0</v>
      </c>
      <c r="V53" s="32">
        <v>0</v>
      </c>
      <c r="W53" s="34">
        <v>0</v>
      </c>
      <c r="X53" s="35">
        <v>0</v>
      </c>
      <c r="Y53" s="36" t="s">
        <v>25</v>
      </c>
    </row>
    <row r="54" spans="1:25" s="6" customFormat="1" ht="18" customHeight="1" thickBot="1" x14ac:dyDescent="0.5">
      <c r="A54" s="67"/>
      <c r="B54" s="69"/>
      <c r="C54" s="79"/>
      <c r="D54" s="71"/>
      <c r="E54" s="73"/>
      <c r="F54" s="65"/>
      <c r="G54" s="73"/>
      <c r="H54" s="75"/>
      <c r="I54" s="76"/>
      <c r="J54" s="76"/>
      <c r="K54" s="76"/>
      <c r="L54" s="76"/>
      <c r="M54" s="61"/>
      <c r="N54" s="63"/>
      <c r="O54" s="57"/>
      <c r="P54" s="65"/>
      <c r="Q54" s="37">
        <f t="shared" ref="Q54" si="105">M53</f>
        <v>34.752000000000002</v>
      </c>
      <c r="R54" s="38">
        <v>0</v>
      </c>
      <c r="S54" s="38">
        <v>0</v>
      </c>
      <c r="T54" s="39">
        <v>0</v>
      </c>
      <c r="U54" s="38">
        <v>0</v>
      </c>
      <c r="V54" s="37">
        <v>0</v>
      </c>
      <c r="W54" s="39">
        <v>0</v>
      </c>
      <c r="X54" s="40">
        <v>0</v>
      </c>
      <c r="Y54" s="41" t="s">
        <v>29</v>
      </c>
    </row>
    <row r="55" spans="1:25" s="6" customFormat="1" ht="18" customHeight="1" x14ac:dyDescent="0.45">
      <c r="A55" s="66">
        <v>26</v>
      </c>
      <c r="B55" s="68" t="s">
        <v>57</v>
      </c>
      <c r="C55" s="78" t="s">
        <v>31</v>
      </c>
      <c r="D55" s="70" t="s">
        <v>35</v>
      </c>
      <c r="E55" s="72">
        <v>148.97999999999999</v>
      </c>
      <c r="F55" s="64">
        <f t="shared" ref="F55" si="106">E55</f>
        <v>148.97999999999999</v>
      </c>
      <c r="G55" s="72">
        <f t="shared" ref="G55" si="107">H55</f>
        <v>2E-3</v>
      </c>
      <c r="H55" s="74">
        <f t="shared" ref="H55" si="108">L55</f>
        <v>2E-3</v>
      </c>
      <c r="I55" s="74" t="s">
        <v>33</v>
      </c>
      <c r="J55" s="74" t="s">
        <v>33</v>
      </c>
      <c r="K55" s="74" t="s">
        <v>33</v>
      </c>
      <c r="L55" s="74">
        <v>2E-3</v>
      </c>
      <c r="M55" s="60">
        <v>15.295</v>
      </c>
      <c r="N55" s="62">
        <v>133.68700000000001</v>
      </c>
      <c r="O55" s="56">
        <v>0</v>
      </c>
      <c r="P55" s="64">
        <f t="shared" ref="P55" si="109">O55</f>
        <v>0</v>
      </c>
      <c r="Q55" s="32">
        <v>1</v>
      </c>
      <c r="R55" s="33">
        <v>0</v>
      </c>
      <c r="S55" s="33">
        <v>0</v>
      </c>
      <c r="T55" s="34">
        <v>0</v>
      </c>
      <c r="U55" s="33">
        <v>0</v>
      </c>
      <c r="V55" s="32">
        <v>0</v>
      </c>
      <c r="W55" s="34">
        <v>0</v>
      </c>
      <c r="X55" s="35">
        <v>0</v>
      </c>
      <c r="Y55" s="36" t="s">
        <v>25</v>
      </c>
    </row>
    <row r="56" spans="1:25" s="6" customFormat="1" ht="18" customHeight="1" thickBot="1" x14ac:dyDescent="0.5">
      <c r="A56" s="67"/>
      <c r="B56" s="69"/>
      <c r="C56" s="79"/>
      <c r="D56" s="71"/>
      <c r="E56" s="73"/>
      <c r="F56" s="65"/>
      <c r="G56" s="73"/>
      <c r="H56" s="75"/>
      <c r="I56" s="76"/>
      <c r="J56" s="76"/>
      <c r="K56" s="76"/>
      <c r="L56" s="76"/>
      <c r="M56" s="61"/>
      <c r="N56" s="63"/>
      <c r="O56" s="77"/>
      <c r="P56" s="65"/>
      <c r="Q56" s="37">
        <f t="shared" ref="Q56" si="110">M55</f>
        <v>15.295</v>
      </c>
      <c r="R56" s="38">
        <v>0</v>
      </c>
      <c r="S56" s="38">
        <v>0</v>
      </c>
      <c r="T56" s="39">
        <v>0</v>
      </c>
      <c r="U56" s="38">
        <v>0</v>
      </c>
      <c r="V56" s="37">
        <v>0</v>
      </c>
      <c r="W56" s="39">
        <v>0</v>
      </c>
      <c r="X56" s="40">
        <v>0</v>
      </c>
      <c r="Y56" s="41" t="s">
        <v>29</v>
      </c>
    </row>
    <row r="57" spans="1:25" s="6" customFormat="1" ht="18" customHeight="1" x14ac:dyDescent="0.45">
      <c r="A57" s="66">
        <v>27</v>
      </c>
      <c r="B57" s="68" t="s">
        <v>58</v>
      </c>
      <c r="C57" s="78" t="s">
        <v>31</v>
      </c>
      <c r="D57" s="70" t="s">
        <v>35</v>
      </c>
      <c r="E57" s="72">
        <v>150</v>
      </c>
      <c r="F57" s="64">
        <f t="shared" ref="F57" si="111">E57</f>
        <v>150</v>
      </c>
      <c r="G57" s="72">
        <f t="shared" ref="G57" si="112">H57</f>
        <v>4.0000000000000001E-3</v>
      </c>
      <c r="H57" s="74">
        <f t="shared" ref="H57" si="113">L57</f>
        <v>4.0000000000000001E-3</v>
      </c>
      <c r="I57" s="74" t="s">
        <v>33</v>
      </c>
      <c r="J57" s="74" t="s">
        <v>33</v>
      </c>
      <c r="K57" s="74" t="s">
        <v>33</v>
      </c>
      <c r="L57" s="74">
        <v>4.0000000000000001E-3</v>
      </c>
      <c r="M57" s="60">
        <v>19.609000000000002</v>
      </c>
      <c r="N57" s="62">
        <v>130.39500000000001</v>
      </c>
      <c r="O57" s="56">
        <v>0</v>
      </c>
      <c r="P57" s="64">
        <f t="shared" ref="P57" si="114">O57</f>
        <v>0</v>
      </c>
      <c r="Q57" s="32">
        <v>1</v>
      </c>
      <c r="R57" s="33">
        <v>0</v>
      </c>
      <c r="S57" s="33">
        <v>0</v>
      </c>
      <c r="T57" s="34">
        <v>0</v>
      </c>
      <c r="U57" s="33">
        <v>0</v>
      </c>
      <c r="V57" s="32">
        <v>0</v>
      </c>
      <c r="W57" s="34">
        <v>0</v>
      </c>
      <c r="X57" s="35">
        <v>0</v>
      </c>
      <c r="Y57" s="36" t="s">
        <v>25</v>
      </c>
    </row>
    <row r="58" spans="1:25" s="6" customFormat="1" ht="18" customHeight="1" thickBot="1" x14ac:dyDescent="0.5">
      <c r="A58" s="67"/>
      <c r="B58" s="69"/>
      <c r="C58" s="79"/>
      <c r="D58" s="71"/>
      <c r="E58" s="73"/>
      <c r="F58" s="65"/>
      <c r="G58" s="73"/>
      <c r="H58" s="75"/>
      <c r="I58" s="76"/>
      <c r="J58" s="76"/>
      <c r="K58" s="76"/>
      <c r="L58" s="76"/>
      <c r="M58" s="61"/>
      <c r="N58" s="63"/>
      <c r="O58" s="57"/>
      <c r="P58" s="65"/>
      <c r="Q58" s="37">
        <f t="shared" ref="Q58" si="115">M57</f>
        <v>19.609000000000002</v>
      </c>
      <c r="R58" s="38">
        <v>0</v>
      </c>
      <c r="S58" s="38">
        <v>0</v>
      </c>
      <c r="T58" s="39">
        <v>0</v>
      </c>
      <c r="U58" s="38">
        <v>0</v>
      </c>
      <c r="V58" s="37">
        <v>0</v>
      </c>
      <c r="W58" s="39">
        <v>0</v>
      </c>
      <c r="X58" s="40">
        <v>0</v>
      </c>
      <c r="Y58" s="41" t="s">
        <v>29</v>
      </c>
    </row>
    <row r="59" spans="1:25" s="6" customFormat="1" ht="18" customHeight="1" x14ac:dyDescent="0.45">
      <c r="A59" s="66">
        <v>28</v>
      </c>
      <c r="B59" s="68" t="s">
        <v>59</v>
      </c>
      <c r="C59" s="78" t="s">
        <v>31</v>
      </c>
      <c r="D59" s="70" t="s">
        <v>35</v>
      </c>
      <c r="E59" s="72">
        <v>45</v>
      </c>
      <c r="F59" s="64">
        <f t="shared" ref="F59" si="116">E59</f>
        <v>45</v>
      </c>
      <c r="G59" s="72">
        <f t="shared" ref="G59" si="117">H59</f>
        <v>2E-3</v>
      </c>
      <c r="H59" s="74">
        <f t="shared" ref="H59" si="118">L59</f>
        <v>2E-3</v>
      </c>
      <c r="I59" s="74" t="s">
        <v>33</v>
      </c>
      <c r="J59" s="74" t="s">
        <v>33</v>
      </c>
      <c r="K59" s="74" t="s">
        <v>33</v>
      </c>
      <c r="L59" s="74">
        <v>2E-3</v>
      </c>
      <c r="M59" s="60">
        <v>12.519</v>
      </c>
      <c r="N59" s="62">
        <v>32.481999999999999</v>
      </c>
      <c r="O59" s="56">
        <v>0</v>
      </c>
      <c r="P59" s="64">
        <f t="shared" ref="P59" si="119">O59</f>
        <v>0</v>
      </c>
      <c r="Q59" s="32">
        <v>1</v>
      </c>
      <c r="R59" s="33">
        <v>0</v>
      </c>
      <c r="S59" s="33">
        <v>0</v>
      </c>
      <c r="T59" s="34">
        <v>0</v>
      </c>
      <c r="U59" s="33">
        <v>0</v>
      </c>
      <c r="V59" s="32">
        <v>0</v>
      </c>
      <c r="W59" s="34">
        <v>0</v>
      </c>
      <c r="X59" s="35">
        <v>0</v>
      </c>
      <c r="Y59" s="36" t="s">
        <v>25</v>
      </c>
    </row>
    <row r="60" spans="1:25" s="6" customFormat="1" ht="18" customHeight="1" thickBot="1" x14ac:dyDescent="0.5">
      <c r="A60" s="67"/>
      <c r="B60" s="69"/>
      <c r="C60" s="79"/>
      <c r="D60" s="71"/>
      <c r="E60" s="73"/>
      <c r="F60" s="65"/>
      <c r="G60" s="73"/>
      <c r="H60" s="75"/>
      <c r="I60" s="76"/>
      <c r="J60" s="76"/>
      <c r="K60" s="76"/>
      <c r="L60" s="76"/>
      <c r="M60" s="61"/>
      <c r="N60" s="63"/>
      <c r="O60" s="77"/>
      <c r="P60" s="65"/>
      <c r="Q60" s="37">
        <f t="shared" ref="Q60" si="120">M59</f>
        <v>12.519</v>
      </c>
      <c r="R60" s="38">
        <v>0</v>
      </c>
      <c r="S60" s="38">
        <v>0</v>
      </c>
      <c r="T60" s="39">
        <v>0</v>
      </c>
      <c r="U60" s="38">
        <v>0</v>
      </c>
      <c r="V60" s="37">
        <v>0</v>
      </c>
      <c r="W60" s="39">
        <v>0</v>
      </c>
      <c r="X60" s="40">
        <v>0</v>
      </c>
      <c r="Y60" s="41" t="s">
        <v>29</v>
      </c>
    </row>
    <row r="61" spans="1:25" s="6" customFormat="1" ht="18" customHeight="1" x14ac:dyDescent="0.45">
      <c r="A61" s="66">
        <v>29</v>
      </c>
      <c r="B61" s="68" t="s">
        <v>60</v>
      </c>
      <c r="C61" s="78" t="s">
        <v>31</v>
      </c>
      <c r="D61" s="70" t="s">
        <v>35</v>
      </c>
      <c r="E61" s="72">
        <v>143.55699999999999</v>
      </c>
      <c r="F61" s="64">
        <f t="shared" ref="F61" si="121">E61</f>
        <v>143.55699999999999</v>
      </c>
      <c r="G61" s="72">
        <f t="shared" ref="G61" si="122">H61</f>
        <v>1E-3</v>
      </c>
      <c r="H61" s="74">
        <f t="shared" ref="H61" si="123">L61</f>
        <v>1E-3</v>
      </c>
      <c r="I61" s="74" t="s">
        <v>33</v>
      </c>
      <c r="J61" s="74" t="s">
        <v>33</v>
      </c>
      <c r="K61" s="74" t="s">
        <v>33</v>
      </c>
      <c r="L61" s="74">
        <v>1E-3</v>
      </c>
      <c r="M61" s="60">
        <v>9.3130000000000006</v>
      </c>
      <c r="N61" s="62">
        <v>134.245</v>
      </c>
      <c r="O61" s="56">
        <v>0</v>
      </c>
      <c r="P61" s="64">
        <f t="shared" ref="P61" si="124">O61</f>
        <v>0</v>
      </c>
      <c r="Q61" s="32">
        <v>1</v>
      </c>
      <c r="R61" s="33">
        <v>0</v>
      </c>
      <c r="S61" s="33">
        <v>0</v>
      </c>
      <c r="T61" s="34">
        <v>0</v>
      </c>
      <c r="U61" s="33">
        <v>0</v>
      </c>
      <c r="V61" s="32">
        <v>0</v>
      </c>
      <c r="W61" s="34">
        <v>0</v>
      </c>
      <c r="X61" s="35">
        <v>0</v>
      </c>
      <c r="Y61" s="36" t="s">
        <v>25</v>
      </c>
    </row>
    <row r="62" spans="1:25" s="6" customFormat="1" ht="18" customHeight="1" thickBot="1" x14ac:dyDescent="0.5">
      <c r="A62" s="67"/>
      <c r="B62" s="69"/>
      <c r="C62" s="79"/>
      <c r="D62" s="71"/>
      <c r="E62" s="73"/>
      <c r="F62" s="65"/>
      <c r="G62" s="73"/>
      <c r="H62" s="75"/>
      <c r="I62" s="76"/>
      <c r="J62" s="76"/>
      <c r="K62" s="76"/>
      <c r="L62" s="76"/>
      <c r="M62" s="61"/>
      <c r="N62" s="63"/>
      <c r="O62" s="57"/>
      <c r="P62" s="65"/>
      <c r="Q62" s="37">
        <f t="shared" ref="Q62" si="125">M61</f>
        <v>9.3130000000000006</v>
      </c>
      <c r="R62" s="38">
        <v>0</v>
      </c>
      <c r="S62" s="38">
        <v>0</v>
      </c>
      <c r="T62" s="39">
        <v>0</v>
      </c>
      <c r="U62" s="38">
        <v>0</v>
      </c>
      <c r="V62" s="37">
        <v>0</v>
      </c>
      <c r="W62" s="39">
        <v>0</v>
      </c>
      <c r="X62" s="40">
        <v>0</v>
      </c>
      <c r="Y62" s="41" t="s">
        <v>29</v>
      </c>
    </row>
    <row r="63" spans="1:25" s="6" customFormat="1" ht="18" customHeight="1" x14ac:dyDescent="0.45">
      <c r="A63" s="66">
        <v>30</v>
      </c>
      <c r="B63" s="68" t="s">
        <v>61</v>
      </c>
      <c r="C63" s="78" t="s">
        <v>31</v>
      </c>
      <c r="D63" s="70" t="s">
        <v>35</v>
      </c>
      <c r="E63" s="72">
        <v>300</v>
      </c>
      <c r="F63" s="64">
        <f t="shared" ref="F63" si="126">E63</f>
        <v>300</v>
      </c>
      <c r="G63" s="72">
        <f t="shared" ref="G63" si="127">H63</f>
        <v>2.8000000000000001E-2</v>
      </c>
      <c r="H63" s="74">
        <f t="shared" ref="H63" si="128">L63</f>
        <v>2.8000000000000001E-2</v>
      </c>
      <c r="I63" s="74" t="s">
        <v>33</v>
      </c>
      <c r="J63" s="74" t="s">
        <v>33</v>
      </c>
      <c r="K63" s="74" t="s">
        <v>33</v>
      </c>
      <c r="L63" s="74">
        <v>2.8000000000000001E-2</v>
      </c>
      <c r="M63" s="60">
        <v>82.031000000000006</v>
      </c>
      <c r="N63" s="62">
        <v>217.99799999999999</v>
      </c>
      <c r="O63" s="56">
        <v>0</v>
      </c>
      <c r="P63" s="64">
        <f t="shared" ref="P63" si="129">O63</f>
        <v>0</v>
      </c>
      <c r="Q63" s="32">
        <v>1</v>
      </c>
      <c r="R63" s="33">
        <v>0</v>
      </c>
      <c r="S63" s="33">
        <v>0</v>
      </c>
      <c r="T63" s="34">
        <v>0</v>
      </c>
      <c r="U63" s="33">
        <v>0</v>
      </c>
      <c r="V63" s="32">
        <v>0</v>
      </c>
      <c r="W63" s="34">
        <v>0</v>
      </c>
      <c r="X63" s="35">
        <v>0</v>
      </c>
      <c r="Y63" s="36" t="s">
        <v>25</v>
      </c>
    </row>
    <row r="64" spans="1:25" s="6" customFormat="1" ht="18" customHeight="1" thickBot="1" x14ac:dyDescent="0.5">
      <c r="A64" s="67"/>
      <c r="B64" s="69"/>
      <c r="C64" s="79"/>
      <c r="D64" s="71"/>
      <c r="E64" s="73"/>
      <c r="F64" s="65"/>
      <c r="G64" s="73"/>
      <c r="H64" s="75"/>
      <c r="I64" s="76"/>
      <c r="J64" s="76"/>
      <c r="K64" s="76"/>
      <c r="L64" s="76"/>
      <c r="M64" s="61"/>
      <c r="N64" s="63"/>
      <c r="O64" s="77"/>
      <c r="P64" s="65"/>
      <c r="Q64" s="37">
        <f t="shared" ref="Q64" si="130">M63</f>
        <v>82.031000000000006</v>
      </c>
      <c r="R64" s="38">
        <v>0</v>
      </c>
      <c r="S64" s="38">
        <v>0</v>
      </c>
      <c r="T64" s="39">
        <v>0</v>
      </c>
      <c r="U64" s="38">
        <v>0</v>
      </c>
      <c r="V64" s="37">
        <v>0</v>
      </c>
      <c r="W64" s="39">
        <v>0</v>
      </c>
      <c r="X64" s="40">
        <v>0</v>
      </c>
      <c r="Y64" s="41" t="s">
        <v>29</v>
      </c>
    </row>
    <row r="65" spans="1:25" s="6" customFormat="1" ht="18" customHeight="1" x14ac:dyDescent="0.45">
      <c r="A65" s="66">
        <v>31</v>
      </c>
      <c r="B65" s="68" t="s">
        <v>62</v>
      </c>
      <c r="C65" s="78" t="s">
        <v>31</v>
      </c>
      <c r="D65" s="70" t="s">
        <v>35</v>
      </c>
      <c r="E65" s="72">
        <v>97.3</v>
      </c>
      <c r="F65" s="64">
        <f t="shared" ref="F65" si="131">E65</f>
        <v>97.3</v>
      </c>
      <c r="G65" s="72">
        <f t="shared" ref="G65" si="132">H65</f>
        <v>1E-3</v>
      </c>
      <c r="H65" s="74">
        <f t="shared" ref="H65" si="133">L65</f>
        <v>1E-3</v>
      </c>
      <c r="I65" s="74" t="s">
        <v>33</v>
      </c>
      <c r="J65" s="74" t="s">
        <v>33</v>
      </c>
      <c r="K65" s="74" t="s">
        <v>33</v>
      </c>
      <c r="L65" s="74">
        <v>1E-3</v>
      </c>
      <c r="M65" s="60">
        <v>1.893</v>
      </c>
      <c r="N65" s="62">
        <v>95.408000000000001</v>
      </c>
      <c r="O65" s="56">
        <v>0</v>
      </c>
      <c r="P65" s="64">
        <f t="shared" ref="P65" si="134">O65</f>
        <v>0</v>
      </c>
      <c r="Q65" s="32">
        <v>1</v>
      </c>
      <c r="R65" s="33">
        <v>0</v>
      </c>
      <c r="S65" s="33">
        <v>0</v>
      </c>
      <c r="T65" s="34">
        <v>0</v>
      </c>
      <c r="U65" s="33">
        <v>0</v>
      </c>
      <c r="V65" s="32">
        <v>0</v>
      </c>
      <c r="W65" s="34">
        <v>0</v>
      </c>
      <c r="X65" s="35">
        <v>0</v>
      </c>
      <c r="Y65" s="36" t="s">
        <v>25</v>
      </c>
    </row>
    <row r="66" spans="1:25" s="6" customFormat="1" ht="18" customHeight="1" thickBot="1" x14ac:dyDescent="0.5">
      <c r="A66" s="67"/>
      <c r="B66" s="69"/>
      <c r="C66" s="79"/>
      <c r="D66" s="71"/>
      <c r="E66" s="73"/>
      <c r="F66" s="65"/>
      <c r="G66" s="73"/>
      <c r="H66" s="75"/>
      <c r="I66" s="76"/>
      <c r="J66" s="76"/>
      <c r="K66" s="76"/>
      <c r="L66" s="76"/>
      <c r="M66" s="61"/>
      <c r="N66" s="63"/>
      <c r="O66" s="57"/>
      <c r="P66" s="65"/>
      <c r="Q66" s="37">
        <f t="shared" ref="Q66" si="135">M65</f>
        <v>1.893</v>
      </c>
      <c r="R66" s="38">
        <v>0</v>
      </c>
      <c r="S66" s="38">
        <v>0</v>
      </c>
      <c r="T66" s="39">
        <v>0</v>
      </c>
      <c r="U66" s="38">
        <v>0</v>
      </c>
      <c r="V66" s="37">
        <v>0</v>
      </c>
      <c r="W66" s="39">
        <v>0</v>
      </c>
      <c r="X66" s="40">
        <v>0</v>
      </c>
      <c r="Y66" s="41" t="s">
        <v>29</v>
      </c>
    </row>
    <row r="67" spans="1:25" s="6" customFormat="1" ht="18" customHeight="1" x14ac:dyDescent="0.45">
      <c r="A67" s="66">
        <v>32</v>
      </c>
      <c r="B67" s="68" t="s">
        <v>63</v>
      </c>
      <c r="C67" s="78" t="s">
        <v>31</v>
      </c>
      <c r="D67" s="70" t="s">
        <v>35</v>
      </c>
      <c r="E67" s="72">
        <v>66.992999999999995</v>
      </c>
      <c r="F67" s="64">
        <f t="shared" ref="F67" si="136">E67</f>
        <v>66.992999999999995</v>
      </c>
      <c r="G67" s="72">
        <f t="shared" ref="G67" si="137">H67</f>
        <v>1E-3</v>
      </c>
      <c r="H67" s="74">
        <f t="shared" ref="H67" si="138">L67</f>
        <v>1E-3</v>
      </c>
      <c r="I67" s="74" t="s">
        <v>33</v>
      </c>
      <c r="J67" s="74" t="s">
        <v>33</v>
      </c>
      <c r="K67" s="74" t="s">
        <v>33</v>
      </c>
      <c r="L67" s="74">
        <v>1E-3</v>
      </c>
      <c r="M67" s="60">
        <v>7.2469999999999999</v>
      </c>
      <c r="N67" s="62">
        <v>59.747</v>
      </c>
      <c r="O67" s="56">
        <v>0</v>
      </c>
      <c r="P67" s="64">
        <f t="shared" ref="P67" si="139">O67</f>
        <v>0</v>
      </c>
      <c r="Q67" s="32">
        <v>1</v>
      </c>
      <c r="R67" s="33">
        <v>0</v>
      </c>
      <c r="S67" s="33">
        <v>0</v>
      </c>
      <c r="T67" s="34">
        <v>0</v>
      </c>
      <c r="U67" s="33">
        <v>0</v>
      </c>
      <c r="V67" s="32">
        <v>0</v>
      </c>
      <c r="W67" s="34">
        <v>0</v>
      </c>
      <c r="X67" s="35">
        <v>0</v>
      </c>
      <c r="Y67" s="36" t="s">
        <v>25</v>
      </c>
    </row>
    <row r="68" spans="1:25" s="6" customFormat="1" ht="18" customHeight="1" thickBot="1" x14ac:dyDescent="0.5">
      <c r="A68" s="67"/>
      <c r="B68" s="69"/>
      <c r="C68" s="79"/>
      <c r="D68" s="71"/>
      <c r="E68" s="73"/>
      <c r="F68" s="65"/>
      <c r="G68" s="73"/>
      <c r="H68" s="75"/>
      <c r="I68" s="76"/>
      <c r="J68" s="76"/>
      <c r="K68" s="76"/>
      <c r="L68" s="76"/>
      <c r="M68" s="61"/>
      <c r="N68" s="63"/>
      <c r="O68" s="77"/>
      <c r="P68" s="65"/>
      <c r="Q68" s="37">
        <f t="shared" ref="Q68" si="140">M67</f>
        <v>7.2469999999999999</v>
      </c>
      <c r="R68" s="38">
        <v>0</v>
      </c>
      <c r="S68" s="38">
        <v>0</v>
      </c>
      <c r="T68" s="39">
        <v>0</v>
      </c>
      <c r="U68" s="38">
        <v>0</v>
      </c>
      <c r="V68" s="37">
        <v>0</v>
      </c>
      <c r="W68" s="39">
        <v>0</v>
      </c>
      <c r="X68" s="40">
        <v>0</v>
      </c>
      <c r="Y68" s="41" t="s">
        <v>29</v>
      </c>
    </row>
    <row r="69" spans="1:25" s="6" customFormat="1" ht="18" customHeight="1" x14ac:dyDescent="0.45">
      <c r="A69" s="66">
        <v>33</v>
      </c>
      <c r="B69" s="68" t="s">
        <v>64</v>
      </c>
      <c r="C69" s="78" t="s">
        <v>31</v>
      </c>
      <c r="D69" s="70" t="s">
        <v>35</v>
      </c>
      <c r="E69" s="72">
        <v>86.406000000000006</v>
      </c>
      <c r="F69" s="64">
        <f t="shared" ref="F69" si="141">E69</f>
        <v>86.406000000000006</v>
      </c>
      <c r="G69" s="72">
        <f t="shared" ref="G69" si="142">H69</f>
        <v>2E-3</v>
      </c>
      <c r="H69" s="74">
        <f t="shared" ref="H69" si="143">L69</f>
        <v>2E-3</v>
      </c>
      <c r="I69" s="74" t="s">
        <v>33</v>
      </c>
      <c r="J69" s="74" t="s">
        <v>33</v>
      </c>
      <c r="K69" s="74" t="s">
        <v>33</v>
      </c>
      <c r="L69" s="74">
        <v>2E-3</v>
      </c>
      <c r="M69" s="60">
        <v>1.4950000000000001</v>
      </c>
      <c r="N69" s="62">
        <v>84.912999999999997</v>
      </c>
      <c r="O69" s="56">
        <v>0</v>
      </c>
      <c r="P69" s="64">
        <f t="shared" ref="P69" si="144">O69</f>
        <v>0</v>
      </c>
      <c r="Q69" s="32">
        <v>1</v>
      </c>
      <c r="R69" s="33">
        <v>0</v>
      </c>
      <c r="S69" s="33">
        <v>0</v>
      </c>
      <c r="T69" s="34">
        <v>0</v>
      </c>
      <c r="U69" s="33">
        <v>0</v>
      </c>
      <c r="V69" s="32">
        <v>0</v>
      </c>
      <c r="W69" s="34">
        <v>0</v>
      </c>
      <c r="X69" s="35">
        <v>0</v>
      </c>
      <c r="Y69" s="36" t="s">
        <v>25</v>
      </c>
    </row>
    <row r="70" spans="1:25" s="6" customFormat="1" ht="18" customHeight="1" thickBot="1" x14ac:dyDescent="0.5">
      <c r="A70" s="67"/>
      <c r="B70" s="69"/>
      <c r="C70" s="79"/>
      <c r="D70" s="71"/>
      <c r="E70" s="73"/>
      <c r="F70" s="65"/>
      <c r="G70" s="73"/>
      <c r="H70" s="75"/>
      <c r="I70" s="76"/>
      <c r="J70" s="76"/>
      <c r="K70" s="76"/>
      <c r="L70" s="76"/>
      <c r="M70" s="61"/>
      <c r="N70" s="63"/>
      <c r="O70" s="57"/>
      <c r="P70" s="65"/>
      <c r="Q70" s="37">
        <f t="shared" ref="Q70" si="145">M69</f>
        <v>1.4950000000000001</v>
      </c>
      <c r="R70" s="38">
        <v>0</v>
      </c>
      <c r="S70" s="38">
        <v>0</v>
      </c>
      <c r="T70" s="39">
        <v>0</v>
      </c>
      <c r="U70" s="38">
        <v>0</v>
      </c>
      <c r="V70" s="37">
        <v>0</v>
      </c>
      <c r="W70" s="39">
        <v>0</v>
      </c>
      <c r="X70" s="40">
        <v>0</v>
      </c>
      <c r="Y70" s="41" t="s">
        <v>29</v>
      </c>
    </row>
    <row r="71" spans="1:25" s="6" customFormat="1" ht="18" customHeight="1" x14ac:dyDescent="0.45">
      <c r="A71" s="66">
        <v>34</v>
      </c>
      <c r="B71" s="68" t="s">
        <v>65</v>
      </c>
      <c r="C71" s="78" t="s">
        <v>31</v>
      </c>
      <c r="D71" s="70" t="s">
        <v>35</v>
      </c>
      <c r="E71" s="72">
        <v>18.37</v>
      </c>
      <c r="F71" s="64">
        <f t="shared" ref="F71" si="146">E71</f>
        <v>18.37</v>
      </c>
      <c r="G71" s="72">
        <f t="shared" ref="G71" si="147">H71</f>
        <v>0</v>
      </c>
      <c r="H71" s="74">
        <f t="shared" ref="H71" si="148">L71</f>
        <v>0</v>
      </c>
      <c r="I71" s="74" t="s">
        <v>33</v>
      </c>
      <c r="J71" s="74" t="s">
        <v>33</v>
      </c>
      <c r="K71" s="74" t="s">
        <v>33</v>
      </c>
      <c r="L71" s="74">
        <v>0</v>
      </c>
      <c r="M71" s="60">
        <v>4.0720000000000001</v>
      </c>
      <c r="N71" s="62">
        <v>14.298</v>
      </c>
      <c r="O71" s="56">
        <v>0</v>
      </c>
      <c r="P71" s="64">
        <f t="shared" ref="P71" si="149">O71</f>
        <v>0</v>
      </c>
      <c r="Q71" s="32">
        <v>1</v>
      </c>
      <c r="R71" s="33">
        <v>0</v>
      </c>
      <c r="S71" s="33">
        <v>0</v>
      </c>
      <c r="T71" s="34">
        <v>0</v>
      </c>
      <c r="U71" s="33">
        <v>0</v>
      </c>
      <c r="V71" s="32">
        <v>0</v>
      </c>
      <c r="W71" s="34">
        <v>0</v>
      </c>
      <c r="X71" s="35">
        <v>0</v>
      </c>
      <c r="Y71" s="36" t="s">
        <v>25</v>
      </c>
    </row>
    <row r="72" spans="1:25" s="6" customFormat="1" ht="18" customHeight="1" thickBot="1" x14ac:dyDescent="0.5">
      <c r="A72" s="67"/>
      <c r="B72" s="69"/>
      <c r="C72" s="79"/>
      <c r="D72" s="71"/>
      <c r="E72" s="73"/>
      <c r="F72" s="65"/>
      <c r="G72" s="73"/>
      <c r="H72" s="75"/>
      <c r="I72" s="76"/>
      <c r="J72" s="76"/>
      <c r="K72" s="76"/>
      <c r="L72" s="76"/>
      <c r="M72" s="61"/>
      <c r="N72" s="63"/>
      <c r="O72" s="77"/>
      <c r="P72" s="65"/>
      <c r="Q72" s="37">
        <f t="shared" ref="Q72" si="150">M71</f>
        <v>4.0720000000000001</v>
      </c>
      <c r="R72" s="38">
        <v>0</v>
      </c>
      <c r="S72" s="38">
        <v>0</v>
      </c>
      <c r="T72" s="39">
        <v>0</v>
      </c>
      <c r="U72" s="38">
        <v>0</v>
      </c>
      <c r="V72" s="37">
        <v>0</v>
      </c>
      <c r="W72" s="39">
        <v>0</v>
      </c>
      <c r="X72" s="40">
        <v>0</v>
      </c>
      <c r="Y72" s="41" t="s">
        <v>29</v>
      </c>
    </row>
    <row r="73" spans="1:25" s="6" customFormat="1" ht="18" customHeight="1" x14ac:dyDescent="0.45">
      <c r="A73" s="66">
        <v>35</v>
      </c>
      <c r="B73" s="68" t="s">
        <v>66</v>
      </c>
      <c r="C73" s="78" t="s">
        <v>31</v>
      </c>
      <c r="D73" s="70" t="s">
        <v>35</v>
      </c>
      <c r="E73" s="72">
        <v>94.394999999999996</v>
      </c>
      <c r="F73" s="64">
        <f t="shared" ref="F73" si="151">E73</f>
        <v>94.394999999999996</v>
      </c>
      <c r="G73" s="72">
        <f t="shared" ref="G73" si="152">H73</f>
        <v>3.0000000000000001E-3</v>
      </c>
      <c r="H73" s="74">
        <f t="shared" ref="H73" si="153">L73</f>
        <v>3.0000000000000001E-3</v>
      </c>
      <c r="I73" s="74" t="s">
        <v>33</v>
      </c>
      <c r="J73" s="74" t="s">
        <v>33</v>
      </c>
      <c r="K73" s="74" t="s">
        <v>33</v>
      </c>
      <c r="L73" s="74">
        <v>3.0000000000000001E-3</v>
      </c>
      <c r="M73" s="60">
        <v>27.684999999999999</v>
      </c>
      <c r="N73" s="62">
        <v>66.712000000000003</v>
      </c>
      <c r="O73" s="56">
        <v>0</v>
      </c>
      <c r="P73" s="64">
        <f t="shared" ref="P73" si="154">O73</f>
        <v>0</v>
      </c>
      <c r="Q73" s="32">
        <v>1</v>
      </c>
      <c r="R73" s="33">
        <v>0</v>
      </c>
      <c r="S73" s="33">
        <v>0</v>
      </c>
      <c r="T73" s="34">
        <v>0</v>
      </c>
      <c r="U73" s="33">
        <v>0</v>
      </c>
      <c r="V73" s="32">
        <v>0</v>
      </c>
      <c r="W73" s="34">
        <v>0</v>
      </c>
      <c r="X73" s="35">
        <v>0</v>
      </c>
      <c r="Y73" s="36" t="s">
        <v>25</v>
      </c>
    </row>
    <row r="74" spans="1:25" s="6" customFormat="1" ht="18" customHeight="1" thickBot="1" x14ac:dyDescent="0.5">
      <c r="A74" s="67"/>
      <c r="B74" s="69"/>
      <c r="C74" s="79"/>
      <c r="D74" s="71"/>
      <c r="E74" s="73"/>
      <c r="F74" s="65"/>
      <c r="G74" s="73"/>
      <c r="H74" s="75"/>
      <c r="I74" s="76"/>
      <c r="J74" s="76"/>
      <c r="K74" s="76"/>
      <c r="L74" s="76"/>
      <c r="M74" s="61"/>
      <c r="N74" s="63"/>
      <c r="O74" s="57"/>
      <c r="P74" s="65"/>
      <c r="Q74" s="37">
        <f t="shared" ref="Q74" si="155">M73</f>
        <v>27.684999999999999</v>
      </c>
      <c r="R74" s="38">
        <v>0</v>
      </c>
      <c r="S74" s="38">
        <v>0</v>
      </c>
      <c r="T74" s="39">
        <v>0</v>
      </c>
      <c r="U74" s="38">
        <v>0</v>
      </c>
      <c r="V74" s="37">
        <v>0</v>
      </c>
      <c r="W74" s="39">
        <v>0</v>
      </c>
      <c r="X74" s="40">
        <v>0</v>
      </c>
      <c r="Y74" s="41" t="s">
        <v>29</v>
      </c>
    </row>
    <row r="75" spans="1:25" s="6" customFormat="1" ht="18" customHeight="1" x14ac:dyDescent="0.45">
      <c r="A75" s="66">
        <v>36</v>
      </c>
      <c r="B75" s="68" t="s">
        <v>67</v>
      </c>
      <c r="C75" s="78" t="s">
        <v>31</v>
      </c>
      <c r="D75" s="70" t="s">
        <v>35</v>
      </c>
      <c r="E75" s="72">
        <v>315.94400000000002</v>
      </c>
      <c r="F75" s="64">
        <f t="shared" ref="F75" si="156">E75</f>
        <v>315.94400000000002</v>
      </c>
      <c r="G75" s="72">
        <f t="shared" ref="G75" si="157">H75</f>
        <v>2E-3</v>
      </c>
      <c r="H75" s="74">
        <f t="shared" ref="H75" si="158">L75</f>
        <v>2E-3</v>
      </c>
      <c r="I75" s="74" t="s">
        <v>33</v>
      </c>
      <c r="J75" s="74" t="s">
        <v>33</v>
      </c>
      <c r="K75" s="74" t="s">
        <v>33</v>
      </c>
      <c r="L75" s="74">
        <v>2E-3</v>
      </c>
      <c r="M75" s="60">
        <v>47.430999999999997</v>
      </c>
      <c r="N75" s="62">
        <v>268.51499999999999</v>
      </c>
      <c r="O75" s="56">
        <v>0</v>
      </c>
      <c r="P75" s="64">
        <f t="shared" ref="P75" si="159">O75</f>
        <v>0</v>
      </c>
      <c r="Q75" s="32">
        <v>1</v>
      </c>
      <c r="R75" s="33">
        <v>0</v>
      </c>
      <c r="S75" s="33">
        <v>0</v>
      </c>
      <c r="T75" s="34">
        <v>0</v>
      </c>
      <c r="U75" s="33">
        <v>0</v>
      </c>
      <c r="V75" s="32">
        <v>0</v>
      </c>
      <c r="W75" s="34">
        <v>0</v>
      </c>
      <c r="X75" s="35">
        <v>0</v>
      </c>
      <c r="Y75" s="36" t="s">
        <v>25</v>
      </c>
    </row>
    <row r="76" spans="1:25" s="6" customFormat="1" ht="18" customHeight="1" thickBot="1" x14ac:dyDescent="0.5">
      <c r="A76" s="67"/>
      <c r="B76" s="69"/>
      <c r="C76" s="79"/>
      <c r="D76" s="71"/>
      <c r="E76" s="73"/>
      <c r="F76" s="65"/>
      <c r="G76" s="73"/>
      <c r="H76" s="75"/>
      <c r="I76" s="76"/>
      <c r="J76" s="76"/>
      <c r="K76" s="76"/>
      <c r="L76" s="76"/>
      <c r="M76" s="61"/>
      <c r="N76" s="63"/>
      <c r="O76" s="77"/>
      <c r="P76" s="65"/>
      <c r="Q76" s="37">
        <f t="shared" ref="Q76" si="160">M75</f>
        <v>47.430999999999997</v>
      </c>
      <c r="R76" s="38">
        <v>0</v>
      </c>
      <c r="S76" s="38">
        <v>0</v>
      </c>
      <c r="T76" s="39">
        <v>0</v>
      </c>
      <c r="U76" s="38">
        <v>0</v>
      </c>
      <c r="V76" s="37">
        <v>0</v>
      </c>
      <c r="W76" s="39">
        <v>0</v>
      </c>
      <c r="X76" s="40">
        <v>0</v>
      </c>
      <c r="Y76" s="41" t="s">
        <v>29</v>
      </c>
    </row>
    <row r="77" spans="1:25" s="6" customFormat="1" ht="18" customHeight="1" x14ac:dyDescent="0.45">
      <c r="A77" s="66">
        <v>37</v>
      </c>
      <c r="B77" s="68" t="s">
        <v>68</v>
      </c>
      <c r="C77" s="78" t="s">
        <v>31</v>
      </c>
      <c r="D77" s="70" t="s">
        <v>35</v>
      </c>
      <c r="E77" s="72">
        <v>136.351</v>
      </c>
      <c r="F77" s="64">
        <f t="shared" ref="F77" si="161">E77</f>
        <v>136.351</v>
      </c>
      <c r="G77" s="72">
        <f t="shared" ref="G77" si="162">H77</f>
        <v>2E-3</v>
      </c>
      <c r="H77" s="74">
        <f t="shared" ref="H77" si="163">L77</f>
        <v>2E-3</v>
      </c>
      <c r="I77" s="74" t="s">
        <v>33</v>
      </c>
      <c r="J77" s="74" t="s">
        <v>33</v>
      </c>
      <c r="K77" s="74" t="s">
        <v>33</v>
      </c>
      <c r="L77" s="74">
        <v>2E-3</v>
      </c>
      <c r="M77" s="60">
        <v>28.515999999999998</v>
      </c>
      <c r="N77" s="62">
        <v>107.837</v>
      </c>
      <c r="O77" s="56">
        <v>0</v>
      </c>
      <c r="P77" s="64">
        <f t="shared" ref="P77" si="164">O77</f>
        <v>0</v>
      </c>
      <c r="Q77" s="32">
        <v>1</v>
      </c>
      <c r="R77" s="33">
        <v>0</v>
      </c>
      <c r="S77" s="33">
        <v>0</v>
      </c>
      <c r="T77" s="34">
        <v>0</v>
      </c>
      <c r="U77" s="33">
        <v>0</v>
      </c>
      <c r="V77" s="32">
        <v>0</v>
      </c>
      <c r="W77" s="34">
        <v>0</v>
      </c>
      <c r="X77" s="35">
        <v>0</v>
      </c>
      <c r="Y77" s="36" t="s">
        <v>25</v>
      </c>
    </row>
    <row r="78" spans="1:25" s="6" customFormat="1" ht="18" customHeight="1" thickBot="1" x14ac:dyDescent="0.5">
      <c r="A78" s="67"/>
      <c r="B78" s="69"/>
      <c r="C78" s="79"/>
      <c r="D78" s="71"/>
      <c r="E78" s="73"/>
      <c r="F78" s="65"/>
      <c r="G78" s="73"/>
      <c r="H78" s="75"/>
      <c r="I78" s="76"/>
      <c r="J78" s="76"/>
      <c r="K78" s="76"/>
      <c r="L78" s="76"/>
      <c r="M78" s="61"/>
      <c r="N78" s="63"/>
      <c r="O78" s="57"/>
      <c r="P78" s="65"/>
      <c r="Q78" s="37">
        <f t="shared" ref="Q78" si="165">M77</f>
        <v>28.515999999999998</v>
      </c>
      <c r="R78" s="38">
        <v>0</v>
      </c>
      <c r="S78" s="38">
        <v>0</v>
      </c>
      <c r="T78" s="39">
        <v>0</v>
      </c>
      <c r="U78" s="38">
        <v>0</v>
      </c>
      <c r="V78" s="37">
        <v>0</v>
      </c>
      <c r="W78" s="39">
        <v>0</v>
      </c>
      <c r="X78" s="40">
        <v>0</v>
      </c>
      <c r="Y78" s="41" t="s">
        <v>29</v>
      </c>
    </row>
    <row r="79" spans="1:25" s="6" customFormat="1" ht="18" customHeight="1" x14ac:dyDescent="0.45">
      <c r="A79" s="66">
        <v>38</v>
      </c>
      <c r="B79" s="68" t="s">
        <v>69</v>
      </c>
      <c r="C79" s="78" t="s">
        <v>31</v>
      </c>
      <c r="D79" s="70" t="s">
        <v>35</v>
      </c>
      <c r="E79" s="72">
        <v>202.114</v>
      </c>
      <c r="F79" s="64">
        <f t="shared" ref="F79" si="166">E79</f>
        <v>202.114</v>
      </c>
      <c r="G79" s="72">
        <f t="shared" ref="G79" si="167">H79</f>
        <v>1.2E-2</v>
      </c>
      <c r="H79" s="74">
        <f t="shared" ref="H79" si="168">L79</f>
        <v>1.2E-2</v>
      </c>
      <c r="I79" s="74" t="s">
        <v>33</v>
      </c>
      <c r="J79" s="74" t="s">
        <v>33</v>
      </c>
      <c r="K79" s="74" t="s">
        <v>33</v>
      </c>
      <c r="L79" s="74">
        <v>1.2E-2</v>
      </c>
      <c r="M79" s="60">
        <v>25.783999999999999</v>
      </c>
      <c r="N79" s="62">
        <v>176.34</v>
      </c>
      <c r="O79" s="56">
        <v>0</v>
      </c>
      <c r="P79" s="64">
        <f t="shared" ref="P79" si="169">O79</f>
        <v>0</v>
      </c>
      <c r="Q79" s="32">
        <v>1</v>
      </c>
      <c r="R79" s="33">
        <v>0</v>
      </c>
      <c r="S79" s="33">
        <v>0</v>
      </c>
      <c r="T79" s="34">
        <v>0</v>
      </c>
      <c r="U79" s="33">
        <v>0</v>
      </c>
      <c r="V79" s="32">
        <v>0</v>
      </c>
      <c r="W79" s="34">
        <v>0</v>
      </c>
      <c r="X79" s="35">
        <v>0</v>
      </c>
      <c r="Y79" s="36" t="s">
        <v>25</v>
      </c>
    </row>
    <row r="80" spans="1:25" s="6" customFormat="1" ht="18" customHeight="1" thickBot="1" x14ac:dyDescent="0.5">
      <c r="A80" s="67"/>
      <c r="B80" s="69"/>
      <c r="C80" s="79"/>
      <c r="D80" s="71"/>
      <c r="E80" s="73"/>
      <c r="F80" s="65"/>
      <c r="G80" s="73"/>
      <c r="H80" s="75"/>
      <c r="I80" s="76"/>
      <c r="J80" s="76"/>
      <c r="K80" s="76"/>
      <c r="L80" s="76"/>
      <c r="M80" s="61"/>
      <c r="N80" s="63"/>
      <c r="O80" s="77"/>
      <c r="P80" s="65"/>
      <c r="Q80" s="37">
        <f t="shared" ref="Q80" si="170">M79</f>
        <v>25.783999999999999</v>
      </c>
      <c r="R80" s="38">
        <v>0</v>
      </c>
      <c r="S80" s="38">
        <v>0</v>
      </c>
      <c r="T80" s="39">
        <v>0</v>
      </c>
      <c r="U80" s="38">
        <v>0</v>
      </c>
      <c r="V80" s="37">
        <v>0</v>
      </c>
      <c r="W80" s="39">
        <v>0</v>
      </c>
      <c r="X80" s="40">
        <v>0</v>
      </c>
      <c r="Y80" s="41" t="s">
        <v>29</v>
      </c>
    </row>
    <row r="81" spans="1:25" s="6" customFormat="1" ht="18" customHeight="1" x14ac:dyDescent="0.45">
      <c r="A81" s="66">
        <v>39</v>
      </c>
      <c r="B81" s="68" t="s">
        <v>70</v>
      </c>
      <c r="C81" s="78" t="s">
        <v>31</v>
      </c>
      <c r="D81" s="70" t="s">
        <v>35</v>
      </c>
      <c r="E81" s="72">
        <v>90.2</v>
      </c>
      <c r="F81" s="64">
        <f t="shared" ref="F81" si="171">E81</f>
        <v>90.2</v>
      </c>
      <c r="G81" s="72">
        <f t="shared" ref="G81" si="172">H81</f>
        <v>0</v>
      </c>
      <c r="H81" s="74">
        <f t="shared" ref="H81" si="173">L81</f>
        <v>0</v>
      </c>
      <c r="I81" s="74" t="s">
        <v>33</v>
      </c>
      <c r="J81" s="74" t="s">
        <v>33</v>
      </c>
      <c r="K81" s="74" t="s">
        <v>33</v>
      </c>
      <c r="L81" s="74">
        <v>0</v>
      </c>
      <c r="M81" s="60">
        <v>16.574000000000002</v>
      </c>
      <c r="N81" s="62">
        <v>73.626000000000005</v>
      </c>
      <c r="O81" s="56">
        <v>0</v>
      </c>
      <c r="P81" s="64">
        <f t="shared" ref="P81" si="174">O81</f>
        <v>0</v>
      </c>
      <c r="Q81" s="32">
        <v>1</v>
      </c>
      <c r="R81" s="33">
        <v>0</v>
      </c>
      <c r="S81" s="33">
        <v>0</v>
      </c>
      <c r="T81" s="34">
        <v>0</v>
      </c>
      <c r="U81" s="33">
        <v>0</v>
      </c>
      <c r="V81" s="32">
        <v>0</v>
      </c>
      <c r="W81" s="34">
        <v>0</v>
      </c>
      <c r="X81" s="35">
        <v>0</v>
      </c>
      <c r="Y81" s="36" t="s">
        <v>25</v>
      </c>
    </row>
    <row r="82" spans="1:25" s="6" customFormat="1" ht="18" customHeight="1" thickBot="1" x14ac:dyDescent="0.5">
      <c r="A82" s="67"/>
      <c r="B82" s="69"/>
      <c r="C82" s="79"/>
      <c r="D82" s="71"/>
      <c r="E82" s="73"/>
      <c r="F82" s="65"/>
      <c r="G82" s="73"/>
      <c r="H82" s="75"/>
      <c r="I82" s="76"/>
      <c r="J82" s="76"/>
      <c r="K82" s="76"/>
      <c r="L82" s="76"/>
      <c r="M82" s="61"/>
      <c r="N82" s="63"/>
      <c r="O82" s="57"/>
      <c r="P82" s="65"/>
      <c r="Q82" s="37">
        <f>M81</f>
        <v>16.574000000000002</v>
      </c>
      <c r="R82" s="38">
        <v>0</v>
      </c>
      <c r="S82" s="38">
        <v>0</v>
      </c>
      <c r="T82" s="39">
        <v>0</v>
      </c>
      <c r="U82" s="38">
        <v>0</v>
      </c>
      <c r="V82" s="37">
        <v>0</v>
      </c>
      <c r="W82" s="39">
        <v>0</v>
      </c>
      <c r="X82" s="40">
        <v>0</v>
      </c>
      <c r="Y82" s="41" t="s">
        <v>29</v>
      </c>
    </row>
    <row r="83" spans="1:25" s="6" customFormat="1" ht="18" customHeight="1" x14ac:dyDescent="0.45">
      <c r="A83" s="66">
        <v>40</v>
      </c>
      <c r="B83" s="68" t="s">
        <v>71</v>
      </c>
      <c r="C83" s="78" t="s">
        <v>31</v>
      </c>
      <c r="D83" s="70" t="s">
        <v>35</v>
      </c>
      <c r="E83" s="72">
        <v>131.00299999999999</v>
      </c>
      <c r="F83" s="64">
        <f t="shared" ref="F83" si="175">E83</f>
        <v>131.00299999999999</v>
      </c>
      <c r="G83" s="72">
        <f t="shared" ref="G83" si="176">H83</f>
        <v>1.0999999999999999E-2</v>
      </c>
      <c r="H83" s="74">
        <f t="shared" ref="H83" si="177">L83</f>
        <v>1.0999999999999999E-2</v>
      </c>
      <c r="I83" s="74" t="s">
        <v>33</v>
      </c>
      <c r="J83" s="74" t="s">
        <v>33</v>
      </c>
      <c r="K83" s="74" t="s">
        <v>33</v>
      </c>
      <c r="L83" s="74">
        <v>1.0999999999999999E-2</v>
      </c>
      <c r="M83" s="60">
        <v>2.3140000000000001</v>
      </c>
      <c r="N83" s="62">
        <v>128.69999999999999</v>
      </c>
      <c r="O83" s="56">
        <v>0</v>
      </c>
      <c r="P83" s="64">
        <f t="shared" ref="P83" si="178">O83</f>
        <v>0</v>
      </c>
      <c r="Q83" s="32">
        <v>1</v>
      </c>
      <c r="R83" s="33">
        <v>0</v>
      </c>
      <c r="S83" s="33">
        <v>0</v>
      </c>
      <c r="T83" s="34">
        <v>0</v>
      </c>
      <c r="U83" s="33">
        <v>0</v>
      </c>
      <c r="V83" s="32">
        <v>0</v>
      </c>
      <c r="W83" s="34">
        <v>0</v>
      </c>
      <c r="X83" s="35">
        <v>0</v>
      </c>
      <c r="Y83" s="36" t="s">
        <v>25</v>
      </c>
    </row>
    <row r="84" spans="1:25" s="6" customFormat="1" ht="18" customHeight="1" thickBot="1" x14ac:dyDescent="0.5">
      <c r="A84" s="67"/>
      <c r="B84" s="69"/>
      <c r="C84" s="79"/>
      <c r="D84" s="71"/>
      <c r="E84" s="73"/>
      <c r="F84" s="65"/>
      <c r="G84" s="73"/>
      <c r="H84" s="75"/>
      <c r="I84" s="76"/>
      <c r="J84" s="76"/>
      <c r="K84" s="76"/>
      <c r="L84" s="76"/>
      <c r="M84" s="61"/>
      <c r="N84" s="63"/>
      <c r="O84" s="77"/>
      <c r="P84" s="65"/>
      <c r="Q84" s="37">
        <f t="shared" ref="Q84" si="179">M83</f>
        <v>2.3140000000000001</v>
      </c>
      <c r="R84" s="38">
        <v>0</v>
      </c>
      <c r="S84" s="38">
        <v>0</v>
      </c>
      <c r="T84" s="39">
        <v>0</v>
      </c>
      <c r="U84" s="38">
        <v>0</v>
      </c>
      <c r="V84" s="37">
        <v>0</v>
      </c>
      <c r="W84" s="39">
        <v>0</v>
      </c>
      <c r="X84" s="40">
        <v>0</v>
      </c>
      <c r="Y84" s="41" t="s">
        <v>29</v>
      </c>
    </row>
    <row r="85" spans="1:25" s="6" customFormat="1" ht="18" customHeight="1" x14ac:dyDescent="0.45">
      <c r="A85" s="66">
        <v>41</v>
      </c>
      <c r="B85" s="68" t="s">
        <v>72</v>
      </c>
      <c r="C85" s="78" t="s">
        <v>31</v>
      </c>
      <c r="D85" s="70" t="s">
        <v>35</v>
      </c>
      <c r="E85" s="72">
        <v>53.228000000000002</v>
      </c>
      <c r="F85" s="64">
        <f t="shared" ref="F85" si="180">E85</f>
        <v>53.228000000000002</v>
      </c>
      <c r="G85" s="72">
        <f t="shared" ref="G85" si="181">H85</f>
        <v>1E-3</v>
      </c>
      <c r="H85" s="74">
        <f t="shared" ref="H85" si="182">L85</f>
        <v>1E-3</v>
      </c>
      <c r="I85" s="74" t="s">
        <v>33</v>
      </c>
      <c r="J85" s="74" t="s">
        <v>33</v>
      </c>
      <c r="K85" s="74" t="s">
        <v>33</v>
      </c>
      <c r="L85" s="74">
        <v>1E-3</v>
      </c>
      <c r="M85" s="60">
        <v>36.643000000000001</v>
      </c>
      <c r="N85" s="62">
        <v>16.585999999999999</v>
      </c>
      <c r="O85" s="56">
        <v>0</v>
      </c>
      <c r="P85" s="64">
        <f t="shared" ref="P85" si="183">O85</f>
        <v>0</v>
      </c>
      <c r="Q85" s="32">
        <v>1</v>
      </c>
      <c r="R85" s="33">
        <v>0</v>
      </c>
      <c r="S85" s="33">
        <v>0</v>
      </c>
      <c r="T85" s="34">
        <v>0</v>
      </c>
      <c r="U85" s="33">
        <v>0</v>
      </c>
      <c r="V85" s="32">
        <v>0</v>
      </c>
      <c r="W85" s="34">
        <v>0</v>
      </c>
      <c r="X85" s="35">
        <v>0</v>
      </c>
      <c r="Y85" s="36" t="s">
        <v>25</v>
      </c>
    </row>
    <row r="86" spans="1:25" s="6" customFormat="1" ht="18" customHeight="1" thickBot="1" x14ac:dyDescent="0.5">
      <c r="A86" s="67"/>
      <c r="B86" s="69"/>
      <c r="C86" s="79"/>
      <c r="D86" s="71"/>
      <c r="E86" s="73"/>
      <c r="F86" s="65"/>
      <c r="G86" s="73"/>
      <c r="H86" s="75"/>
      <c r="I86" s="76"/>
      <c r="J86" s="76"/>
      <c r="K86" s="76"/>
      <c r="L86" s="76"/>
      <c r="M86" s="61"/>
      <c r="N86" s="63"/>
      <c r="O86" s="57"/>
      <c r="P86" s="65"/>
      <c r="Q86" s="37">
        <f t="shared" ref="Q86" si="184">M85</f>
        <v>36.643000000000001</v>
      </c>
      <c r="R86" s="38">
        <v>0</v>
      </c>
      <c r="S86" s="38">
        <v>0</v>
      </c>
      <c r="T86" s="39">
        <v>0</v>
      </c>
      <c r="U86" s="38">
        <v>0</v>
      </c>
      <c r="V86" s="37">
        <v>0</v>
      </c>
      <c r="W86" s="39">
        <v>0</v>
      </c>
      <c r="X86" s="40">
        <v>0</v>
      </c>
      <c r="Y86" s="41" t="s">
        <v>29</v>
      </c>
    </row>
    <row r="87" spans="1:25" s="6" customFormat="1" ht="18" customHeight="1" x14ac:dyDescent="0.45">
      <c r="A87" s="66">
        <v>42</v>
      </c>
      <c r="B87" s="68" t="s">
        <v>73</v>
      </c>
      <c r="C87" s="78" t="s">
        <v>31</v>
      </c>
      <c r="D87" s="70" t="s">
        <v>35</v>
      </c>
      <c r="E87" s="72">
        <v>881.92399999999998</v>
      </c>
      <c r="F87" s="64">
        <f t="shared" ref="F87" si="185">E87</f>
        <v>881.92399999999998</v>
      </c>
      <c r="G87" s="72">
        <f t="shared" ref="G87" si="186">H87</f>
        <v>2.1000000000000001E-2</v>
      </c>
      <c r="H87" s="74">
        <f t="shared" ref="H87" si="187">L87</f>
        <v>2.1000000000000001E-2</v>
      </c>
      <c r="I87" s="74" t="s">
        <v>33</v>
      </c>
      <c r="J87" s="74" t="s">
        <v>33</v>
      </c>
      <c r="K87" s="74" t="s">
        <v>33</v>
      </c>
      <c r="L87" s="74">
        <v>2.1000000000000001E-2</v>
      </c>
      <c r="M87" s="60">
        <v>194.06399999999999</v>
      </c>
      <c r="N87" s="62">
        <v>687.88099999999997</v>
      </c>
      <c r="O87" s="56">
        <v>0</v>
      </c>
      <c r="P87" s="64">
        <f t="shared" ref="P87" si="188">O87</f>
        <v>0</v>
      </c>
      <c r="Q87" s="32">
        <v>1</v>
      </c>
      <c r="R87" s="33">
        <v>0</v>
      </c>
      <c r="S87" s="33">
        <v>0</v>
      </c>
      <c r="T87" s="34">
        <v>0</v>
      </c>
      <c r="U87" s="33">
        <v>0</v>
      </c>
      <c r="V87" s="32">
        <v>0</v>
      </c>
      <c r="W87" s="34">
        <v>0</v>
      </c>
      <c r="X87" s="35">
        <v>0</v>
      </c>
      <c r="Y87" s="36" t="s">
        <v>25</v>
      </c>
    </row>
    <row r="88" spans="1:25" s="6" customFormat="1" ht="18" customHeight="1" thickBot="1" x14ac:dyDescent="0.5">
      <c r="A88" s="67"/>
      <c r="B88" s="69"/>
      <c r="C88" s="79"/>
      <c r="D88" s="71"/>
      <c r="E88" s="73"/>
      <c r="F88" s="65"/>
      <c r="G88" s="73"/>
      <c r="H88" s="75"/>
      <c r="I88" s="76"/>
      <c r="J88" s="76"/>
      <c r="K88" s="76"/>
      <c r="L88" s="76"/>
      <c r="M88" s="61"/>
      <c r="N88" s="63"/>
      <c r="O88" s="77"/>
      <c r="P88" s="65"/>
      <c r="Q88" s="37">
        <f t="shared" ref="Q88" si="189">M87</f>
        <v>194.06399999999999</v>
      </c>
      <c r="R88" s="38">
        <v>0</v>
      </c>
      <c r="S88" s="38">
        <v>0</v>
      </c>
      <c r="T88" s="39">
        <v>0</v>
      </c>
      <c r="U88" s="38">
        <v>0</v>
      </c>
      <c r="V88" s="37">
        <v>0</v>
      </c>
      <c r="W88" s="39">
        <v>0</v>
      </c>
      <c r="X88" s="40">
        <v>0</v>
      </c>
      <c r="Y88" s="41" t="s">
        <v>29</v>
      </c>
    </row>
    <row r="89" spans="1:25" s="6" customFormat="1" ht="18" customHeight="1" x14ac:dyDescent="0.45">
      <c r="A89" s="66">
        <v>43</v>
      </c>
      <c r="B89" s="68" t="s">
        <v>74</v>
      </c>
      <c r="C89" s="78" t="s">
        <v>31</v>
      </c>
      <c r="D89" s="70" t="s">
        <v>35</v>
      </c>
      <c r="E89" s="72">
        <v>137.815</v>
      </c>
      <c r="F89" s="64">
        <f t="shared" ref="F89" si="190">E89</f>
        <v>137.815</v>
      </c>
      <c r="G89" s="72">
        <f t="shared" ref="G89" si="191">H89</f>
        <v>0</v>
      </c>
      <c r="H89" s="74">
        <f t="shared" ref="H89" si="192">L89</f>
        <v>0</v>
      </c>
      <c r="I89" s="74" t="s">
        <v>33</v>
      </c>
      <c r="J89" s="74" t="s">
        <v>33</v>
      </c>
      <c r="K89" s="74" t="s">
        <v>33</v>
      </c>
      <c r="L89" s="74">
        <v>0</v>
      </c>
      <c r="M89" s="60">
        <v>36.683</v>
      </c>
      <c r="N89" s="62">
        <v>101.13200000000001</v>
      </c>
      <c r="O89" s="56">
        <v>0</v>
      </c>
      <c r="P89" s="64">
        <f t="shared" ref="P89" si="193">O89</f>
        <v>0</v>
      </c>
      <c r="Q89" s="32">
        <v>1</v>
      </c>
      <c r="R89" s="33">
        <v>0</v>
      </c>
      <c r="S89" s="33">
        <v>0</v>
      </c>
      <c r="T89" s="34">
        <v>0</v>
      </c>
      <c r="U89" s="33">
        <v>0</v>
      </c>
      <c r="V89" s="32">
        <v>0</v>
      </c>
      <c r="W89" s="34">
        <v>0</v>
      </c>
      <c r="X89" s="35">
        <v>0</v>
      </c>
      <c r="Y89" s="36" t="s">
        <v>25</v>
      </c>
    </row>
    <row r="90" spans="1:25" s="6" customFormat="1" ht="18" customHeight="1" thickBot="1" x14ac:dyDescent="0.5">
      <c r="A90" s="67"/>
      <c r="B90" s="69"/>
      <c r="C90" s="79"/>
      <c r="D90" s="71"/>
      <c r="E90" s="73"/>
      <c r="F90" s="65"/>
      <c r="G90" s="73"/>
      <c r="H90" s="75"/>
      <c r="I90" s="76"/>
      <c r="J90" s="76"/>
      <c r="K90" s="76"/>
      <c r="L90" s="76"/>
      <c r="M90" s="61"/>
      <c r="N90" s="63"/>
      <c r="O90" s="57"/>
      <c r="P90" s="65"/>
      <c r="Q90" s="37">
        <f t="shared" ref="Q90" si="194">M89</f>
        <v>36.683</v>
      </c>
      <c r="R90" s="38">
        <v>0</v>
      </c>
      <c r="S90" s="38">
        <v>0</v>
      </c>
      <c r="T90" s="39">
        <v>0</v>
      </c>
      <c r="U90" s="38">
        <v>0</v>
      </c>
      <c r="V90" s="37">
        <v>0</v>
      </c>
      <c r="W90" s="39">
        <v>0</v>
      </c>
      <c r="X90" s="40">
        <v>0</v>
      </c>
      <c r="Y90" s="41" t="s">
        <v>29</v>
      </c>
    </row>
    <row r="91" spans="1:25" s="6" customFormat="1" ht="18" customHeight="1" x14ac:dyDescent="0.45">
      <c r="A91" s="66">
        <v>44</v>
      </c>
      <c r="B91" s="68" t="s">
        <v>75</v>
      </c>
      <c r="C91" s="78" t="s">
        <v>31</v>
      </c>
      <c r="D91" s="70" t="s">
        <v>35</v>
      </c>
      <c r="E91" s="72">
        <v>131.64599999999999</v>
      </c>
      <c r="F91" s="64">
        <f t="shared" ref="F91" si="195">E91</f>
        <v>131.64599999999999</v>
      </c>
      <c r="G91" s="72">
        <f t="shared" ref="G91" si="196">H91</f>
        <v>0</v>
      </c>
      <c r="H91" s="74">
        <f t="shared" ref="H91" si="197">L91</f>
        <v>0</v>
      </c>
      <c r="I91" s="74" t="s">
        <v>33</v>
      </c>
      <c r="J91" s="74" t="s">
        <v>33</v>
      </c>
      <c r="K91" s="74" t="s">
        <v>33</v>
      </c>
      <c r="L91" s="74">
        <v>0</v>
      </c>
      <c r="M91" s="60">
        <v>21.879000000000001</v>
      </c>
      <c r="N91" s="62">
        <v>109.767</v>
      </c>
      <c r="O91" s="56">
        <v>0</v>
      </c>
      <c r="P91" s="64">
        <f t="shared" ref="P91" si="198">O91</f>
        <v>0</v>
      </c>
      <c r="Q91" s="32">
        <v>1</v>
      </c>
      <c r="R91" s="33">
        <v>0</v>
      </c>
      <c r="S91" s="33">
        <v>0</v>
      </c>
      <c r="T91" s="34">
        <v>0</v>
      </c>
      <c r="U91" s="33">
        <v>0</v>
      </c>
      <c r="V91" s="32">
        <v>0</v>
      </c>
      <c r="W91" s="34">
        <v>0</v>
      </c>
      <c r="X91" s="35">
        <v>0</v>
      </c>
      <c r="Y91" s="36" t="s">
        <v>25</v>
      </c>
    </row>
    <row r="92" spans="1:25" s="6" customFormat="1" ht="18" customHeight="1" thickBot="1" x14ac:dyDescent="0.5">
      <c r="A92" s="67"/>
      <c r="B92" s="69"/>
      <c r="C92" s="79"/>
      <c r="D92" s="71"/>
      <c r="E92" s="73"/>
      <c r="F92" s="65"/>
      <c r="G92" s="73"/>
      <c r="H92" s="75"/>
      <c r="I92" s="76"/>
      <c r="J92" s="76"/>
      <c r="K92" s="76"/>
      <c r="L92" s="76"/>
      <c r="M92" s="61"/>
      <c r="N92" s="63"/>
      <c r="O92" s="77"/>
      <c r="P92" s="65"/>
      <c r="Q92" s="37">
        <f t="shared" ref="Q92" si="199">M91</f>
        <v>21.879000000000001</v>
      </c>
      <c r="R92" s="38">
        <v>0</v>
      </c>
      <c r="S92" s="38">
        <v>0</v>
      </c>
      <c r="T92" s="39">
        <v>0</v>
      </c>
      <c r="U92" s="38">
        <v>0</v>
      </c>
      <c r="V92" s="37">
        <v>0</v>
      </c>
      <c r="W92" s="39">
        <v>0</v>
      </c>
      <c r="X92" s="40">
        <v>0</v>
      </c>
      <c r="Y92" s="41" t="s">
        <v>29</v>
      </c>
    </row>
    <row r="93" spans="1:25" s="6" customFormat="1" ht="18" customHeight="1" x14ac:dyDescent="0.45">
      <c r="A93" s="66">
        <v>45</v>
      </c>
      <c r="B93" s="68" t="s">
        <v>76</v>
      </c>
      <c r="C93" s="78" t="s">
        <v>31</v>
      </c>
      <c r="D93" s="70" t="s">
        <v>35</v>
      </c>
      <c r="E93" s="72">
        <v>77.004999999999995</v>
      </c>
      <c r="F93" s="64">
        <f t="shared" ref="F93" si="200">E93</f>
        <v>77.004999999999995</v>
      </c>
      <c r="G93" s="72">
        <f t="shared" ref="G93" si="201">H93</f>
        <v>0</v>
      </c>
      <c r="H93" s="74">
        <f t="shared" ref="H93" si="202">L93</f>
        <v>0</v>
      </c>
      <c r="I93" s="74" t="s">
        <v>33</v>
      </c>
      <c r="J93" s="74" t="s">
        <v>33</v>
      </c>
      <c r="K93" s="74" t="s">
        <v>33</v>
      </c>
      <c r="L93" s="74">
        <v>0</v>
      </c>
      <c r="M93" s="60">
        <v>14.994999999999999</v>
      </c>
      <c r="N93" s="62">
        <v>62.01</v>
      </c>
      <c r="O93" s="56">
        <v>0</v>
      </c>
      <c r="P93" s="64">
        <f t="shared" ref="P93" si="203">O93</f>
        <v>0</v>
      </c>
      <c r="Q93" s="32">
        <v>1</v>
      </c>
      <c r="R93" s="33">
        <v>0</v>
      </c>
      <c r="S93" s="33">
        <v>0</v>
      </c>
      <c r="T93" s="34">
        <v>0</v>
      </c>
      <c r="U93" s="33">
        <v>0</v>
      </c>
      <c r="V93" s="32">
        <v>0</v>
      </c>
      <c r="W93" s="34">
        <v>0</v>
      </c>
      <c r="X93" s="35">
        <v>0</v>
      </c>
      <c r="Y93" s="36" t="s">
        <v>25</v>
      </c>
    </row>
    <row r="94" spans="1:25" s="6" customFormat="1" ht="18" customHeight="1" thickBot="1" x14ac:dyDescent="0.5">
      <c r="A94" s="67"/>
      <c r="B94" s="69"/>
      <c r="C94" s="79"/>
      <c r="D94" s="71"/>
      <c r="E94" s="73"/>
      <c r="F94" s="65"/>
      <c r="G94" s="73"/>
      <c r="H94" s="75"/>
      <c r="I94" s="76"/>
      <c r="J94" s="76"/>
      <c r="K94" s="76"/>
      <c r="L94" s="76"/>
      <c r="M94" s="61"/>
      <c r="N94" s="63"/>
      <c r="O94" s="57"/>
      <c r="P94" s="65"/>
      <c r="Q94" s="37">
        <f t="shared" ref="Q94" si="204">M93</f>
        <v>14.994999999999999</v>
      </c>
      <c r="R94" s="38">
        <v>0</v>
      </c>
      <c r="S94" s="38">
        <v>0</v>
      </c>
      <c r="T94" s="39">
        <v>0</v>
      </c>
      <c r="U94" s="38">
        <v>0</v>
      </c>
      <c r="V94" s="37">
        <v>0</v>
      </c>
      <c r="W94" s="39">
        <v>0</v>
      </c>
      <c r="X94" s="40">
        <v>0</v>
      </c>
      <c r="Y94" s="41" t="s">
        <v>29</v>
      </c>
    </row>
    <row r="95" spans="1:25" s="6" customFormat="1" ht="18" customHeight="1" x14ac:dyDescent="0.45">
      <c r="A95" s="66">
        <v>46</v>
      </c>
      <c r="B95" s="68" t="s">
        <v>77</v>
      </c>
      <c r="C95" s="78" t="s">
        <v>31</v>
      </c>
      <c r="D95" s="70" t="s">
        <v>35</v>
      </c>
      <c r="E95" s="72">
        <v>154.98400000000001</v>
      </c>
      <c r="F95" s="64">
        <f t="shared" ref="F95" si="205">E95</f>
        <v>154.98400000000001</v>
      </c>
      <c r="G95" s="72">
        <f t="shared" ref="G95" si="206">H95</f>
        <v>0</v>
      </c>
      <c r="H95" s="74">
        <f t="shared" ref="H95" si="207">L95</f>
        <v>0</v>
      </c>
      <c r="I95" s="74" t="s">
        <v>33</v>
      </c>
      <c r="J95" s="74" t="s">
        <v>33</v>
      </c>
      <c r="K95" s="74" t="s">
        <v>33</v>
      </c>
      <c r="L95" s="74">
        <v>0</v>
      </c>
      <c r="M95" s="60">
        <v>51.029000000000003</v>
      </c>
      <c r="N95" s="62">
        <v>103.955</v>
      </c>
      <c r="O95" s="56">
        <v>0</v>
      </c>
      <c r="P95" s="64">
        <f t="shared" ref="P95" si="208">O95</f>
        <v>0</v>
      </c>
      <c r="Q95" s="32">
        <v>1</v>
      </c>
      <c r="R95" s="33">
        <v>0</v>
      </c>
      <c r="S95" s="33">
        <v>0</v>
      </c>
      <c r="T95" s="34">
        <v>0</v>
      </c>
      <c r="U95" s="33">
        <v>0</v>
      </c>
      <c r="V95" s="32">
        <v>0</v>
      </c>
      <c r="W95" s="34">
        <v>0</v>
      </c>
      <c r="X95" s="35">
        <v>0</v>
      </c>
      <c r="Y95" s="36" t="s">
        <v>25</v>
      </c>
    </row>
    <row r="96" spans="1:25" s="6" customFormat="1" ht="18" customHeight="1" thickBot="1" x14ac:dyDescent="0.5">
      <c r="A96" s="67"/>
      <c r="B96" s="69"/>
      <c r="C96" s="79"/>
      <c r="D96" s="71"/>
      <c r="E96" s="73"/>
      <c r="F96" s="65"/>
      <c r="G96" s="73"/>
      <c r="H96" s="75"/>
      <c r="I96" s="76"/>
      <c r="J96" s="76"/>
      <c r="K96" s="76"/>
      <c r="L96" s="76"/>
      <c r="M96" s="61"/>
      <c r="N96" s="63"/>
      <c r="O96" s="77"/>
      <c r="P96" s="65"/>
      <c r="Q96" s="37">
        <f t="shared" ref="Q96" si="209">M95</f>
        <v>51.029000000000003</v>
      </c>
      <c r="R96" s="38">
        <v>0</v>
      </c>
      <c r="S96" s="38">
        <v>0</v>
      </c>
      <c r="T96" s="39">
        <v>0</v>
      </c>
      <c r="U96" s="38">
        <v>0</v>
      </c>
      <c r="V96" s="37">
        <v>0</v>
      </c>
      <c r="W96" s="39">
        <v>0</v>
      </c>
      <c r="X96" s="40">
        <v>0</v>
      </c>
      <c r="Y96" s="41" t="s">
        <v>29</v>
      </c>
    </row>
    <row r="97" spans="1:25" s="6" customFormat="1" ht="18" customHeight="1" x14ac:dyDescent="0.45">
      <c r="A97" s="66">
        <v>47</v>
      </c>
      <c r="B97" s="68" t="s">
        <v>78</v>
      </c>
      <c r="C97" s="78" t="s">
        <v>31</v>
      </c>
      <c r="D97" s="70" t="s">
        <v>35</v>
      </c>
      <c r="E97" s="72">
        <v>253.49700000000001</v>
      </c>
      <c r="F97" s="64">
        <f t="shared" ref="F97" si="210">E97</f>
        <v>253.49700000000001</v>
      </c>
      <c r="G97" s="72">
        <f t="shared" ref="G97" si="211">H97</f>
        <v>0</v>
      </c>
      <c r="H97" s="74">
        <f t="shared" ref="H97" si="212">L97</f>
        <v>0</v>
      </c>
      <c r="I97" s="74" t="s">
        <v>33</v>
      </c>
      <c r="J97" s="74" t="s">
        <v>33</v>
      </c>
      <c r="K97" s="74" t="s">
        <v>33</v>
      </c>
      <c r="L97" s="74">
        <v>0</v>
      </c>
      <c r="M97" s="60">
        <v>130.63499999999999</v>
      </c>
      <c r="N97" s="62">
        <v>122.86199999999999</v>
      </c>
      <c r="O97" s="56">
        <v>0</v>
      </c>
      <c r="P97" s="64">
        <f t="shared" ref="P97" si="213">O97</f>
        <v>0</v>
      </c>
      <c r="Q97" s="32">
        <v>1</v>
      </c>
      <c r="R97" s="33">
        <v>0</v>
      </c>
      <c r="S97" s="33">
        <v>0</v>
      </c>
      <c r="T97" s="34">
        <v>0</v>
      </c>
      <c r="U97" s="33">
        <v>0</v>
      </c>
      <c r="V97" s="32">
        <v>0</v>
      </c>
      <c r="W97" s="34">
        <v>0</v>
      </c>
      <c r="X97" s="35">
        <v>0</v>
      </c>
      <c r="Y97" s="36" t="s">
        <v>25</v>
      </c>
    </row>
    <row r="98" spans="1:25" s="6" customFormat="1" ht="18" customHeight="1" thickBot="1" x14ac:dyDescent="0.5">
      <c r="A98" s="67"/>
      <c r="B98" s="69"/>
      <c r="C98" s="79"/>
      <c r="D98" s="71"/>
      <c r="E98" s="73"/>
      <c r="F98" s="65"/>
      <c r="G98" s="73"/>
      <c r="H98" s="75"/>
      <c r="I98" s="76"/>
      <c r="J98" s="76"/>
      <c r="K98" s="76"/>
      <c r="L98" s="76"/>
      <c r="M98" s="61"/>
      <c r="N98" s="63"/>
      <c r="O98" s="57"/>
      <c r="P98" s="65"/>
      <c r="Q98" s="37">
        <f t="shared" ref="Q98" si="214">M97</f>
        <v>130.63499999999999</v>
      </c>
      <c r="R98" s="38">
        <v>0</v>
      </c>
      <c r="S98" s="38">
        <v>0</v>
      </c>
      <c r="T98" s="39">
        <v>0</v>
      </c>
      <c r="U98" s="38">
        <v>0</v>
      </c>
      <c r="V98" s="37">
        <v>0</v>
      </c>
      <c r="W98" s="39">
        <v>0</v>
      </c>
      <c r="X98" s="40">
        <v>0</v>
      </c>
      <c r="Y98" s="41" t="s">
        <v>29</v>
      </c>
    </row>
    <row r="99" spans="1:25" s="6" customFormat="1" ht="18" customHeight="1" x14ac:dyDescent="0.45">
      <c r="A99" s="66">
        <v>48</v>
      </c>
      <c r="B99" s="68" t="s">
        <v>79</v>
      </c>
      <c r="C99" s="78" t="s">
        <v>31</v>
      </c>
      <c r="D99" s="70" t="s">
        <v>35</v>
      </c>
      <c r="E99" s="72">
        <v>161.36600000000001</v>
      </c>
      <c r="F99" s="64">
        <f t="shared" ref="F99" si="215">E99</f>
        <v>161.36600000000001</v>
      </c>
      <c r="G99" s="72">
        <f t="shared" ref="G99" si="216">H99</f>
        <v>1E-3</v>
      </c>
      <c r="H99" s="74">
        <f t="shared" ref="H99" si="217">L99</f>
        <v>1E-3</v>
      </c>
      <c r="I99" s="74" t="s">
        <v>33</v>
      </c>
      <c r="J99" s="74" t="s">
        <v>33</v>
      </c>
      <c r="K99" s="74" t="s">
        <v>33</v>
      </c>
      <c r="L99" s="74">
        <v>1E-3</v>
      </c>
      <c r="M99" s="60">
        <v>16.561</v>
      </c>
      <c r="N99" s="62">
        <v>144.80600000000001</v>
      </c>
      <c r="O99" s="56">
        <v>0</v>
      </c>
      <c r="P99" s="64">
        <f t="shared" ref="P99" si="218">O99</f>
        <v>0</v>
      </c>
      <c r="Q99" s="32">
        <v>1</v>
      </c>
      <c r="R99" s="33">
        <v>0</v>
      </c>
      <c r="S99" s="33">
        <v>0</v>
      </c>
      <c r="T99" s="34">
        <v>0</v>
      </c>
      <c r="U99" s="33">
        <v>0</v>
      </c>
      <c r="V99" s="32">
        <v>0</v>
      </c>
      <c r="W99" s="34">
        <v>0</v>
      </c>
      <c r="X99" s="35">
        <v>0</v>
      </c>
      <c r="Y99" s="36" t="s">
        <v>25</v>
      </c>
    </row>
    <row r="100" spans="1:25" s="6" customFormat="1" ht="18" customHeight="1" thickBot="1" x14ac:dyDescent="0.5">
      <c r="A100" s="67"/>
      <c r="B100" s="69"/>
      <c r="C100" s="79"/>
      <c r="D100" s="71"/>
      <c r="E100" s="73"/>
      <c r="F100" s="65"/>
      <c r="G100" s="73"/>
      <c r="H100" s="75"/>
      <c r="I100" s="76"/>
      <c r="J100" s="76"/>
      <c r="K100" s="76"/>
      <c r="L100" s="76"/>
      <c r="M100" s="61"/>
      <c r="N100" s="63"/>
      <c r="O100" s="77"/>
      <c r="P100" s="65"/>
      <c r="Q100" s="37">
        <f t="shared" ref="Q100" si="219">M99</f>
        <v>16.561</v>
      </c>
      <c r="R100" s="38">
        <v>0</v>
      </c>
      <c r="S100" s="38">
        <v>0</v>
      </c>
      <c r="T100" s="39">
        <v>0</v>
      </c>
      <c r="U100" s="38">
        <v>0</v>
      </c>
      <c r="V100" s="37">
        <v>0</v>
      </c>
      <c r="W100" s="39">
        <v>0</v>
      </c>
      <c r="X100" s="40">
        <v>0</v>
      </c>
      <c r="Y100" s="41" t="s">
        <v>29</v>
      </c>
    </row>
    <row r="101" spans="1:25" s="6" customFormat="1" ht="18" customHeight="1" x14ac:dyDescent="0.45">
      <c r="A101" s="66">
        <v>49</v>
      </c>
      <c r="B101" s="68" t="s">
        <v>80</v>
      </c>
      <c r="C101" s="78" t="s">
        <v>31</v>
      </c>
      <c r="D101" s="70" t="s">
        <v>35</v>
      </c>
      <c r="E101" s="72">
        <v>271.90199999999999</v>
      </c>
      <c r="F101" s="64">
        <f t="shared" ref="F101" si="220">E101</f>
        <v>271.90199999999999</v>
      </c>
      <c r="G101" s="72">
        <f t="shared" ref="G101" si="221">H101</f>
        <v>0</v>
      </c>
      <c r="H101" s="74">
        <f t="shared" ref="H101" si="222">L101</f>
        <v>0</v>
      </c>
      <c r="I101" s="74" t="s">
        <v>33</v>
      </c>
      <c r="J101" s="74" t="s">
        <v>33</v>
      </c>
      <c r="K101" s="74" t="s">
        <v>33</v>
      </c>
      <c r="L101" s="74">
        <v>0</v>
      </c>
      <c r="M101" s="60">
        <v>36.744999999999997</v>
      </c>
      <c r="N101" s="62">
        <v>235.15700000000001</v>
      </c>
      <c r="O101" s="56">
        <v>0</v>
      </c>
      <c r="P101" s="64">
        <f t="shared" ref="P101" si="223">O101</f>
        <v>0</v>
      </c>
      <c r="Q101" s="32">
        <v>1</v>
      </c>
      <c r="R101" s="33">
        <v>0</v>
      </c>
      <c r="S101" s="33">
        <v>0</v>
      </c>
      <c r="T101" s="34">
        <v>0</v>
      </c>
      <c r="U101" s="33">
        <v>0</v>
      </c>
      <c r="V101" s="32">
        <v>0</v>
      </c>
      <c r="W101" s="34">
        <v>0</v>
      </c>
      <c r="X101" s="35">
        <v>0</v>
      </c>
      <c r="Y101" s="36" t="s">
        <v>25</v>
      </c>
    </row>
    <row r="102" spans="1:25" s="6" customFormat="1" ht="18" customHeight="1" thickBot="1" x14ac:dyDescent="0.5">
      <c r="A102" s="67"/>
      <c r="B102" s="69"/>
      <c r="C102" s="79"/>
      <c r="D102" s="71"/>
      <c r="E102" s="73"/>
      <c r="F102" s="65"/>
      <c r="G102" s="73"/>
      <c r="H102" s="75"/>
      <c r="I102" s="76"/>
      <c r="J102" s="76"/>
      <c r="K102" s="76"/>
      <c r="L102" s="76"/>
      <c r="M102" s="61"/>
      <c r="N102" s="63"/>
      <c r="O102" s="57"/>
      <c r="P102" s="65"/>
      <c r="Q102" s="37">
        <f t="shared" ref="Q102" si="224">M101</f>
        <v>36.744999999999997</v>
      </c>
      <c r="R102" s="38">
        <v>0</v>
      </c>
      <c r="S102" s="38">
        <v>0</v>
      </c>
      <c r="T102" s="39">
        <v>0</v>
      </c>
      <c r="U102" s="38">
        <v>0</v>
      </c>
      <c r="V102" s="37">
        <v>0</v>
      </c>
      <c r="W102" s="39">
        <v>0</v>
      </c>
      <c r="X102" s="40">
        <v>0</v>
      </c>
      <c r="Y102" s="41" t="s">
        <v>29</v>
      </c>
    </row>
    <row r="103" spans="1:25" s="46" customFormat="1" ht="20.100000000000001" customHeight="1" x14ac:dyDescent="0.45">
      <c r="A103" s="66" t="s">
        <v>81</v>
      </c>
      <c r="B103" s="66">
        <v>47</v>
      </c>
      <c r="C103" s="68"/>
      <c r="D103" s="70"/>
      <c r="E103" s="56">
        <f>SUM(E9:E102)</f>
        <v>12690.977000000003</v>
      </c>
      <c r="F103" s="58">
        <f t="shared" ref="F103:P103" si="225">SUM(F9:F102)</f>
        <v>12690.977000000003</v>
      </c>
      <c r="G103" s="56">
        <f t="shared" si="225"/>
        <v>1.2419999999999991</v>
      </c>
      <c r="H103" s="52">
        <f t="shared" si="225"/>
        <v>1.2419999999999991</v>
      </c>
      <c r="I103" s="52">
        <f t="shared" si="225"/>
        <v>0</v>
      </c>
      <c r="J103" s="52">
        <f t="shared" si="225"/>
        <v>0</v>
      </c>
      <c r="K103" s="52">
        <f t="shared" si="225"/>
        <v>0</v>
      </c>
      <c r="L103" s="52">
        <f t="shared" si="225"/>
        <v>1.2419999999999991</v>
      </c>
      <c r="M103" s="52">
        <f t="shared" si="225"/>
        <v>2388.0350000000003</v>
      </c>
      <c r="N103" s="54">
        <f t="shared" si="225"/>
        <v>10304.175999999999</v>
      </c>
      <c r="O103" s="56">
        <f t="shared" si="225"/>
        <v>0</v>
      </c>
      <c r="P103" s="58">
        <f t="shared" si="225"/>
        <v>0</v>
      </c>
      <c r="Q103" s="42">
        <f t="shared" ref="Q103:X103" si="226">SUMIF($Y$9:$Y$102,$Y$7,Q9:Q102)</f>
        <v>46</v>
      </c>
      <c r="R103" s="43">
        <f t="shared" si="226"/>
        <v>0</v>
      </c>
      <c r="S103" s="43">
        <f t="shared" si="226"/>
        <v>0</v>
      </c>
      <c r="T103" s="44">
        <f t="shared" si="226"/>
        <v>0</v>
      </c>
      <c r="U103" s="43">
        <f t="shared" si="226"/>
        <v>0</v>
      </c>
      <c r="V103" s="42">
        <f t="shared" si="226"/>
        <v>0</v>
      </c>
      <c r="W103" s="44">
        <f t="shared" si="226"/>
        <v>0</v>
      </c>
      <c r="X103" s="45">
        <f t="shared" si="226"/>
        <v>0</v>
      </c>
      <c r="Y103" s="36" t="s">
        <v>25</v>
      </c>
    </row>
    <row r="104" spans="1:25" s="46" customFormat="1" ht="20.100000000000001" customHeight="1" thickBot="1" x14ac:dyDescent="0.5">
      <c r="A104" s="67"/>
      <c r="B104" s="67"/>
      <c r="C104" s="69"/>
      <c r="D104" s="71"/>
      <c r="E104" s="57"/>
      <c r="F104" s="59"/>
      <c r="G104" s="57"/>
      <c r="H104" s="53"/>
      <c r="I104" s="53"/>
      <c r="J104" s="53"/>
      <c r="K104" s="53"/>
      <c r="L104" s="53"/>
      <c r="M104" s="53"/>
      <c r="N104" s="55"/>
      <c r="O104" s="57"/>
      <c r="P104" s="59"/>
      <c r="Q104" s="47">
        <f t="shared" ref="Q104:X104" si="227">SUMIF($Y$9:$Y$102,$Y$8,Q9:Q102)</f>
        <v>2388.0350000000003</v>
      </c>
      <c r="R104" s="48">
        <f t="shared" si="227"/>
        <v>0</v>
      </c>
      <c r="S104" s="48">
        <f t="shared" si="227"/>
        <v>0</v>
      </c>
      <c r="T104" s="49">
        <f t="shared" si="227"/>
        <v>0</v>
      </c>
      <c r="U104" s="48">
        <f t="shared" si="227"/>
        <v>0</v>
      </c>
      <c r="V104" s="47">
        <f t="shared" si="227"/>
        <v>0</v>
      </c>
      <c r="W104" s="49">
        <f t="shared" si="227"/>
        <v>0</v>
      </c>
      <c r="X104" s="50">
        <f t="shared" si="227"/>
        <v>0</v>
      </c>
      <c r="Y104" s="41" t="s">
        <v>29</v>
      </c>
    </row>
    <row r="105" spans="1:25" x14ac:dyDescent="0.45">
      <c r="O105" s="51"/>
    </row>
  </sheetData>
  <mergeCells count="791">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A51:A52"/>
    <mergeCell ref="B51:B52"/>
    <mergeCell ref="C51:C52"/>
    <mergeCell ref="D51:D52"/>
    <mergeCell ref="E51:E52"/>
    <mergeCell ref="F51:F52"/>
    <mergeCell ref="G49:G50"/>
    <mergeCell ref="H49:H50"/>
    <mergeCell ref="I49:I50"/>
    <mergeCell ref="J49:J50"/>
    <mergeCell ref="K49:K50"/>
    <mergeCell ref="L49:L50"/>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A55:A56"/>
    <mergeCell ref="B55:B56"/>
    <mergeCell ref="C55:C56"/>
    <mergeCell ref="D55:D56"/>
    <mergeCell ref="E55:E56"/>
    <mergeCell ref="F55:F56"/>
    <mergeCell ref="G53:G54"/>
    <mergeCell ref="H53:H54"/>
    <mergeCell ref="I53:I54"/>
    <mergeCell ref="J53:J54"/>
    <mergeCell ref="K53:K54"/>
    <mergeCell ref="L53:L54"/>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A59:A60"/>
    <mergeCell ref="B59:B60"/>
    <mergeCell ref="C59:C60"/>
    <mergeCell ref="D59:D60"/>
    <mergeCell ref="E59:E60"/>
    <mergeCell ref="F59:F60"/>
    <mergeCell ref="G57:G58"/>
    <mergeCell ref="H57:H58"/>
    <mergeCell ref="I57:I58"/>
    <mergeCell ref="J57:J58"/>
    <mergeCell ref="K57:K58"/>
    <mergeCell ref="L57:L58"/>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A63:A64"/>
    <mergeCell ref="B63:B64"/>
    <mergeCell ref="C63:C64"/>
    <mergeCell ref="D63:D64"/>
    <mergeCell ref="E63:E64"/>
    <mergeCell ref="F63:F64"/>
    <mergeCell ref="G61:G62"/>
    <mergeCell ref="H61:H62"/>
    <mergeCell ref="I61:I62"/>
    <mergeCell ref="J61:J62"/>
    <mergeCell ref="K61:K62"/>
    <mergeCell ref="L61:L62"/>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A67:A68"/>
    <mergeCell ref="B67:B68"/>
    <mergeCell ref="C67:C68"/>
    <mergeCell ref="D67:D68"/>
    <mergeCell ref="E67:E68"/>
    <mergeCell ref="F67:F68"/>
    <mergeCell ref="G65:G66"/>
    <mergeCell ref="H65:H66"/>
    <mergeCell ref="I65:I66"/>
    <mergeCell ref="J65:J66"/>
    <mergeCell ref="K65:K66"/>
    <mergeCell ref="L65:L66"/>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A71:A72"/>
    <mergeCell ref="B71:B72"/>
    <mergeCell ref="C71:C72"/>
    <mergeCell ref="D71:D72"/>
    <mergeCell ref="E71:E72"/>
    <mergeCell ref="F71:F72"/>
    <mergeCell ref="G69:G70"/>
    <mergeCell ref="H69:H70"/>
    <mergeCell ref="I69:I70"/>
    <mergeCell ref="J69:J70"/>
    <mergeCell ref="K69:K70"/>
    <mergeCell ref="L69:L70"/>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A75:A76"/>
    <mergeCell ref="B75:B76"/>
    <mergeCell ref="C75:C76"/>
    <mergeCell ref="D75:D76"/>
    <mergeCell ref="E75:E76"/>
    <mergeCell ref="F75:F76"/>
    <mergeCell ref="G73:G74"/>
    <mergeCell ref="H73:H74"/>
    <mergeCell ref="I73:I74"/>
    <mergeCell ref="J73:J74"/>
    <mergeCell ref="K73:K74"/>
    <mergeCell ref="L73:L74"/>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A79:A80"/>
    <mergeCell ref="B79:B80"/>
    <mergeCell ref="C79:C80"/>
    <mergeCell ref="D79:D80"/>
    <mergeCell ref="E79:E80"/>
    <mergeCell ref="F79:F80"/>
    <mergeCell ref="G77:G78"/>
    <mergeCell ref="H77:H78"/>
    <mergeCell ref="I77:I78"/>
    <mergeCell ref="J77:J78"/>
    <mergeCell ref="K77:K78"/>
    <mergeCell ref="L77:L78"/>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A83:A84"/>
    <mergeCell ref="B83:B84"/>
    <mergeCell ref="C83:C84"/>
    <mergeCell ref="D83:D84"/>
    <mergeCell ref="E83:E84"/>
    <mergeCell ref="F83:F84"/>
    <mergeCell ref="G81:G82"/>
    <mergeCell ref="H81:H82"/>
    <mergeCell ref="I81:I82"/>
    <mergeCell ref="J81:J82"/>
    <mergeCell ref="K81:K82"/>
    <mergeCell ref="L81:L82"/>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A87:A88"/>
    <mergeCell ref="B87:B88"/>
    <mergeCell ref="C87:C88"/>
    <mergeCell ref="D87:D88"/>
    <mergeCell ref="E87:E88"/>
    <mergeCell ref="F87:F88"/>
    <mergeCell ref="G85:G86"/>
    <mergeCell ref="H85:H86"/>
    <mergeCell ref="I85:I86"/>
    <mergeCell ref="J85:J86"/>
    <mergeCell ref="K85:K86"/>
    <mergeCell ref="L85:L86"/>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A91:A92"/>
    <mergeCell ref="B91:B92"/>
    <mergeCell ref="C91:C92"/>
    <mergeCell ref="D91:D92"/>
    <mergeCell ref="E91:E92"/>
    <mergeCell ref="F91:F92"/>
    <mergeCell ref="G89:G90"/>
    <mergeCell ref="H89:H90"/>
    <mergeCell ref="I89:I90"/>
    <mergeCell ref="J89:J90"/>
    <mergeCell ref="K89:K90"/>
    <mergeCell ref="L89:L90"/>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A95:A96"/>
    <mergeCell ref="B95:B96"/>
    <mergeCell ref="C95:C96"/>
    <mergeCell ref="D95:D96"/>
    <mergeCell ref="E95:E96"/>
    <mergeCell ref="F95:F96"/>
    <mergeCell ref="G93:G94"/>
    <mergeCell ref="H93:H94"/>
    <mergeCell ref="I93:I94"/>
    <mergeCell ref="J93:J94"/>
    <mergeCell ref="K93:K94"/>
    <mergeCell ref="L93:L94"/>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A99:A100"/>
    <mergeCell ref="B99:B100"/>
    <mergeCell ref="C99:C100"/>
    <mergeCell ref="D99:D100"/>
    <mergeCell ref="E99:E100"/>
    <mergeCell ref="F99:F100"/>
    <mergeCell ref="G97:G98"/>
    <mergeCell ref="H97:H98"/>
    <mergeCell ref="I97:I98"/>
    <mergeCell ref="J97:J98"/>
    <mergeCell ref="K97:K98"/>
    <mergeCell ref="L97:L98"/>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A103:A104"/>
    <mergeCell ref="B103:B104"/>
    <mergeCell ref="C103:C104"/>
    <mergeCell ref="D103:D104"/>
    <mergeCell ref="E103:E104"/>
    <mergeCell ref="F103:F104"/>
    <mergeCell ref="G101:G102"/>
    <mergeCell ref="H101:H102"/>
    <mergeCell ref="I101:I102"/>
    <mergeCell ref="J101:J102"/>
    <mergeCell ref="K101:K102"/>
    <mergeCell ref="L101:L102"/>
    <mergeCell ref="M103:M104"/>
    <mergeCell ref="N103:N104"/>
    <mergeCell ref="O103:O104"/>
    <mergeCell ref="P103:P104"/>
    <mergeCell ref="G103:G104"/>
    <mergeCell ref="H103:H104"/>
    <mergeCell ref="I103:I104"/>
    <mergeCell ref="J103:J104"/>
    <mergeCell ref="K103:K104"/>
    <mergeCell ref="L103:L104"/>
  </mergeCells>
  <phoneticPr fontId="2"/>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個別表（ホストタウン等新型コロナウイルス感染症対策基金）</dc:title>
  <dc:creator/>
  <cp:lastModifiedBy>文部科学省</cp:lastModifiedBy>
  <dcterms:created xsi:type="dcterms:W3CDTF">2022-09-28T06:09:59Z</dcterms:created>
  <dcterms:modified xsi:type="dcterms:W3CDTF">2022-09-29T06:04:48Z</dcterms:modified>
</cp:coreProperties>
</file>