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nishimura-m\Desktop\基金シート掲載用\地方\個別表\"/>
    </mc:Choice>
  </mc:AlternateContent>
  <xr:revisionPtr revIDLastSave="0" documentId="13_ncr:1_{92363053-8001-4644-8256-2A07BD8E8A79}" xr6:coauthVersionLast="47" xr6:coauthVersionMax="47" xr10:uidLastSave="{00000000-0000-0000-0000-000000000000}"/>
  <bookViews>
    <workbookView xWindow="5112" yWindow="732" windowWidth="16128" windowHeight="10896" xr2:uid="{25FC897B-8058-4320-A8EE-C807269F027D}"/>
  </bookViews>
  <sheets>
    <sheet name="個別表 " sheetId="1" r:id="rId1"/>
  </sheets>
  <definedNames>
    <definedName name="_xlnm._FilterDatabase" localSheetId="0" hidden="1">'個別表 '!$A$1:$Y$12</definedName>
    <definedName name="_xlnm.Print_Area" localSheetId="0">'個別表 '!$A$1:$X$12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1" l="1"/>
  <c r="W12" i="1"/>
  <c r="V12" i="1"/>
  <c r="U12" i="1"/>
  <c r="T12" i="1"/>
  <c r="S12" i="1"/>
  <c r="R12" i="1"/>
  <c r="Q12" i="1"/>
  <c r="X11" i="1"/>
  <c r="W11" i="1"/>
  <c r="V11" i="1"/>
  <c r="U11" i="1"/>
  <c r="T11" i="1"/>
  <c r="S11" i="1"/>
  <c r="R11" i="1"/>
  <c r="Q11" i="1"/>
  <c r="N11" i="1"/>
  <c r="M11" i="1"/>
  <c r="L11" i="1"/>
  <c r="K11" i="1"/>
  <c r="J11" i="1"/>
  <c r="I11" i="1"/>
  <c r="G11" i="1"/>
  <c r="F11" i="1"/>
  <c r="E11" i="1"/>
  <c r="P9" i="1"/>
  <c r="P11" i="1" s="1"/>
  <c r="O9" i="1"/>
  <c r="O11" i="1" s="1"/>
  <c r="L9" i="1"/>
  <c r="H9" i="1" s="1"/>
  <c r="H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7" authorId="0" shapeId="0" xr:uid="{3C7AFEFF-CEBD-41AF-A6C7-390C07DC3B7E}">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<sst xmlns="http://schemas.openxmlformats.org/spreadsheetml/2006/main" count="61" uniqueCount="35">
  <si>
    <t>【個別表】令和４年度基金造成団体別基金執行状況表（006東京パラリンピック競技大会開催準備基金）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</si>
  <si>
    <t>（単位：百万円）</t>
    <rPh sb="1" eb="3">
      <t>タンイ</t>
    </rPh>
    <rPh sb="4" eb="7">
      <t>ヒャクマンエン</t>
    </rPh>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</si>
  <si>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</si>
  <si>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</si>
  <si>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</si>
  <si>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</si>
  <si>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令和２年度末基金残高
（ａ）</t>
    <rPh sb="0" eb="2">
      <t>レイワ</t>
    </rPh>
    <rPh sb="3" eb="5">
      <t>ネンド</t>
    </rPh>
    <rPh sb="5" eb="6">
      <t>マツ</t>
    </rPh>
    <rPh sb="6" eb="8">
      <t>キキン</t>
    </rPh>
    <rPh sb="8" eb="10">
      <t>ザンダカ</t>
    </rPh>
    <phoneticPr fontId="2"/>
  </si>
  <si>
    <t>令　和　３　年　度　収　入　支　出</t>
    <rPh sb="0" eb="1">
      <t>レイ</t>
    </rPh>
    <rPh sb="2" eb="3">
      <t>ワ</t>
    </rPh>
    <rPh sb="6" eb="7">
      <t>トシ</t>
    </rPh>
    <rPh sb="8" eb="9">
      <t>ド</t>
    </rPh>
    <rPh sb="10" eb="11">
      <t>オサム</t>
    </rPh>
    <rPh sb="12" eb="13">
      <t>イ</t>
    </rPh>
    <rPh sb="14" eb="15">
      <t>シ</t>
    </rPh>
    <rPh sb="16" eb="17">
      <t>デ</t>
    </rPh>
    <phoneticPr fontId="2"/>
  </si>
  <si>
    <t>令和３年度
国庫返納額
（ｄ）</t>
    <rPh sb="0" eb="2">
      <t>レイワ</t>
    </rPh>
    <rPh sb="3" eb="5">
      <t>ネンド</t>
    </rPh>
    <rPh sb="8" eb="10">
      <t>ヘンノウ</t>
    </rPh>
    <phoneticPr fontId="2"/>
  </si>
  <si>
    <t>令和３年度末基金残高
(ｅ=ａ+ｂ-ｃ-ｄ)</t>
    <rPh sb="0" eb="2">
      <t>レイワ</t>
    </rPh>
    <rPh sb="3" eb="5">
      <t>ネンド</t>
    </rPh>
    <rPh sb="5" eb="6">
      <t>マツ</t>
    </rPh>
    <rPh sb="6" eb="8">
      <t>キキン</t>
    </rPh>
    <rPh sb="8" eb="10">
      <t>ザンダカ</t>
    </rPh>
    <phoneticPr fontId="2"/>
  </si>
  <si>
    <t>令和３年度　事業実施決定等</t>
    <rPh sb="0" eb="2">
      <t>レイワ</t>
    </rPh>
    <rPh sb="3" eb="5">
      <t>ネンド</t>
    </rPh>
    <rPh sb="6" eb="8">
      <t>ジギョウ</t>
    </rPh>
    <rPh sb="8" eb="10">
      <t>ジッシ</t>
    </rPh>
    <rPh sb="10" eb="12">
      <t>ケッテイ</t>
    </rPh>
    <rPh sb="12" eb="13">
      <t>トウ</t>
    </rPh>
    <phoneticPr fontId="2"/>
  </si>
  <si>
    <t>令和３年度末　貸付残高等</t>
    <rPh sb="0" eb="2">
      <t>レイワ</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</si>
  <si>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</si>
  <si>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</si>
  <si>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</si>
  <si>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</si>
  <si>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</si>
  <si>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</si>
  <si>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</si>
  <si>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</si>
  <si>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</si>
  <si>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</si>
  <si>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</si>
  <si>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</si>
  <si>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</si>
  <si>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</si>
  <si>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</si>
  <si>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</si>
  <si>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予備費等</t>
    <rPh sb="0" eb="3">
      <t>ヨビヒ</t>
    </rPh>
    <rPh sb="3" eb="4">
      <t>トウ</t>
    </rPh>
    <phoneticPr fontId="2"/>
  </si>
  <si>
    <t>金額</t>
    <rPh sb="0" eb="2">
      <t>キンガク</t>
    </rPh>
    <phoneticPr fontId="2"/>
  </si>
  <si>
    <t>東京都</t>
    <rPh sb="0" eb="2">
      <t>トウキョウ</t>
    </rPh>
    <rPh sb="2" eb="3">
      <t>ト</t>
    </rPh>
    <phoneticPr fontId="2"/>
  </si>
  <si>
    <t>東京パラリンピック競技大会開催準備基金</t>
    <phoneticPr fontId="2"/>
  </si>
  <si>
    <t>「東京2020オリンピック・パラリンピック競技大会の役割（経費）分担に関する基本的な方向について」（平成29年5月31日2020東京オリンピック・パラリンピック競技大会に向けた関係自治体等連絡協議会）に基づき、東京都が国から交付金を受けて基金を造成し、公益財団法人東京オリンピック・パラリンピック競技大会組織委員会が実施する東京パラリンピック競技大会の開催準備事業の円滑な推進を支援する。</t>
    <rPh sb="1" eb="3">
      <t>トウキョウ</t>
    </rPh>
    <rPh sb="21" eb="23">
      <t>キョウギ</t>
    </rPh>
    <rPh sb="23" eb="25">
      <t>タイカイ</t>
    </rPh>
    <rPh sb="26" eb="28">
      <t>ヤクワリ</t>
    </rPh>
    <rPh sb="29" eb="31">
      <t>ケイヒ</t>
    </rPh>
    <rPh sb="32" eb="34">
      <t>ブンタン</t>
    </rPh>
    <rPh sb="35" eb="36">
      <t>カン</t>
    </rPh>
    <rPh sb="38" eb="41">
      <t>キホンテキ</t>
    </rPh>
    <rPh sb="42" eb="44">
      <t>ホウコウ</t>
    </rPh>
    <rPh sb="50" eb="52">
      <t>ヘイセイ</t>
    </rPh>
    <rPh sb="54" eb="55">
      <t>ネン</t>
    </rPh>
    <rPh sb="56" eb="57">
      <t>ガツ</t>
    </rPh>
    <rPh sb="59" eb="60">
      <t>ニチ</t>
    </rPh>
    <rPh sb="64" eb="66">
      <t>トウキョウ</t>
    </rPh>
    <rPh sb="80" eb="82">
      <t>キョウギ</t>
    </rPh>
    <rPh sb="82" eb="84">
      <t>タイカイ</t>
    </rPh>
    <rPh sb="85" eb="86">
      <t>ム</t>
    </rPh>
    <rPh sb="88" eb="90">
      <t>カンケイ</t>
    </rPh>
    <rPh sb="90" eb="93">
      <t>ジチタイ</t>
    </rPh>
    <rPh sb="93" eb="94">
      <t>ナド</t>
    </rPh>
    <rPh sb="94" eb="96">
      <t>レンラク</t>
    </rPh>
    <rPh sb="96" eb="99">
      <t>キョウギカイ</t>
    </rPh>
    <rPh sb="101" eb="102">
      <t>モト</t>
    </rPh>
    <rPh sb="105" eb="107">
      <t>トウキョウ</t>
    </rPh>
    <rPh sb="107" eb="108">
      <t>ト</t>
    </rPh>
    <rPh sb="109" eb="110">
      <t>クニ</t>
    </rPh>
    <rPh sb="112" eb="115">
      <t>コウフキン</t>
    </rPh>
    <rPh sb="116" eb="117">
      <t>ウ</t>
    </rPh>
    <rPh sb="119" eb="121">
      <t>キキン</t>
    </rPh>
    <rPh sb="122" eb="124">
      <t>ゾウセイ</t>
    </rPh>
    <rPh sb="126" eb="128">
      <t>コウエキ</t>
    </rPh>
    <rPh sb="128" eb="130">
      <t>ザイダン</t>
    </rPh>
    <rPh sb="130" eb="132">
      <t>ホウジン</t>
    </rPh>
    <rPh sb="132" eb="134">
      <t>トウキョウ</t>
    </rPh>
    <rPh sb="148" eb="150">
      <t>キョウギ</t>
    </rPh>
    <rPh sb="150" eb="152">
      <t>タイカイ</t>
    </rPh>
    <rPh sb="152" eb="154">
      <t>ソシキ</t>
    </rPh>
    <rPh sb="154" eb="157">
      <t>イインカイ</t>
    </rPh>
    <rPh sb="158" eb="160">
      <t>ジッシ</t>
    </rPh>
    <rPh sb="162" eb="164">
      <t>トウキョウ</t>
    </rPh>
    <rPh sb="171" eb="173">
      <t>キョウギ</t>
    </rPh>
    <rPh sb="173" eb="175">
      <t>タイカイ</t>
    </rPh>
    <rPh sb="176" eb="178">
      <t>カイサイ</t>
    </rPh>
    <rPh sb="178" eb="180">
      <t>ジュンビ</t>
    </rPh>
    <rPh sb="180" eb="182">
      <t>ジギョウ</t>
    </rPh>
    <rPh sb="183" eb="185">
      <t>エンカツ</t>
    </rPh>
    <rPh sb="186" eb="188">
      <t>スイシン</t>
    </rPh>
    <rPh sb="189" eb="191">
      <t>シエン</t>
    </rPh>
    <phoneticPr fontId="2"/>
  </si>
  <si>
    <t>-</t>
  </si>
  <si>
    <t>計</t>
    <rPh sb="0" eb="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</si>
</sst>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0\);\(* \-#,##0\);\(* \ &quot;-&quot;\ \);@\ "/>
    <numFmt numFmtId="178" formatCode="* #,##0;* \-#,##0;* &quot;-&quot;_ ;@\ "/>
  </numFmts>
  <fonts count="20"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2"/>
      <color theme="1"/>
      <name val="游ゴシック"/>
      <family val="2"/>
      <charset val="128"/>
      <scheme val="minor"/>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50">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right"/>
    </xf>
    <xf numFmtId="0" fontId="9" fillId="0" borderId="0" xfId="0" applyFont="1">
      <alignment vertical="center"/>
    </xf>
    <xf numFmtId="0" fontId="6" fillId="0" borderId="0" xfId="0" applyFont="1">
      <alignment vertical="center"/>
    </xf>
    <xf numFmtId="0" fontId="10"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10" fillId="2" borderId="17" xfId="0" applyFont="1" applyFill="1" applyBorder="1" applyAlignment="1">
      <alignment horizontal="left" vertical="center" wrapText="1"/>
    </xf>
    <xf numFmtId="0" fontId="6" fillId="2" borderId="11" xfId="0" applyFont="1" applyFill="1" applyBorder="1" applyAlignment="1">
      <alignment horizontal="left" vertical="center"/>
    </xf>
    <xf numFmtId="0" fontId="0" fillId="2" borderId="18" xfId="0" applyFill="1" applyBorder="1">
      <alignment vertical="center"/>
    </xf>
    <xf numFmtId="0" fontId="12" fillId="2" borderId="12"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4" fillId="2" borderId="19" xfId="0" applyFont="1" applyFill="1" applyBorder="1" applyAlignment="1">
      <alignment horizontal="center" vertical="center" wrapText="1"/>
    </xf>
    <xf numFmtId="0" fontId="15" fillId="2" borderId="33"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6" fillId="2" borderId="7" xfId="0" applyFont="1" applyFill="1" applyBorder="1" applyAlignment="1">
      <alignment horizontal="center" vertical="center"/>
    </xf>
    <xf numFmtId="0" fontId="6" fillId="2" borderId="39" xfId="0" applyFont="1" applyFill="1" applyBorder="1" applyAlignment="1">
      <alignment horizontal="center" vertical="center"/>
    </xf>
    <xf numFmtId="0" fontId="15" fillId="2" borderId="41"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0" fillId="2" borderId="43"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4" xfId="0" applyFont="1" applyFill="1" applyBorder="1" applyAlignment="1">
      <alignment horizontal="center" vertical="center"/>
    </xf>
    <xf numFmtId="0" fontId="17" fillId="2" borderId="7" xfId="0" applyFont="1" applyFill="1" applyBorder="1" applyAlignment="1">
      <alignment horizontal="center" vertical="center"/>
    </xf>
    <xf numFmtId="177" fontId="6" fillId="0" borderId="3" xfId="0" applyNumberFormat="1" applyFont="1" applyBorder="1" applyAlignment="1">
      <alignment horizontal="right" vertical="center"/>
    </xf>
    <xf numFmtId="177" fontId="6" fillId="0" borderId="48"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 xfId="0" applyNumberFormat="1" applyFont="1" applyBorder="1" applyAlignment="1">
      <alignment horizontal="right" vertical="center"/>
    </xf>
    <xf numFmtId="0" fontId="16" fillId="2" borderId="0" xfId="0" applyFont="1" applyFill="1" applyAlignment="1">
      <alignment horizontal="center" vertical="center"/>
    </xf>
    <xf numFmtId="41" fontId="6" fillId="0" borderId="39"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2" xfId="0" applyNumberFormat="1" applyFont="1" applyBorder="1" applyAlignment="1">
      <alignment horizontal="right" vertical="center"/>
    </xf>
    <xf numFmtId="41" fontId="6" fillId="0" borderId="44" xfId="0" applyNumberFormat="1" applyFont="1" applyBorder="1" applyAlignment="1">
      <alignment horizontal="right" vertical="center"/>
    </xf>
    <xf numFmtId="0" fontId="17" fillId="2" borderId="0" xfId="0" applyFont="1" applyFill="1" applyAlignment="1">
      <alignment horizontal="center" vertical="center"/>
    </xf>
    <xf numFmtId="177" fontId="6" fillId="5" borderId="3" xfId="0" applyNumberFormat="1" applyFont="1" applyFill="1" applyBorder="1" applyAlignment="1">
      <alignment horizontal="right" vertical="center"/>
    </xf>
    <xf numFmtId="177" fontId="6" fillId="5" borderId="48"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 xfId="0" applyNumberFormat="1" applyFont="1" applyFill="1" applyBorder="1" applyAlignment="1">
      <alignment horizontal="right" vertical="center"/>
    </xf>
    <xf numFmtId="0" fontId="10" fillId="0" borderId="0" xfId="0" applyFont="1" applyAlignment="1">
      <alignment vertical="center" wrapText="1"/>
    </xf>
    <xf numFmtId="41" fontId="6" fillId="5" borderId="39"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2" xfId="0" applyNumberFormat="1" applyFont="1" applyFill="1" applyBorder="1" applyAlignment="1">
      <alignment horizontal="right" vertical="center"/>
    </xf>
    <xf numFmtId="41" fontId="6" fillId="5" borderId="44" xfId="0" applyNumberFormat="1" applyFont="1" applyFill="1" applyBorder="1" applyAlignment="1">
      <alignment horizontal="right" vertical="center"/>
    </xf>
    <xf numFmtId="178" fontId="6" fillId="0" borderId="5" xfId="0" applyNumberFormat="1" applyFont="1" applyBorder="1">
      <alignment vertical="center"/>
    </xf>
    <xf numFmtId="41" fontId="6" fillId="5" borderId="47"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3" xfId="0" applyNumberFormat="1" applyFont="1" applyFill="1" applyBorder="1" applyAlignment="1">
      <alignment horizontal="right" vertical="center"/>
    </xf>
    <xf numFmtId="41" fontId="0" fillId="5" borderId="49"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43" xfId="0" applyNumberFormat="1" applyFill="1" applyBorder="1" applyAlignment="1">
      <alignment horizontal="right" vertical="center"/>
    </xf>
    <xf numFmtId="41" fontId="6" fillId="5" borderId="46" xfId="0" applyNumberFormat="1" applyFont="1" applyFill="1" applyBorder="1" applyAlignment="1">
      <alignment horizontal="right" vertical="center"/>
    </xf>
    <xf numFmtId="41" fontId="0" fillId="5" borderId="40" xfId="0" applyNumberFormat="1" applyFill="1" applyBorder="1" applyAlignment="1">
      <alignment horizontal="right" vertical="center"/>
    </xf>
    <xf numFmtId="41" fontId="6" fillId="0" borderId="47" xfId="0" applyNumberFormat="1" applyFont="1" applyBorder="1" applyAlignment="1">
      <alignment horizontal="right" vertical="center"/>
    </xf>
    <xf numFmtId="41" fontId="0" fillId="0" borderId="42" xfId="0" applyNumberFormat="1" applyBorder="1" applyAlignment="1">
      <alignment horizontal="right" vertical="center"/>
    </xf>
    <xf numFmtId="41" fontId="6" fillId="0" borderId="45" xfId="0" applyNumberFormat="1" applyFont="1" applyBorder="1">
      <alignment vertical="center"/>
    </xf>
    <xf numFmtId="41" fontId="0" fillId="0" borderId="43" xfId="0" applyNumberFormat="1" applyBorder="1">
      <alignment vertical="center"/>
    </xf>
    <xf numFmtId="41" fontId="6" fillId="0" borderId="46" xfId="0" applyNumberFormat="1" applyFont="1" applyBorder="1" applyAlignment="1">
      <alignment horizontal="right" vertical="center"/>
    </xf>
    <xf numFmtId="41" fontId="0" fillId="0" borderId="40" xfId="0" applyNumberFormat="1" applyBorder="1" applyAlignment="1">
      <alignment horizontal="right" vertical="center"/>
    </xf>
    <xf numFmtId="176" fontId="6" fillId="0" borderId="2" xfId="0" applyNumberFormat="1" applyFont="1" applyBorder="1" applyAlignment="1">
      <alignment horizontal="center" vertical="center"/>
    </xf>
    <xf numFmtId="176" fontId="6" fillId="0" borderId="38" xfId="0" applyNumberFormat="1"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18" fillId="0" borderId="2" xfId="0" applyFont="1" applyBorder="1" applyAlignment="1">
      <alignment horizontal="left" vertical="center"/>
    </xf>
    <xf numFmtId="0" fontId="18" fillId="0" borderId="38" xfId="0" applyFont="1" applyBorder="1" applyAlignment="1">
      <alignment horizontal="left" vertical="center"/>
    </xf>
    <xf numFmtId="41" fontId="6" fillId="0" borderId="45" xfId="0" applyNumberFormat="1" applyFont="1" applyBorder="1" applyAlignment="1">
      <alignment horizontal="right" vertical="center"/>
    </xf>
    <xf numFmtId="41" fontId="0" fillId="0" borderId="43" xfId="0" applyNumberFormat="1" applyBorder="1" applyAlignment="1">
      <alignment horizontal="right" vertical="center"/>
    </xf>
    <xf numFmtId="41" fontId="6" fillId="4" borderId="47" xfId="0" applyNumberFormat="1" applyFont="1" applyFill="1" applyBorder="1" applyAlignment="1">
      <alignment horizontal="right" vertical="center"/>
    </xf>
    <xf numFmtId="41" fontId="0" fillId="4" borderId="42" xfId="0" applyNumberFormat="1" applyFill="1" applyBorder="1" applyAlignment="1">
      <alignment horizontal="right" vertical="center"/>
    </xf>
    <xf numFmtId="0" fontId="6" fillId="0" borderId="2" xfId="0" applyFont="1" applyBorder="1" applyAlignment="1">
      <alignment vertical="center" wrapText="1"/>
    </xf>
    <xf numFmtId="0" fontId="6" fillId="0" borderId="38" xfId="0" applyFont="1" applyBorder="1">
      <alignment vertical="center"/>
    </xf>
    <xf numFmtId="0" fontId="18" fillId="0" borderId="2" xfId="0" applyFont="1" applyBorder="1" applyAlignment="1">
      <alignment horizontal="left" vertical="center" wrapText="1"/>
    </xf>
    <xf numFmtId="0" fontId="18" fillId="0" borderId="38" xfId="0" applyFont="1" applyBorder="1" applyAlignment="1">
      <alignment horizontal="left" vertical="center" wrapText="1"/>
    </xf>
    <xf numFmtId="0" fontId="7" fillId="2" borderId="16" xfId="0" applyFont="1" applyFill="1" applyBorder="1" applyAlignment="1">
      <alignment horizontal="center" vertical="center" wrapText="1"/>
    </xf>
    <xf numFmtId="0" fontId="0" fillId="0" borderId="22" xfId="0" applyBorder="1" applyAlignment="1">
      <alignment vertical="center" wrapText="1"/>
    </xf>
    <xf numFmtId="0" fontId="0" fillId="0" borderId="29" xfId="0" applyBorder="1">
      <alignment vertical="center"/>
    </xf>
    <xf numFmtId="0" fontId="6" fillId="2" borderId="1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11" fillId="2" borderId="7" xfId="0" applyFont="1" applyFill="1" applyBorder="1" applyAlignment="1">
      <alignment vertical="center" wrapText="1"/>
    </xf>
    <xf numFmtId="0" fontId="13" fillId="2" borderId="24" xfId="0" applyFont="1" applyFill="1" applyBorder="1">
      <alignment vertical="center"/>
    </xf>
    <xf numFmtId="0" fontId="10" fillId="2" borderId="16" xfId="0" applyFont="1" applyFill="1" applyBorder="1" applyAlignment="1">
      <alignment horizontal="left" vertical="center" wrapText="1"/>
    </xf>
    <xf numFmtId="0" fontId="0" fillId="0" borderId="22" xfId="0" applyBorder="1" applyAlignment="1">
      <alignment horizontal="left" vertical="center" wrapText="1"/>
    </xf>
    <xf numFmtId="0" fontId="0" fillId="0" borderId="40" xfId="0" applyBorder="1" applyAlignment="1">
      <alignment horizontal="left"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lignment vertical="center"/>
    </xf>
    <xf numFmtId="0" fontId="7" fillId="2" borderId="13" xfId="0" applyFont="1" applyFill="1" applyBorder="1" applyAlignment="1">
      <alignment horizontal="center" vertical="center" wrapText="1"/>
    </xf>
    <xf numFmtId="0" fontId="0" fillId="0" borderId="20" xfId="0" applyBorder="1" applyAlignment="1">
      <alignment vertical="center" wrapText="1"/>
    </xf>
    <xf numFmtId="0" fontId="0" fillId="0" borderId="26" xfId="0" applyBorder="1">
      <alignment vertical="center"/>
    </xf>
    <xf numFmtId="0" fontId="7" fillId="2" borderId="14" xfId="0" applyFont="1" applyFill="1" applyBorder="1" applyAlignment="1">
      <alignment horizontal="center" vertical="center" wrapText="1"/>
    </xf>
    <xf numFmtId="0" fontId="0" fillId="0" borderId="8" xfId="0" applyBorder="1">
      <alignment vertical="center"/>
    </xf>
    <xf numFmtId="0" fontId="0" fillId="0" borderId="27" xfId="0" applyBorder="1">
      <alignment vertical="center"/>
    </xf>
    <xf numFmtId="0" fontId="10" fillId="2" borderId="15" xfId="0" applyFont="1" applyFill="1" applyBorder="1" applyAlignment="1">
      <alignment horizontal="center" vertical="center" wrapText="1"/>
    </xf>
    <xf numFmtId="0" fontId="12" fillId="0" borderId="21" xfId="0" applyFont="1" applyBorder="1" applyAlignment="1">
      <alignment vertical="center" wrapText="1"/>
    </xf>
    <xf numFmtId="0" fontId="0" fillId="0" borderId="28" xfId="0" applyBorder="1">
      <alignment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12BE-0C5D-4098-B7ED-A510652896A5}">
  <sheetPr>
    <tabColor rgb="FF00B0F0"/>
    <pageSetUpPr fitToPage="1"/>
  </sheetPr>
  <dimension ref="A1:Y13"/>
  <sheetViews>
    <sheetView tabSelected="1" view="pageBreakPreview" zoomScaleNormal="100" zoomScaleSheetLayoutView="100" workbookViewId="0">
      <selection activeCell="I1" sqref="I1"/>
    </sheetView>
  </sheetViews>
  <sheetFormatPr defaultColWidth="8.09765625" defaultRowHeight="13.2" x14ac:dyDescent="0.45"/>
  <cols>
    <col min="1" max="1" width="3.69921875" style="2" customWidth="1"/>
    <col min="2" max="2" width="7.09765625" style="2" customWidth="1"/>
    <col min="3" max="3" width="16" style="2" customWidth="1"/>
    <col min="4" max="4" width="29.69921875" style="2" customWidth="1"/>
    <col min="5" max="6" width="8.69921875" style="2" customWidth="1"/>
    <col min="7" max="13" width="8.09765625" style="2" customWidth="1"/>
    <col min="14" max="14" width="9.296875" style="2" customWidth="1"/>
    <col min="15" max="16" width="8.5" style="2" customWidth="1"/>
    <col min="17" max="17" width="8.09765625" style="2" customWidth="1"/>
    <col min="18" max="24" width="7.19921875" style="2" customWidth="1"/>
    <col min="25" max="25" width="8.09765625" style="3"/>
    <col min="26" max="16384" width="8.09765625" style="2"/>
  </cols>
  <sheetData>
    <row r="1" spans="1:25" ht="20.25" customHeight="1" x14ac:dyDescent="0.45">
      <c r="A1" s="1" t="s">
        <v>0</v>
      </c>
      <c r="B1" s="1"/>
    </row>
    <row r="2" spans="1:25" ht="20.25" customHeight="1" thickBot="1" x14ac:dyDescent="0.55000000000000004">
      <c r="A2" s="1"/>
      <c r="B2" s="1"/>
      <c r="X2" s="4" t="s">
        <v>1</v>
      </c>
    </row>
    <row r="3" spans="1:25" s="6" customFormat="1" ht="12.75" customHeight="1" x14ac:dyDescent="0.45">
      <c r="A3" s="117" t="s">
        <v>2</v>
      </c>
      <c r="B3" s="117" t="s">
        <v>3</v>
      </c>
      <c r="C3" s="117" t="s">
        <v>4</v>
      </c>
      <c r="D3" s="117" t="s">
        <v>5</v>
      </c>
      <c r="E3" s="99" t="s">
        <v>6</v>
      </c>
      <c r="F3" s="100"/>
      <c r="G3" s="99" t="s">
        <v>7</v>
      </c>
      <c r="H3" s="122"/>
      <c r="I3" s="122"/>
      <c r="J3" s="122"/>
      <c r="K3" s="122"/>
      <c r="L3" s="122"/>
      <c r="M3" s="122"/>
      <c r="N3" s="96" t="s">
        <v>8</v>
      </c>
      <c r="O3" s="99" t="s">
        <v>9</v>
      </c>
      <c r="P3" s="100"/>
      <c r="Q3" s="99" t="s">
        <v>10</v>
      </c>
      <c r="R3" s="103"/>
      <c r="S3" s="103"/>
      <c r="T3" s="103"/>
      <c r="U3" s="103"/>
      <c r="V3" s="99" t="s">
        <v>11</v>
      </c>
      <c r="W3" s="103"/>
      <c r="X3" s="104"/>
      <c r="Y3" s="5"/>
    </row>
    <row r="4" spans="1:25" s="6" customFormat="1" ht="12" customHeight="1" x14ac:dyDescent="0.45">
      <c r="A4" s="118"/>
      <c r="B4" s="120"/>
      <c r="C4" s="118"/>
      <c r="D4" s="118"/>
      <c r="E4" s="101"/>
      <c r="F4" s="102"/>
      <c r="G4" s="123"/>
      <c r="H4" s="124"/>
      <c r="I4" s="124"/>
      <c r="J4" s="124"/>
      <c r="K4" s="124"/>
      <c r="L4" s="124"/>
      <c r="M4" s="124"/>
      <c r="N4" s="97"/>
      <c r="O4" s="101"/>
      <c r="P4" s="102"/>
      <c r="Q4" s="7" t="s">
        <v>12</v>
      </c>
      <c r="R4" s="105" t="s">
        <v>13</v>
      </c>
      <c r="S4" s="105" t="s">
        <v>14</v>
      </c>
      <c r="T4" s="108" t="s">
        <v>15</v>
      </c>
      <c r="U4" s="111" t="s">
        <v>16</v>
      </c>
      <c r="V4" s="114" t="s">
        <v>13</v>
      </c>
      <c r="W4" s="108" t="s">
        <v>14</v>
      </c>
      <c r="X4" s="80" t="s">
        <v>15</v>
      </c>
      <c r="Y4" s="5"/>
    </row>
    <row r="5" spans="1:25" s="6" customFormat="1" ht="13.5" customHeight="1" x14ac:dyDescent="0.45">
      <c r="A5" s="118"/>
      <c r="B5" s="120"/>
      <c r="C5" s="118"/>
      <c r="D5" s="118"/>
      <c r="E5" s="8"/>
      <c r="F5" s="9"/>
      <c r="G5" s="10" t="s">
        <v>17</v>
      </c>
      <c r="H5" s="11"/>
      <c r="I5" s="11"/>
      <c r="J5" s="11"/>
      <c r="K5" s="11"/>
      <c r="L5" s="11"/>
      <c r="M5" s="83" t="s">
        <v>18</v>
      </c>
      <c r="N5" s="97"/>
      <c r="O5" s="8"/>
      <c r="P5" s="9"/>
      <c r="Q5" s="86" t="s">
        <v>19</v>
      </c>
      <c r="R5" s="106"/>
      <c r="S5" s="106"/>
      <c r="T5" s="109"/>
      <c r="U5" s="112"/>
      <c r="V5" s="115"/>
      <c r="W5" s="109"/>
      <c r="X5" s="81"/>
      <c r="Y5" s="5"/>
    </row>
    <row r="6" spans="1:25" s="6" customFormat="1" ht="12" customHeight="1" x14ac:dyDescent="0.45">
      <c r="A6" s="118"/>
      <c r="B6" s="120"/>
      <c r="C6" s="118"/>
      <c r="D6" s="118"/>
      <c r="E6" s="8"/>
      <c r="F6" s="88" t="s">
        <v>20</v>
      </c>
      <c r="G6" s="8"/>
      <c r="H6" s="12" t="s">
        <v>21</v>
      </c>
      <c r="I6" s="13"/>
      <c r="J6" s="13"/>
      <c r="K6" s="13"/>
      <c r="L6" s="14"/>
      <c r="M6" s="84"/>
      <c r="N6" s="97"/>
      <c r="O6" s="8"/>
      <c r="P6" s="88" t="s">
        <v>20</v>
      </c>
      <c r="Q6" s="87"/>
      <c r="R6" s="107"/>
      <c r="S6" s="107"/>
      <c r="T6" s="110"/>
      <c r="U6" s="113"/>
      <c r="V6" s="116"/>
      <c r="W6" s="110"/>
      <c r="X6" s="82"/>
      <c r="Y6" s="5"/>
    </row>
    <row r="7" spans="1:25" s="6" customFormat="1" ht="12" customHeight="1" x14ac:dyDescent="0.45">
      <c r="A7" s="118"/>
      <c r="B7" s="120"/>
      <c r="C7" s="118"/>
      <c r="D7" s="118"/>
      <c r="E7" s="8"/>
      <c r="F7" s="89"/>
      <c r="G7" s="8"/>
      <c r="H7" s="15" t="s">
        <v>22</v>
      </c>
      <c r="I7" s="91" t="s">
        <v>23</v>
      </c>
      <c r="J7" s="92"/>
      <c r="K7" s="93"/>
      <c r="L7" s="94" t="s">
        <v>24</v>
      </c>
      <c r="M7" s="84"/>
      <c r="N7" s="97"/>
      <c r="O7" s="8"/>
      <c r="P7" s="89"/>
      <c r="Q7" s="16" t="s">
        <v>25</v>
      </c>
      <c r="R7" s="17" t="s">
        <v>25</v>
      </c>
      <c r="S7" s="17" t="s">
        <v>25</v>
      </c>
      <c r="T7" s="18" t="s">
        <v>25</v>
      </c>
      <c r="U7" s="19" t="s">
        <v>25</v>
      </c>
      <c r="V7" s="20" t="s">
        <v>25</v>
      </c>
      <c r="W7" s="18" t="s">
        <v>25</v>
      </c>
      <c r="X7" s="19" t="s">
        <v>25</v>
      </c>
      <c r="Y7" s="21" t="s">
        <v>25</v>
      </c>
    </row>
    <row r="8" spans="1:25" s="6" customFormat="1" ht="12.75" customHeight="1" thickBot="1" x14ac:dyDescent="0.5">
      <c r="A8" s="119"/>
      <c r="B8" s="121"/>
      <c r="C8" s="119"/>
      <c r="D8" s="119"/>
      <c r="E8" s="22"/>
      <c r="F8" s="90"/>
      <c r="G8" s="22"/>
      <c r="H8" s="23"/>
      <c r="I8" s="24" t="s">
        <v>26</v>
      </c>
      <c r="J8" s="24" t="s">
        <v>27</v>
      </c>
      <c r="K8" s="24" t="s">
        <v>28</v>
      </c>
      <c r="L8" s="95"/>
      <c r="M8" s="85"/>
      <c r="N8" s="98"/>
      <c r="O8" s="22"/>
      <c r="P8" s="90"/>
      <c r="Q8" s="25" t="s">
        <v>29</v>
      </c>
      <c r="R8" s="26" t="s">
        <v>29</v>
      </c>
      <c r="S8" s="26" t="s">
        <v>29</v>
      </c>
      <c r="T8" s="27" t="s">
        <v>29</v>
      </c>
      <c r="U8" s="28" t="s">
        <v>29</v>
      </c>
      <c r="V8" s="29" t="s">
        <v>29</v>
      </c>
      <c r="W8" s="27" t="s">
        <v>29</v>
      </c>
      <c r="X8" s="30" t="s">
        <v>29</v>
      </c>
      <c r="Y8" s="31" t="s">
        <v>29</v>
      </c>
    </row>
    <row r="9" spans="1:25" s="6" customFormat="1" ht="57.75" customHeight="1" x14ac:dyDescent="0.45">
      <c r="A9" s="66">
        <v>1</v>
      </c>
      <c r="B9" s="68" t="s">
        <v>30</v>
      </c>
      <c r="C9" s="76" t="s">
        <v>31</v>
      </c>
      <c r="D9" s="78" t="s">
        <v>32</v>
      </c>
      <c r="E9" s="72">
        <v>33647.084000000003</v>
      </c>
      <c r="F9" s="64">
        <v>33647.084000000003</v>
      </c>
      <c r="G9" s="72">
        <v>3</v>
      </c>
      <c r="H9" s="74">
        <f>L9</f>
        <v>2.9770000000000003</v>
      </c>
      <c r="I9" s="74" t="s">
        <v>33</v>
      </c>
      <c r="J9" s="74" t="s">
        <v>33</v>
      </c>
      <c r="K9" s="74" t="s">
        <v>33</v>
      </c>
      <c r="L9" s="74">
        <f>1.229+1.748</f>
        <v>2.9770000000000003</v>
      </c>
      <c r="M9" s="60">
        <v>26699.048999999999</v>
      </c>
      <c r="N9" s="62">
        <v>0</v>
      </c>
      <c r="O9" s="56">
        <f>+(+E9+G9)-(M9+N9)</f>
        <v>6951.0350000000035</v>
      </c>
      <c r="P9" s="64">
        <f>O9</f>
        <v>6951.0350000000035</v>
      </c>
      <c r="Q9" s="32">
        <v>1</v>
      </c>
      <c r="R9" s="33">
        <v>0</v>
      </c>
      <c r="S9" s="33">
        <v>0</v>
      </c>
      <c r="T9" s="34">
        <v>0</v>
      </c>
      <c r="U9" s="33">
        <v>0</v>
      </c>
      <c r="V9" s="32">
        <v>0</v>
      </c>
      <c r="W9" s="34">
        <v>0</v>
      </c>
      <c r="X9" s="35">
        <v>0</v>
      </c>
      <c r="Y9" s="36" t="s">
        <v>25</v>
      </c>
    </row>
    <row r="10" spans="1:25" s="6" customFormat="1" ht="57.75" customHeight="1" thickBot="1" x14ac:dyDescent="0.5">
      <c r="A10" s="67"/>
      <c r="B10" s="69"/>
      <c r="C10" s="77"/>
      <c r="D10" s="79"/>
      <c r="E10" s="73"/>
      <c r="F10" s="65"/>
      <c r="G10" s="73"/>
      <c r="H10" s="75"/>
      <c r="I10" s="75"/>
      <c r="J10" s="75"/>
      <c r="K10" s="75"/>
      <c r="L10" s="75"/>
      <c r="M10" s="61"/>
      <c r="N10" s="63"/>
      <c r="O10" s="57"/>
      <c r="P10" s="65"/>
      <c r="Q10" s="37">
        <v>26699.048999999999</v>
      </c>
      <c r="R10" s="38">
        <v>0</v>
      </c>
      <c r="S10" s="38">
        <v>0</v>
      </c>
      <c r="T10" s="39">
        <v>0</v>
      </c>
      <c r="U10" s="38">
        <v>0</v>
      </c>
      <c r="V10" s="37">
        <v>0</v>
      </c>
      <c r="W10" s="39">
        <v>0</v>
      </c>
      <c r="X10" s="40">
        <v>0</v>
      </c>
      <c r="Y10" s="41" t="s">
        <v>29</v>
      </c>
    </row>
    <row r="11" spans="1:25" s="46" customFormat="1" ht="20.100000000000001" customHeight="1" x14ac:dyDescent="0.45">
      <c r="A11" s="66" t="s">
        <v>34</v>
      </c>
      <c r="B11" s="66">
        <v>1</v>
      </c>
      <c r="C11" s="68"/>
      <c r="D11" s="70"/>
      <c r="E11" s="56">
        <f t="shared" ref="E11:P11" si="0">SUM(E9:E10)</f>
        <v>33647.084000000003</v>
      </c>
      <c r="F11" s="58">
        <f t="shared" si="0"/>
        <v>33647.084000000003</v>
      </c>
      <c r="G11" s="56">
        <f t="shared" si="0"/>
        <v>3</v>
      </c>
      <c r="H11" s="52">
        <f t="shared" si="0"/>
        <v>2.9770000000000003</v>
      </c>
      <c r="I11" s="52">
        <f t="shared" si="0"/>
        <v>0</v>
      </c>
      <c r="J11" s="52">
        <f t="shared" si="0"/>
        <v>0</v>
      </c>
      <c r="K11" s="52">
        <f t="shared" si="0"/>
        <v>0</v>
      </c>
      <c r="L11" s="52">
        <f t="shared" si="0"/>
        <v>2.9770000000000003</v>
      </c>
      <c r="M11" s="52">
        <f t="shared" si="0"/>
        <v>26699.048999999999</v>
      </c>
      <c r="N11" s="54">
        <f t="shared" si="0"/>
        <v>0</v>
      </c>
      <c r="O11" s="56">
        <f t="shared" si="0"/>
        <v>6951.0350000000035</v>
      </c>
      <c r="P11" s="58">
        <f t="shared" si="0"/>
        <v>6951.0350000000035</v>
      </c>
      <c r="Q11" s="42">
        <f t="shared" ref="Q11:X11" si="1">SUMIF($Y$9:$Y$10,$Y$7,Q9:Q10)</f>
        <v>1</v>
      </c>
      <c r="R11" s="43">
        <f t="shared" si="1"/>
        <v>0</v>
      </c>
      <c r="S11" s="43">
        <f t="shared" si="1"/>
        <v>0</v>
      </c>
      <c r="T11" s="44">
        <f t="shared" si="1"/>
        <v>0</v>
      </c>
      <c r="U11" s="43">
        <f t="shared" si="1"/>
        <v>0</v>
      </c>
      <c r="V11" s="42">
        <f t="shared" si="1"/>
        <v>0</v>
      </c>
      <c r="W11" s="44">
        <f t="shared" si="1"/>
        <v>0</v>
      </c>
      <c r="X11" s="45">
        <f t="shared" si="1"/>
        <v>0</v>
      </c>
      <c r="Y11" s="36" t="s">
        <v>25</v>
      </c>
    </row>
    <row r="12" spans="1:25" s="46" customFormat="1" ht="20.100000000000001" customHeight="1" thickBot="1" x14ac:dyDescent="0.5">
      <c r="A12" s="67"/>
      <c r="B12" s="67"/>
      <c r="C12" s="69"/>
      <c r="D12" s="71"/>
      <c r="E12" s="57"/>
      <c r="F12" s="59"/>
      <c r="G12" s="57"/>
      <c r="H12" s="53"/>
      <c r="I12" s="53"/>
      <c r="J12" s="53"/>
      <c r="K12" s="53"/>
      <c r="L12" s="53"/>
      <c r="M12" s="53"/>
      <c r="N12" s="55"/>
      <c r="O12" s="57"/>
      <c r="P12" s="59"/>
      <c r="Q12" s="47">
        <f t="shared" ref="Q12:X12" si="2">SUMIF($Y$9:$Y$10,$Y$8,Q9:Q10)</f>
        <v>26699.048999999999</v>
      </c>
      <c r="R12" s="48">
        <f t="shared" si="2"/>
        <v>0</v>
      </c>
      <c r="S12" s="48">
        <f t="shared" si="2"/>
        <v>0</v>
      </c>
      <c r="T12" s="49">
        <f t="shared" si="2"/>
        <v>0</v>
      </c>
      <c r="U12" s="48">
        <f t="shared" si="2"/>
        <v>0</v>
      </c>
      <c r="V12" s="47">
        <f t="shared" si="2"/>
        <v>0</v>
      </c>
      <c r="W12" s="49">
        <f t="shared" si="2"/>
        <v>0</v>
      </c>
      <c r="X12" s="50">
        <f t="shared" si="2"/>
        <v>0</v>
      </c>
      <c r="Y12" s="41" t="s">
        <v>29</v>
      </c>
    </row>
    <row r="13" spans="1:25" x14ac:dyDescent="0.45">
      <c r="O13" s="51"/>
    </row>
  </sheetData>
  <mergeCells count="55">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G11:G12"/>
    <mergeCell ref="H11:H12"/>
    <mergeCell ref="I11:I12"/>
    <mergeCell ref="J11:J12"/>
    <mergeCell ref="K11:K12"/>
    <mergeCell ref="L11:L12"/>
  </mergeCells>
  <phoneticPr fontId="2"/>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個別表（東京パラリンピック競技大会開催準備基金）</dc:title>
  <dc:creator/>
  <cp:lastModifiedBy>文部科学省</cp:lastModifiedBy>
  <cp:lastPrinted>2022-09-28T06:06:09Z</cp:lastPrinted>
  <dcterms:created xsi:type="dcterms:W3CDTF">2022-09-28T06:05:59Z</dcterms:created>
  <dcterms:modified xsi:type="dcterms:W3CDTF">2022-09-29T05:59:56Z</dcterms:modified>
</cp:coreProperties>
</file>