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A235D6D5-1102-4994-BBED-E84D32B52DF3}" xr6:coauthVersionLast="47" xr6:coauthVersionMax="47" xr10:uidLastSave="{00000000-0000-0000-0000-000000000000}"/>
  <bookViews>
    <workbookView xWindow="28680" yWindow="-120" windowWidth="29040" windowHeight="15840" xr2:uid="{00000000-000D-0000-FFFF-FFFF00000000}"/>
  </bookViews>
  <sheets>
    <sheet name="令和４年度" sheetId="6" r:id="rId1"/>
    <sheet name="入力規則等" sheetId="7" r:id="rId2"/>
  </sheets>
  <definedNames>
    <definedName name="_xlnm.Print_Area" localSheetId="0">令和４年度!$A$1:$AY$156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65" i="6" l="1"/>
  <c r="AQ65" i="6"/>
  <c r="AH65" i="6"/>
  <c r="AH57" i="6"/>
  <c r="G88" i="6"/>
  <c r="Y129" i="6"/>
  <c r="R79" i="6"/>
  <c r="AN79" i="6" s="1"/>
  <c r="AQ68" i="6" l="1"/>
  <c r="AQ62" i="6"/>
  <c r="AQ57" i="6"/>
  <c r="AH68" i="6"/>
  <c r="AH62" i="6"/>
  <c r="X68" i="6"/>
  <c r="X62" i="6"/>
  <c r="X57" i="6"/>
  <c r="O62" i="6"/>
  <c r="O57" i="6"/>
  <c r="O64" i="6" l="1"/>
  <c r="X50" i="6" s="1"/>
  <c r="X64" i="6" s="1"/>
  <c r="AH50" i="6" s="1"/>
  <c r="AH64" i="6" s="1"/>
  <c r="O68" i="6"/>
  <c r="AQ50" i="6" l="1"/>
  <c r="AQ64" i="6" s="1"/>
  <c r="AV129" i="6"/>
</calcChain>
</file>

<file path=xl/sharedStrings.xml><?xml version="1.0" encoding="utf-8"?>
<sst xmlns="http://schemas.openxmlformats.org/spreadsheetml/2006/main" count="480" uniqueCount="316">
  <si>
    <t>基金シート番号</t>
    <rPh sb="0" eb="2">
      <t>キキン</t>
    </rPh>
    <rPh sb="5" eb="7">
      <t>バンゴウ</t>
    </rPh>
    <phoneticPr fontId="3"/>
  </si>
  <si>
    <t xml:space="preserve">　　　　　　　　　　　　　　令和４年度基金シート  </t>
    <rPh sb="14" eb="16">
      <t>レイワ</t>
    </rPh>
    <rPh sb="17" eb="18">
      <t>ネン</t>
    </rPh>
    <rPh sb="18" eb="19">
      <t>ド</t>
    </rPh>
    <rPh sb="19" eb="21">
      <t>キキン</t>
    </rPh>
    <phoneticPr fontId="3"/>
  </si>
  <si>
    <t>（文部科学省）</t>
    <rPh sb="1" eb="3">
      <t>モンブ</t>
    </rPh>
    <rPh sb="3" eb="5">
      <t>カガク</t>
    </rPh>
    <rPh sb="5" eb="6">
      <t>ショウ</t>
    </rPh>
    <phoneticPr fontId="3"/>
  </si>
  <si>
    <t>基金の名称</t>
    <rPh sb="0" eb="2">
      <t>キキン</t>
    </rPh>
    <rPh sb="3" eb="5">
      <t>メイショウ</t>
    </rPh>
    <phoneticPr fontId="3"/>
  </si>
  <si>
    <t>学資支給基金</t>
  </si>
  <si>
    <t>担当部局</t>
    <rPh sb="0" eb="2">
      <t>タントウ</t>
    </rPh>
    <rPh sb="2" eb="4">
      <t>ブキョク</t>
    </rPh>
    <phoneticPr fontId="3"/>
  </si>
  <si>
    <t>高等教育局</t>
  </si>
  <si>
    <t>基金事業の名称</t>
    <rPh sb="0" eb="2">
      <t>キキン</t>
    </rPh>
    <rPh sb="2" eb="4">
      <t>ジギョウ</t>
    </rPh>
    <rPh sb="5" eb="7">
      <t>メイショウ</t>
    </rPh>
    <phoneticPr fontId="3"/>
  </si>
  <si>
    <t>給付型奨学金事業</t>
  </si>
  <si>
    <t>担当課室</t>
    <phoneticPr fontId="3"/>
  </si>
  <si>
    <t>学生・留学生課</t>
  </si>
  <si>
    <t>基金の造成法人等の名称</t>
    <rPh sb="0" eb="2">
      <t>キキン</t>
    </rPh>
    <rPh sb="3" eb="5">
      <t>ゾウセイ</t>
    </rPh>
    <rPh sb="5" eb="7">
      <t>ホウジン</t>
    </rPh>
    <rPh sb="7" eb="8">
      <t>トウ</t>
    </rPh>
    <rPh sb="9" eb="11">
      <t>メイショウ</t>
    </rPh>
    <phoneticPr fontId="3"/>
  </si>
  <si>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3"/>
  </si>
  <si>
    <t>作成責任者</t>
    <rPh sb="0" eb="2">
      <t>サクセイ</t>
    </rPh>
    <rPh sb="2" eb="5">
      <t>セキニンシャ</t>
    </rPh>
    <phoneticPr fontId="3"/>
  </si>
  <si>
    <t>学生・留学生課長　藤吉尚之</t>
    <rPh sb="9" eb="11">
      <t>フジヨシ</t>
    </rPh>
    <rPh sb="11" eb="13">
      <t>ナオユキ</t>
    </rPh>
    <phoneticPr fontId="3"/>
  </si>
  <si>
    <r>
      <t xml:space="preserve">根拠法令
</t>
    </r>
    <r>
      <rPr>
        <b/>
        <sz val="6"/>
        <rFont val="ＭＳ Ｐゴシック"/>
        <family val="3"/>
        <charset val="128"/>
      </rPr>
      <t>（具体的な条項も記載）</t>
    </r>
    <phoneticPr fontId="3"/>
  </si>
  <si>
    <t>独立行政法人日本学生支援機構法
第二十三条の二</t>
    <phoneticPr fontId="3"/>
  </si>
  <si>
    <t>関係する計画・通知等</t>
    <rPh sb="0" eb="2">
      <t>カンケイ</t>
    </rPh>
    <rPh sb="4" eb="6">
      <t>ケイカク</t>
    </rPh>
    <rPh sb="7" eb="9">
      <t>ツウチ</t>
    </rPh>
    <rPh sb="9" eb="10">
      <t>ナド</t>
    </rPh>
    <phoneticPr fontId="3"/>
  </si>
  <si>
    <t>第2期教育振興基本計画（平成25年6月14日閣議決定）
経済財政運営と改革の基本方針2016（平成28年6月2日閣議決定）
ニッポン一億総活躍プラン（平成28年6月2日閣議決定）
未来への投資を実現する経済対策（平成28年8月2日閣議決定）
経済財政運営と改革の基本方針2017（平成29年6月9日閣議決定）</t>
  </si>
  <si>
    <t>事業の目的</t>
    <rPh sb="0" eb="2">
      <t>ジギョウ</t>
    </rPh>
    <rPh sb="3" eb="5">
      <t>モクテキ</t>
    </rPh>
    <phoneticPr fontId="3"/>
  </si>
  <si>
    <t>給付型奨学金事業は、意欲と能力のある学生等が経済的な理由で大学等への進学を断念することがないよう奨学金を給付する事業であり、進学に向けた学生の努力を促すとともに、教育の機会を確保する。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</si>
  <si>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</si>
  <si>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</si>
  <si>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</si>
  <si>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</si>
  <si>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</si>
  <si>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</si>
  <si>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</si>
  <si>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</si>
  <si>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</si>
  <si>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</si>
  <si>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</si>
  <si>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</si>
  <si>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</si>
  <si>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</si>
  <si>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</si>
  <si>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独立行政法人日本学生支援機構の給付型奨学金事業は、教育政策として、意欲と能力のある学資を希望する家計の厳しい世帯の学生等（大学、短期大学、高等専門学校、専修学校専門課程）本人に奨学金を支給するものである。</t>
    <phoneticPr fontId="3"/>
  </si>
  <si>
    <t>基金の造成の経緯①</t>
    <rPh sb="0" eb="2">
      <t>キキン</t>
    </rPh>
    <rPh sb="3" eb="5">
      <t>ゾウセイ</t>
    </rPh>
    <rPh sb="6" eb="8">
      <t>ケイイ</t>
    </rPh>
    <phoneticPr fontId="3"/>
  </si>
  <si>
    <t>基金造成年度</t>
    <rPh sb="0" eb="2">
      <t>キキン</t>
    </rPh>
    <rPh sb="2" eb="4">
      <t>ゾウセイ</t>
    </rPh>
    <rPh sb="4" eb="6">
      <t>ネンド</t>
    </rPh>
    <phoneticPr fontId="3"/>
  </si>
  <si>
    <t>平成29年度</t>
    <rPh sb="0" eb="2">
      <t>ヘイセイ</t>
    </rPh>
    <rPh sb="4" eb="5">
      <t>ネン</t>
    </rPh>
    <rPh sb="5" eb="6">
      <t>ド</t>
    </rPh>
    <phoneticPr fontId="3"/>
  </si>
  <si>
    <t>当初・補正・予備費等</t>
    <rPh sb="6" eb="9">
      <t>ヨビヒ</t>
    </rPh>
    <rPh sb="9" eb="10">
      <t>トウ</t>
    </rPh>
    <phoneticPr fontId="3"/>
  </si>
  <si>
    <t>当初</t>
    <rPh sb="0" eb="2">
      <t>トウショ</t>
    </rPh>
    <phoneticPr fontId="3"/>
  </si>
  <si>
    <t>国費額
（単位:百万円）</t>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</si>
  <si>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</si>
  <si>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</si>
  <si>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</si>
  <si>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</si>
  <si>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原資となった資金の名称</t>
    <rPh sb="0" eb="2">
      <t>ゲンシ</t>
    </rPh>
    <rPh sb="6" eb="8">
      <t>シキン</t>
    </rPh>
    <rPh sb="9" eb="11">
      <t>メイショウ</t>
    </rPh>
    <phoneticPr fontId="3"/>
  </si>
  <si>
    <t>学生支給基金補助金</t>
    <rPh sb="0" eb="2">
      <t>ガクセイ</t>
    </rPh>
    <rPh sb="2" eb="4">
      <t>シキュウ</t>
    </rPh>
    <rPh sb="4" eb="6">
      <t>キキン</t>
    </rPh>
    <rPh sb="6" eb="9">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</si>
  <si>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</si>
  <si>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</si>
  <si>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基金の造成の経緯②</t>
    <rPh sb="0" eb="2">
      <t>キキン</t>
    </rPh>
    <rPh sb="3" eb="5">
      <t>ゾウセイ</t>
    </rPh>
    <rPh sb="6" eb="8">
      <t>ケイイ</t>
    </rPh>
    <phoneticPr fontId="3"/>
  </si>
  <si>
    <t>追加年度</t>
    <rPh sb="0" eb="2">
      <t>ツイカ</t>
    </rPh>
    <rPh sb="2" eb="4">
      <t>ネンド</t>
    </rPh>
    <phoneticPr fontId="3"/>
  </si>
  <si>
    <t>平成30年度</t>
    <rPh sb="0" eb="2">
      <t>ヘイセイ</t>
    </rPh>
    <rPh sb="4" eb="5">
      <t>ネン</t>
    </rPh>
    <rPh sb="5" eb="6">
      <t>ド</t>
    </rPh>
    <phoneticPr fontId="3"/>
  </si>
  <si>
    <t>学生支給基金補助金</t>
    <phoneticPr fontId="3"/>
  </si>
  <si>
    <t>基金の造成の経緯③</t>
    <rPh sb="0" eb="2">
      <t>キキン</t>
    </rPh>
    <rPh sb="3" eb="5">
      <t>ゾウセイ</t>
    </rPh>
    <rPh sb="6" eb="8">
      <t>ケイイ</t>
    </rPh>
    <phoneticPr fontId="3"/>
  </si>
  <si>
    <t>令和元年度</t>
    <rPh sb="0" eb="2">
      <t>レイワ</t>
    </rPh>
    <rPh sb="2" eb="4">
      <t>ガンネン</t>
    </rPh>
    <rPh sb="3" eb="5">
      <t>ネンド</t>
    </rPh>
    <phoneticPr fontId="3"/>
  </si>
  <si>
    <t>国庫返納の経緯①</t>
    <rPh sb="0" eb="2">
      <t>コッコ</t>
    </rPh>
    <rPh sb="2" eb="4">
      <t>ヘンノウ</t>
    </rPh>
    <rPh sb="5" eb="7">
      <t>ケイイ</t>
    </rPh>
    <phoneticPr fontId="3"/>
  </si>
  <si>
    <t>年度</t>
    <rPh sb="0" eb="2">
      <t>ネンド</t>
    </rPh>
    <phoneticPr fontId="3"/>
  </si>
  <si>
    <t>国庫返納額
（単位:百万円）</t>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</si>
  <si>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</si>
  <si>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</si>
  <si>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</si>
  <si>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現在、当奨学金を受給している学生等が卒業する年度に終了予定</t>
    <phoneticPr fontId="3"/>
  </si>
  <si>
    <t>【基金事業の新規申請受付終了時期】</t>
    <phoneticPr fontId="3"/>
  </si>
  <si>
    <t>令和元年度終了（大学等における修学の支援に関する法律により、令和２年度より新制度に移行）</t>
    <phoneticPr fontId="3"/>
  </si>
  <si>
    <t>過去に実施した見直しの概要</t>
    <rPh sb="0" eb="2">
      <t>カコ</t>
    </rPh>
    <rPh sb="3" eb="5">
      <t>ジッシ</t>
    </rPh>
    <rPh sb="7" eb="9">
      <t>ミナオ</t>
    </rPh>
    <rPh sb="11" eb="13">
      <t>ガイヨウ</t>
    </rPh>
    <phoneticPr fontId="3"/>
  </si>
  <si>
    <t>平成２９年度の先行実施段階では対象者を特に経済的に厳しい者（私立自宅外生、児童養護施設退所者等）に限定していたが、平成３０年度より対象を拡大し本格実施した。</t>
    <phoneticPr fontId="3"/>
  </si>
  <si>
    <t>成果目標及び
成果実績
（アウトカム）</t>
    <rPh sb="0" eb="2">
      <t>セイカ</t>
    </rPh>
    <rPh sb="2" eb="4">
      <t>モクヒョウ</t>
    </rPh>
    <rPh sb="4" eb="5">
      <t>オヨ</t>
    </rPh>
    <rPh sb="7" eb="9">
      <t>セイカ</t>
    </rPh>
    <rPh sb="9" eb="11">
      <t>ジッセキ</t>
    </rPh>
    <phoneticPr fontId="3"/>
  </si>
  <si>
    <t>成果目標</t>
    <rPh sb="0" eb="2">
      <t>セイカ</t>
    </rPh>
    <rPh sb="2" eb="4">
      <t>モクヒョウ</t>
    </rPh>
    <phoneticPr fontId="3"/>
  </si>
  <si>
    <t>成果指標</t>
    <rPh sb="0" eb="2">
      <t>セイカ</t>
    </rPh>
    <rPh sb="2" eb="4">
      <t>シヒョウ</t>
    </rPh>
    <phoneticPr fontId="3"/>
  </si>
  <si>
    <t>単位</t>
    <rPh sb="0" eb="2">
      <t>タンイ</t>
    </rPh>
    <phoneticPr fontId="3"/>
  </si>
  <si>
    <t>令和
元年度</t>
    <rPh sb="0" eb="2">
      <t>レイワ</t>
    </rPh>
    <rPh sb="3" eb="4">
      <t>ガン</t>
    </rPh>
    <rPh sb="4" eb="6">
      <t>ネンド</t>
    </rPh>
    <phoneticPr fontId="3"/>
  </si>
  <si>
    <t>令和
２年度</t>
    <rPh sb="0" eb="2">
      <t>レイワ</t>
    </rPh>
    <rPh sb="4" eb="6">
      <t>ネンド</t>
    </rPh>
    <phoneticPr fontId="3"/>
  </si>
  <si>
    <t>令和
３年度</t>
    <rPh sb="0" eb="2">
      <t>レイワ</t>
    </rPh>
    <rPh sb="4" eb="6">
      <t>ネンド</t>
    </rPh>
    <phoneticPr fontId="3"/>
  </si>
  <si>
    <t>中間目標
　　　年度</t>
    <rPh sb="0" eb="2">
      <t>チュウカン</t>
    </rPh>
    <rPh sb="2" eb="4">
      <t>モクヒョウ</t>
    </rPh>
    <rPh sb="8" eb="10">
      <t>ネンド</t>
    </rPh>
    <phoneticPr fontId="3"/>
  </si>
  <si>
    <t>目標最終年度
　　　　　　年度</t>
    <rPh sb="0" eb="2">
      <t>モクヒョウ</t>
    </rPh>
    <rPh sb="2" eb="4">
      <t>サイシュウ</t>
    </rPh>
    <rPh sb="4" eb="6">
      <t>ネンド</t>
    </rPh>
    <rPh sb="13" eb="15">
      <t>ネンド</t>
    </rPh>
    <phoneticPr fontId="3"/>
  </si>
  <si>
    <t>教育の機会均等の観点から、学生等が経済的な面で心配することなく、安心して学べるよう、（独）日本学生支援機構の奨学金事業を充実し、修学機会の確保を図る</t>
  </si>
  <si>
    <r>
      <rPr>
        <sz val="11"/>
        <rFont val="ＭＳ Ｐゴシック"/>
        <family val="3"/>
        <charset val="128"/>
      </rPr>
      <t>生活保護世帯の生徒等の大学等進学率対前年比
※目標年度は毎年度
※令和３年度は内閣府公表後記入予定。</t>
    </r>
    <rPh sb="34" eb="36">
      <t>レイワ</t>
    </rPh>
    <rPh sb="37" eb="39">
      <t>ネンド</t>
    </rPh>
    <rPh sb="40" eb="43">
      <t>ナイカクフ</t>
    </rPh>
    <rPh sb="43" eb="46">
      <t>コウヒョウゴ</t>
    </rPh>
    <rPh sb="46" eb="48">
      <t>キニュウ</t>
    </rPh>
    <rPh sb="48" eb="50">
      <t>ヨテイ</t>
    </rPh>
    <phoneticPr fontId="3"/>
  </si>
  <si>
    <t>成果実績</t>
    <rPh sb="0" eb="2">
      <t>セイカ</t>
    </rPh>
    <rPh sb="2" eb="4">
      <t>ジッセキ</t>
    </rPh>
    <phoneticPr fontId="3"/>
  </si>
  <si>
    <t>％</t>
  </si>
  <si>
    <t>目標値</t>
    <rPh sb="0" eb="2">
      <t>モクヒョウ</t>
    </rPh>
    <rPh sb="2" eb="3">
      <t>チ</t>
    </rPh>
    <phoneticPr fontId="3"/>
  </si>
  <si>
    <t>100超</t>
    <rPh sb="3" eb="4">
      <t>チョウ</t>
    </rPh>
    <phoneticPr fontId="4"/>
  </si>
  <si>
    <t>達成度</t>
    <rPh sb="0" eb="2">
      <t>タッセイ</t>
    </rPh>
    <rPh sb="2" eb="3">
      <t>ド</t>
    </rPh>
    <phoneticPr fontId="3"/>
  </si>
  <si>
    <t>％</t>
    <phoneticPr fontId="3"/>
  </si>
  <si>
    <r>
      <rPr>
        <sz val="11"/>
        <rFont val="ＭＳ Ｐゴシック"/>
        <family val="3"/>
        <charset val="128"/>
      </rPr>
      <t>児童養護施設出身者の大学等進学率対前年比
※目標年度は毎年度
※令和３年度は内閣府公表後記入予定。</t>
    </r>
    <phoneticPr fontId="3"/>
  </si>
  <si>
    <t>成果目標の
達成度の評価</t>
    <rPh sb="0" eb="2">
      <t>セイカ</t>
    </rPh>
    <rPh sb="2" eb="4">
      <t>モクヒョウ</t>
    </rPh>
    <rPh sb="6" eb="8">
      <t>タッセイ</t>
    </rPh>
    <rPh sb="8" eb="9">
      <t>ド</t>
    </rPh>
    <rPh sb="10" eb="12">
      <t>ヒョウカ</t>
    </rPh>
    <phoneticPr fontId="3"/>
  </si>
  <si>
    <t>生活保護世帯の生徒等の大学等進学率等が対前年比で増大している。意欲と能力があるにもかかわらず、経済的事情により進学を断念せざるを得ない者の高等教育機関への進学機会について、推進を図れていると判断する。</t>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</si>
  <si>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</si>
  <si>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</si>
  <si>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令和元年度</t>
    <rPh sb="0" eb="2">
      <t>レイワ</t>
    </rPh>
    <rPh sb="2" eb="5">
      <t>ガンネンド</t>
    </rPh>
    <phoneticPr fontId="3"/>
  </si>
  <si>
    <t>事業名</t>
    <rPh sb="0" eb="2">
      <t>ジギョウ</t>
    </rPh>
    <rPh sb="2" eb="3">
      <t>メイ</t>
    </rPh>
    <phoneticPr fontId="3"/>
  </si>
  <si>
    <t>育英事業に必要な経費</t>
    <phoneticPr fontId="3"/>
  </si>
  <si>
    <t>事業番号</t>
    <rPh sb="0" eb="2">
      <t>ジギョウ</t>
    </rPh>
    <rPh sb="2" eb="4">
      <t>バンゴウ</t>
    </rPh>
    <phoneticPr fontId="3"/>
  </si>
  <si>
    <t>定量的な成果目標</t>
    <rPh sb="0" eb="3">
      <t>テイリョウテキ</t>
    </rPh>
    <rPh sb="4" eb="6">
      <t>セイカ</t>
    </rPh>
    <rPh sb="6" eb="8">
      <t>モクヒョウ</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</si>
  <si>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</si>
  <si>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</si>
  <si>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</si>
  <si>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中間目標
平成31年度</t>
    <rPh sb="0" eb="2">
      <t>チュウカン</t>
    </rPh>
    <rPh sb="2" eb="4">
      <t>モクヒョウ</t>
    </rPh>
    <rPh sb="5" eb="7">
      <t>ヘイセイ</t>
    </rPh>
    <rPh sb="9" eb="11">
      <t>ネンド</t>
    </rPh>
    <phoneticPr fontId="3"/>
  </si>
  <si>
    <t>教育の機会均等の観点から、学生等が経済的理由により進学等を断念することがないよう、（独）日本学生支援機構の奨学金事業を充実し、修学機会の確保を図る。</t>
  </si>
  <si>
    <t>生活保護世帯に属する生徒等の大学等進学率
※31年度目標値については、前年度よりも増とする。</t>
  </si>
  <si>
    <t>-</t>
  </si>
  <si>
    <t>児童養護施設の生徒等の大学等進学率
※31年度目標値については、前年度よりも増とする。</t>
  </si>
  <si>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</si>
  <si>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</si>
  <si>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令和元年度</t>
    <rPh sb="0" eb="2">
      <t>レイワ</t>
    </rPh>
    <rPh sb="2" eb="3">
      <t>ガン</t>
    </rPh>
    <phoneticPr fontId="3"/>
  </si>
  <si>
    <t>令和２年度</t>
    <phoneticPr fontId="3"/>
  </si>
  <si>
    <t>令和３年度</t>
    <phoneticPr fontId="3"/>
  </si>
  <si>
    <t>令和４年度
見込み</t>
    <rPh sb="0" eb="2">
      <t>レイワ</t>
    </rPh>
    <rPh sb="3" eb="5">
      <t>ネンド</t>
    </rPh>
    <rPh sb="6" eb="8">
      <t>ミコ</t>
    </rPh>
    <phoneticPr fontId="3"/>
  </si>
  <si>
    <t>（独）日本学生支援機構給付奨学金の給付人員</t>
    <phoneticPr fontId="3"/>
  </si>
  <si>
    <t>活動実績</t>
    <rPh sb="0" eb="2">
      <t>カツドウ</t>
    </rPh>
    <rPh sb="2" eb="4">
      <t>ジッセキ</t>
    </rPh>
    <phoneticPr fontId="3"/>
  </si>
  <si>
    <t>人</t>
    <rPh sb="0" eb="1">
      <t>ヒト</t>
    </rPh>
    <phoneticPr fontId="3"/>
  </si>
  <si>
    <t>当初見込み</t>
    <rPh sb="0" eb="2">
      <t>トウショ</t>
    </rPh>
    <rPh sb="2" eb="4">
      <t>ミコ</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</si>
  <si>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</si>
  <si>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令和元年度</t>
    <rPh sb="0" eb="2">
      <t>レイワ</t>
    </rPh>
    <rPh sb="2" eb="4">
      <t>ガンネン</t>
    </rPh>
    <rPh sb="4" eb="5">
      <t>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</si>
  <si>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</si>
  <si>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</si>
  <si>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</si>
  <si>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</si>
  <si>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</si>
  <si>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国からの資金交付額</t>
    <rPh sb="0" eb="1">
      <t>クニ</t>
    </rPh>
    <rPh sb="4" eb="6">
      <t>シキン</t>
    </rPh>
    <rPh sb="6" eb="8">
      <t>コウフ</t>
    </rPh>
    <rPh sb="8" eb="9">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</si>
  <si>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</si>
  <si>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</si>
  <si>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</si>
  <si>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</si>
  <si>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</si>
  <si>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</si>
  <si>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</si>
  <si>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</si>
  <si>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</si>
  <si>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</si>
  <si>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合計（c）</t>
    <rPh sb="0" eb="2">
      <t>ゴウケイ</t>
    </rPh>
    <phoneticPr fontId="3"/>
  </si>
  <si>
    <t>国庫返納額（d）</t>
    <rPh sb="0" eb="2">
      <t>コッコ</t>
    </rPh>
    <rPh sb="2" eb="5">
      <t>ヘンノウガク</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</si>
  <si>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</si>
  <si>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</si>
  <si>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</si>
  <si>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事務費</t>
    <rPh sb="0" eb="3">
      <t>ジムヒ</t>
    </rPh>
    <phoneticPr fontId="3"/>
  </si>
  <si>
    <t>人件費</t>
    <rPh sb="0" eb="3">
      <t>ジンケンヒ</t>
    </rPh>
    <phoneticPr fontId="3"/>
  </si>
  <si>
    <t>合計</t>
    <rPh sb="0" eb="2">
      <t>ゴウケイ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</si>
  <si>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</si>
  <si>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</si>
  <si>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</si>
  <si>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</si>
  <si>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令和３年度</t>
    <rPh sb="0" eb="2">
      <t>レイワ</t>
    </rPh>
    <rPh sb="3" eb="5">
      <t>ネンド</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</si>
  <si>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</si>
  <si>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</si>
  <si>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</si>
  <si>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</si>
  <si>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</si>
  <si>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</si>
  <si>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</si>
  <si>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</si>
  <si>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</si>
  <si>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</si>
  <si>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</si>
  <si>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</si>
  <si>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</si>
  <si>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【乖離の理由等】</t>
    <rPh sb="1" eb="3">
      <t>カイリ</t>
    </rPh>
    <rPh sb="4" eb="6">
      <t>リユウ</t>
    </rPh>
    <rPh sb="6" eb="7">
      <t>トウ</t>
    </rPh>
    <phoneticPr fontId="3"/>
  </si>
  <si>
    <t>高等教育の修学支援新制度が開始したことにより、本事業の対象者が減少したため。</t>
    <rPh sb="0" eb="2">
      <t>コウトウ</t>
    </rPh>
    <rPh sb="2" eb="4">
      <t>キョウイク</t>
    </rPh>
    <rPh sb="5" eb="7">
      <t>シュウガク</t>
    </rPh>
    <rPh sb="7" eb="9">
      <t>シエン</t>
    </rPh>
    <rPh sb="9" eb="12">
      <t>シンセイド</t>
    </rPh>
    <rPh sb="13" eb="15">
      <t>カイシ</t>
    </rPh>
    <rPh sb="23" eb="24">
      <t>ホン</t>
    </rPh>
    <rPh sb="24" eb="26">
      <t>ジギョウ</t>
    </rPh>
    <rPh sb="27" eb="30">
      <t>タイショウシャ</t>
    </rPh>
    <rPh sb="31" eb="33">
      <t>ゲンショウ</t>
    </rPh>
    <phoneticPr fontId="3"/>
  </si>
  <si>
    <t>基金方式の必要性</t>
    <rPh sb="0" eb="2">
      <t>キキン</t>
    </rPh>
    <rPh sb="2" eb="4">
      <t>ホウシキ</t>
    </rPh>
    <rPh sb="5" eb="8">
      <t>ヒツヨウセイ</t>
    </rPh>
    <phoneticPr fontId="3"/>
  </si>
  <si>
    <t>基金事業の類型
（該当するものを選択）</t>
    <rPh sb="0" eb="2">
      <t>キキン</t>
    </rPh>
    <rPh sb="2" eb="4">
      <t>ジギョウ</t>
    </rPh>
    <rPh sb="5" eb="7">
      <t>ルイケイ</t>
    </rPh>
    <rPh sb="9" eb="11">
      <t>ガイトウ</t>
    </rPh>
    <rPh sb="16" eb="18">
      <t>センタク</t>
    </rPh>
    <phoneticPr fontId="3"/>
  </si>
  <si>
    <t>①法律の根拠のあるもの</t>
    <phoneticPr fontId="3"/>
  </si>
  <si>
    <t>左記に該当する理由</t>
    <rPh sb="0" eb="2">
      <t>サキ</t>
    </rPh>
    <rPh sb="3" eb="5">
      <t>ガイトウ</t>
    </rPh>
    <rPh sb="7" eb="9">
      <t>リユウ</t>
    </rPh>
    <phoneticPr fontId="3"/>
  </si>
  <si>
    <t>②不確実な事故等の発生に応じて資金を交付する事業</t>
    <phoneticPr fontId="3"/>
  </si>
  <si>
    <t>③資金の回収を見込んで貸付等を行う事業</t>
    <phoneticPr fontId="3"/>
  </si>
  <si>
    <t>独立行政法人日本学生支援機構法第二十三条の二に以下のとおり規定されている。
第二十三条の二
　機構は、第十三条第一項第一号に規定する学資の支給に係る業務及びこれに附帯する業務に要する費用に充てるために学資支給基金を設け、第四項の規定により交付を受けた補助金の金額及び学資支給基金に充てることを条件として政府以外の者から出えんされた金額の合計額に相当する金額をもってこれに充てるものとする。</t>
    <phoneticPr fontId="3"/>
  </si>
  <si>
    <t>④事業の進捗が他の事業の進捗に依存するもの</t>
    <phoneticPr fontId="3"/>
  </si>
  <si>
    <t>⑤その他</t>
    <phoneticPr fontId="3"/>
  </si>
  <si>
    <t>基金方式によらざるを得ない理由</t>
    <rPh sb="0" eb="2">
      <t>キキン</t>
    </rPh>
    <rPh sb="2" eb="4">
      <t>ホウシキ</t>
    </rPh>
    <rPh sb="10" eb="11">
      <t>エ</t>
    </rPh>
    <rPh sb="13" eb="15">
      <t>リユウ</t>
    </rPh>
    <phoneticPr fontId="3"/>
  </si>
  <si>
    <t>-</t>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</si>
  <si>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</si>
  <si>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</si>
  <si>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</si>
  <si>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保有割合＝①1,578百万円÷②1,578百万円</t>
    <phoneticPr fontId="3"/>
  </si>
  <si>
    <t>各項の内容</t>
    <rPh sb="0" eb="1">
      <t>カク</t>
    </rPh>
    <rPh sb="1" eb="2">
      <t>コウ</t>
    </rPh>
    <rPh sb="3" eb="5">
      <t>ナイヨウ</t>
    </rPh>
    <phoneticPr fontId="3"/>
  </si>
  <si>
    <t>①直近年度基金額
②基金事業として必要な額</t>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</si>
  <si>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</si>
  <si>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直近年度基金額＝A
基金事業として必要な額（令和4年度以降支出見込額）＝B</t>
    <phoneticPr fontId="3"/>
  </si>
  <si>
    <t>各項の内容</t>
    <rPh sb="0" eb="2">
      <t>カクコウ</t>
    </rPh>
    <rPh sb="3" eb="5">
      <t>ナイヨウ</t>
    </rPh>
    <phoneticPr fontId="3"/>
  </si>
  <si>
    <t>(A)＝令和3年度末基金残高：1,578百万円
(B)=令和４年度以降の給付奨学生に係る奨学金の総額：1,578百万円</t>
    <phoneticPr fontId="3"/>
  </si>
  <si>
    <t>事業見込みに用いた指標の積算根拠</t>
    <rPh sb="0" eb="2">
      <t>ジギョウ</t>
    </rPh>
    <rPh sb="2" eb="4">
      <t>ミコ</t>
    </rPh>
    <rPh sb="6" eb="7">
      <t>モチ</t>
    </rPh>
    <rPh sb="9" eb="11">
      <t>シヒョウ</t>
    </rPh>
    <rPh sb="12" eb="14">
      <t>セキサン</t>
    </rPh>
    <phoneticPr fontId="3"/>
  </si>
  <si>
    <t>令和４年度以降の給付奨学生に係る奨学金の総額：1,578百万円</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</si>
  <si>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</si>
  <si>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</si>
  <si>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無</t>
    <rPh sb="0" eb="1">
      <t>ナシ</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</si>
  <si>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</si>
  <si>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</si>
  <si>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</si>
  <si>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</si>
  <si>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</si>
  <si>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制度創設の基本的な趣旨が「進学の後押し」であるため予約採用を行っている。一方、支給額は通学形態や学校種別により差が生じるため、予約採用の段階において、所要額をあらかじめ正確に見込むことは難しい。このような状況において、奨学金受給者が支給を打ち切られる不安を感じることがないよう一括交付とした。</t>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</si>
  <si>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</si>
  <si>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</si>
  <si>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日本学生支援機構は、学資支給基金補助金交付要綱第十一条の規定に基づき、毎事業年度、学資支給基金に関する事業実績報告書を作成し、文部科学大臣に報告している。また、文部科学省においても当該報告書の審査及び必要に応じて調査を行うこととしている。さらに、学資支給基金補助金交付要綱第八条十三項に基づき、毎事業年度、当該基金の額及び基金事業等の実施状況を文部科学大臣に報告している。</t>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</si>
  <si>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</si>
  <si>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</si>
  <si>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</si>
  <si>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対応状況</t>
    <phoneticPr fontId="3"/>
  </si>
  <si>
    <t>【事業所管部局】</t>
    <rPh sb="1" eb="3">
      <t>ジギョウ</t>
    </rPh>
    <rPh sb="3" eb="5">
      <t>ショカン</t>
    </rPh>
    <rPh sb="5" eb="7">
      <t>ブキョク</t>
    </rPh>
    <phoneticPr fontId="3"/>
  </si>
  <si>
    <t>日本学生支援機構においては、文部科学大臣が決定した「学資支給基金補助金交付要綱」に基づき、学資支給基金を創設し、「学資支給基金の運用基本方針」（文部科学大臣決定）及び「独立行政法人日本学生支援機構学資支給事業（学資支給基金補助金）取扱要領」に則り、適切な交付が行われた。給付型奨学金の募集に当たっても、前述の関係規定及び交付等に関する手続きについて文部科学省高等教育局長通知により関係各機関に通知するとともに、ホームページへの掲載や給付型奨学金の説明会等により広く周知が図られた。また、採用については、日本学生支援機構の定めたガイドラインに則り定められた推薦基準に基づき各学校から推薦された者を採用候補者としており、家計、学力・資質等の基準に基づき厳正かつ公正な審査が行われたと言える。
これらのことから、透明性かつ公正性が十分留意されており、適正に事業が実施されたと言える。なお、日本学生支援機構においては、給付型奨学金の適正な支給が確保されるよう、引き続き、執行管理の充実に向けた取り組みを行うことが求められる。</t>
    <phoneticPr fontId="3"/>
  </si>
  <si>
    <t>【行政事業レビュー推進チーム】</t>
    <rPh sb="1" eb="3">
      <t>ギョウセイ</t>
    </rPh>
    <rPh sb="3" eb="5">
      <t>ジギョウ</t>
    </rPh>
    <rPh sb="9" eb="11">
      <t>スイシン</t>
    </rPh>
    <phoneticPr fontId="3"/>
  </si>
  <si>
    <t>【対応事項】</t>
    <phoneticPr fontId="3"/>
  </si>
  <si>
    <t>備考</t>
    <rPh sb="0" eb="2">
      <t>ビコウ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</si>
  <si>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</si>
  <si>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※令和３年度実績を記入。</t>
    <rPh sb="1" eb="3">
      <t>レイワ</t>
    </rPh>
    <rPh sb="4" eb="6">
      <t>ネンド</t>
    </rPh>
    <rPh sb="5" eb="6">
      <t>ド</t>
    </rPh>
    <rPh sb="6" eb="8">
      <t>ジッセキ</t>
    </rPh>
    <rPh sb="9" eb="11">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</si>
  <si>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</si>
  <si>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A.日本学生支援機構</t>
    <rPh sb="2" eb="4">
      <t>ニホン</t>
    </rPh>
    <rPh sb="4" eb="6">
      <t>ガクセイ</t>
    </rPh>
    <rPh sb="6" eb="8">
      <t>シエン</t>
    </rPh>
    <rPh sb="8" eb="10">
      <t>キコウ</t>
    </rPh>
    <phoneticPr fontId="3"/>
  </si>
  <si>
    <t>B.学生等</t>
    <rPh sb="2" eb="4">
      <t>ガクセイ</t>
    </rPh>
    <rPh sb="4" eb="5">
      <t>トウ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</si>
  <si>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</si>
  <si>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</si>
  <si>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</si>
  <si>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給付型奨学金の支給</t>
    <rPh sb="0" eb="3">
      <t>キュウフガタ</t>
    </rPh>
    <rPh sb="3" eb="6">
      <t>ショウガクキン</t>
    </rPh>
    <rPh sb="7" eb="9">
      <t>シキュウ</t>
    </rPh>
    <phoneticPr fontId="3"/>
  </si>
  <si>
    <t>奨学金</t>
    <rPh sb="0" eb="3">
      <t>ショウガクキン</t>
    </rPh>
    <phoneticPr fontId="3"/>
  </si>
  <si>
    <t>学資等</t>
    <rPh sb="0" eb="2">
      <t>ガクシ</t>
    </rPh>
    <rPh sb="2" eb="3">
      <t>トウ</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</si>
  <si>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</si>
  <si>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</si>
  <si>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</si>
  <si>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</si>
  <si>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</si>
  <si>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</si>
  <si>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t>支　出　額
（百万円）</t>
    <phoneticPr fontId="3"/>
  </si>
  <si>
    <t>独立行政法人日本学生支援機構</t>
    <phoneticPr fontId="3"/>
  </si>
  <si>
    <t>奨学金の給付</t>
    <phoneticPr fontId="3"/>
  </si>
  <si>
    <t>B.</t>
    <phoneticPr fontId="3"/>
  </si>
  <si>
    <t>学生A</t>
    <rPh sb="0" eb="2">
      <t>ガクセイ</t>
    </rPh>
    <phoneticPr fontId="3"/>
  </si>
  <si>
    <t>学資の支給</t>
    <rPh sb="0" eb="2">
      <t>ガクシ</t>
    </rPh>
    <rPh sb="3" eb="5">
      <t>シキュウ</t>
    </rPh>
    <phoneticPr fontId="3"/>
  </si>
  <si>
    <t>学生B</t>
    <rPh sb="0" eb="2">
      <t>ガクセイ</t>
    </rPh>
    <phoneticPr fontId="3"/>
  </si>
  <si>
    <t>学生C</t>
    <rPh sb="0" eb="2">
      <t>ガクセイ</t>
    </rPh>
    <phoneticPr fontId="3"/>
  </si>
  <si>
    <t>学生D</t>
    <rPh sb="0" eb="2">
      <t>ガクセイ</t>
    </rPh>
    <phoneticPr fontId="3"/>
  </si>
  <si>
    <t>学生E</t>
    <rPh sb="0" eb="2">
      <t>ガクセイ</t>
    </rPh>
    <phoneticPr fontId="3"/>
  </si>
  <si>
    <t>学生F</t>
    <rPh sb="0" eb="2">
      <t>ガクセイ</t>
    </rPh>
    <phoneticPr fontId="3"/>
  </si>
  <si>
    <t>学生G</t>
    <rPh sb="0" eb="2">
      <t>ガクセイ</t>
    </rPh>
    <phoneticPr fontId="3"/>
  </si>
  <si>
    <t>学生H</t>
    <rPh sb="0" eb="2">
      <t>ガクセイ</t>
    </rPh>
    <phoneticPr fontId="3"/>
  </si>
  <si>
    <t>学生I</t>
    <rPh sb="0" eb="2">
      <t>ガクセイ</t>
    </rPh>
    <phoneticPr fontId="3"/>
  </si>
  <si>
    <t>学生J</t>
    <rPh sb="0" eb="2">
      <t>ガクセイ</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</si>
  <si>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</si>
  <si>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</si>
  <si>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</si>
  <si>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</si>
  <si>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昭和40年度</t>
    <rPh sb="0" eb="2">
      <t>ショウワ</t>
    </rPh>
    <rPh sb="4" eb="5">
      <t>ネン</t>
    </rPh>
    <rPh sb="5" eb="6">
      <t>ド</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</si>
  <si>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</si>
  <si>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</si>
  <si>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</si>
  <si>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</si>
  <si>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</si>
  <si>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</si>
  <si>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</si>
  <si>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</si>
  <si>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</si>
  <si>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</si>
  <si>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</si>
  <si>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</si>
  <si>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</si>
  <si>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</si>
  <si>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</si>
  <si>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</si>
  <si>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</si>
  <si>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</si>
  <si>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</si>
  <si>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</si>
  <si>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</si>
  <si>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</si>
  <si>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</si>
  <si>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</si>
  <si>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</si>
  <si>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</si>
  <si>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</si>
  <si>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</si>
  <si>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</si>
  <si>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</si>
  <si>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</si>
  <si>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</si>
  <si>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</si>
  <si>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</si>
  <si>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</si>
  <si>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</si>
  <si>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</si>
  <si>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</si>
  <si>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</si>
  <si>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</si>
  <si>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</si>
  <si>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</si>
  <si>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</si>
  <si>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</si>
  <si>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</si>
  <si>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</si>
  <si>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</si>
  <si>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</si>
  <si>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</si>
  <si>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</si>
  <si>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</si>
  <si>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</si>
  <si>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</si>
  <si>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</si>
  <si>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</si>
  <si>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</si>
  <si>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</si>
  <si>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</si>
  <si>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</si>
  <si>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</si>
  <si>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</si>
  <si>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</si>
  <si>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</si>
  <si>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</si>
  <si>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</si>
  <si>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</si>
  <si>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</si>
  <si>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</si>
  <si>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</si>
  <si>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</si>
  <si>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</si>
  <si>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</si>
  <si>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</si>
  <si>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</si>
  <si>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給付型奨学金の募集は、関係資料のホームページへの掲載や説明会開催により広く周知されていること、採用は定められた推薦基準に基づき各学校から推薦された採用候補者を家計、学力・資質等の基準に基づき厳正・公正に行われていること等から、学資支給基金業務は透明性・公正性に十分留意のうえ実施されたものであり、適正であったと認められる。
なお、必要額を精査し使用見込みが無いと判断した額については、速やかに国庫へ返納し、適切な基金の管理・運用に努めること。</t>
    <phoneticPr fontId="3"/>
  </si>
  <si>
    <r>
      <t>給付型奨学金事業については、意欲と能力のある学資を希望する家計の厳しい世帯の学生等への支援のため、学資支給基金を活用することにより、奨学金の効果的・効率的な執行を図ってきている。
給付型奨学金の募集・審査に当たって</t>
    </r>
    <r>
      <rPr>
        <sz val="11"/>
        <rFont val="ＭＳ Ｐゴシック"/>
        <family val="3"/>
        <charset val="128"/>
      </rPr>
      <t>は、関係規程等を踏まえて、広く募集内容の周知を図り、日本学生支援機構の定めたガイドラインに則り定められた各学校の推薦基準に基づき、厳正かつ公正な審査を行ってきた。また、学資支給基金の管理に当たっても、関係規程に則り、引き続き、日本学生支援機構において、透明性、公平性に十分留意して、適正な事業の実施に努めるとともに、奨学金の適正な給付が確保されるよう、執行管理を行う。なお、基金の造成に当たっては、直近の応募・採用状況も含めて必要額を精査して、適切に使用見込を算出しており、適正な基金の管理・運用に努めている。</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</si>
</sst>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0.5"/>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6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rgb="FF000000"/>
      </bottom>
      <diagonal/>
    </border>
    <border>
      <left/>
      <right/>
      <top/>
      <bottom style="medium">
        <color rgb="FF000000"/>
      </bottom>
      <diagonal/>
    </border>
    <border>
      <left/>
      <right style="double">
        <color indexed="64"/>
      </right>
      <top/>
      <bottom style="medium">
        <color rgb="FF000000"/>
      </bottom>
      <diagonal/>
    </border>
    <border>
      <left style="double">
        <color indexed="64"/>
      </left>
      <right/>
      <top/>
      <bottom style="medium">
        <color rgb="FF000000"/>
      </bottom>
      <diagonal/>
    </border>
    <border>
      <left/>
      <right style="medium">
        <color indexed="64"/>
      </right>
      <top/>
      <bottom style="medium">
        <color rgb="FF000000"/>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78">
    <xf numFmtId="0" fontId="0" fillId="0" borderId="0" xfId="0">
      <alignment vertical="center"/>
    </xf>
    <xf numFmtId="41" fontId="0" fillId="0" borderId="0" xfId="0" applyNumberFormat="1">
      <alignment vertical="center"/>
    </xf>
    <xf numFmtId="41" fontId="0" fillId="0" borderId="36" xfId="0" applyNumberFormat="1" applyBorder="1">
      <alignment vertical="center"/>
    </xf>
    <xf numFmtId="0" fontId="12" fillId="0" borderId="0" xfId="0" applyFont="1">
      <alignment vertical="center"/>
    </xf>
    <xf numFmtId="41" fontId="0" fillId="0" borderId="62" xfId="0" applyNumberFormat="1" applyBorder="1">
      <alignment vertical="center"/>
    </xf>
    <xf numFmtId="41" fontId="0" fillId="0" borderId="105" xfId="0" applyNumberFormat="1" applyBorder="1">
      <alignment vertical="center"/>
    </xf>
    <xf numFmtId="41" fontId="0" fillId="0" borderId="101" xfId="0" applyNumberFormat="1" applyBorder="1">
      <alignment vertical="center"/>
    </xf>
    <xf numFmtId="0" fontId="0" fillId="0" borderId="19" xfId="1" applyFont="1" applyBorder="1" applyAlignment="1">
      <alignment vertical="center" wrapText="1"/>
    </xf>
    <xf numFmtId="0" fontId="0" fillId="0" borderId="64" xfId="1" applyFont="1" applyBorder="1" applyAlignment="1">
      <alignment vertical="center" wrapText="1"/>
    </xf>
    <xf numFmtId="0" fontId="0" fillId="0" borderId="0" xfId="1" applyFont="1" applyAlignment="1">
      <alignment vertical="center" wrapText="1"/>
    </xf>
    <xf numFmtId="0" fontId="0" fillId="0" borderId="18" xfId="1" quotePrefix="1" applyFont="1" applyBorder="1">
      <alignment vertical="center"/>
    </xf>
    <xf numFmtId="0" fontId="0" fillId="0" borderId="19" xfId="1" applyFont="1" applyBorder="1">
      <alignment vertical="center"/>
    </xf>
    <xf numFmtId="0" fontId="0" fillId="0" borderId="3" xfId="1" quotePrefix="1" applyFont="1" applyBorder="1">
      <alignment vertical="center"/>
    </xf>
    <xf numFmtId="0" fontId="0" fillId="0" borderId="0" xfId="1" applyFont="1">
      <alignment vertical="center"/>
    </xf>
    <xf numFmtId="0" fontId="0" fillId="0" borderId="4" xfId="1" applyFont="1" applyBorder="1">
      <alignment vertical="center"/>
    </xf>
    <xf numFmtId="0" fontId="3" fillId="0" borderId="9" xfId="0" applyFont="1" applyBorder="1">
      <alignment vertical="center"/>
    </xf>
    <xf numFmtId="0" fontId="19"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0" xfId="0" applyFont="1" applyBorder="1">
      <alignment vertical="center"/>
    </xf>
    <xf numFmtId="0" fontId="3" fillId="0" borderId="69" xfId="0" applyFont="1" applyBorder="1">
      <alignment vertical="center"/>
    </xf>
    <xf numFmtId="0" fontId="19" fillId="5" borderId="143" xfId="0" applyFont="1" applyFill="1" applyBorder="1">
      <alignment vertical="center"/>
    </xf>
    <xf numFmtId="41" fontId="0" fillId="0" borderId="4" xfId="0" applyNumberFormat="1" applyBorder="1">
      <alignment vertical="center"/>
    </xf>
    <xf numFmtId="0" fontId="8" fillId="0" borderId="38" xfId="1" applyFont="1" applyBorder="1" applyAlignment="1">
      <alignment horizontal="center" vertical="center"/>
    </xf>
    <xf numFmtId="0" fontId="8" fillId="0" borderId="24" xfId="1" applyFont="1" applyBorder="1" applyAlignment="1">
      <alignment horizontal="center" vertical="center"/>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5" fillId="2" borderId="1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0"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34" xfId="0" applyNumberFormat="1" applyBorder="1" applyAlignment="1">
      <alignment horizontal="right" vertical="center" wrapText="1" shrinkToFit="1"/>
    </xf>
    <xf numFmtId="0" fontId="15" fillId="3" borderId="30"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10" fillId="3" borderId="24" xfId="0" applyNumberFormat="1" applyFont="1" applyFill="1" applyBorder="1" applyAlignment="1">
      <alignment horizontal="center"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0" fillId="6" borderId="3"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6" fillId="2" borderId="1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4" xfId="2" applyFont="1" applyFill="1" applyBorder="1" applyAlignment="1">
      <alignment horizontal="center" vertical="center" wrapText="1"/>
    </xf>
    <xf numFmtId="0" fontId="6" fillId="2" borderId="45"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41" fontId="0" fillId="0" borderId="17" xfId="0" applyNumberFormat="1" applyBorder="1" applyAlignment="1">
      <alignment horizontal="right" vertical="center" wrapText="1" shrinkToFit="1"/>
    </xf>
    <xf numFmtId="41" fontId="15" fillId="3" borderId="28" xfId="0" applyNumberFormat="1" applyFont="1" applyFill="1" applyBorder="1" applyAlignment="1">
      <alignment horizontal="center" vertical="center" wrapText="1" shrinkToFit="1"/>
    </xf>
    <xf numFmtId="41" fontId="15" fillId="3" borderId="16"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0" fontId="0" fillId="6" borderId="3" xfId="0" applyFill="1" applyBorder="1" applyAlignment="1">
      <alignment horizontal="left" vertical="center" wrapText="1"/>
    </xf>
    <xf numFmtId="0" fontId="0" fillId="6" borderId="0" xfId="0" applyFill="1" applyAlignment="1">
      <alignment horizontal="left" vertical="center" wrapText="1"/>
    </xf>
    <xf numFmtId="0" fontId="0" fillId="6" borderId="4" xfId="0" applyFill="1" applyBorder="1" applyAlignment="1">
      <alignment horizontal="left" vertical="center" wrapText="1"/>
    </xf>
    <xf numFmtId="0" fontId="15" fillId="3" borderId="151" xfId="0" applyFont="1" applyFill="1" applyBorder="1" applyAlignment="1">
      <alignment horizontal="center" vertical="center" wrapText="1" shrinkToFit="1"/>
    </xf>
    <xf numFmtId="0" fontId="8" fillId="0" borderId="151" xfId="0" applyFont="1" applyBorder="1" applyAlignment="1">
      <alignment horizontal="left" vertical="center" wrapText="1" shrinkToFit="1"/>
    </xf>
    <xf numFmtId="0" fontId="8" fillId="0" borderId="152" xfId="0" applyFont="1" applyBorder="1" applyAlignment="1">
      <alignment horizontal="left" vertical="center" wrapText="1" shrinkToFit="1"/>
    </xf>
    <xf numFmtId="0" fontId="15" fillId="3" borderId="18"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0" fillId="0" borderId="90" xfId="1" applyFont="1" applyBorder="1" applyAlignment="1">
      <alignment horizontal="left" vertical="center" wrapText="1"/>
    </xf>
    <xf numFmtId="0" fontId="1" fillId="0" borderId="19" xfId="1" applyFont="1" applyBorder="1" applyAlignment="1">
      <alignment horizontal="left" vertical="center" wrapText="1"/>
    </xf>
    <xf numFmtId="0" fontId="1" fillId="0" borderId="64" xfId="1" applyFont="1" applyBorder="1" applyAlignment="1">
      <alignment horizontal="left" vertical="center" wrapTex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110" xfId="0" applyFont="1" applyBorder="1" applyAlignment="1">
      <alignment horizontal="left" vertical="center" wrapText="1" shrinkToFit="1"/>
    </xf>
    <xf numFmtId="0" fontId="8" fillId="0" borderId="148" xfId="0" applyFont="1" applyBorder="1" applyAlignment="1">
      <alignment horizontal="left" vertical="center" wrapText="1" shrinkToFit="1"/>
    </xf>
    <xf numFmtId="0" fontId="15" fillId="3" borderId="10"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10" xfId="0" applyFont="1" applyFill="1" applyBorder="1" applyAlignment="1">
      <alignment horizontal="center" vertical="center" wrapText="1" shrinkToFit="1"/>
    </xf>
    <xf numFmtId="0" fontId="15" fillId="3" borderId="142" xfId="0" applyFont="1" applyFill="1" applyBorder="1" applyAlignment="1">
      <alignment horizontal="center" vertical="center" wrapText="1" shrinkToFit="1"/>
    </xf>
    <xf numFmtId="0" fontId="8" fillId="0" borderId="111" xfId="0" applyFont="1" applyBorder="1" applyAlignment="1">
      <alignment horizontal="left" vertical="center" wrapText="1" shrinkToFit="1"/>
    </xf>
    <xf numFmtId="0" fontId="8" fillId="0" borderId="111" xfId="0" applyFont="1" applyBorder="1" applyAlignment="1">
      <alignment horizontal="left" vertical="center" shrinkToFit="1"/>
    </xf>
    <xf numFmtId="0" fontId="8" fillId="0" borderId="112" xfId="0" applyFont="1" applyBorder="1" applyAlignment="1">
      <alignment horizontal="left" vertical="center" shrinkToFit="1"/>
    </xf>
    <xf numFmtId="0" fontId="15" fillId="3" borderId="31" xfId="0" applyFont="1" applyFill="1" applyBorder="1" applyAlignment="1">
      <alignment horizontal="center" vertical="center" wrapText="1" shrinkToFit="1"/>
    </xf>
    <xf numFmtId="0" fontId="15" fillId="3" borderId="100" xfId="0" applyFont="1" applyFill="1" applyBorder="1" applyAlignment="1">
      <alignment horizontal="center" vertical="center" wrapText="1" shrinkToFit="1"/>
    </xf>
    <xf numFmtId="0" fontId="8" fillId="0" borderId="100" xfId="0" applyFont="1" applyBorder="1" applyAlignment="1">
      <alignment horizontal="left" vertical="center" wrapText="1" shrinkToFit="1"/>
    </xf>
    <xf numFmtId="0" fontId="8" fillId="0" borderId="100" xfId="0" applyFont="1" applyBorder="1" applyAlignment="1">
      <alignment horizontal="left" vertical="center" shrinkToFit="1"/>
    </xf>
    <xf numFmtId="0" fontId="8" fillId="0" borderId="149" xfId="0" applyFont="1" applyBorder="1" applyAlignment="1">
      <alignment horizontal="left" vertical="center" shrinkToFit="1"/>
    </xf>
    <xf numFmtId="0" fontId="15" fillId="3" borderId="135" xfId="0" applyFont="1" applyFill="1" applyBorder="1" applyAlignment="1">
      <alignment horizontal="center" vertical="center" wrapText="1" shrinkToFit="1"/>
    </xf>
    <xf numFmtId="0" fontId="8" fillId="0" borderId="135" xfId="0" applyFont="1" applyBorder="1" applyAlignment="1">
      <alignment horizontal="left" vertical="center" wrapText="1" shrinkToFit="1"/>
    </xf>
    <xf numFmtId="0" fontId="8" fillId="0" borderId="135" xfId="0" applyFont="1" applyBorder="1" applyAlignment="1">
      <alignment horizontal="left" vertical="center" shrinkToFit="1"/>
    </xf>
    <xf numFmtId="0" fontId="8" fillId="0" borderId="150" xfId="0" applyFont="1" applyBorder="1" applyAlignment="1">
      <alignment horizontal="left" vertical="center" shrinkToFit="1"/>
    </xf>
    <xf numFmtId="0" fontId="15" fillId="3" borderId="51"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0" fillId="0" borderId="134" xfId="0" applyBorder="1" applyAlignment="1">
      <alignment horizontal="left" vertical="center" wrapText="1"/>
    </xf>
    <xf numFmtId="0" fontId="0" fillId="0" borderId="47" xfId="0" applyBorder="1" applyAlignment="1">
      <alignment horizontal="left" vertical="center" wrapText="1"/>
    </xf>
    <xf numFmtId="0" fontId="0" fillId="0" borderId="66" xfId="0" applyBorder="1" applyAlignment="1">
      <alignment horizontal="left"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0" fillId="6" borderId="5" xfId="0" applyFill="1" applyBorder="1" applyAlignment="1">
      <alignment horizontal="left" vertical="top" wrapText="1"/>
    </xf>
    <xf numFmtId="0" fontId="0" fillId="6" borderId="2" xfId="0" applyFill="1" applyBorder="1" applyAlignment="1">
      <alignment horizontal="left" vertical="top" wrapText="1"/>
    </xf>
    <xf numFmtId="0" fontId="0" fillId="6" borderId="6"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2" xfId="0" applyBorder="1" applyAlignment="1">
      <alignment horizontal="left" vertical="center" wrapText="1"/>
    </xf>
    <xf numFmtId="0" fontId="6" fillId="3" borderId="155" xfId="2" applyFont="1" applyFill="1" applyBorder="1" applyAlignment="1">
      <alignment horizontal="center" vertical="center" wrapText="1"/>
    </xf>
    <xf numFmtId="0" fontId="6" fillId="3" borderId="121" xfId="2" applyFont="1" applyFill="1" applyBorder="1" applyAlignment="1">
      <alignment horizontal="center" vertical="center" wrapText="1"/>
    </xf>
    <xf numFmtId="0" fontId="6" fillId="3" borderId="122" xfId="2" applyFont="1" applyFill="1" applyBorder="1" applyAlignment="1">
      <alignment horizontal="center" vertical="center" wrapText="1"/>
    </xf>
    <xf numFmtId="0" fontId="6" fillId="3" borderId="157" xfId="2" applyFont="1" applyFill="1" applyBorder="1" applyAlignment="1">
      <alignment horizontal="center" vertical="center" wrapText="1"/>
    </xf>
    <xf numFmtId="0" fontId="6" fillId="3" borderId="127" xfId="2" applyFont="1" applyFill="1" applyBorder="1" applyAlignment="1">
      <alignment horizontal="center" vertical="center" wrapText="1"/>
    </xf>
    <xf numFmtId="0" fontId="6" fillId="3" borderId="128" xfId="2"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10" fillId="3" borderId="5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2" xfId="0" applyBorder="1" applyAlignment="1">
      <alignment horizontal="left" vertical="center" wrapText="1" shrinkToFit="1"/>
    </xf>
    <xf numFmtId="0" fontId="10" fillId="3" borderId="123" xfId="1" applyFont="1" applyFill="1" applyBorder="1" applyAlignment="1">
      <alignment horizontal="center" vertical="center" wrapText="1"/>
    </xf>
    <xf numFmtId="0" fontId="10" fillId="3" borderId="124" xfId="1" applyFont="1" applyFill="1" applyBorder="1" applyAlignment="1">
      <alignment horizontal="center" vertical="center" wrapText="1"/>
    </xf>
    <xf numFmtId="0" fontId="10" fillId="3" borderId="125" xfId="1" applyFont="1" applyFill="1" applyBorder="1" applyAlignment="1">
      <alignment horizontal="center" vertical="center" wrapText="1"/>
    </xf>
    <xf numFmtId="0" fontId="0" fillId="0" borderId="126" xfId="1" applyFont="1" applyBorder="1" applyAlignment="1">
      <alignment horizontal="left" vertical="center" wrapText="1"/>
    </xf>
    <xf numFmtId="0" fontId="1" fillId="0" borderId="124" xfId="1" applyFont="1" applyBorder="1" applyAlignment="1">
      <alignment horizontal="left" vertical="center" wrapText="1"/>
    </xf>
    <xf numFmtId="0" fontId="1" fillId="0" borderId="156" xfId="1" applyFont="1" applyBorder="1" applyAlignment="1">
      <alignment horizontal="left"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0" fillId="0" borderId="132" xfId="1" applyFont="1" applyBorder="1" applyAlignment="1">
      <alignment horizontal="left" vertical="center" wrapText="1"/>
    </xf>
    <xf numFmtId="0" fontId="1" fillId="0" borderId="130" xfId="1" applyFont="1" applyBorder="1" applyAlignment="1">
      <alignment horizontal="left" vertical="center" wrapText="1"/>
    </xf>
    <xf numFmtId="0" fontId="1" fillId="0" borderId="158" xfId="1" applyFont="1" applyBorder="1" applyAlignment="1">
      <alignment horizontal="left" vertical="center" wrapText="1"/>
    </xf>
    <xf numFmtId="0" fontId="10"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15" fillId="3" borderId="30"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6" fillId="3" borderId="144" xfId="2" applyFont="1" applyFill="1" applyBorder="1" applyAlignment="1">
      <alignment horizontal="center" vertical="center" wrapText="1"/>
    </xf>
    <xf numFmtId="0" fontId="6" fillId="3" borderId="94" xfId="2" applyFont="1" applyFill="1" applyBorder="1" applyAlignment="1">
      <alignment horizontal="center" vertical="center" wrapText="1"/>
    </xf>
    <xf numFmtId="0" fontId="6" fillId="3" borderId="145" xfId="2" applyFont="1" applyFill="1" applyBorder="1" applyAlignment="1">
      <alignment horizontal="center" vertical="center" wrapText="1"/>
    </xf>
    <xf numFmtId="0" fontId="6" fillId="3" borderId="146" xfId="2" applyFont="1" applyFill="1" applyBorder="1" applyAlignment="1">
      <alignment horizontal="center" vertical="center" wrapText="1"/>
    </xf>
    <xf numFmtId="0" fontId="6" fillId="3" borderId="143" xfId="2" applyFont="1" applyFill="1" applyBorder="1" applyAlignment="1">
      <alignment horizontal="center" vertical="center" wrapText="1"/>
    </xf>
    <xf numFmtId="0" fontId="6" fillId="3" borderId="147" xfId="2" applyFont="1" applyFill="1" applyBorder="1" applyAlignment="1">
      <alignment horizontal="center" vertical="center" wrapText="1"/>
    </xf>
    <xf numFmtId="0" fontId="6" fillId="3" borderId="153" xfId="2" applyFont="1" applyFill="1" applyBorder="1" applyAlignment="1">
      <alignment horizontal="center" vertical="center" wrapText="1"/>
    </xf>
    <xf numFmtId="0" fontId="6" fillId="3" borderId="49" xfId="2" applyFont="1" applyFill="1" applyBorder="1" applyAlignment="1">
      <alignment horizontal="center" vertical="center" wrapText="1"/>
    </xf>
    <xf numFmtId="0" fontId="6" fillId="3" borderId="154" xfId="2" applyFont="1" applyFill="1" applyBorder="1" applyAlignment="1">
      <alignment horizontal="center" vertical="center" wrapText="1"/>
    </xf>
    <xf numFmtId="0" fontId="15" fillId="3" borderId="108" xfId="0" applyFont="1" applyFill="1" applyBorder="1" applyAlignment="1">
      <alignment horizontal="center" vertical="center" wrapText="1"/>
    </xf>
    <xf numFmtId="0" fontId="15" fillId="3" borderId="110" xfId="0" applyFont="1" applyFill="1" applyBorder="1" applyAlignment="1">
      <alignment horizontal="center" vertical="center" wrapText="1"/>
    </xf>
    <xf numFmtId="176" fontId="0" fillId="0" borderId="110" xfId="0" applyNumberFormat="1" applyBorder="1" applyAlignment="1">
      <alignment horizontal="right" vertical="center"/>
    </xf>
    <xf numFmtId="176" fontId="0" fillId="0" borderId="148" xfId="0" applyNumberFormat="1" applyBorder="1" applyAlignment="1">
      <alignment horizontal="right" vertical="center"/>
    </xf>
    <xf numFmtId="0" fontId="15" fillId="3" borderId="141" xfId="0" applyFont="1" applyFill="1" applyBorder="1" applyAlignment="1">
      <alignment horizontal="center" vertical="center" shrinkToFit="1"/>
    </xf>
    <xf numFmtId="0" fontId="15" fillId="3" borderId="135" xfId="0" applyFont="1" applyFill="1" applyBorder="1" applyAlignment="1">
      <alignment horizontal="center" vertical="center" shrinkToFit="1"/>
    </xf>
    <xf numFmtId="176" fontId="0" fillId="0" borderId="135" xfId="0" applyNumberFormat="1" applyBorder="1" applyAlignment="1">
      <alignment horizontal="right" vertical="center"/>
    </xf>
    <xf numFmtId="176" fontId="0" fillId="0" borderId="150" xfId="0" applyNumberFormat="1" applyBorder="1" applyAlignment="1">
      <alignment horizontal="right" vertical="center"/>
    </xf>
    <xf numFmtId="0" fontId="15" fillId="3" borderId="97" xfId="0" applyFont="1" applyFill="1" applyBorder="1" applyAlignment="1">
      <alignment horizontal="center" vertical="center"/>
    </xf>
    <xf numFmtId="0" fontId="15" fillId="3" borderId="151" xfId="0" applyFont="1" applyFill="1" applyBorder="1" applyAlignment="1">
      <alignment horizontal="center" vertical="center"/>
    </xf>
    <xf numFmtId="41" fontId="0" fillId="0" borderId="151" xfId="0" applyNumberFormat="1" applyBorder="1" applyAlignment="1">
      <alignment horizontal="right" vertical="center"/>
    </xf>
    <xf numFmtId="41" fontId="0" fillId="0" borderId="152" xfId="0" applyNumberFormat="1" applyBorder="1" applyAlignment="1">
      <alignment horizontal="right" vertical="center"/>
    </xf>
    <xf numFmtId="0" fontId="15" fillId="3" borderId="2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8"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5" fillId="3" borderId="35" xfId="0" applyFont="1" applyFill="1" applyBorder="1" applyAlignment="1">
      <alignment horizontal="center" vertical="center" wrapText="1"/>
    </xf>
    <xf numFmtId="0" fontId="15" fillId="3" borderId="36" xfId="0" applyFont="1" applyFill="1" applyBorder="1" applyAlignment="1">
      <alignment horizontal="center" vertical="center"/>
    </xf>
    <xf numFmtId="0" fontId="15" fillId="3" borderId="52" xfId="0" applyFont="1" applyFill="1" applyBorder="1" applyAlignment="1">
      <alignment horizontal="center" vertical="center"/>
    </xf>
    <xf numFmtId="41" fontId="0" fillId="0" borderId="61" xfId="0" applyNumberFormat="1" applyBorder="1" applyAlignment="1">
      <alignment horizontal="center" vertical="center"/>
    </xf>
    <xf numFmtId="41" fontId="0" fillId="0" borderId="62" xfId="0" applyNumberFormat="1" applyBorder="1" applyAlignment="1">
      <alignment horizontal="center" vertical="center"/>
    </xf>
    <xf numFmtId="41" fontId="0" fillId="0" borderId="62" xfId="0" applyNumberFormat="1" applyBorder="1" applyAlignment="1">
      <alignment horizontal="right" vertical="center"/>
    </xf>
    <xf numFmtId="41" fontId="0" fillId="0" borderId="108" xfId="0" applyNumberFormat="1" applyBorder="1" applyAlignment="1">
      <alignment horizontal="right" vertical="center"/>
    </xf>
    <xf numFmtId="41" fontId="0" fillId="0" borderId="116" xfId="0" applyNumberFormat="1" applyBorder="1" applyAlignment="1">
      <alignment horizontal="center" vertical="center"/>
    </xf>
    <xf numFmtId="41" fontId="0" fillId="0" borderId="119" xfId="0" applyNumberFormat="1" applyBorder="1" applyAlignment="1">
      <alignment horizontal="center" vertical="center"/>
    </xf>
    <xf numFmtId="41" fontId="0" fillId="0" borderId="101" xfId="0" applyNumberFormat="1" applyBorder="1" applyAlignment="1">
      <alignment horizontal="right" vertical="center"/>
    </xf>
    <xf numFmtId="41" fontId="0" fillId="0" borderId="103" xfId="0" applyNumberFormat="1" applyBorder="1" applyAlignment="1">
      <alignment horizontal="right" vertical="center"/>
    </xf>
    <xf numFmtId="0" fontId="0" fillId="0" borderId="111" xfId="0" applyBorder="1" applyAlignment="1">
      <alignment horizontal="center" vertical="center"/>
    </xf>
    <xf numFmtId="41" fontId="0" fillId="0" borderId="104" xfId="0" applyNumberFormat="1" applyBorder="1" applyAlignment="1">
      <alignment horizontal="center" vertical="center"/>
    </xf>
    <xf numFmtId="41" fontId="0" fillId="0" borderId="105" xfId="0" applyNumberFormat="1" applyBorder="1" applyAlignment="1">
      <alignment horizontal="center" vertical="center"/>
    </xf>
    <xf numFmtId="41" fontId="0" fillId="0" borderId="105" xfId="0" applyNumberFormat="1" applyBorder="1" applyAlignment="1">
      <alignment horizontal="right" vertical="center"/>
    </xf>
    <xf numFmtId="41" fontId="0" fillId="0" borderId="106" xfId="0" applyNumberFormat="1" applyBorder="1" applyAlignment="1">
      <alignment horizontal="right" vertical="center"/>
    </xf>
    <xf numFmtId="0" fontId="13" fillId="2" borderId="58"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3" fillId="2" borderId="45"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50" xfId="2" applyFont="1" applyFill="1" applyBorder="1" applyAlignment="1">
      <alignment horizontal="center" vertical="center" wrapText="1"/>
    </xf>
    <xf numFmtId="0" fontId="15" fillId="3" borderId="30" xfId="1" applyFont="1" applyFill="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5" fillId="3" borderId="24" xfId="1" applyFont="1" applyFill="1" applyBorder="1" applyAlignment="1">
      <alignment horizontal="center" vertical="center" wrapText="1"/>
    </xf>
    <xf numFmtId="41" fontId="0" fillId="0" borderId="24" xfId="1" applyNumberFormat="1" applyFont="1" applyBorder="1" applyAlignment="1">
      <alignment horizontal="right" vertical="center" wrapText="1"/>
    </xf>
    <xf numFmtId="41" fontId="1" fillId="0" borderId="25" xfId="1" applyNumberFormat="1" applyFont="1" applyBorder="1" applyAlignment="1">
      <alignment horizontal="right" vertical="center" wrapText="1"/>
    </xf>
    <xf numFmtId="41" fontId="1" fillId="0" borderId="44" xfId="1" applyNumberFormat="1" applyFont="1" applyBorder="1" applyAlignment="1">
      <alignment horizontal="right" vertical="center" wrapText="1"/>
    </xf>
    <xf numFmtId="0" fontId="15" fillId="3" borderId="51" xfId="1" applyFont="1" applyFill="1" applyBorder="1" applyAlignment="1">
      <alignment horizontal="center" vertical="center" wrapText="1"/>
    </xf>
    <xf numFmtId="0" fontId="15" fillId="3" borderId="36"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2" xfId="1" applyFont="1" applyBorder="1" applyAlignment="1">
      <alignment horizontal="left" vertical="center" wrapText="1"/>
    </xf>
    <xf numFmtId="41" fontId="0" fillId="0" borderId="69"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7" xfId="1" applyNumberFormat="1" applyFont="1" applyBorder="1" applyAlignment="1">
      <alignment horizontal="right" vertical="center" wrapText="1"/>
    </xf>
    <xf numFmtId="0" fontId="15" fillId="3" borderId="104" xfId="1" applyFont="1" applyFill="1" applyBorder="1" applyAlignment="1">
      <alignment horizontal="center" vertical="center" wrapText="1"/>
    </xf>
    <xf numFmtId="0" fontId="15" fillId="3" borderId="105" xfId="1" applyFont="1" applyFill="1" applyBorder="1" applyAlignment="1">
      <alignment horizontal="center" vertical="center" wrapText="1"/>
    </xf>
    <xf numFmtId="0" fontId="15" fillId="3" borderId="106" xfId="1" applyFont="1" applyFill="1" applyBorder="1" applyAlignment="1">
      <alignment horizontal="center" vertical="center" wrapText="1"/>
    </xf>
    <xf numFmtId="0" fontId="0" fillId="0" borderId="104" xfId="1" applyFont="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0" borderId="90"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0" fillId="0" borderId="24" xfId="1" applyFont="1" applyBorder="1" applyAlignment="1">
      <alignment horizontal="center" vertical="center" wrapText="1"/>
    </xf>
    <xf numFmtId="0" fontId="1" fillId="0" borderId="44" xfId="1" applyFont="1" applyBorder="1" applyAlignment="1">
      <alignment horizontal="center" vertical="center" wrapText="1"/>
    </xf>
    <xf numFmtId="0" fontId="13" fillId="2" borderId="13"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4" xfId="2" applyFont="1" applyFill="1" applyBorder="1" applyAlignment="1">
      <alignment horizontal="center" vertical="center" wrapText="1"/>
    </xf>
    <xf numFmtId="0" fontId="13" fillId="2" borderId="55" xfId="2" applyFont="1" applyFill="1" applyBorder="1" applyAlignment="1">
      <alignment horizontal="center" vertical="center" wrapText="1"/>
    </xf>
    <xf numFmtId="0" fontId="13" fillId="2" borderId="41" xfId="2" applyFont="1" applyFill="1" applyBorder="1" applyAlignment="1">
      <alignment horizontal="center" vertical="center" wrapText="1"/>
    </xf>
    <xf numFmtId="0" fontId="13" fillId="2" borderId="56" xfId="2"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40"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0" fillId="0" borderId="90" xfId="1" applyFont="1" applyBorder="1" applyAlignment="1">
      <alignment horizontal="center" vertical="center" wrapText="1"/>
    </xf>
    <xf numFmtId="0" fontId="1" fillId="0" borderId="60"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5" fillId="3" borderId="109" xfId="1" applyFont="1" applyFill="1" applyBorder="1" applyAlignment="1">
      <alignment horizontal="center" vertical="center" wrapText="1"/>
    </xf>
    <xf numFmtId="0" fontId="15" fillId="3" borderId="101" xfId="1" applyFont="1" applyFill="1" applyBorder="1" applyAlignment="1">
      <alignment horizontal="center" vertical="center" wrapText="1"/>
    </xf>
    <xf numFmtId="0" fontId="15" fillId="3" borderId="102" xfId="1" applyFont="1" applyFill="1" applyBorder="1" applyAlignment="1">
      <alignment horizontal="center" vertical="center" wrapText="1"/>
    </xf>
    <xf numFmtId="0" fontId="0" fillId="0" borderId="109" xfId="1" applyFont="1" applyBorder="1" applyAlignment="1">
      <alignment horizontal="center" vertical="center" wrapText="1"/>
    </xf>
    <xf numFmtId="0" fontId="1" fillId="0" borderId="101" xfId="1" applyFont="1" applyBorder="1" applyAlignment="1">
      <alignment horizontal="center" vertical="center" wrapText="1"/>
    </xf>
    <xf numFmtId="0" fontId="1" fillId="0" borderId="102" xfId="1" applyFont="1" applyBorder="1" applyAlignment="1">
      <alignment horizontal="center" vertical="center" wrapText="1"/>
    </xf>
    <xf numFmtId="0" fontId="15" fillId="3" borderId="90" xfId="1" applyFont="1" applyFill="1" applyBorder="1" applyAlignment="1">
      <alignment horizontal="center" vertical="center" wrapText="1"/>
    </xf>
    <xf numFmtId="0" fontId="15" fillId="3" borderId="60" xfId="1" applyFont="1" applyFill="1" applyBorder="1" applyAlignment="1">
      <alignment horizontal="center" vertical="center" wrapText="1"/>
    </xf>
    <xf numFmtId="0" fontId="6" fillId="3" borderId="32" xfId="2" applyFont="1" applyFill="1" applyBorder="1" applyAlignment="1">
      <alignment horizontal="center" vertical="center"/>
    </xf>
    <xf numFmtId="0" fontId="6" fillId="3" borderId="25" xfId="2" applyFont="1" applyFill="1" applyBorder="1" applyAlignment="1">
      <alignment horizontal="center" vertical="center"/>
    </xf>
    <xf numFmtId="0" fontId="6" fillId="3" borderId="33" xfId="2" applyFont="1" applyFill="1" applyBorder="1" applyAlignment="1">
      <alignment horizontal="center" vertical="center"/>
    </xf>
    <xf numFmtId="0" fontId="9" fillId="0" borderId="30" xfId="1" applyFont="1" applyBorder="1" applyAlignment="1">
      <alignment horizontal="center" vertical="center" wrapText="1" shrinkToFit="1"/>
    </xf>
    <xf numFmtId="0" fontId="9" fillId="0" borderId="25"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13" fillId="3" borderId="32" xfId="2" applyFont="1" applyFill="1" applyBorder="1" applyAlignment="1">
      <alignment horizontal="center" vertical="center" wrapText="1" shrinkToFit="1"/>
    </xf>
    <xf numFmtId="0" fontId="13" fillId="3" borderId="25" xfId="2" applyFont="1" applyFill="1" applyBorder="1" applyAlignment="1">
      <alignment horizontal="center" vertical="center" shrinkToFit="1"/>
    </xf>
    <xf numFmtId="0" fontId="13" fillId="3" borderId="33" xfId="2" applyFont="1" applyFill="1" applyBorder="1" applyAlignment="1">
      <alignment horizontal="center" vertical="center" shrinkToFit="1"/>
    </xf>
    <xf numFmtId="0" fontId="9" fillId="0" borderId="40" xfId="1" applyFont="1" applyBorder="1" applyAlignment="1">
      <alignment horizontal="center" vertical="center" wrapText="1"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30" xfId="1" applyFont="1" applyBorder="1" applyAlignment="1">
      <alignment horizontal="left" vertical="center" wrapText="1" shrinkToFit="1"/>
    </xf>
    <xf numFmtId="0" fontId="9" fillId="0" borderId="25" xfId="1" applyFont="1" applyBorder="1" applyAlignment="1">
      <alignment horizontal="left" vertical="center" wrapText="1" shrinkToFit="1"/>
    </xf>
    <xf numFmtId="0" fontId="9" fillId="0" borderId="44" xfId="1" applyFont="1" applyBorder="1" applyAlignment="1">
      <alignment horizontal="left" vertical="center" wrapText="1" shrinkToFit="1"/>
    </xf>
    <xf numFmtId="0" fontId="4" fillId="0" borderId="1" xfId="0" applyFont="1" applyBorder="1" applyAlignment="1">
      <alignment horizontal="center" vertical="center"/>
    </xf>
    <xf numFmtId="0" fontId="0" fillId="0" borderId="1" xfId="0" applyBorder="1">
      <alignment vertical="center"/>
    </xf>
    <xf numFmtId="0" fontId="5" fillId="2" borderId="67" xfId="2" applyFont="1" applyFill="1" applyBorder="1" applyAlignment="1">
      <alignment horizontal="center" vertical="center"/>
    </xf>
    <xf numFmtId="0" fontId="0" fillId="0" borderId="47" xfId="0" applyBorder="1">
      <alignment vertical="center"/>
    </xf>
    <xf numFmtId="0" fontId="5" fillId="4" borderId="47" xfId="0" applyFont="1" applyFill="1" applyBorder="1">
      <alignment vertical="center"/>
    </xf>
    <xf numFmtId="0" fontId="0" fillId="0" borderId="66" xfId="0" applyBorder="1">
      <alignment vertical="center"/>
    </xf>
    <xf numFmtId="0" fontId="6" fillId="3" borderId="11" xfId="2" applyFont="1" applyFill="1" applyBorder="1" applyAlignment="1">
      <alignment horizontal="center" vertical="center"/>
    </xf>
    <xf numFmtId="0" fontId="6" fillId="3" borderId="2" xfId="2" applyFont="1" applyFill="1" applyBorder="1" applyAlignment="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29" xfId="1" applyFont="1" applyBorder="1" applyAlignment="1">
      <alignment horizontal="center" vertical="center" wrapText="1" shrinkToFi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0" fillId="0" borderId="38"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6" fillId="3" borderId="58"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6" fillId="3" borderId="59"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4" xfId="2" applyFont="1" applyFill="1" applyBorder="1" applyAlignment="1">
      <alignment horizontal="center" vertical="center" wrapText="1"/>
    </xf>
    <xf numFmtId="0" fontId="6" fillId="3" borderId="45"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0" xfId="2" applyFont="1" applyFill="1" applyBorder="1" applyAlignment="1">
      <alignment horizontal="center"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3" fillId="2" borderId="11"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29" xfId="1" applyFont="1" applyFill="1" applyBorder="1" applyAlignment="1">
      <alignment horizontal="center" vertical="center" wrapText="1"/>
    </xf>
    <xf numFmtId="0" fontId="0" fillId="0" borderId="38"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9" xfId="1" applyFont="1" applyBorder="1" applyAlignment="1">
      <alignment horizontal="center" vertical="center" wrapText="1"/>
    </xf>
    <xf numFmtId="0" fontId="15" fillId="3" borderId="61" xfId="1" applyFont="1" applyFill="1" applyBorder="1" applyAlignment="1">
      <alignment horizontal="center" vertical="center" wrapText="1"/>
    </xf>
    <xf numFmtId="0" fontId="15" fillId="3" borderId="62" xfId="1" applyFont="1" applyFill="1" applyBorder="1" applyAlignment="1">
      <alignment horizontal="center" vertical="center" wrapText="1"/>
    </xf>
    <xf numFmtId="0" fontId="15" fillId="3" borderId="108" xfId="1" applyFont="1" applyFill="1" applyBorder="1" applyAlignment="1">
      <alignment horizontal="center" vertical="center" wrapText="1"/>
    </xf>
    <xf numFmtId="0" fontId="0" fillId="0" borderId="61"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108" xfId="1" applyFont="1" applyBorder="1" applyAlignment="1">
      <alignment horizontal="center" vertical="center" wrapText="1"/>
    </xf>
    <xf numFmtId="0" fontId="15" fillId="3" borderId="38" xfId="1"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15" fillId="3" borderId="10" xfId="0" applyFont="1" applyFill="1" applyBorder="1" applyAlignment="1">
      <alignment horizontal="center" vertical="center"/>
    </xf>
    <xf numFmtId="0" fontId="15" fillId="2" borderId="16" xfId="0" applyFont="1" applyFill="1" applyBorder="1" applyAlignment="1">
      <alignment horizontal="center" vertical="center" wrapText="1" shrinkToFit="1"/>
    </xf>
    <xf numFmtId="0" fontId="15" fillId="2" borderId="34" xfId="0" applyFont="1" applyFill="1" applyBorder="1" applyAlignment="1">
      <alignment horizontal="center" vertical="center" wrapText="1" shrinkToFit="1"/>
    </xf>
    <xf numFmtId="0" fontId="6" fillId="2" borderId="160" xfId="2" applyFont="1" applyFill="1" applyBorder="1" applyAlignment="1">
      <alignment horizontal="center" vertical="center" wrapText="1"/>
    </xf>
    <xf numFmtId="0" fontId="6" fillId="2" borderId="161" xfId="2" applyFont="1" applyFill="1" applyBorder="1" applyAlignment="1">
      <alignment horizontal="center" vertical="center" wrapText="1"/>
    </xf>
    <xf numFmtId="0" fontId="6" fillId="2" borderId="162" xfId="2" applyFont="1" applyFill="1" applyBorder="1" applyAlignment="1">
      <alignment horizontal="center"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0" fillId="6" borderId="163" xfId="1" applyFont="1" applyFill="1" applyBorder="1" applyAlignment="1">
      <alignment horizontal="left" vertical="center" wrapText="1"/>
    </xf>
    <xf numFmtId="0" fontId="0" fillId="6" borderId="161" xfId="1" applyFont="1" applyFill="1" applyBorder="1" applyAlignment="1">
      <alignment horizontal="left" vertical="center" wrapText="1"/>
    </xf>
    <xf numFmtId="0" fontId="0" fillId="6" borderId="164" xfId="1" applyFont="1" applyFill="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41" fontId="0" fillId="0" borderId="23" xfId="0" applyNumberFormat="1" applyBorder="1" applyAlignment="1">
      <alignment horizontal="left" vertical="center" wrapText="1"/>
    </xf>
    <xf numFmtId="41" fontId="0" fillId="0" borderId="9" xfId="0" applyNumberFormat="1" applyBorder="1" applyAlignment="1">
      <alignment horizontal="left" vertical="center" wrapText="1"/>
    </xf>
    <xf numFmtId="0" fontId="10" fillId="3" borderId="9" xfId="0" applyFont="1" applyFill="1" applyBorder="1" applyAlignment="1">
      <alignment horizontal="center" vertical="center"/>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6" borderId="5" xfId="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6" xfId="1" applyFont="1" applyFill="1" applyBorder="1" applyAlignment="1">
      <alignment horizontal="left" vertical="center" wrapText="1"/>
    </xf>
    <xf numFmtId="0" fontId="0"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6" fillId="3" borderId="1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55" xfId="2" applyFont="1" applyFill="1" applyBorder="1" applyAlignment="1">
      <alignment horizontal="center" vertical="center" wrapText="1"/>
    </xf>
    <xf numFmtId="0" fontId="6" fillId="3" borderId="41" xfId="2" applyFont="1" applyFill="1" applyBorder="1" applyAlignment="1">
      <alignment horizontal="center" vertical="center" wrapText="1"/>
    </xf>
    <xf numFmtId="0" fontId="6" fillId="3" borderId="56" xfId="2" applyFont="1" applyFill="1" applyBorder="1" applyAlignment="1">
      <alignment horizontal="center" vertical="center" wrapText="1"/>
    </xf>
    <xf numFmtId="0" fontId="8" fillId="0" borderId="159" xfId="0" applyFont="1" applyBorder="1" applyAlignment="1">
      <alignment horizontal="center" vertical="center"/>
    </xf>
    <xf numFmtId="0" fontId="10" fillId="2" borderId="2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0" fillId="0" borderId="87" xfId="0" applyBorder="1" applyAlignment="1">
      <alignment horizontal="center" vertical="center"/>
    </xf>
    <xf numFmtId="0" fontId="0" fillId="0" borderId="115"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15" fillId="3" borderId="4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0" fillId="0" borderId="113" xfId="0" applyBorder="1" applyAlignment="1">
      <alignment horizontal="center" vertical="center"/>
    </xf>
    <xf numFmtId="0" fontId="15" fillId="3" borderId="24" xfId="0" applyFont="1" applyFill="1" applyBorder="1" applyAlignment="1">
      <alignment horizontal="center" vertical="center" wrapText="1"/>
    </xf>
    <xf numFmtId="0" fontId="15" fillId="3" borderId="27" xfId="0" applyFont="1" applyFill="1" applyBorder="1" applyAlignment="1">
      <alignment horizontal="center" vertical="center" wrapText="1" shrinkToFit="1"/>
    </xf>
    <xf numFmtId="0" fontId="15" fillId="3" borderId="54" xfId="0" applyFont="1" applyFill="1" applyBorder="1" applyAlignment="1">
      <alignment horizontal="center" vertical="center" wrapText="1" shrinkToFit="1"/>
    </xf>
    <xf numFmtId="0" fontId="10" fillId="2" borderId="60" xfId="0" applyFont="1" applyFill="1" applyBorder="1" applyAlignment="1">
      <alignment horizontal="center" vertical="center" wrapText="1"/>
    </xf>
    <xf numFmtId="0" fontId="10" fillId="2" borderId="41" xfId="0" applyFont="1" applyFill="1" applyBorder="1" applyAlignment="1">
      <alignment horizontal="center" vertical="center"/>
    </xf>
    <xf numFmtId="0" fontId="15" fillId="3" borderId="27" xfId="0" applyFont="1" applyFill="1" applyBorder="1" applyAlignment="1">
      <alignment horizontal="center" vertical="center"/>
    </xf>
    <xf numFmtId="0" fontId="15" fillId="2" borderId="41" xfId="0" applyFont="1" applyFill="1" applyBorder="1" applyAlignment="1">
      <alignment horizontal="center" vertical="center" wrapText="1" shrinkToFit="1"/>
    </xf>
    <xf numFmtId="0" fontId="15" fillId="2" borderId="57" xfId="0" applyFont="1" applyFill="1" applyBorder="1" applyAlignment="1">
      <alignment horizontal="center" vertical="center" wrapText="1" shrinkToFit="1"/>
    </xf>
    <xf numFmtId="0" fontId="8" fillId="0" borderId="99" xfId="0" applyFont="1" applyBorder="1" applyAlignment="1">
      <alignment horizontal="center" vertical="center"/>
    </xf>
    <xf numFmtId="0" fontId="10" fillId="2" borderId="60"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41" fontId="0" fillId="0" borderId="24" xfId="0" applyNumberFormat="1" applyBorder="1" applyAlignment="1">
      <alignment horizontal="center" vertical="center"/>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0" fontId="16" fillId="3" borderId="31" xfId="0" applyFont="1" applyFill="1" applyBorder="1" applyAlignment="1">
      <alignment horizontal="center" vertical="center"/>
    </xf>
    <xf numFmtId="0" fontId="0" fillId="0" borderId="114" xfId="0"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64" xfId="0" applyBorder="1" applyAlignment="1">
      <alignment horizontal="left" vertical="center" wrapText="1"/>
    </xf>
    <xf numFmtId="41" fontId="0" fillId="0" borderId="26" xfId="0" applyNumberFormat="1" applyBorder="1" applyAlignment="1">
      <alignment horizontal="left" vertical="center" wrapText="1"/>
    </xf>
    <xf numFmtId="0" fontId="15" fillId="3" borderId="42"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7" xfId="0" applyFont="1" applyFill="1" applyBorder="1" applyAlignment="1">
      <alignment horizontal="center" vertical="center" wrapText="1"/>
    </xf>
    <xf numFmtId="0" fontId="0" fillId="0" borderId="31" xfId="0" applyBorder="1" applyAlignment="1">
      <alignment horizontal="center" vertical="center" wrapText="1"/>
    </xf>
    <xf numFmtId="38" fontId="0" fillId="0" borderId="31" xfId="5" applyFont="1" applyBorder="1" applyAlignment="1">
      <alignment horizontal="right" vertical="center"/>
    </xf>
    <xf numFmtId="38" fontId="1" fillId="0" borderId="31" xfId="5" applyFont="1" applyFill="1" applyBorder="1" applyAlignment="1">
      <alignment horizontal="righ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9" xfId="0" applyBorder="1" applyAlignment="1">
      <alignment horizontal="center" vertical="center" wrapText="1"/>
    </xf>
    <xf numFmtId="38" fontId="0" fillId="0" borderId="9" xfId="5" applyFont="1" applyBorder="1" applyAlignment="1">
      <alignment horizontal="right" vertical="center"/>
    </xf>
    <xf numFmtId="38" fontId="1" fillId="0" borderId="96" xfId="5" applyFont="1" applyFill="1" applyBorder="1" applyAlignment="1">
      <alignment horizontal="right" vertical="center"/>
    </xf>
    <xf numFmtId="0" fontId="1" fillId="0" borderId="113" xfId="0" applyFont="1" applyBorder="1" applyAlignment="1">
      <alignment horizontal="right" vertical="center"/>
    </xf>
    <xf numFmtId="0" fontId="1" fillId="0" borderId="114" xfId="0" applyFont="1" applyBorder="1" applyAlignment="1">
      <alignment horizontal="right" vertical="center"/>
    </xf>
    <xf numFmtId="0" fontId="15" fillId="2" borderId="27" xfId="0" applyFont="1" applyFill="1" applyBorder="1" applyAlignment="1">
      <alignment horizontal="center" vertical="center" wrapText="1" shrinkToFit="1"/>
    </xf>
    <xf numFmtId="0" fontId="15" fillId="2" borderId="54" xfId="0" applyFont="1" applyFill="1" applyBorder="1" applyAlignment="1">
      <alignment horizontal="center" vertical="center" wrapText="1" shrinkToFit="1"/>
    </xf>
    <xf numFmtId="0" fontId="0" fillId="0" borderId="113" xfId="0" applyBorder="1" applyAlignment="1">
      <alignment horizontal="right" vertical="center"/>
    </xf>
    <xf numFmtId="0" fontId="0" fillId="0" borderId="114" xfId="0" applyBorder="1" applyAlignment="1">
      <alignment horizontal="right" vertical="center"/>
    </xf>
    <xf numFmtId="38" fontId="1" fillId="0" borderId="9" xfId="5" applyFont="1" applyFill="1" applyBorder="1" applyAlignment="1">
      <alignment horizontal="right" vertical="center"/>
    </xf>
    <xf numFmtId="0" fontId="15" fillId="3" borderId="104" xfId="0" applyFont="1" applyFill="1" applyBorder="1" applyAlignment="1">
      <alignment horizontal="center" vertical="center" wrapText="1"/>
    </xf>
    <xf numFmtId="0" fontId="15" fillId="3" borderId="105" xfId="0" applyFont="1" applyFill="1" applyBorder="1" applyAlignment="1">
      <alignment horizontal="center" vertical="center" wrapText="1"/>
    </xf>
    <xf numFmtId="0" fontId="15" fillId="3" borderId="106" xfId="0" applyFont="1" applyFill="1" applyBorder="1" applyAlignment="1">
      <alignment horizontal="center" vertical="center" wrapText="1"/>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6" xfId="0" applyNumberFormat="1" applyBorder="1" applyAlignment="1">
      <alignment horizontal="right" vertical="center"/>
    </xf>
    <xf numFmtId="176" fontId="0" fillId="0" borderId="107" xfId="0" applyNumberFormat="1" applyBorder="1" applyAlignment="1">
      <alignment horizontal="right" vertical="center"/>
    </xf>
    <xf numFmtId="41" fontId="0" fillId="0" borderId="65" xfId="0" applyNumberFormat="1" applyBorder="1" applyAlignment="1">
      <alignment horizontal="right" vertical="center"/>
    </xf>
    <xf numFmtId="41" fontId="0" fillId="0" borderId="47" xfId="0" applyNumberFormat="1" applyBorder="1" applyAlignment="1">
      <alignment horizontal="right" vertical="center"/>
    </xf>
    <xf numFmtId="41" fontId="0" fillId="0" borderId="66" xfId="0" applyNumberFormat="1" applyBorder="1" applyAlignment="1">
      <alignment horizontal="right" vertical="center"/>
    </xf>
    <xf numFmtId="0" fontId="10" fillId="4" borderId="0" xfId="0" applyFont="1" applyFill="1" applyAlignment="1">
      <alignment horizontal="center" vertical="center" textRotation="255"/>
    </xf>
    <xf numFmtId="0" fontId="10" fillId="4" borderId="68"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1" xfId="0" applyFont="1" applyFill="1" applyBorder="1" applyAlignment="1">
      <alignment horizontal="center" vertical="center" textRotation="255"/>
    </xf>
    <xf numFmtId="0" fontId="13" fillId="2" borderId="60" xfId="2" applyFont="1" applyFill="1" applyBorder="1" applyAlignment="1">
      <alignment horizontal="center" vertical="center" wrapText="1"/>
    </xf>
    <xf numFmtId="0" fontId="13" fillId="2" borderId="42" xfId="2" applyFont="1" applyFill="1" applyBorder="1" applyAlignment="1">
      <alignment horizontal="center" vertical="center" wrapText="1"/>
    </xf>
    <xf numFmtId="41" fontId="0" fillId="0" borderId="60"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7" xfId="0" applyNumberFormat="1" applyBorder="1" applyAlignment="1">
      <alignment horizontal="right" vertical="center"/>
    </xf>
    <xf numFmtId="0" fontId="15" fillId="3" borderId="100" xfId="0" applyFont="1" applyFill="1" applyBorder="1" applyAlignment="1">
      <alignment horizontal="center" vertical="center" wrapText="1"/>
    </xf>
    <xf numFmtId="0" fontId="15" fillId="3" borderId="100" xfId="0" applyFont="1" applyFill="1" applyBorder="1" applyAlignment="1">
      <alignment horizontal="center" vertical="center"/>
    </xf>
    <xf numFmtId="41" fontId="0" fillId="0" borderId="102" xfId="0" applyNumberFormat="1" applyBorder="1" applyAlignment="1">
      <alignment horizontal="right" vertical="center"/>
    </xf>
    <xf numFmtId="0" fontId="6" fillId="3" borderId="47" xfId="2" applyFont="1" applyFill="1" applyBorder="1" applyAlignment="1">
      <alignment horizontal="center" vertical="center" wrapText="1"/>
    </xf>
    <xf numFmtId="0" fontId="6" fillId="3" borderId="48" xfId="2" applyFont="1" applyFill="1" applyBorder="1" applyAlignment="1">
      <alignment horizontal="center" vertical="center" wrapText="1"/>
    </xf>
    <xf numFmtId="41" fontId="0" fillId="0" borderId="48" xfId="0" applyNumberFormat="1" applyBorder="1" applyAlignment="1">
      <alignment horizontal="right" vertical="center"/>
    </xf>
    <xf numFmtId="41" fontId="0" fillId="0" borderId="63" xfId="0" applyNumberFormat="1" applyBorder="1" applyAlignment="1">
      <alignment horizontal="right"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61" xfId="0" applyNumberFormat="1" applyBorder="1" applyAlignment="1">
      <alignment horizontal="right" vertical="center"/>
    </xf>
    <xf numFmtId="0" fontId="15"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5" fillId="4" borderId="3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2" xfId="0" applyNumberFormat="1" applyBorder="1" applyAlignment="1">
      <alignment horizontal="right" vertical="center"/>
    </xf>
    <xf numFmtId="0" fontId="10" fillId="3" borderId="136" xfId="0" applyFont="1" applyFill="1" applyBorder="1" applyAlignment="1">
      <alignment horizontal="center" vertical="center" wrapText="1"/>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6" fillId="0" borderId="53" xfId="2" applyFont="1" applyBorder="1" applyAlignment="1">
      <alignment horizontal="center" vertical="center" wrapText="1"/>
    </xf>
    <xf numFmtId="0" fontId="10" fillId="2" borderId="3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48" xfId="0" applyFont="1" applyFill="1" applyBorder="1" applyAlignment="1">
      <alignment horizontal="center" vertical="center"/>
    </xf>
    <xf numFmtId="41" fontId="0" fillId="0" borderId="0" xfId="0" applyNumberFormat="1" applyAlignment="1">
      <alignment horizontal="right" vertical="center"/>
    </xf>
    <xf numFmtId="41" fontId="0" fillId="0" borderId="68" xfId="0" applyNumberFormat="1" applyBorder="1" applyAlignment="1">
      <alignment horizontal="right" vertical="center"/>
    </xf>
    <xf numFmtId="41" fontId="0" fillId="0" borderId="69" xfId="0" applyNumberFormat="1" applyBorder="1" applyAlignment="1">
      <alignment horizontal="right" vertical="center"/>
    </xf>
    <xf numFmtId="41" fontId="0" fillId="0" borderId="4" xfId="0" applyNumberFormat="1" applyBorder="1" applyAlignment="1">
      <alignment horizontal="right" vertical="center"/>
    </xf>
    <xf numFmtId="0" fontId="6" fillId="3" borderId="29" xfId="2" applyFont="1" applyFill="1" applyBorder="1" applyAlignment="1">
      <alignment horizontal="center" vertical="center" wrapText="1"/>
    </xf>
    <xf numFmtId="0" fontId="10" fillId="3" borderId="2" xfId="0" applyFont="1" applyFill="1" applyBorder="1" applyAlignment="1">
      <alignment horizontal="center" vertical="center" textRotation="255"/>
    </xf>
    <xf numFmtId="0" fontId="10" fillId="3" borderId="29"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1" xfId="0" applyFont="1" applyFill="1" applyBorder="1" applyAlignment="1">
      <alignment horizontal="center" vertical="center" textRotation="255"/>
    </xf>
    <xf numFmtId="0" fontId="15" fillId="3" borderId="38"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9"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5" fillId="3" borderId="100" xfId="0" applyFont="1" applyFill="1" applyBorder="1" applyAlignment="1">
      <alignment horizontal="center" vertical="center" shrinkToFit="1"/>
    </xf>
    <xf numFmtId="0" fontId="15" fillId="3" borderId="135" xfId="0" applyFont="1" applyFill="1" applyBorder="1" applyAlignment="1">
      <alignment horizontal="center" vertical="center" wrapText="1"/>
    </xf>
    <xf numFmtId="41" fontId="0" fillId="0" borderId="100" xfId="0" applyNumberFormat="1" applyBorder="1" applyAlignment="1">
      <alignment horizontal="right" vertical="center"/>
    </xf>
    <xf numFmtId="41" fontId="0" fillId="0" borderId="149" xfId="0" applyNumberFormat="1" applyBorder="1" applyAlignment="1">
      <alignment horizontal="right" vertical="center"/>
    </xf>
    <xf numFmtId="0" fontId="15" fillId="3" borderId="39"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111" xfId="0" applyFont="1" applyFill="1" applyBorder="1" applyAlignment="1">
      <alignment horizontal="center" vertical="center" wrapText="1"/>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41" fontId="0" fillId="0" borderId="109" xfId="0" applyNumberFormat="1" applyBorder="1" applyAlignment="1">
      <alignment horizontal="center" vertical="center"/>
    </xf>
    <xf numFmtId="41" fontId="0" fillId="0" borderId="101" xfId="0" applyNumberFormat="1" applyBorder="1" applyAlignment="1">
      <alignment horizontal="center" vertical="center"/>
    </xf>
    <xf numFmtId="0" fontId="15" fillId="3" borderId="137" xfId="0" applyFont="1" applyFill="1" applyBorder="1" applyAlignment="1">
      <alignment horizontal="center" vertical="center" wrapText="1"/>
    </xf>
    <xf numFmtId="176" fontId="0" fillId="0" borderId="138" xfId="0" applyNumberFormat="1" applyBorder="1" applyAlignment="1">
      <alignment horizontal="right" vertical="center"/>
    </xf>
    <xf numFmtId="176" fontId="0" fillId="0" borderId="137" xfId="0" applyNumberFormat="1" applyBorder="1" applyAlignment="1">
      <alignment horizontal="right" vertical="center"/>
    </xf>
    <xf numFmtId="176" fontId="0" fillId="0" borderId="139" xfId="0" applyNumberFormat="1" applyBorder="1" applyAlignment="1">
      <alignment horizontal="right" vertical="center"/>
    </xf>
    <xf numFmtId="176" fontId="0" fillId="0" borderId="140" xfId="0" applyNumberFormat="1" applyBorder="1" applyAlignment="1">
      <alignment horizontal="right"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41" fontId="0" fillId="0" borderId="117" xfId="0" applyNumberFormat="1" applyBorder="1" applyAlignment="1">
      <alignment horizontal="center" vertical="center"/>
    </xf>
    <xf numFmtId="0" fontId="15" fillId="3" borderId="5" xfId="0" applyFont="1" applyFill="1" applyBorder="1" applyAlignment="1">
      <alignment horizontal="center" vertical="center" wrapText="1"/>
    </xf>
    <xf numFmtId="0" fontId="0" fillId="0" borderId="110" xfId="0" applyBorder="1" applyAlignment="1">
      <alignment horizontal="center" vertical="center"/>
    </xf>
    <xf numFmtId="41" fontId="20" fillId="0" borderId="61" xfId="0" applyNumberFormat="1" applyFont="1" applyBorder="1" applyAlignment="1">
      <alignment horizontal="center" vertical="center"/>
    </xf>
    <xf numFmtId="41" fontId="20" fillId="0" borderId="62" xfId="0" applyNumberFormat="1" applyFont="1" applyBorder="1" applyAlignment="1">
      <alignment horizontal="center" vertical="center"/>
    </xf>
    <xf numFmtId="0" fontId="0" fillId="0" borderId="100" xfId="0" applyBorder="1" applyAlignment="1">
      <alignment horizontal="center" vertical="center"/>
    </xf>
    <xf numFmtId="0" fontId="0" fillId="0" borderId="31" xfId="0"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right" vertical="center"/>
    </xf>
    <xf numFmtId="41" fontId="0" fillId="0" borderId="118" xfId="0" applyNumberFormat="1" applyBorder="1" applyAlignment="1">
      <alignment horizontal="center" vertical="center"/>
    </xf>
    <xf numFmtId="0" fontId="8"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80" xfId="0" applyNumberFormat="1" applyBorder="1" applyAlignment="1">
      <alignment horizontal="righ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38"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69" xfId="1" applyFont="1" applyFill="1" applyBorder="1" applyAlignment="1">
      <alignment horizontal="center" vertical="center"/>
    </xf>
    <xf numFmtId="0" fontId="15" fillId="3" borderId="0" xfId="1" applyFont="1" applyFill="1" applyAlignment="1">
      <alignment horizontal="center" vertical="center"/>
    </xf>
    <xf numFmtId="0" fontId="15" fillId="3" borderId="4" xfId="1" applyFont="1" applyFill="1" applyBorder="1" applyAlignment="1">
      <alignment horizontal="center" vertical="center"/>
    </xf>
    <xf numFmtId="0" fontId="1" fillId="0" borderId="69"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60" xfId="1" applyFont="1" applyBorder="1" applyAlignment="1">
      <alignment horizontal="left" vertical="center" wrapText="1"/>
    </xf>
    <xf numFmtId="0" fontId="1" fillId="0" borderId="41" xfId="1" applyFont="1" applyBorder="1" applyAlignment="1">
      <alignment horizontal="left" vertical="center" wrapText="1"/>
    </xf>
    <xf numFmtId="0" fontId="1" fillId="0" borderId="57" xfId="1" applyFont="1" applyBorder="1" applyAlignment="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44" xfId="0" applyFont="1" applyBorder="1" applyAlignment="1">
      <alignment horizontal="center" vertical="center"/>
    </xf>
    <xf numFmtId="0" fontId="10" fillId="2" borderId="67"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133" xfId="0" applyFont="1" applyFill="1" applyBorder="1" applyAlignment="1">
      <alignment horizontal="center" vertical="center"/>
    </xf>
    <xf numFmtId="41" fontId="0" fillId="0" borderId="79" xfId="0" applyNumberFormat="1" applyBorder="1" applyAlignment="1">
      <alignment horizontal="right" vertical="center"/>
    </xf>
    <xf numFmtId="0" fontId="0" fillId="0" borderId="75"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8" fillId="0" borderId="90"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0" fontId="8" fillId="0" borderId="84" xfId="0" applyFont="1" applyBorder="1" applyAlignment="1">
      <alignment horizontal="left" vertical="center" wrapText="1"/>
    </xf>
    <xf numFmtId="41" fontId="0" fillId="0" borderId="90" xfId="0" applyNumberFormat="1" applyBorder="1" applyAlignment="1">
      <alignment horizontal="right" vertical="center"/>
    </xf>
    <xf numFmtId="41" fontId="0" fillId="0" borderId="64" xfId="0" applyNumberFormat="1" applyBorder="1" applyAlignment="1">
      <alignment horizontal="right" vertical="center"/>
    </xf>
    <xf numFmtId="0" fontId="15" fillId="3" borderId="43" xfId="0" applyFont="1" applyFill="1" applyBorder="1" applyAlignment="1">
      <alignment horizontal="center" vertical="center"/>
    </xf>
    <xf numFmtId="0" fontId="15" fillId="3" borderId="31" xfId="0" applyFont="1" applyFill="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Alignment="1">
      <alignment horizontal="center" vertical="center" wrapText="1"/>
    </xf>
    <xf numFmtId="41" fontId="10" fillId="2" borderId="14"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89" xfId="0" applyFont="1" applyBorder="1" applyAlignment="1">
      <alignment horizontal="center" vertical="center"/>
    </xf>
    <xf numFmtId="0" fontId="2" fillId="0" borderId="34" xfId="0" applyFont="1" applyBorder="1" applyAlignment="1">
      <alignment horizontal="center" vertical="center"/>
    </xf>
    <xf numFmtId="0" fontId="1" fillId="0" borderId="30" xfId="0" applyFont="1" applyBorder="1" applyAlignment="1">
      <alignment horizontal="center" vertical="center"/>
    </xf>
    <xf numFmtId="0" fontId="8" fillId="0" borderId="2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6" borderId="3" xfId="0" applyFill="1" applyBorder="1" applyAlignment="1">
      <alignment horizontal="left" vertical="top"/>
    </xf>
    <xf numFmtId="0" fontId="0" fillId="6" borderId="0" xfId="0" applyFill="1" applyAlignment="1">
      <alignment horizontal="left" vertical="top"/>
    </xf>
    <xf numFmtId="0" fontId="0" fillId="6" borderId="4" xfId="0" applyFill="1" applyBorder="1" applyAlignment="1">
      <alignment horizontal="left" vertical="top"/>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0" fontId="0" fillId="0" borderId="30" xfId="0" applyBorder="1" applyAlignment="1">
      <alignment horizontal="center" vertical="center"/>
    </xf>
    <xf numFmtId="0" fontId="8" fillId="0" borderId="86" xfId="0" applyFont="1" applyBorder="1" applyAlignment="1">
      <alignment horizontal="center" vertical="center" wrapText="1"/>
    </xf>
    <xf numFmtId="41" fontId="0" fillId="0" borderId="24" xfId="0" applyNumberFormat="1" applyBorder="1" applyAlignment="1">
      <alignment horizontal="righ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8" fillId="0" borderId="73" xfId="0" applyFont="1" applyBorder="1" applyAlignment="1">
      <alignment horizontal="left" vertical="center" wrapText="1"/>
    </xf>
    <xf numFmtId="41" fontId="0" fillId="0" borderId="73" xfId="0" applyNumberFormat="1" applyBorder="1" applyAlignment="1">
      <alignment horizontal="right" vertical="center"/>
    </xf>
    <xf numFmtId="41" fontId="0" fillId="0" borderId="71" xfId="0" applyNumberFormat="1" applyBorder="1" applyAlignment="1">
      <alignment horizontal="right" vertical="center"/>
    </xf>
    <xf numFmtId="41" fontId="0" fillId="0" borderId="74" xfId="0" applyNumberFormat="1" applyBorder="1" applyAlignment="1">
      <alignment horizontal="right"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2" borderId="24" xfId="0" applyFill="1" applyBorder="1">
      <alignment vertical="center"/>
    </xf>
    <xf numFmtId="0" fontId="0" fillId="2" borderId="26" xfId="0" applyFill="1" applyBorder="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41" fontId="0" fillId="3" borderId="120" xfId="0" applyNumberFormat="1" applyFill="1" applyBorder="1" applyAlignment="1">
      <alignment horizontal="center" vertical="center" wrapText="1"/>
    </xf>
    <xf numFmtId="41" fontId="0" fillId="3" borderId="120" xfId="0" applyNumberFormat="1" applyFill="1" applyBorder="1" applyAlignment="1">
      <alignment horizontal="center" vertical="center"/>
    </xf>
    <xf numFmtId="0" fontId="0" fillId="2" borderId="26" xfId="0"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20" xfId="0" applyNumberFormat="1" applyBorder="1" applyAlignment="1">
      <alignment horizontal="center" vertical="center"/>
    </xf>
    <xf numFmtId="0" fontId="0" fillId="0" borderId="26" xfId="0" applyBorder="1" applyAlignment="1">
      <alignment horizontal="left" vertical="center" wrapText="1"/>
    </xf>
    <xf numFmtId="0" fontId="0" fillId="2" borderId="24" xfId="0" applyFill="1" applyBorder="1" applyAlignment="1">
      <alignment horizontal="right" vertical="center"/>
    </xf>
    <xf numFmtId="0" fontId="0" fillId="2" borderId="26" xfId="0" applyFill="1" applyBorder="1" applyAlignment="1">
      <alignment horizontal="right" vertical="center"/>
    </xf>
    <xf numFmtId="0" fontId="1" fillId="0" borderId="64" xfId="1" applyFont="1" applyBorder="1" applyAlignment="1">
      <alignment horizontal="center" vertical="center" wrapText="1"/>
    </xf>
    <xf numFmtId="41" fontId="0" fillId="0" borderId="98" xfId="0" applyNumberFormat="1" applyBorder="1" applyAlignment="1">
      <alignment horizontal="left" vertical="center" wrapText="1"/>
    </xf>
    <xf numFmtId="41" fontId="0" fillId="0" borderId="95" xfId="0" applyNumberFormat="1" applyBorder="1" applyAlignment="1">
      <alignment horizontal="left" vertical="center" wrapText="1"/>
    </xf>
    <xf numFmtId="0" fontId="10" fillId="2" borderId="16" xfId="0" applyFont="1" applyFill="1" applyBorder="1" applyAlignment="1">
      <alignment horizontal="center" vertical="center"/>
    </xf>
    <xf numFmtId="0" fontId="10" fillId="3" borderId="95" xfId="0" applyFont="1" applyFill="1" applyBorder="1" applyAlignment="1">
      <alignment horizontal="center" vertical="center"/>
    </xf>
  </cellXfs>
  <cellStyles count="6">
    <cellStyle name="パーセント" xfId="4" builtinId="5"/>
    <cellStyle name="桁区切り" xfId="5" builtinId="6"/>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22860</xdr:rowOff>
        </xdr:from>
        <xdr:to>
          <xdr:col>9</xdr:col>
          <xdr:colOff>144780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22860</xdr:rowOff>
        </xdr:from>
        <xdr:to>
          <xdr:col>15</xdr:col>
          <xdr:colOff>60960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22860</xdr:rowOff>
        </xdr:from>
        <xdr:to>
          <xdr:col>21</xdr:col>
          <xdr:colOff>144780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22860</xdr:rowOff>
        </xdr:from>
        <xdr:to>
          <xdr:col>27</xdr:col>
          <xdr:colOff>144780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22860</xdr:rowOff>
        </xdr:from>
        <xdr:to>
          <xdr:col>33</xdr:col>
          <xdr:colOff>144780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22860</xdr:rowOff>
        </xdr:from>
        <xdr:to>
          <xdr:col>9</xdr:col>
          <xdr:colOff>144780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22860</xdr:rowOff>
        </xdr:from>
        <xdr:to>
          <xdr:col>13</xdr:col>
          <xdr:colOff>144780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22860</xdr:rowOff>
        </xdr:from>
        <xdr:to>
          <xdr:col>18</xdr:col>
          <xdr:colOff>144780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22860</xdr:rowOff>
        </xdr:from>
        <xdr:to>
          <xdr:col>25</xdr:col>
          <xdr:colOff>144780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22860</xdr:rowOff>
        </xdr:from>
        <xdr:to>
          <xdr:col>29</xdr:col>
          <xdr:colOff>76200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22860</xdr:rowOff>
        </xdr:from>
        <xdr:to>
          <xdr:col>34</xdr:col>
          <xdr:colOff>106680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22860</xdr:rowOff>
        </xdr:from>
        <xdr:to>
          <xdr:col>38</xdr:col>
          <xdr:colOff>144780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22860</xdr:rowOff>
        </xdr:from>
        <xdr:to>
          <xdr:col>43</xdr:col>
          <xdr:colOff>144780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81</xdr:row>
          <xdr:rowOff>22860</xdr:rowOff>
        </xdr:from>
        <xdr:to>
          <xdr:col>15</xdr:col>
          <xdr:colOff>68580</xdr:colOff>
          <xdr:row>81</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82</xdr:row>
          <xdr:rowOff>22860</xdr:rowOff>
        </xdr:from>
        <xdr:to>
          <xdr:col>15</xdr:col>
          <xdr:colOff>68580</xdr:colOff>
          <xdr:row>82</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82</xdr:row>
          <xdr:rowOff>22860</xdr:rowOff>
        </xdr:from>
        <xdr:to>
          <xdr:col>15</xdr:col>
          <xdr:colOff>68580</xdr:colOff>
          <xdr:row>82</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83</xdr:row>
          <xdr:rowOff>22860</xdr:rowOff>
        </xdr:from>
        <xdr:to>
          <xdr:col>15</xdr:col>
          <xdr:colOff>68580</xdr:colOff>
          <xdr:row>83</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83</xdr:row>
          <xdr:rowOff>22860</xdr:rowOff>
        </xdr:from>
        <xdr:to>
          <xdr:col>15</xdr:col>
          <xdr:colOff>68580</xdr:colOff>
          <xdr:row>83</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83</xdr:row>
          <xdr:rowOff>22860</xdr:rowOff>
        </xdr:from>
        <xdr:to>
          <xdr:col>15</xdr:col>
          <xdr:colOff>68580</xdr:colOff>
          <xdr:row>83</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84</xdr:row>
          <xdr:rowOff>22860</xdr:rowOff>
        </xdr:from>
        <xdr:to>
          <xdr:col>15</xdr:col>
          <xdr:colOff>68580</xdr:colOff>
          <xdr:row>84</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84</xdr:row>
          <xdr:rowOff>22860</xdr:rowOff>
        </xdr:from>
        <xdr:to>
          <xdr:col>15</xdr:col>
          <xdr:colOff>68580</xdr:colOff>
          <xdr:row>84</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84</xdr:row>
          <xdr:rowOff>22860</xdr:rowOff>
        </xdr:from>
        <xdr:to>
          <xdr:col>15</xdr:col>
          <xdr:colOff>68580</xdr:colOff>
          <xdr:row>84</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84</xdr:row>
          <xdr:rowOff>22860</xdr:rowOff>
        </xdr:from>
        <xdr:to>
          <xdr:col>15</xdr:col>
          <xdr:colOff>68580</xdr:colOff>
          <xdr:row>84</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85</xdr:row>
          <xdr:rowOff>22860</xdr:rowOff>
        </xdr:from>
        <xdr:to>
          <xdr:col>15</xdr:col>
          <xdr:colOff>68580</xdr:colOff>
          <xdr:row>85</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76200</xdr:colOff>
      <xdr:row>109</xdr:row>
      <xdr:rowOff>428625</xdr:rowOff>
    </xdr:from>
    <xdr:to>
      <xdr:col>37</xdr:col>
      <xdr:colOff>123049</xdr:colOff>
      <xdr:row>110</xdr:row>
      <xdr:rowOff>328713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048125" y="55083075"/>
          <a:ext cx="3837799" cy="107166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ysClr val="windowText" lastClr="000000"/>
              </a:solidFill>
            </a:rPr>
            <a:t>文部科学省</a:t>
          </a:r>
          <a:endParaRPr kumimoji="1" lang="en-US" altLang="ja-JP" sz="32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令和３年度は文部科学省からの資金交付なし</a:t>
          </a:r>
          <a:endParaRPr kumimoji="1" lang="ja-JP" altLang="en-US" sz="1050">
            <a:solidFill>
              <a:sysClr val="windowText" lastClr="000000"/>
            </a:solidFill>
          </a:endParaRPr>
        </a:p>
      </xdr:txBody>
    </xdr:sp>
    <xdr:clientData/>
  </xdr:twoCellAnchor>
  <xdr:oneCellAnchor>
    <xdr:from>
      <xdr:col>20</xdr:col>
      <xdr:colOff>95250</xdr:colOff>
      <xdr:row>111</xdr:row>
      <xdr:rowOff>0</xdr:rowOff>
    </xdr:from>
    <xdr:ext cx="3397251" cy="3345582"/>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267200" y="56778525"/>
          <a:ext cx="3397251" cy="3345582"/>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solidFill>
              <a:sysClr val="windowText" lastClr="000000"/>
            </a:solidFill>
          </a:endParaRPr>
        </a:p>
        <a:p>
          <a:pPr algn="ctr"/>
          <a:r>
            <a:rPr kumimoji="1" lang="en-US" altLang="ja-JP" sz="1400">
              <a:solidFill>
                <a:sysClr val="windowText" lastClr="000000"/>
              </a:solidFill>
            </a:rPr>
            <a:t>A.</a:t>
          </a:r>
          <a:r>
            <a:rPr kumimoji="1" lang="ja-JP" altLang="en-US" sz="2800">
              <a:solidFill>
                <a:sysClr val="windowText" lastClr="000000"/>
              </a:solidFill>
            </a:rPr>
            <a:t>日本学生支援機構</a:t>
          </a:r>
          <a:endParaRPr kumimoji="1" lang="en-US" altLang="ja-JP" sz="2800">
            <a:solidFill>
              <a:sysClr val="windowText" lastClr="000000"/>
            </a:solidFill>
          </a:endParaRPr>
        </a:p>
        <a:p>
          <a:pPr algn="l"/>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収入</a:t>
          </a:r>
          <a:r>
            <a:rPr kumimoji="1" lang="en-US" altLang="ja-JP" sz="1400">
              <a:solidFill>
                <a:sysClr val="windowText" lastClr="000000"/>
              </a:solidFill>
            </a:rPr>
            <a:t>】</a:t>
          </a:r>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支出</a:t>
          </a:r>
          <a:r>
            <a:rPr kumimoji="1" lang="en-US" altLang="ja-JP" sz="1400">
              <a:solidFill>
                <a:sysClr val="windowText" lastClr="000000"/>
              </a:solidFill>
            </a:rPr>
            <a:t>】</a:t>
          </a:r>
        </a:p>
        <a:p>
          <a:pPr algn="l"/>
          <a:r>
            <a:rPr kumimoji="1" lang="ja-JP" altLang="en-US" sz="1400">
              <a:solidFill>
                <a:sysClr val="windowText" lastClr="000000"/>
              </a:solidFill>
            </a:rPr>
            <a:t>　　　補助金： </a:t>
          </a:r>
          <a:r>
            <a:rPr kumimoji="1" lang="en-US" altLang="ja-JP" sz="1400">
              <a:solidFill>
                <a:sysClr val="windowText" lastClr="000000"/>
              </a:solidFill>
            </a:rPr>
            <a:t>0 </a:t>
          </a:r>
          <a:r>
            <a:rPr kumimoji="1" lang="ja-JP" altLang="en-US" sz="1400">
              <a:solidFill>
                <a:sysClr val="windowText" lastClr="000000"/>
              </a:solidFill>
            </a:rPr>
            <a:t>　　　　 　  事業費： </a:t>
          </a:r>
          <a:r>
            <a:rPr kumimoji="1" lang="en-US" altLang="ja-JP" sz="1400">
              <a:solidFill>
                <a:sysClr val="windowText" lastClr="000000"/>
              </a:solidFill>
            </a:rPr>
            <a:t>946</a:t>
          </a:r>
        </a:p>
        <a:p>
          <a:pPr algn="l"/>
          <a:r>
            <a:rPr kumimoji="1" lang="ja-JP" altLang="en-US" sz="1400">
              <a:solidFill>
                <a:sysClr val="windowText" lastClr="000000"/>
              </a:solidFill>
            </a:rPr>
            <a:t>　　　運用益： </a:t>
          </a:r>
          <a:r>
            <a:rPr kumimoji="1" lang="en-US" altLang="ja-JP" sz="1400">
              <a:solidFill>
                <a:sysClr val="windowText" lastClr="000000"/>
              </a:solidFill>
            </a:rPr>
            <a:t>0</a:t>
          </a:r>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前年度繰越： </a:t>
          </a:r>
          <a:r>
            <a:rPr kumimoji="1" lang="en-US" altLang="ja-JP" sz="1400">
              <a:solidFill>
                <a:sysClr val="windowText" lastClr="000000"/>
              </a:solidFill>
            </a:rPr>
            <a:t>2,512</a:t>
          </a:r>
        </a:p>
        <a:p>
          <a:pPr algn="l"/>
          <a:r>
            <a:rPr kumimoji="1" lang="ja-JP" altLang="en-US" sz="1400">
              <a:solidFill>
                <a:sysClr val="windowText" lastClr="000000"/>
              </a:solidFill>
            </a:rPr>
            <a:t>　　　国庫返納： </a:t>
          </a:r>
          <a:r>
            <a:rPr kumimoji="1" lang="en-US" altLang="ja-JP" sz="1400">
              <a:solidFill>
                <a:sysClr val="windowText" lastClr="000000"/>
              </a:solidFill>
            </a:rPr>
            <a:t>0</a:t>
          </a:r>
          <a:endParaRPr kumimoji="1" lang="ja-JP" altLang="en-US" sz="1400">
            <a:solidFill>
              <a:sysClr val="windowText" lastClr="000000"/>
            </a:solidFill>
          </a:endParaRPr>
        </a:p>
        <a:p>
          <a:pPr algn="l"/>
          <a:r>
            <a:rPr kumimoji="1" lang="ja-JP" altLang="en-US" sz="1400">
              <a:solidFill>
                <a:sysClr val="windowText" lastClr="000000"/>
              </a:solidFill>
            </a:rPr>
            <a:t>　　　その他： </a:t>
          </a:r>
          <a:r>
            <a:rPr kumimoji="1" lang="en-US" altLang="ja-JP" sz="1400">
              <a:solidFill>
                <a:sysClr val="windowText" lastClr="000000"/>
              </a:solidFill>
            </a:rPr>
            <a:t>12</a:t>
          </a:r>
        </a:p>
        <a:p>
          <a:pPr algn="l"/>
          <a:endParaRPr kumimoji="1" lang="en-US" altLang="ja-JP" sz="1400">
            <a:solidFill>
              <a:sysClr val="windowText" lastClr="000000"/>
            </a:solidFill>
          </a:endParaRPr>
        </a:p>
        <a:p>
          <a:pPr algn="l"/>
          <a:r>
            <a:rPr kumimoji="1" lang="ja-JP" altLang="en-US" sz="1400">
              <a:solidFill>
                <a:sysClr val="windowText" lastClr="000000"/>
              </a:solidFill>
            </a:rPr>
            <a:t>　　　合計： </a:t>
          </a:r>
          <a:r>
            <a:rPr kumimoji="1" lang="en-US" altLang="ja-JP" sz="1400">
              <a:solidFill>
                <a:sysClr val="windowText" lastClr="000000"/>
              </a:solidFill>
            </a:rPr>
            <a:t>2,524</a:t>
          </a:r>
          <a:r>
            <a:rPr kumimoji="1" lang="ja-JP" altLang="en-US" sz="1400">
              <a:solidFill>
                <a:sysClr val="windowText" lastClr="000000"/>
              </a:solidFill>
            </a:rPr>
            <a:t>　　　　　 合計： </a:t>
          </a:r>
          <a:r>
            <a:rPr kumimoji="1" lang="en-US" altLang="ja-JP" sz="1400">
              <a:solidFill>
                <a:sysClr val="windowText" lastClr="000000"/>
              </a:solidFill>
            </a:rPr>
            <a:t>946</a:t>
          </a:r>
        </a:p>
        <a:p>
          <a:pPr algn="l"/>
          <a:endParaRPr kumimoji="1" lang="en-US" altLang="ja-JP" sz="1400">
            <a:solidFill>
              <a:sysClr val="windowText" lastClr="000000"/>
            </a:solidFill>
          </a:endParaRPr>
        </a:p>
        <a:p>
          <a:pPr algn="l"/>
          <a:r>
            <a:rPr kumimoji="1" lang="en-US" altLang="ja-JP" sz="1400">
              <a:solidFill>
                <a:sysClr val="windowText" lastClr="000000"/>
              </a:solidFill>
            </a:rPr>
            <a:t>  【</a:t>
          </a:r>
          <a:r>
            <a:rPr kumimoji="1" lang="ja-JP" altLang="en-US" sz="1400">
              <a:solidFill>
                <a:sysClr val="windowText" lastClr="000000"/>
              </a:solidFill>
            </a:rPr>
            <a:t>令和３年度末基金残高</a:t>
          </a:r>
          <a:r>
            <a:rPr kumimoji="1" lang="en-US" altLang="ja-JP" sz="1400">
              <a:solidFill>
                <a:sysClr val="windowText" lastClr="000000"/>
              </a:solidFill>
            </a:rPr>
            <a:t>】</a:t>
          </a:r>
          <a:r>
            <a:rPr kumimoji="1" lang="ja-JP" altLang="en-US" sz="1400">
              <a:solidFill>
                <a:sysClr val="windowText" lastClr="000000"/>
              </a:solidFill>
            </a:rPr>
            <a:t>　</a:t>
          </a:r>
          <a:r>
            <a:rPr kumimoji="1" lang="en-US" altLang="ja-JP" sz="1400">
              <a:solidFill>
                <a:sysClr val="windowText" lastClr="000000"/>
              </a:solidFill>
            </a:rPr>
            <a:t>1,578</a:t>
          </a:r>
          <a:r>
            <a:rPr kumimoji="1" lang="ja-JP" altLang="en-US" sz="1400">
              <a:solidFill>
                <a:sysClr val="windowText" lastClr="000000"/>
              </a:solidFill>
            </a:rPr>
            <a:t>百万円</a:t>
          </a:r>
        </a:p>
      </xdr:txBody>
    </xdr:sp>
    <xdr:clientData/>
  </xdr:oneCellAnchor>
  <xdr:twoCellAnchor>
    <xdr:from>
      <xdr:col>27</xdr:col>
      <xdr:colOff>209550</xdr:colOff>
      <xdr:row>113</xdr:row>
      <xdr:rowOff>257175</xdr:rowOff>
    </xdr:from>
    <xdr:to>
      <xdr:col>27</xdr:col>
      <xdr:colOff>209550</xdr:colOff>
      <xdr:row>114</xdr:row>
      <xdr:rowOff>710544</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895975" y="60245625"/>
          <a:ext cx="0" cy="137729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123825</xdr:colOff>
      <xdr:row>115</xdr:row>
      <xdr:rowOff>161925</xdr:rowOff>
    </xdr:from>
    <xdr:ext cx="3397251" cy="1079503"/>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295775" y="61912500"/>
          <a:ext cx="3397251" cy="1079503"/>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solidFill>
                <a:sysClr val="windowText" lastClr="000000"/>
              </a:solidFill>
            </a:rPr>
            <a:t>B.</a:t>
          </a:r>
          <a:r>
            <a:rPr kumimoji="1" lang="ja-JP" altLang="en-US" sz="1400">
              <a:solidFill>
                <a:sysClr val="windowText" lastClr="000000"/>
              </a:solidFill>
            </a:rPr>
            <a:t>学生等（</a:t>
          </a:r>
          <a:r>
            <a:rPr kumimoji="1" lang="en-US" altLang="ja-JP" sz="1400">
              <a:solidFill>
                <a:sysClr val="windowText" lastClr="000000"/>
              </a:solidFill>
            </a:rPr>
            <a:t>2,592</a:t>
          </a:r>
          <a:r>
            <a:rPr kumimoji="1" lang="ja-JP" altLang="en-US" sz="1400">
              <a:solidFill>
                <a:sysClr val="windowText" lastClr="000000"/>
              </a:solidFill>
            </a:rPr>
            <a:t>人）</a:t>
          </a:r>
        </a:p>
        <a:p>
          <a:pPr algn="ctr"/>
          <a:r>
            <a:rPr kumimoji="1" lang="en-US" altLang="ja-JP" sz="1400">
              <a:solidFill>
                <a:sysClr val="windowText" lastClr="000000"/>
              </a:solidFill>
            </a:rPr>
            <a:t>946</a:t>
          </a:r>
          <a:r>
            <a:rPr kumimoji="1" lang="ja-JP" altLang="en-US" sz="1400">
              <a:solidFill>
                <a:sysClr val="windowText" lastClr="000000"/>
              </a:solidFill>
            </a:rPr>
            <a:t>百万円</a:t>
          </a:r>
        </a:p>
      </xdr:txBody>
    </xdr:sp>
    <xdr:clientData/>
  </xdr:oneCellAnchor>
  <xdr:oneCellAnchor>
    <xdr:from>
      <xdr:col>36</xdr:col>
      <xdr:colOff>28575</xdr:colOff>
      <xdr:row>113</xdr:row>
      <xdr:rowOff>381000</xdr:rowOff>
    </xdr:from>
    <xdr:ext cx="2262187" cy="1297781"/>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591425" y="60369450"/>
          <a:ext cx="2262187" cy="1297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奨学金の支給</a:t>
          </a:r>
          <a:r>
            <a:rPr kumimoji="1" lang="en-US" altLang="ja-JP" sz="1100"/>
            <a:t>】</a:t>
          </a:r>
        </a:p>
        <a:p>
          <a:r>
            <a:rPr kumimoji="1" lang="ja-JP" altLang="en-US" sz="1100"/>
            <a:t>給付型奨学金事業を実施する独立行政法人日本学生支援機構に基金を造成し、真に支援が必要な学生等に対し、月額２～４万円の奨学金を支給。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156"/>
  <sheetViews>
    <sheetView tabSelected="1" showWhiteSpace="0" view="pageBreakPreview" zoomScale="10" zoomScaleNormal="10" zoomScaleSheetLayoutView="10" zoomScalePageLayoutView="70" workbookViewId="0">
      <selection activeCell="G108" sqref="G108:AY108"/>
    </sheetView>
  </sheetViews>
  <sheetFormatPr defaultColWidth="9" defaultRowHeight="13.2" x14ac:dyDescent="0.2"/>
  <cols>
    <col min="1" max="14" width="2.6640625" style="1" customWidth="1"/>
    <col min="15" max="15" width="3.77734375" style="1" customWidth="1"/>
    <col min="16" max="16" width="7.88671875" style="1" bestFit="1" customWidth="1"/>
    <col min="17" max="21" width="2.6640625" style="1" customWidth="1"/>
    <col min="22" max="23" width="3.6640625" style="1" customWidth="1"/>
    <col min="24" max="25" width="2.6640625" style="1" customWidth="1"/>
    <col min="26" max="26" width="3.44140625" style="1" customWidth="1"/>
    <col min="27" max="27" width="2.6640625" style="1" customWidth="1"/>
    <col min="28" max="28" width="4.44140625" style="1" customWidth="1"/>
    <col min="29" max="29" width="3.44140625" style="1" customWidth="1"/>
    <col min="30" max="33" width="2.6640625" style="1" customWidth="1"/>
    <col min="34" max="34" width="3.109375" style="1" customWidth="1"/>
    <col min="35" max="35" width="4.109375" style="1" customWidth="1"/>
    <col min="36" max="39" width="2.6640625" style="1" customWidth="1"/>
    <col min="40" max="40" width="3.109375" style="1" customWidth="1"/>
    <col min="41" max="41" width="4.109375" style="1" customWidth="1"/>
    <col min="42" max="51" width="2.6640625" style="1" customWidth="1"/>
    <col min="52" max="58" width="2.21875" style="1" customWidth="1"/>
    <col min="59" max="16384" width="9" style="1"/>
  </cols>
  <sheetData>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333" t="s">
        <v>0</v>
      </c>
      <c r="AK2" s="334"/>
      <c r="AL2" s="334"/>
      <c r="AM2" s="334"/>
      <c r="AN2" s="334"/>
      <c r="AO2" s="334"/>
      <c r="AP2" s="334"/>
      <c r="AQ2" s="334"/>
      <c r="AR2" s="333">
        <v>2</v>
      </c>
      <c r="AS2" s="333"/>
      <c r="AT2" s="333"/>
      <c r="AU2" s="333"/>
      <c r="AV2" s="333"/>
      <c r="AW2" s="333"/>
      <c r="AX2" s="333"/>
      <c r="AY2" s="333"/>
    </row>
    <row r="3" spans="1:51" ht="32.1" customHeight="1" thickBot="1" x14ac:dyDescent="0.25">
      <c r="A3" s="335" t="s">
        <v>1</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7" t="s">
        <v>2</v>
      </c>
      <c r="AQ3" s="336"/>
      <c r="AR3" s="336"/>
      <c r="AS3" s="336"/>
      <c r="AT3" s="336"/>
      <c r="AU3" s="336"/>
      <c r="AV3" s="336"/>
      <c r="AW3" s="336"/>
      <c r="AX3" s="336"/>
      <c r="AY3" s="338"/>
    </row>
    <row r="4" spans="1:51" ht="26.1" customHeight="1" x14ac:dyDescent="0.2">
      <c r="A4" s="339" t="s">
        <v>3</v>
      </c>
      <c r="B4" s="340"/>
      <c r="C4" s="340"/>
      <c r="D4" s="340"/>
      <c r="E4" s="340"/>
      <c r="F4" s="340"/>
      <c r="G4" s="341" t="s">
        <v>4</v>
      </c>
      <c r="H4" s="342"/>
      <c r="I4" s="342"/>
      <c r="J4" s="342"/>
      <c r="K4" s="342"/>
      <c r="L4" s="342"/>
      <c r="M4" s="342"/>
      <c r="N4" s="342"/>
      <c r="O4" s="342"/>
      <c r="P4" s="342"/>
      <c r="Q4" s="342"/>
      <c r="R4" s="342"/>
      <c r="S4" s="342"/>
      <c r="T4" s="342"/>
      <c r="U4" s="342"/>
      <c r="V4" s="342"/>
      <c r="W4" s="342"/>
      <c r="X4" s="342"/>
      <c r="Y4" s="342"/>
      <c r="Z4" s="343"/>
      <c r="AA4" s="229" t="s">
        <v>5</v>
      </c>
      <c r="AB4" s="230"/>
      <c r="AC4" s="230"/>
      <c r="AD4" s="230"/>
      <c r="AE4" s="230"/>
      <c r="AF4" s="230"/>
      <c r="AG4" s="344" t="s">
        <v>6</v>
      </c>
      <c r="AH4" s="345"/>
      <c r="AI4" s="345"/>
      <c r="AJ4" s="345"/>
      <c r="AK4" s="345"/>
      <c r="AL4" s="345"/>
      <c r="AM4" s="345"/>
      <c r="AN4" s="345"/>
      <c r="AO4" s="345"/>
      <c r="AP4" s="345"/>
      <c r="AQ4" s="345"/>
      <c r="AR4" s="345"/>
      <c r="AS4" s="345"/>
      <c r="AT4" s="345"/>
      <c r="AU4" s="345"/>
      <c r="AV4" s="345"/>
      <c r="AW4" s="345"/>
      <c r="AX4" s="345"/>
      <c r="AY4" s="346"/>
    </row>
    <row r="5" spans="1:51" ht="26.1" customHeight="1" x14ac:dyDescent="0.2">
      <c r="A5" s="312" t="s">
        <v>7</v>
      </c>
      <c r="B5" s="313"/>
      <c r="C5" s="313"/>
      <c r="D5" s="313"/>
      <c r="E5" s="313"/>
      <c r="F5" s="314"/>
      <c r="G5" s="315" t="s">
        <v>8</v>
      </c>
      <c r="H5" s="316"/>
      <c r="I5" s="316"/>
      <c r="J5" s="316"/>
      <c r="K5" s="316"/>
      <c r="L5" s="316"/>
      <c r="M5" s="316"/>
      <c r="N5" s="316"/>
      <c r="O5" s="316"/>
      <c r="P5" s="316"/>
      <c r="Q5" s="316"/>
      <c r="R5" s="316"/>
      <c r="S5" s="316"/>
      <c r="T5" s="316"/>
      <c r="U5" s="316"/>
      <c r="V5" s="316"/>
      <c r="W5" s="316"/>
      <c r="X5" s="316"/>
      <c r="Y5" s="316"/>
      <c r="Z5" s="317"/>
      <c r="AA5" s="318" t="s">
        <v>9</v>
      </c>
      <c r="AB5" s="319"/>
      <c r="AC5" s="319"/>
      <c r="AD5" s="319"/>
      <c r="AE5" s="319"/>
      <c r="AF5" s="320"/>
      <c r="AG5" s="321" t="s">
        <v>10</v>
      </c>
      <c r="AH5" s="322"/>
      <c r="AI5" s="322"/>
      <c r="AJ5" s="322"/>
      <c r="AK5" s="322"/>
      <c r="AL5" s="322"/>
      <c r="AM5" s="322"/>
      <c r="AN5" s="322"/>
      <c r="AO5" s="322"/>
      <c r="AP5" s="322"/>
      <c r="AQ5" s="322"/>
      <c r="AR5" s="322"/>
      <c r="AS5" s="322"/>
      <c r="AT5" s="322"/>
      <c r="AU5" s="322"/>
      <c r="AV5" s="322"/>
      <c r="AW5" s="322"/>
      <c r="AX5" s="322"/>
      <c r="AY5" s="323"/>
    </row>
    <row r="6" spans="1:51" ht="26.1" customHeight="1" x14ac:dyDescent="0.2">
      <c r="A6" s="324" t="s">
        <v>11</v>
      </c>
      <c r="B6" s="325"/>
      <c r="C6" s="325"/>
      <c r="D6" s="325"/>
      <c r="E6" s="325"/>
      <c r="F6" s="326"/>
      <c r="G6" s="327" t="s">
        <v>12</v>
      </c>
      <c r="H6" s="328"/>
      <c r="I6" s="328"/>
      <c r="J6" s="328"/>
      <c r="K6" s="328"/>
      <c r="L6" s="328"/>
      <c r="M6" s="328"/>
      <c r="N6" s="328"/>
      <c r="O6" s="328"/>
      <c r="P6" s="328"/>
      <c r="Q6" s="328"/>
      <c r="R6" s="328"/>
      <c r="S6" s="328"/>
      <c r="T6" s="328"/>
      <c r="U6" s="328"/>
      <c r="V6" s="328"/>
      <c r="W6" s="328"/>
      <c r="X6" s="328"/>
      <c r="Y6" s="328"/>
      <c r="Z6" s="329"/>
      <c r="AA6" s="318" t="s">
        <v>13</v>
      </c>
      <c r="AB6" s="319"/>
      <c r="AC6" s="319"/>
      <c r="AD6" s="319"/>
      <c r="AE6" s="319"/>
      <c r="AF6" s="320"/>
      <c r="AG6" s="321" t="s">
        <v>14</v>
      </c>
      <c r="AH6" s="322"/>
      <c r="AI6" s="322"/>
      <c r="AJ6" s="322"/>
      <c r="AK6" s="322"/>
      <c r="AL6" s="322"/>
      <c r="AM6" s="322"/>
      <c r="AN6" s="322"/>
      <c r="AO6" s="322"/>
      <c r="AP6" s="322"/>
      <c r="AQ6" s="322"/>
      <c r="AR6" s="322"/>
      <c r="AS6" s="322"/>
      <c r="AT6" s="322"/>
      <c r="AU6" s="322"/>
      <c r="AV6" s="322"/>
      <c r="AW6" s="322"/>
      <c r="AX6" s="322"/>
      <c r="AY6" s="323"/>
    </row>
    <row r="7" spans="1:51" ht="104.25" customHeight="1" x14ac:dyDescent="0.2">
      <c r="A7" s="378" t="s">
        <v>15</v>
      </c>
      <c r="B7" s="191"/>
      <c r="C7" s="191"/>
      <c r="D7" s="191"/>
      <c r="E7" s="191"/>
      <c r="F7" s="379"/>
      <c r="G7" s="315" t="s">
        <v>16</v>
      </c>
      <c r="H7" s="316"/>
      <c r="I7" s="316"/>
      <c r="J7" s="316"/>
      <c r="K7" s="316"/>
      <c r="L7" s="316"/>
      <c r="M7" s="316"/>
      <c r="N7" s="316"/>
      <c r="O7" s="316"/>
      <c r="P7" s="316"/>
      <c r="Q7" s="316"/>
      <c r="R7" s="316"/>
      <c r="S7" s="316"/>
      <c r="T7" s="316"/>
      <c r="U7" s="316"/>
      <c r="V7" s="316"/>
      <c r="W7" s="316"/>
      <c r="X7" s="316"/>
      <c r="Y7" s="316"/>
      <c r="Z7" s="317"/>
      <c r="AA7" s="380" t="s">
        <v>17</v>
      </c>
      <c r="AB7" s="381"/>
      <c r="AC7" s="381"/>
      <c r="AD7" s="381"/>
      <c r="AE7" s="381"/>
      <c r="AF7" s="382"/>
      <c r="AG7" s="321" t="s">
        <v>18</v>
      </c>
      <c r="AH7" s="322"/>
      <c r="AI7" s="322"/>
      <c r="AJ7" s="322"/>
      <c r="AK7" s="322"/>
      <c r="AL7" s="322"/>
      <c r="AM7" s="322"/>
      <c r="AN7" s="322"/>
      <c r="AO7" s="322"/>
      <c r="AP7" s="322"/>
      <c r="AQ7" s="322"/>
      <c r="AR7" s="322"/>
      <c r="AS7" s="322"/>
      <c r="AT7" s="322"/>
      <c r="AU7" s="322"/>
      <c r="AV7" s="322"/>
      <c r="AW7" s="322"/>
      <c r="AX7" s="322"/>
      <c r="AY7" s="323"/>
    </row>
    <row r="8" spans="1:51" ht="75" customHeight="1" x14ac:dyDescent="0.2">
      <c r="A8" s="378" t="s">
        <v>19</v>
      </c>
      <c r="B8" s="191"/>
      <c r="C8" s="191"/>
      <c r="D8" s="191"/>
      <c r="E8" s="191"/>
      <c r="F8" s="379"/>
      <c r="G8" s="330" t="s">
        <v>20</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2"/>
    </row>
    <row r="9" spans="1:51" ht="24.9" customHeight="1" x14ac:dyDescent="0.2">
      <c r="A9" s="350" t="s">
        <v>21</v>
      </c>
      <c r="B9" s="351"/>
      <c r="C9" s="351"/>
      <c r="D9" s="351"/>
      <c r="E9" s="351"/>
      <c r="F9" s="352"/>
      <c r="G9" s="10" t="s">
        <v>22</v>
      </c>
      <c r="H9" s="7"/>
      <c r="I9" s="7"/>
      <c r="J9" s="11" t="s">
        <v>23</v>
      </c>
      <c r="K9" s="7"/>
      <c r="L9" s="7"/>
      <c r="M9" s="7"/>
      <c r="N9" s="7"/>
      <c r="O9" s="7"/>
      <c r="P9" s="11" t="s">
        <v>24</v>
      </c>
      <c r="S9" s="7"/>
      <c r="T9" s="7"/>
      <c r="U9" s="7"/>
      <c r="V9" s="11" t="s">
        <v>25</v>
      </c>
      <c r="W9" s="7"/>
      <c r="X9" s="7"/>
      <c r="AB9" s="11" t="s">
        <v>26</v>
      </c>
      <c r="AC9" s="7"/>
      <c r="AD9" s="7"/>
      <c r="AE9" s="7"/>
      <c r="AF9" s="7"/>
      <c r="AH9" s="11" t="s">
        <v>27</v>
      </c>
      <c r="AI9" s="7"/>
      <c r="AJ9" s="7"/>
      <c r="AK9" s="7"/>
      <c r="AL9" s="7"/>
      <c r="AM9" s="7"/>
      <c r="AN9" s="7"/>
      <c r="AQ9" s="7"/>
      <c r="AR9" s="7"/>
      <c r="AS9" s="7"/>
      <c r="AT9" s="7"/>
      <c r="AU9" s="7"/>
      <c r="AV9" s="7"/>
      <c r="AW9" s="7"/>
      <c r="AX9" s="7"/>
      <c r="AY9" s="8"/>
    </row>
    <row r="10" spans="1:51" ht="24.9" customHeight="1" x14ac:dyDescent="0.2">
      <c r="A10" s="353"/>
      <c r="B10" s="354"/>
      <c r="C10" s="354"/>
      <c r="D10" s="354"/>
      <c r="E10" s="354"/>
      <c r="F10" s="355"/>
      <c r="G10" s="12" t="s">
        <v>28</v>
      </c>
      <c r="H10" s="9"/>
      <c r="I10" s="9"/>
      <c r="J10" s="13" t="s">
        <v>29</v>
      </c>
      <c r="K10" s="9"/>
      <c r="L10" s="9"/>
      <c r="M10" s="9"/>
      <c r="N10" s="13" t="s">
        <v>30</v>
      </c>
      <c r="P10" s="9"/>
      <c r="Q10" s="9"/>
      <c r="R10" s="9"/>
      <c r="S10" s="13" t="s">
        <v>31</v>
      </c>
      <c r="V10" s="9"/>
      <c r="W10" s="9"/>
      <c r="X10" s="9"/>
      <c r="Y10" s="9"/>
      <c r="Z10" s="13" t="s">
        <v>32</v>
      </c>
      <c r="AA10" s="9"/>
      <c r="AC10" s="9"/>
      <c r="AD10" s="13" t="s">
        <v>33</v>
      </c>
      <c r="AE10" s="9"/>
      <c r="AF10" s="9"/>
      <c r="AH10" s="9"/>
      <c r="AI10" s="13" t="s">
        <v>34</v>
      </c>
      <c r="AJ10" s="9"/>
      <c r="AK10" s="9"/>
      <c r="AL10" s="9"/>
      <c r="AM10" s="13" t="s">
        <v>35</v>
      </c>
      <c r="AO10" s="9"/>
      <c r="AP10" s="9"/>
      <c r="AQ10" s="9"/>
      <c r="AR10" s="14" t="s">
        <v>27</v>
      </c>
      <c r="AT10" s="9"/>
      <c r="AU10" s="9"/>
      <c r="AV10" s="9"/>
      <c r="AW10" s="9"/>
      <c r="AX10" s="9"/>
      <c r="AY10" s="22"/>
    </row>
    <row r="11" spans="1:51" ht="75" customHeight="1" thickBot="1" x14ac:dyDescent="0.25">
      <c r="A11" s="356"/>
      <c r="B11" s="357"/>
      <c r="C11" s="357"/>
      <c r="D11" s="357"/>
      <c r="E11" s="357"/>
      <c r="F11" s="358"/>
      <c r="G11" s="359" t="s">
        <v>36</v>
      </c>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1"/>
    </row>
    <row r="12" spans="1:51" ht="15" customHeight="1" x14ac:dyDescent="0.2">
      <c r="A12" s="362" t="s">
        <v>37</v>
      </c>
      <c r="B12" s="363"/>
      <c r="C12" s="363"/>
      <c r="D12" s="363"/>
      <c r="E12" s="363"/>
      <c r="F12" s="364"/>
      <c r="G12" s="365" t="s">
        <v>38</v>
      </c>
      <c r="H12" s="366"/>
      <c r="I12" s="366"/>
      <c r="J12" s="366"/>
      <c r="K12" s="366"/>
      <c r="L12" s="366"/>
      <c r="M12" s="366"/>
      <c r="N12" s="367"/>
      <c r="O12" s="368" t="s">
        <v>39</v>
      </c>
      <c r="P12" s="369"/>
      <c r="Q12" s="369"/>
      <c r="R12" s="369"/>
      <c r="S12" s="369"/>
      <c r="T12" s="369"/>
      <c r="U12" s="369"/>
      <c r="V12" s="370"/>
      <c r="W12" s="371" t="s">
        <v>40</v>
      </c>
      <c r="X12" s="372"/>
      <c r="Y12" s="372"/>
      <c r="Z12" s="372"/>
      <c r="AA12" s="372"/>
      <c r="AB12" s="372"/>
      <c r="AC12" s="372"/>
      <c r="AD12" s="373"/>
      <c r="AE12" s="374" t="s">
        <v>41</v>
      </c>
      <c r="AF12" s="375"/>
      <c r="AG12" s="375"/>
      <c r="AH12" s="375"/>
      <c r="AI12" s="375"/>
      <c r="AJ12" s="375"/>
      <c r="AK12" s="376"/>
      <c r="AL12" s="377" t="s">
        <v>42</v>
      </c>
      <c r="AM12" s="366"/>
      <c r="AN12" s="366"/>
      <c r="AO12" s="366"/>
      <c r="AP12" s="366"/>
      <c r="AQ12" s="366"/>
      <c r="AR12" s="367"/>
      <c r="AS12" s="347">
        <v>7000</v>
      </c>
      <c r="AT12" s="348"/>
      <c r="AU12" s="348"/>
      <c r="AV12" s="348"/>
      <c r="AW12" s="348"/>
      <c r="AX12" s="348"/>
      <c r="AY12" s="349"/>
    </row>
    <row r="13" spans="1:51" ht="15" customHeight="1" x14ac:dyDescent="0.2">
      <c r="A13" s="290"/>
      <c r="B13" s="291"/>
      <c r="C13" s="291"/>
      <c r="D13" s="291"/>
      <c r="E13" s="291"/>
      <c r="F13" s="292"/>
      <c r="G13" s="297"/>
      <c r="H13" s="298"/>
      <c r="I13" s="298"/>
      <c r="J13" s="298"/>
      <c r="K13" s="298"/>
      <c r="L13" s="298"/>
      <c r="M13" s="298"/>
      <c r="N13" s="299"/>
      <c r="O13" s="301"/>
      <c r="P13" s="302"/>
      <c r="Q13" s="302"/>
      <c r="R13" s="302"/>
      <c r="S13" s="302"/>
      <c r="T13" s="302"/>
      <c r="U13" s="302"/>
      <c r="V13" s="303"/>
      <c r="W13" s="279" t="s">
        <v>43</v>
      </c>
      <c r="X13" s="280"/>
      <c r="Y13" s="280"/>
      <c r="Z13" s="280"/>
      <c r="AA13" s="280"/>
      <c r="AB13" s="280"/>
      <c r="AC13" s="280"/>
      <c r="AD13" s="281"/>
      <c r="AE13" s="282" t="s">
        <v>44</v>
      </c>
      <c r="AF13" s="283"/>
      <c r="AG13" s="283"/>
      <c r="AH13" s="283"/>
      <c r="AI13" s="283"/>
      <c r="AJ13" s="283"/>
      <c r="AK13" s="284"/>
      <c r="AL13" s="311"/>
      <c r="AM13" s="298"/>
      <c r="AN13" s="298"/>
      <c r="AO13" s="298"/>
      <c r="AP13" s="298"/>
      <c r="AQ13" s="298"/>
      <c r="AR13" s="299"/>
      <c r="AS13" s="276"/>
      <c r="AT13" s="277"/>
      <c r="AU13" s="277"/>
      <c r="AV13" s="277"/>
      <c r="AW13" s="277"/>
      <c r="AX13" s="277"/>
      <c r="AY13" s="278"/>
    </row>
    <row r="14" spans="1:51" ht="30" customHeight="1" x14ac:dyDescent="0.2">
      <c r="A14" s="293"/>
      <c r="B14" s="294"/>
      <c r="C14" s="294"/>
      <c r="D14" s="294"/>
      <c r="E14" s="294"/>
      <c r="F14" s="295"/>
      <c r="G14" s="89" t="s">
        <v>45</v>
      </c>
      <c r="H14" s="90"/>
      <c r="I14" s="90"/>
      <c r="J14" s="90"/>
      <c r="K14" s="90"/>
      <c r="L14" s="90"/>
      <c r="M14" s="90"/>
      <c r="N14" s="296"/>
      <c r="O14" s="285" t="s">
        <v>46</v>
      </c>
      <c r="P14" s="286"/>
      <c r="Q14" s="286"/>
      <c r="R14" s="286"/>
      <c r="S14" s="286"/>
      <c r="T14" s="286"/>
      <c r="U14" s="286"/>
      <c r="V14" s="287"/>
      <c r="W14" s="310" t="s">
        <v>47</v>
      </c>
      <c r="X14" s="90"/>
      <c r="Y14" s="90"/>
      <c r="Z14" s="90"/>
      <c r="AA14" s="90"/>
      <c r="AB14" s="90"/>
      <c r="AC14" s="90"/>
      <c r="AD14" s="296"/>
      <c r="AE14" s="300" t="s">
        <v>48</v>
      </c>
      <c r="AF14" s="286"/>
      <c r="AG14" s="286"/>
      <c r="AH14" s="286"/>
      <c r="AI14" s="286"/>
      <c r="AJ14" s="286"/>
      <c r="AK14" s="287"/>
      <c r="AL14" s="310" t="s">
        <v>49</v>
      </c>
      <c r="AM14" s="90"/>
      <c r="AN14" s="90"/>
      <c r="AO14" s="90"/>
      <c r="AP14" s="90"/>
      <c r="AQ14" s="90"/>
      <c r="AR14" s="296"/>
      <c r="AS14" s="288" t="s">
        <v>50</v>
      </c>
      <c r="AT14" s="261"/>
      <c r="AU14" s="261"/>
      <c r="AV14" s="261"/>
      <c r="AW14" s="261"/>
      <c r="AX14" s="261"/>
      <c r="AY14" s="289"/>
    </row>
    <row r="15" spans="1:51" ht="15" customHeight="1" x14ac:dyDescent="0.2">
      <c r="A15" s="251" t="s">
        <v>51</v>
      </c>
      <c r="B15" s="252"/>
      <c r="C15" s="252"/>
      <c r="D15" s="252"/>
      <c r="E15" s="252"/>
      <c r="F15" s="253"/>
      <c r="G15" s="89" t="s">
        <v>52</v>
      </c>
      <c r="H15" s="90"/>
      <c r="I15" s="90"/>
      <c r="J15" s="90"/>
      <c r="K15" s="90"/>
      <c r="L15" s="90"/>
      <c r="M15" s="90"/>
      <c r="N15" s="296"/>
      <c r="O15" s="300" t="s">
        <v>53</v>
      </c>
      <c r="P15" s="286"/>
      <c r="Q15" s="286"/>
      <c r="R15" s="286"/>
      <c r="S15" s="286"/>
      <c r="T15" s="286"/>
      <c r="U15" s="286"/>
      <c r="V15" s="287"/>
      <c r="W15" s="304" t="s">
        <v>40</v>
      </c>
      <c r="X15" s="305"/>
      <c r="Y15" s="305"/>
      <c r="Z15" s="305"/>
      <c r="AA15" s="305"/>
      <c r="AB15" s="305"/>
      <c r="AC15" s="305"/>
      <c r="AD15" s="306"/>
      <c r="AE15" s="307" t="s">
        <v>41</v>
      </c>
      <c r="AF15" s="308"/>
      <c r="AG15" s="308"/>
      <c r="AH15" s="308"/>
      <c r="AI15" s="308"/>
      <c r="AJ15" s="308"/>
      <c r="AK15" s="309"/>
      <c r="AL15" s="310" t="s">
        <v>42</v>
      </c>
      <c r="AM15" s="90"/>
      <c r="AN15" s="90"/>
      <c r="AO15" s="90"/>
      <c r="AP15" s="90"/>
      <c r="AQ15" s="90"/>
      <c r="AR15" s="296"/>
      <c r="AS15" s="273">
        <v>10500</v>
      </c>
      <c r="AT15" s="274"/>
      <c r="AU15" s="274"/>
      <c r="AV15" s="274"/>
      <c r="AW15" s="274"/>
      <c r="AX15" s="274"/>
      <c r="AY15" s="275"/>
    </row>
    <row r="16" spans="1:51" ht="15" customHeight="1" x14ac:dyDescent="0.2">
      <c r="A16" s="290"/>
      <c r="B16" s="291"/>
      <c r="C16" s="291"/>
      <c r="D16" s="291"/>
      <c r="E16" s="291"/>
      <c r="F16" s="292"/>
      <c r="G16" s="297"/>
      <c r="H16" s="298"/>
      <c r="I16" s="298"/>
      <c r="J16" s="298"/>
      <c r="K16" s="298"/>
      <c r="L16" s="298"/>
      <c r="M16" s="298"/>
      <c r="N16" s="299"/>
      <c r="O16" s="301"/>
      <c r="P16" s="302"/>
      <c r="Q16" s="302"/>
      <c r="R16" s="302"/>
      <c r="S16" s="302"/>
      <c r="T16" s="302"/>
      <c r="U16" s="302"/>
      <c r="V16" s="303"/>
      <c r="W16" s="279" t="s">
        <v>43</v>
      </c>
      <c r="X16" s="280"/>
      <c r="Y16" s="280"/>
      <c r="Z16" s="280"/>
      <c r="AA16" s="280"/>
      <c r="AB16" s="280"/>
      <c r="AC16" s="280"/>
      <c r="AD16" s="281"/>
      <c r="AE16" s="282" t="s">
        <v>44</v>
      </c>
      <c r="AF16" s="283"/>
      <c r="AG16" s="283"/>
      <c r="AH16" s="283"/>
      <c r="AI16" s="283"/>
      <c r="AJ16" s="283"/>
      <c r="AK16" s="284"/>
      <c r="AL16" s="311"/>
      <c r="AM16" s="298"/>
      <c r="AN16" s="298"/>
      <c r="AO16" s="298"/>
      <c r="AP16" s="298"/>
      <c r="AQ16" s="298"/>
      <c r="AR16" s="299"/>
      <c r="AS16" s="276"/>
      <c r="AT16" s="277"/>
      <c r="AU16" s="277"/>
      <c r="AV16" s="277"/>
      <c r="AW16" s="277"/>
      <c r="AX16" s="277"/>
      <c r="AY16" s="278"/>
    </row>
    <row r="17" spans="1:51" ht="30" customHeight="1" x14ac:dyDescent="0.2">
      <c r="A17" s="293"/>
      <c r="B17" s="294"/>
      <c r="C17" s="294"/>
      <c r="D17" s="294"/>
      <c r="E17" s="294"/>
      <c r="F17" s="295"/>
      <c r="G17" s="257" t="s">
        <v>45</v>
      </c>
      <c r="H17" s="258"/>
      <c r="I17" s="258"/>
      <c r="J17" s="258"/>
      <c r="K17" s="258"/>
      <c r="L17" s="258"/>
      <c r="M17" s="258"/>
      <c r="N17" s="259"/>
      <c r="O17" s="285" t="s">
        <v>46</v>
      </c>
      <c r="P17" s="286"/>
      <c r="Q17" s="286"/>
      <c r="R17" s="286"/>
      <c r="S17" s="286"/>
      <c r="T17" s="286"/>
      <c r="U17" s="286"/>
      <c r="V17" s="287"/>
      <c r="W17" s="263" t="s">
        <v>47</v>
      </c>
      <c r="X17" s="258"/>
      <c r="Y17" s="258"/>
      <c r="Z17" s="258"/>
      <c r="AA17" s="258"/>
      <c r="AB17" s="258"/>
      <c r="AC17" s="258"/>
      <c r="AD17" s="259"/>
      <c r="AE17" s="288" t="s">
        <v>54</v>
      </c>
      <c r="AF17" s="261"/>
      <c r="AG17" s="261"/>
      <c r="AH17" s="261"/>
      <c r="AI17" s="261"/>
      <c r="AJ17" s="261"/>
      <c r="AK17" s="262"/>
      <c r="AL17" s="263" t="s">
        <v>49</v>
      </c>
      <c r="AM17" s="258"/>
      <c r="AN17" s="258"/>
      <c r="AO17" s="258"/>
      <c r="AP17" s="258"/>
      <c r="AQ17" s="258"/>
      <c r="AR17" s="259"/>
      <c r="AS17" s="288" t="s">
        <v>50</v>
      </c>
      <c r="AT17" s="261"/>
      <c r="AU17" s="261"/>
      <c r="AV17" s="261"/>
      <c r="AW17" s="261"/>
      <c r="AX17" s="261"/>
      <c r="AY17" s="289"/>
    </row>
    <row r="18" spans="1:51" ht="15" customHeight="1" x14ac:dyDescent="0.2">
      <c r="A18" s="251" t="s">
        <v>55</v>
      </c>
      <c r="B18" s="252"/>
      <c r="C18" s="252"/>
      <c r="D18" s="252"/>
      <c r="E18" s="252"/>
      <c r="F18" s="253"/>
      <c r="G18" s="89" t="s">
        <v>52</v>
      </c>
      <c r="H18" s="90"/>
      <c r="I18" s="90"/>
      <c r="J18" s="90"/>
      <c r="K18" s="90"/>
      <c r="L18" s="90"/>
      <c r="M18" s="90"/>
      <c r="N18" s="296"/>
      <c r="O18" s="300" t="s">
        <v>56</v>
      </c>
      <c r="P18" s="286"/>
      <c r="Q18" s="286"/>
      <c r="R18" s="286"/>
      <c r="S18" s="286"/>
      <c r="T18" s="286"/>
      <c r="U18" s="286"/>
      <c r="V18" s="287"/>
      <c r="W18" s="304" t="s">
        <v>40</v>
      </c>
      <c r="X18" s="305"/>
      <c r="Y18" s="305"/>
      <c r="Z18" s="305"/>
      <c r="AA18" s="305"/>
      <c r="AB18" s="305"/>
      <c r="AC18" s="305"/>
      <c r="AD18" s="306"/>
      <c r="AE18" s="307" t="s">
        <v>41</v>
      </c>
      <c r="AF18" s="308"/>
      <c r="AG18" s="308"/>
      <c r="AH18" s="308"/>
      <c r="AI18" s="308"/>
      <c r="AJ18" s="308"/>
      <c r="AK18" s="309"/>
      <c r="AL18" s="310" t="s">
        <v>42</v>
      </c>
      <c r="AM18" s="90"/>
      <c r="AN18" s="90"/>
      <c r="AO18" s="90"/>
      <c r="AP18" s="90"/>
      <c r="AQ18" s="90"/>
      <c r="AR18" s="296"/>
      <c r="AS18" s="273">
        <v>14000</v>
      </c>
      <c r="AT18" s="274"/>
      <c r="AU18" s="274"/>
      <c r="AV18" s="274"/>
      <c r="AW18" s="274"/>
      <c r="AX18" s="274"/>
      <c r="AY18" s="275"/>
    </row>
    <row r="19" spans="1:51" ht="15" customHeight="1" x14ac:dyDescent="0.2">
      <c r="A19" s="290"/>
      <c r="B19" s="291"/>
      <c r="C19" s="291"/>
      <c r="D19" s="291"/>
      <c r="E19" s="291"/>
      <c r="F19" s="292"/>
      <c r="G19" s="297"/>
      <c r="H19" s="298"/>
      <c r="I19" s="298"/>
      <c r="J19" s="298"/>
      <c r="K19" s="298"/>
      <c r="L19" s="298"/>
      <c r="M19" s="298"/>
      <c r="N19" s="299"/>
      <c r="O19" s="301"/>
      <c r="P19" s="302"/>
      <c r="Q19" s="302"/>
      <c r="R19" s="302"/>
      <c r="S19" s="302"/>
      <c r="T19" s="302"/>
      <c r="U19" s="302"/>
      <c r="V19" s="303"/>
      <c r="W19" s="279" t="s">
        <v>43</v>
      </c>
      <c r="X19" s="280"/>
      <c r="Y19" s="280"/>
      <c r="Z19" s="280"/>
      <c r="AA19" s="280"/>
      <c r="AB19" s="280"/>
      <c r="AC19" s="280"/>
      <c r="AD19" s="281"/>
      <c r="AE19" s="282" t="s">
        <v>44</v>
      </c>
      <c r="AF19" s="283"/>
      <c r="AG19" s="283"/>
      <c r="AH19" s="283"/>
      <c r="AI19" s="283"/>
      <c r="AJ19" s="283"/>
      <c r="AK19" s="284"/>
      <c r="AL19" s="311"/>
      <c r="AM19" s="298"/>
      <c r="AN19" s="298"/>
      <c r="AO19" s="298"/>
      <c r="AP19" s="298"/>
      <c r="AQ19" s="298"/>
      <c r="AR19" s="299"/>
      <c r="AS19" s="276"/>
      <c r="AT19" s="277"/>
      <c r="AU19" s="277"/>
      <c r="AV19" s="277"/>
      <c r="AW19" s="277"/>
      <c r="AX19" s="277"/>
      <c r="AY19" s="278"/>
    </row>
    <row r="20" spans="1:51" ht="30" customHeight="1" x14ac:dyDescent="0.2">
      <c r="A20" s="293"/>
      <c r="B20" s="294"/>
      <c r="C20" s="294"/>
      <c r="D20" s="294"/>
      <c r="E20" s="294"/>
      <c r="F20" s="295"/>
      <c r="G20" s="257" t="s">
        <v>45</v>
      </c>
      <c r="H20" s="258"/>
      <c r="I20" s="258"/>
      <c r="J20" s="258"/>
      <c r="K20" s="258"/>
      <c r="L20" s="258"/>
      <c r="M20" s="258"/>
      <c r="N20" s="259"/>
      <c r="O20" s="285" t="s">
        <v>46</v>
      </c>
      <c r="P20" s="286"/>
      <c r="Q20" s="286"/>
      <c r="R20" s="286"/>
      <c r="S20" s="286"/>
      <c r="T20" s="286"/>
      <c r="U20" s="286"/>
      <c r="V20" s="287"/>
      <c r="W20" s="263" t="s">
        <v>47</v>
      </c>
      <c r="X20" s="258"/>
      <c r="Y20" s="258"/>
      <c r="Z20" s="258"/>
      <c r="AA20" s="258"/>
      <c r="AB20" s="258"/>
      <c r="AC20" s="258"/>
      <c r="AD20" s="259"/>
      <c r="AE20" s="288" t="s">
        <v>54</v>
      </c>
      <c r="AF20" s="261"/>
      <c r="AG20" s="261"/>
      <c r="AH20" s="261"/>
      <c r="AI20" s="261"/>
      <c r="AJ20" s="261"/>
      <c r="AK20" s="262"/>
      <c r="AL20" s="263" t="s">
        <v>49</v>
      </c>
      <c r="AM20" s="258"/>
      <c r="AN20" s="258"/>
      <c r="AO20" s="258"/>
      <c r="AP20" s="258"/>
      <c r="AQ20" s="258"/>
      <c r="AR20" s="259"/>
      <c r="AS20" s="300" t="s">
        <v>50</v>
      </c>
      <c r="AT20" s="286"/>
      <c r="AU20" s="286"/>
      <c r="AV20" s="286"/>
      <c r="AW20" s="286"/>
      <c r="AX20" s="286"/>
      <c r="AY20" s="673"/>
    </row>
    <row r="21" spans="1:51" ht="30" customHeight="1" x14ac:dyDescent="0.2">
      <c r="A21" s="251" t="s">
        <v>57</v>
      </c>
      <c r="B21" s="252"/>
      <c r="C21" s="252"/>
      <c r="D21" s="252"/>
      <c r="E21" s="252"/>
      <c r="F21" s="253"/>
      <c r="G21" s="257" t="s">
        <v>58</v>
      </c>
      <c r="H21" s="258"/>
      <c r="I21" s="258"/>
      <c r="J21" s="258"/>
      <c r="K21" s="258"/>
      <c r="L21" s="258"/>
      <c r="M21" s="258"/>
      <c r="N21" s="259"/>
      <c r="O21" s="260"/>
      <c r="P21" s="261"/>
      <c r="Q21" s="261"/>
      <c r="R21" s="261"/>
      <c r="S21" s="261"/>
      <c r="T21" s="261"/>
      <c r="U21" s="261"/>
      <c r="V21" s="261"/>
      <c r="W21" s="261"/>
      <c r="X21" s="261"/>
      <c r="Y21" s="261"/>
      <c r="Z21" s="261"/>
      <c r="AA21" s="261"/>
      <c r="AB21" s="261"/>
      <c r="AC21" s="261"/>
      <c r="AD21" s="261"/>
      <c r="AE21" s="261"/>
      <c r="AF21" s="261"/>
      <c r="AG21" s="261"/>
      <c r="AH21" s="261"/>
      <c r="AI21" s="261"/>
      <c r="AJ21" s="261"/>
      <c r="AK21" s="262"/>
      <c r="AL21" s="263" t="s">
        <v>59</v>
      </c>
      <c r="AM21" s="258"/>
      <c r="AN21" s="258"/>
      <c r="AO21" s="258"/>
      <c r="AP21" s="258"/>
      <c r="AQ21" s="258"/>
      <c r="AR21" s="259"/>
      <c r="AS21" s="264"/>
      <c r="AT21" s="265"/>
      <c r="AU21" s="265"/>
      <c r="AV21" s="265"/>
      <c r="AW21" s="265"/>
      <c r="AX21" s="265"/>
      <c r="AY21" s="266"/>
    </row>
    <row r="22" spans="1:51" ht="30" customHeight="1" x14ac:dyDescent="0.2">
      <c r="A22" s="254"/>
      <c r="B22" s="255"/>
      <c r="C22" s="255"/>
      <c r="D22" s="255"/>
      <c r="E22" s="255"/>
      <c r="F22" s="256"/>
      <c r="G22" s="267" t="s">
        <v>60</v>
      </c>
      <c r="H22" s="268"/>
      <c r="I22" s="268"/>
      <c r="J22" s="268"/>
      <c r="K22" s="268"/>
      <c r="L22" s="268"/>
      <c r="M22" s="268"/>
      <c r="N22" s="269"/>
      <c r="O22" s="270"/>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2"/>
    </row>
    <row r="23" spans="1:51" ht="13.5" customHeight="1" x14ac:dyDescent="0.2">
      <c r="A23" s="67" t="s">
        <v>61</v>
      </c>
      <c r="B23" s="68"/>
      <c r="C23" s="68"/>
      <c r="D23" s="68"/>
      <c r="E23" s="68"/>
      <c r="F23" s="69"/>
      <c r="G23" s="404" t="s">
        <v>62</v>
      </c>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6"/>
    </row>
    <row r="24" spans="1:51" ht="30" customHeight="1" x14ac:dyDescent="0.2">
      <c r="A24" s="70"/>
      <c r="B24" s="71"/>
      <c r="C24" s="71"/>
      <c r="D24" s="71"/>
      <c r="E24" s="71"/>
      <c r="F24" s="72"/>
      <c r="G24" s="61" t="s">
        <v>63</v>
      </c>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90"/>
    </row>
    <row r="25" spans="1:51" x14ac:dyDescent="0.2">
      <c r="A25" s="70"/>
      <c r="B25" s="71"/>
      <c r="C25" s="71"/>
      <c r="D25" s="71"/>
      <c r="E25" s="71"/>
      <c r="F25" s="72"/>
      <c r="G25" s="394" t="s">
        <v>64</v>
      </c>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6"/>
    </row>
    <row r="26" spans="1:51" ht="30" customHeight="1" x14ac:dyDescent="0.2">
      <c r="A26" s="386"/>
      <c r="B26" s="387"/>
      <c r="C26" s="387"/>
      <c r="D26" s="387"/>
      <c r="E26" s="387"/>
      <c r="F26" s="388"/>
      <c r="G26" s="391" t="s">
        <v>65</v>
      </c>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3"/>
    </row>
    <row r="27" spans="1:51" ht="60" customHeight="1" x14ac:dyDescent="0.2">
      <c r="A27" s="70" t="s">
        <v>66</v>
      </c>
      <c r="B27" s="71"/>
      <c r="C27" s="71"/>
      <c r="D27" s="71"/>
      <c r="E27" s="71"/>
      <c r="F27" s="72"/>
      <c r="G27" s="407" t="s">
        <v>67</v>
      </c>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9"/>
    </row>
    <row r="28" spans="1:51" ht="39.9" customHeight="1" x14ac:dyDescent="0.2">
      <c r="A28" s="410" t="s">
        <v>68</v>
      </c>
      <c r="B28" s="411"/>
      <c r="C28" s="411"/>
      <c r="D28" s="411"/>
      <c r="E28" s="411"/>
      <c r="F28" s="412"/>
      <c r="G28" s="217" t="s">
        <v>69</v>
      </c>
      <c r="H28" s="218"/>
      <c r="I28" s="218"/>
      <c r="J28" s="218"/>
      <c r="K28" s="218"/>
      <c r="L28" s="218"/>
      <c r="M28" s="218"/>
      <c r="N28" s="218"/>
      <c r="O28" s="218"/>
      <c r="P28" s="218" t="s">
        <v>70</v>
      </c>
      <c r="Q28" s="218"/>
      <c r="R28" s="218"/>
      <c r="S28" s="218"/>
      <c r="T28" s="218"/>
      <c r="U28" s="218"/>
      <c r="V28" s="218"/>
      <c r="W28" s="218"/>
      <c r="X28" s="218"/>
      <c r="Y28" s="416"/>
      <c r="Z28" s="416"/>
      <c r="AA28" s="416"/>
      <c r="AB28" s="416"/>
      <c r="AC28" s="417" t="s">
        <v>71</v>
      </c>
      <c r="AD28" s="418"/>
      <c r="AE28" s="419" t="s">
        <v>72</v>
      </c>
      <c r="AF28" s="420"/>
      <c r="AG28" s="420"/>
      <c r="AH28" s="421"/>
      <c r="AI28" s="419" t="s">
        <v>73</v>
      </c>
      <c r="AJ28" s="676"/>
      <c r="AK28" s="676"/>
      <c r="AL28" s="676"/>
      <c r="AM28" s="419" t="s">
        <v>74</v>
      </c>
      <c r="AN28" s="676"/>
      <c r="AO28" s="676"/>
      <c r="AP28" s="676"/>
      <c r="AQ28" s="218" t="s">
        <v>75</v>
      </c>
      <c r="AR28" s="383"/>
      <c r="AS28" s="383"/>
      <c r="AT28" s="383"/>
      <c r="AU28" s="384" t="s">
        <v>76</v>
      </c>
      <c r="AV28" s="384"/>
      <c r="AW28" s="384"/>
      <c r="AX28" s="384"/>
      <c r="AY28" s="385"/>
    </row>
    <row r="29" spans="1:51" ht="34.5" customHeight="1" x14ac:dyDescent="0.2">
      <c r="A29" s="353"/>
      <c r="B29" s="354"/>
      <c r="C29" s="354"/>
      <c r="D29" s="354"/>
      <c r="E29" s="354"/>
      <c r="F29" s="355"/>
      <c r="G29" s="397" t="s">
        <v>77</v>
      </c>
      <c r="H29" s="398"/>
      <c r="I29" s="398"/>
      <c r="J29" s="398"/>
      <c r="K29" s="398"/>
      <c r="L29" s="398"/>
      <c r="M29" s="398"/>
      <c r="N29" s="398"/>
      <c r="O29" s="398"/>
      <c r="P29" s="398" t="s">
        <v>78</v>
      </c>
      <c r="Q29" s="398"/>
      <c r="R29" s="398"/>
      <c r="S29" s="398"/>
      <c r="T29" s="398"/>
      <c r="U29" s="398"/>
      <c r="V29" s="398"/>
      <c r="W29" s="398"/>
      <c r="X29" s="398"/>
      <c r="Y29" s="399" t="s">
        <v>79</v>
      </c>
      <c r="Z29" s="399"/>
      <c r="AA29" s="399"/>
      <c r="AB29" s="399"/>
      <c r="AC29" s="321" t="s">
        <v>80</v>
      </c>
      <c r="AD29" s="400"/>
      <c r="AE29" s="321">
        <v>101</v>
      </c>
      <c r="AF29" s="322"/>
      <c r="AG29" s="322"/>
      <c r="AH29" s="400"/>
      <c r="AI29" s="401">
        <v>102</v>
      </c>
      <c r="AJ29" s="402"/>
      <c r="AK29" s="402"/>
      <c r="AL29" s="403"/>
      <c r="AM29" s="401"/>
      <c r="AN29" s="402"/>
      <c r="AO29" s="402"/>
      <c r="AP29" s="402"/>
      <c r="AQ29" s="428"/>
      <c r="AR29" s="428"/>
      <c r="AS29" s="428"/>
      <c r="AT29" s="428"/>
      <c r="AU29" s="424"/>
      <c r="AV29" s="422"/>
      <c r="AW29" s="422"/>
      <c r="AX29" s="422"/>
      <c r="AY29" s="425"/>
    </row>
    <row r="30" spans="1:51" ht="34.5" customHeight="1" x14ac:dyDescent="0.2">
      <c r="A30" s="353"/>
      <c r="B30" s="354"/>
      <c r="C30" s="354"/>
      <c r="D30" s="354"/>
      <c r="E30" s="354"/>
      <c r="F30" s="355"/>
      <c r="G30" s="397"/>
      <c r="H30" s="398"/>
      <c r="I30" s="398"/>
      <c r="J30" s="398"/>
      <c r="K30" s="398"/>
      <c r="L30" s="398"/>
      <c r="M30" s="398"/>
      <c r="N30" s="398"/>
      <c r="O30" s="398"/>
      <c r="P30" s="398"/>
      <c r="Q30" s="398"/>
      <c r="R30" s="398"/>
      <c r="S30" s="398"/>
      <c r="T30" s="398"/>
      <c r="U30" s="398"/>
      <c r="V30" s="398"/>
      <c r="W30" s="398"/>
      <c r="X30" s="398"/>
      <c r="Y30" s="399" t="s">
        <v>81</v>
      </c>
      <c r="Z30" s="399"/>
      <c r="AA30" s="399"/>
      <c r="AB30" s="399"/>
      <c r="AC30" s="321" t="s">
        <v>80</v>
      </c>
      <c r="AD30" s="400"/>
      <c r="AE30" s="321" t="s">
        <v>82</v>
      </c>
      <c r="AF30" s="322"/>
      <c r="AG30" s="322"/>
      <c r="AH30" s="400"/>
      <c r="AI30" s="401" t="s">
        <v>82</v>
      </c>
      <c r="AJ30" s="402"/>
      <c r="AK30" s="402"/>
      <c r="AL30" s="403"/>
      <c r="AM30" s="401" t="s">
        <v>82</v>
      </c>
      <c r="AN30" s="402"/>
      <c r="AO30" s="402"/>
      <c r="AP30" s="403"/>
      <c r="AQ30" s="401" t="s">
        <v>82</v>
      </c>
      <c r="AR30" s="402"/>
      <c r="AS30" s="402"/>
      <c r="AT30" s="403"/>
      <c r="AU30" s="424"/>
      <c r="AV30" s="422"/>
      <c r="AW30" s="422"/>
      <c r="AX30" s="422"/>
      <c r="AY30" s="425"/>
    </row>
    <row r="31" spans="1:51" ht="34.5" customHeight="1" x14ac:dyDescent="0.2">
      <c r="A31" s="413"/>
      <c r="B31" s="414"/>
      <c r="C31" s="414"/>
      <c r="D31" s="414"/>
      <c r="E31" s="414"/>
      <c r="F31" s="415"/>
      <c r="G31" s="397"/>
      <c r="H31" s="398"/>
      <c r="I31" s="398"/>
      <c r="J31" s="398"/>
      <c r="K31" s="398"/>
      <c r="L31" s="398"/>
      <c r="M31" s="398"/>
      <c r="N31" s="398"/>
      <c r="O31" s="398"/>
      <c r="P31" s="398"/>
      <c r="Q31" s="398"/>
      <c r="R31" s="398"/>
      <c r="S31" s="398"/>
      <c r="T31" s="398"/>
      <c r="U31" s="398"/>
      <c r="V31" s="398"/>
      <c r="W31" s="398"/>
      <c r="X31" s="398"/>
      <c r="Y31" s="399" t="s">
        <v>83</v>
      </c>
      <c r="Z31" s="399"/>
      <c r="AA31" s="399"/>
      <c r="AB31" s="399"/>
      <c r="AC31" s="321" t="s">
        <v>84</v>
      </c>
      <c r="AD31" s="400"/>
      <c r="AE31" s="401">
        <v>101</v>
      </c>
      <c r="AF31" s="402"/>
      <c r="AG31" s="402"/>
      <c r="AH31" s="403"/>
      <c r="AI31" s="401">
        <v>102</v>
      </c>
      <c r="AJ31" s="402"/>
      <c r="AK31" s="402"/>
      <c r="AL31" s="403"/>
      <c r="AM31" s="401"/>
      <c r="AN31" s="402"/>
      <c r="AO31" s="402"/>
      <c r="AP31" s="402"/>
      <c r="AQ31" s="428"/>
      <c r="AR31" s="428"/>
      <c r="AS31" s="428"/>
      <c r="AT31" s="428"/>
      <c r="AU31" s="422"/>
      <c r="AV31" s="422"/>
      <c r="AW31" s="422"/>
      <c r="AX31" s="422"/>
      <c r="AY31" s="423"/>
    </row>
    <row r="32" spans="1:51" ht="39.9" customHeight="1" x14ac:dyDescent="0.2">
      <c r="A32" s="353" t="s">
        <v>68</v>
      </c>
      <c r="B32" s="354"/>
      <c r="C32" s="354"/>
      <c r="D32" s="354"/>
      <c r="E32" s="354"/>
      <c r="F32" s="355"/>
      <c r="G32" s="426" t="s">
        <v>69</v>
      </c>
      <c r="H32" s="427"/>
      <c r="I32" s="427"/>
      <c r="J32" s="427"/>
      <c r="K32" s="427"/>
      <c r="L32" s="427"/>
      <c r="M32" s="427"/>
      <c r="N32" s="427"/>
      <c r="O32" s="427"/>
      <c r="P32" s="427" t="s">
        <v>70</v>
      </c>
      <c r="Q32" s="427"/>
      <c r="R32" s="427"/>
      <c r="S32" s="427"/>
      <c r="T32" s="427"/>
      <c r="U32" s="427"/>
      <c r="V32" s="427"/>
      <c r="W32" s="427"/>
      <c r="X32" s="427"/>
      <c r="Y32" s="437"/>
      <c r="Z32" s="437"/>
      <c r="AA32" s="437"/>
      <c r="AB32" s="437"/>
      <c r="AC32" s="438" t="s">
        <v>71</v>
      </c>
      <c r="AD32" s="439"/>
      <c r="AE32" s="432" t="s">
        <v>72</v>
      </c>
      <c r="AF32" s="440"/>
      <c r="AG32" s="440"/>
      <c r="AH32" s="441"/>
      <c r="AI32" s="432" t="s">
        <v>73</v>
      </c>
      <c r="AJ32" s="433"/>
      <c r="AK32" s="433"/>
      <c r="AL32" s="433"/>
      <c r="AM32" s="432" t="s">
        <v>74</v>
      </c>
      <c r="AN32" s="433"/>
      <c r="AO32" s="433"/>
      <c r="AP32" s="433"/>
      <c r="AQ32" s="427" t="s">
        <v>75</v>
      </c>
      <c r="AR32" s="434"/>
      <c r="AS32" s="434"/>
      <c r="AT32" s="434"/>
      <c r="AU32" s="435" t="s">
        <v>76</v>
      </c>
      <c r="AV32" s="435"/>
      <c r="AW32" s="435"/>
      <c r="AX32" s="435"/>
      <c r="AY32" s="436"/>
    </row>
    <row r="33" spans="1:51" ht="34.5" customHeight="1" x14ac:dyDescent="0.2">
      <c r="A33" s="353"/>
      <c r="B33" s="354"/>
      <c r="C33" s="354"/>
      <c r="D33" s="354"/>
      <c r="E33" s="354"/>
      <c r="F33" s="355"/>
      <c r="G33" s="397" t="s">
        <v>77</v>
      </c>
      <c r="H33" s="398"/>
      <c r="I33" s="398"/>
      <c r="J33" s="398"/>
      <c r="K33" s="398"/>
      <c r="L33" s="398"/>
      <c r="M33" s="398"/>
      <c r="N33" s="398"/>
      <c r="O33" s="398"/>
      <c r="P33" s="398" t="s">
        <v>85</v>
      </c>
      <c r="Q33" s="398"/>
      <c r="R33" s="398"/>
      <c r="S33" s="398"/>
      <c r="T33" s="398"/>
      <c r="U33" s="398"/>
      <c r="V33" s="398"/>
      <c r="W33" s="398"/>
      <c r="X33" s="398"/>
      <c r="Y33" s="399" t="s">
        <v>79</v>
      </c>
      <c r="Z33" s="399"/>
      <c r="AA33" s="399"/>
      <c r="AB33" s="399"/>
      <c r="AC33" s="321" t="s">
        <v>80</v>
      </c>
      <c r="AD33" s="400"/>
      <c r="AE33" s="321">
        <v>92</v>
      </c>
      <c r="AF33" s="322"/>
      <c r="AG33" s="322"/>
      <c r="AH33" s="400"/>
      <c r="AI33" s="401">
        <v>117</v>
      </c>
      <c r="AJ33" s="402"/>
      <c r="AK33" s="402"/>
      <c r="AL33" s="403"/>
      <c r="AM33" s="401"/>
      <c r="AN33" s="402"/>
      <c r="AO33" s="402"/>
      <c r="AP33" s="402"/>
      <c r="AQ33" s="428"/>
      <c r="AR33" s="428"/>
      <c r="AS33" s="428"/>
      <c r="AT33" s="428"/>
      <c r="AU33" s="424"/>
      <c r="AV33" s="422"/>
      <c r="AW33" s="422"/>
      <c r="AX33" s="422"/>
      <c r="AY33" s="425"/>
    </row>
    <row r="34" spans="1:51" ht="34.5" customHeight="1" x14ac:dyDescent="0.2">
      <c r="A34" s="353"/>
      <c r="B34" s="354"/>
      <c r="C34" s="354"/>
      <c r="D34" s="354"/>
      <c r="E34" s="354"/>
      <c r="F34" s="355"/>
      <c r="G34" s="397"/>
      <c r="H34" s="398"/>
      <c r="I34" s="398"/>
      <c r="J34" s="398"/>
      <c r="K34" s="398"/>
      <c r="L34" s="398"/>
      <c r="M34" s="398"/>
      <c r="N34" s="398"/>
      <c r="O34" s="398"/>
      <c r="P34" s="398"/>
      <c r="Q34" s="398"/>
      <c r="R34" s="398"/>
      <c r="S34" s="398"/>
      <c r="T34" s="398"/>
      <c r="U34" s="398"/>
      <c r="V34" s="398"/>
      <c r="W34" s="398"/>
      <c r="X34" s="398"/>
      <c r="Y34" s="399" t="s">
        <v>81</v>
      </c>
      <c r="Z34" s="399"/>
      <c r="AA34" s="399"/>
      <c r="AB34" s="399"/>
      <c r="AC34" s="321" t="s">
        <v>80</v>
      </c>
      <c r="AD34" s="400"/>
      <c r="AE34" s="321" t="s">
        <v>82</v>
      </c>
      <c r="AF34" s="322"/>
      <c r="AG34" s="322"/>
      <c r="AH34" s="400"/>
      <c r="AI34" s="401" t="s">
        <v>82</v>
      </c>
      <c r="AJ34" s="402"/>
      <c r="AK34" s="402"/>
      <c r="AL34" s="403"/>
      <c r="AM34" s="401" t="s">
        <v>82</v>
      </c>
      <c r="AN34" s="402"/>
      <c r="AO34" s="402"/>
      <c r="AP34" s="403"/>
      <c r="AQ34" s="401" t="s">
        <v>82</v>
      </c>
      <c r="AR34" s="402"/>
      <c r="AS34" s="402"/>
      <c r="AT34" s="403"/>
      <c r="AU34" s="424"/>
      <c r="AV34" s="422"/>
      <c r="AW34" s="422"/>
      <c r="AX34" s="422"/>
      <c r="AY34" s="425"/>
    </row>
    <row r="35" spans="1:51" ht="34.5" customHeight="1" x14ac:dyDescent="0.2">
      <c r="A35" s="353"/>
      <c r="B35" s="354"/>
      <c r="C35" s="354"/>
      <c r="D35" s="354"/>
      <c r="E35" s="354"/>
      <c r="F35" s="355"/>
      <c r="G35" s="674"/>
      <c r="H35" s="675"/>
      <c r="I35" s="675"/>
      <c r="J35" s="675"/>
      <c r="K35" s="675"/>
      <c r="L35" s="675"/>
      <c r="M35" s="675"/>
      <c r="N35" s="675"/>
      <c r="O35" s="675"/>
      <c r="P35" s="675"/>
      <c r="Q35" s="675"/>
      <c r="R35" s="675"/>
      <c r="S35" s="675"/>
      <c r="T35" s="675"/>
      <c r="U35" s="675"/>
      <c r="V35" s="675"/>
      <c r="W35" s="675"/>
      <c r="X35" s="675"/>
      <c r="Y35" s="677" t="s">
        <v>83</v>
      </c>
      <c r="Z35" s="677"/>
      <c r="AA35" s="677"/>
      <c r="AB35" s="677"/>
      <c r="AC35" s="321" t="s">
        <v>84</v>
      </c>
      <c r="AD35" s="400"/>
      <c r="AE35" s="401">
        <v>92</v>
      </c>
      <c r="AF35" s="402"/>
      <c r="AG35" s="402"/>
      <c r="AH35" s="403"/>
      <c r="AI35" s="401">
        <v>117</v>
      </c>
      <c r="AJ35" s="402"/>
      <c r="AK35" s="402"/>
      <c r="AL35" s="403"/>
      <c r="AM35" s="401"/>
      <c r="AN35" s="402"/>
      <c r="AO35" s="402"/>
      <c r="AP35" s="402"/>
      <c r="AQ35" s="428"/>
      <c r="AR35" s="428"/>
      <c r="AS35" s="428"/>
      <c r="AT35" s="428"/>
      <c r="AU35" s="422"/>
      <c r="AV35" s="422"/>
      <c r="AW35" s="422"/>
      <c r="AX35" s="422"/>
      <c r="AY35" s="423"/>
    </row>
    <row r="36" spans="1:51" ht="50.1" customHeight="1" x14ac:dyDescent="0.2">
      <c r="A36" s="350" t="s">
        <v>86</v>
      </c>
      <c r="B36" s="351"/>
      <c r="C36" s="351"/>
      <c r="D36" s="351"/>
      <c r="E36" s="351"/>
      <c r="F36" s="352"/>
      <c r="G36" s="447" t="s">
        <v>87</v>
      </c>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9"/>
      <c r="AR36" s="449"/>
      <c r="AS36" s="449"/>
      <c r="AT36" s="449"/>
      <c r="AU36" s="448"/>
      <c r="AV36" s="448"/>
      <c r="AW36" s="448"/>
      <c r="AX36" s="448"/>
      <c r="AY36" s="450"/>
    </row>
    <row r="37" spans="1:51" ht="35.1" customHeight="1" x14ac:dyDescent="0.2">
      <c r="A37" s="350" t="s">
        <v>88</v>
      </c>
      <c r="B37" s="351"/>
      <c r="C37" s="351"/>
      <c r="D37" s="351"/>
      <c r="E37" s="351"/>
      <c r="F37" s="352"/>
      <c r="G37" s="258" t="s">
        <v>89</v>
      </c>
      <c r="H37" s="258"/>
      <c r="I37" s="258"/>
      <c r="J37" s="258"/>
      <c r="K37" s="259"/>
      <c r="L37" s="288" t="s">
        <v>90</v>
      </c>
      <c r="M37" s="261"/>
      <c r="N37" s="261"/>
      <c r="O37" s="261"/>
      <c r="P37" s="261"/>
      <c r="Q37" s="262"/>
      <c r="R37" s="263" t="s">
        <v>91</v>
      </c>
      <c r="S37" s="258"/>
      <c r="T37" s="258"/>
      <c r="U37" s="258"/>
      <c r="V37" s="259"/>
      <c r="W37" s="442" t="s">
        <v>92</v>
      </c>
      <c r="X37" s="443"/>
      <c r="Y37" s="443"/>
      <c r="Z37" s="443"/>
      <c r="AA37" s="443"/>
      <c r="AB37" s="443"/>
      <c r="AC37" s="443"/>
      <c r="AD37" s="443"/>
      <c r="AE37" s="443"/>
      <c r="AF37" s="443"/>
      <c r="AG37" s="443"/>
      <c r="AH37" s="443"/>
      <c r="AI37" s="443"/>
      <c r="AJ37" s="443"/>
      <c r="AK37" s="444"/>
      <c r="AL37" s="263" t="s">
        <v>93</v>
      </c>
      <c r="AM37" s="258"/>
      <c r="AN37" s="258"/>
      <c r="AO37" s="258"/>
      <c r="AP37" s="258"/>
      <c r="AQ37" s="258"/>
      <c r="AR37" s="259"/>
      <c r="AS37" s="260">
        <v>151</v>
      </c>
      <c r="AT37" s="261"/>
      <c r="AU37" s="261"/>
      <c r="AV37" s="261"/>
      <c r="AW37" s="261"/>
      <c r="AX37" s="261"/>
      <c r="AY37" s="289"/>
    </row>
    <row r="38" spans="1:51" ht="35.1" customHeight="1" x14ac:dyDescent="0.2">
      <c r="A38" s="353"/>
      <c r="B38" s="354"/>
      <c r="C38" s="354"/>
      <c r="D38" s="354"/>
      <c r="E38" s="354"/>
      <c r="F38" s="355"/>
      <c r="G38" s="452" t="s">
        <v>94</v>
      </c>
      <c r="H38" s="427"/>
      <c r="I38" s="427"/>
      <c r="J38" s="427"/>
      <c r="K38" s="427"/>
      <c r="L38" s="427"/>
      <c r="M38" s="427"/>
      <c r="N38" s="427"/>
      <c r="O38" s="427"/>
      <c r="P38" s="427" t="s">
        <v>70</v>
      </c>
      <c r="Q38" s="427"/>
      <c r="R38" s="427"/>
      <c r="S38" s="427"/>
      <c r="T38" s="427"/>
      <c r="U38" s="427"/>
      <c r="V38" s="427"/>
      <c r="W38" s="427"/>
      <c r="X38" s="427"/>
      <c r="Y38" s="437"/>
      <c r="Z38" s="437"/>
      <c r="AA38" s="437"/>
      <c r="AB38" s="437"/>
      <c r="AC38" s="318" t="s">
        <v>71</v>
      </c>
      <c r="AD38" s="320"/>
      <c r="AE38" s="318" t="s">
        <v>95</v>
      </c>
      <c r="AF38" s="319"/>
      <c r="AG38" s="319"/>
      <c r="AH38" s="320"/>
      <c r="AI38" s="318" t="s">
        <v>96</v>
      </c>
      <c r="AJ38" s="319"/>
      <c r="AK38" s="319"/>
      <c r="AL38" s="320"/>
      <c r="AM38" s="318" t="s">
        <v>97</v>
      </c>
      <c r="AN38" s="319"/>
      <c r="AO38" s="319"/>
      <c r="AP38" s="320"/>
      <c r="AQ38" s="429" t="s">
        <v>98</v>
      </c>
      <c r="AR38" s="50"/>
      <c r="AS38" s="50"/>
      <c r="AT38" s="51"/>
      <c r="AU38" s="430" t="s">
        <v>76</v>
      </c>
      <c r="AV38" s="430"/>
      <c r="AW38" s="430"/>
      <c r="AX38" s="430"/>
      <c r="AY38" s="431"/>
    </row>
    <row r="39" spans="1:51" ht="31.5" customHeight="1" x14ac:dyDescent="0.2">
      <c r="A39" s="353"/>
      <c r="B39" s="354"/>
      <c r="C39" s="354"/>
      <c r="D39" s="354"/>
      <c r="E39" s="354"/>
      <c r="F39" s="355"/>
      <c r="G39" s="451" t="s">
        <v>99</v>
      </c>
      <c r="H39" s="398"/>
      <c r="I39" s="398"/>
      <c r="J39" s="398"/>
      <c r="K39" s="398"/>
      <c r="L39" s="398"/>
      <c r="M39" s="398"/>
      <c r="N39" s="398"/>
      <c r="O39" s="398"/>
      <c r="P39" s="398" t="s">
        <v>100</v>
      </c>
      <c r="Q39" s="398"/>
      <c r="R39" s="398"/>
      <c r="S39" s="398"/>
      <c r="T39" s="398"/>
      <c r="U39" s="398"/>
      <c r="V39" s="398"/>
      <c r="W39" s="398"/>
      <c r="X39" s="398"/>
      <c r="Y39" s="399" t="s">
        <v>79</v>
      </c>
      <c r="Z39" s="399"/>
      <c r="AA39" s="399"/>
      <c r="AB39" s="399"/>
      <c r="AC39" s="321" t="s">
        <v>84</v>
      </c>
      <c r="AD39" s="400"/>
      <c r="AE39" s="321">
        <v>33.1</v>
      </c>
      <c r="AF39" s="322"/>
      <c r="AG39" s="322"/>
      <c r="AH39" s="400"/>
      <c r="AI39" s="401">
        <v>35.299999999999997</v>
      </c>
      <c r="AJ39" s="402"/>
      <c r="AK39" s="402"/>
      <c r="AL39" s="403"/>
      <c r="AM39" s="401">
        <v>36</v>
      </c>
      <c r="AN39" s="402"/>
      <c r="AO39" s="402"/>
      <c r="AP39" s="403"/>
      <c r="AQ39" s="424"/>
      <c r="AR39" s="422"/>
      <c r="AS39" s="422"/>
      <c r="AT39" s="425"/>
      <c r="AU39" s="469"/>
      <c r="AV39" s="469"/>
      <c r="AW39" s="469"/>
      <c r="AX39" s="469"/>
      <c r="AY39" s="470"/>
    </row>
    <row r="40" spans="1:51" ht="31.5" customHeight="1" x14ac:dyDescent="0.2">
      <c r="A40" s="353"/>
      <c r="B40" s="354"/>
      <c r="C40" s="354"/>
      <c r="D40" s="354"/>
      <c r="E40" s="354"/>
      <c r="F40" s="355"/>
      <c r="G40" s="451"/>
      <c r="H40" s="398"/>
      <c r="I40" s="398"/>
      <c r="J40" s="398"/>
      <c r="K40" s="398"/>
      <c r="L40" s="398"/>
      <c r="M40" s="398"/>
      <c r="N40" s="398"/>
      <c r="O40" s="398"/>
      <c r="P40" s="398"/>
      <c r="Q40" s="398"/>
      <c r="R40" s="398"/>
      <c r="S40" s="398"/>
      <c r="T40" s="398"/>
      <c r="U40" s="398"/>
      <c r="V40" s="398"/>
      <c r="W40" s="398"/>
      <c r="X40" s="398"/>
      <c r="Y40" s="399" t="s">
        <v>81</v>
      </c>
      <c r="Z40" s="399"/>
      <c r="AA40" s="399"/>
      <c r="AB40" s="399"/>
      <c r="AC40" s="321" t="s">
        <v>84</v>
      </c>
      <c r="AD40" s="400"/>
      <c r="AE40" s="321" t="s">
        <v>101</v>
      </c>
      <c r="AF40" s="322"/>
      <c r="AG40" s="322"/>
      <c r="AH40" s="400"/>
      <c r="AI40" s="401" t="s">
        <v>101</v>
      </c>
      <c r="AJ40" s="402"/>
      <c r="AK40" s="402"/>
      <c r="AL40" s="403"/>
      <c r="AM40" s="401" t="s">
        <v>101</v>
      </c>
      <c r="AN40" s="402"/>
      <c r="AO40" s="402"/>
      <c r="AP40" s="403"/>
      <c r="AQ40" s="401">
        <v>36</v>
      </c>
      <c r="AR40" s="402"/>
      <c r="AS40" s="402"/>
      <c r="AT40" s="403"/>
      <c r="AU40" s="428"/>
      <c r="AV40" s="428"/>
      <c r="AW40" s="428"/>
      <c r="AX40" s="428"/>
      <c r="AY40" s="446"/>
    </row>
    <row r="41" spans="1:51" ht="31.5" customHeight="1" x14ac:dyDescent="0.2">
      <c r="A41" s="353"/>
      <c r="B41" s="354"/>
      <c r="C41" s="354"/>
      <c r="D41" s="354"/>
      <c r="E41" s="354"/>
      <c r="F41" s="355"/>
      <c r="G41" s="451"/>
      <c r="H41" s="398"/>
      <c r="I41" s="398"/>
      <c r="J41" s="398"/>
      <c r="K41" s="398"/>
      <c r="L41" s="398"/>
      <c r="M41" s="398"/>
      <c r="N41" s="398"/>
      <c r="O41" s="398"/>
      <c r="P41" s="398"/>
      <c r="Q41" s="398"/>
      <c r="R41" s="398"/>
      <c r="S41" s="398"/>
      <c r="T41" s="398"/>
      <c r="U41" s="398"/>
      <c r="V41" s="398"/>
      <c r="W41" s="398"/>
      <c r="X41" s="398"/>
      <c r="Y41" s="399" t="s">
        <v>83</v>
      </c>
      <c r="Z41" s="399"/>
      <c r="AA41" s="399"/>
      <c r="AB41" s="399"/>
      <c r="AC41" s="321" t="s">
        <v>84</v>
      </c>
      <c r="AD41" s="400"/>
      <c r="AE41" s="401" t="s">
        <v>101</v>
      </c>
      <c r="AF41" s="402"/>
      <c r="AG41" s="402"/>
      <c r="AH41" s="403"/>
      <c r="AI41" s="401" t="s">
        <v>101</v>
      </c>
      <c r="AJ41" s="402"/>
      <c r="AK41" s="402"/>
      <c r="AL41" s="403"/>
      <c r="AM41" s="401" t="s">
        <v>101</v>
      </c>
      <c r="AN41" s="402"/>
      <c r="AO41" s="402"/>
      <c r="AP41" s="403"/>
      <c r="AQ41" s="424"/>
      <c r="AR41" s="422"/>
      <c r="AS41" s="422"/>
      <c r="AT41" s="425"/>
      <c r="AU41" s="428"/>
      <c r="AV41" s="428"/>
      <c r="AW41" s="428"/>
      <c r="AX41" s="428"/>
      <c r="AY41" s="446"/>
    </row>
    <row r="42" spans="1:51" ht="35.1" customHeight="1" x14ac:dyDescent="0.2">
      <c r="A42" s="353"/>
      <c r="B42" s="354"/>
      <c r="C42" s="354"/>
      <c r="D42" s="354"/>
      <c r="E42" s="354"/>
      <c r="F42" s="355"/>
      <c r="G42" s="452" t="s">
        <v>94</v>
      </c>
      <c r="H42" s="427"/>
      <c r="I42" s="427"/>
      <c r="J42" s="427"/>
      <c r="K42" s="427"/>
      <c r="L42" s="427"/>
      <c r="M42" s="427"/>
      <c r="N42" s="427"/>
      <c r="O42" s="427"/>
      <c r="P42" s="427" t="s">
        <v>70</v>
      </c>
      <c r="Q42" s="427"/>
      <c r="R42" s="427"/>
      <c r="S42" s="427"/>
      <c r="T42" s="427"/>
      <c r="U42" s="427"/>
      <c r="V42" s="427"/>
      <c r="W42" s="427"/>
      <c r="X42" s="427"/>
      <c r="Y42" s="437"/>
      <c r="Z42" s="437"/>
      <c r="AA42" s="437"/>
      <c r="AB42" s="437"/>
      <c r="AC42" s="318" t="s">
        <v>71</v>
      </c>
      <c r="AD42" s="320"/>
      <c r="AE42" s="318" t="s">
        <v>95</v>
      </c>
      <c r="AF42" s="319"/>
      <c r="AG42" s="319"/>
      <c r="AH42" s="320"/>
      <c r="AI42" s="318" t="s">
        <v>96</v>
      </c>
      <c r="AJ42" s="319"/>
      <c r="AK42" s="319"/>
      <c r="AL42" s="320"/>
      <c r="AM42" s="318" t="s">
        <v>97</v>
      </c>
      <c r="AN42" s="319"/>
      <c r="AO42" s="319"/>
      <c r="AP42" s="320"/>
      <c r="AQ42" s="429" t="s">
        <v>98</v>
      </c>
      <c r="AR42" s="50"/>
      <c r="AS42" s="50"/>
      <c r="AT42" s="51"/>
      <c r="AU42" s="430" t="s">
        <v>76</v>
      </c>
      <c r="AV42" s="430"/>
      <c r="AW42" s="430"/>
      <c r="AX42" s="430"/>
      <c r="AY42" s="431"/>
    </row>
    <row r="43" spans="1:51" ht="31.5" customHeight="1" x14ac:dyDescent="0.2">
      <c r="A43" s="353"/>
      <c r="B43" s="354"/>
      <c r="C43" s="354"/>
      <c r="D43" s="354"/>
      <c r="E43" s="354"/>
      <c r="F43" s="355"/>
      <c r="G43" s="451" t="s">
        <v>99</v>
      </c>
      <c r="H43" s="398"/>
      <c r="I43" s="398"/>
      <c r="J43" s="398"/>
      <c r="K43" s="398"/>
      <c r="L43" s="398"/>
      <c r="M43" s="398"/>
      <c r="N43" s="398"/>
      <c r="O43" s="398"/>
      <c r="P43" s="398" t="s">
        <v>102</v>
      </c>
      <c r="Q43" s="398"/>
      <c r="R43" s="398"/>
      <c r="S43" s="398"/>
      <c r="T43" s="398"/>
      <c r="U43" s="398"/>
      <c r="V43" s="398"/>
      <c r="W43" s="398"/>
      <c r="X43" s="398"/>
      <c r="Y43" s="399" t="s">
        <v>79</v>
      </c>
      <c r="Z43" s="399"/>
      <c r="AA43" s="399"/>
      <c r="AB43" s="399"/>
      <c r="AC43" s="321" t="s">
        <v>84</v>
      </c>
      <c r="AD43" s="400"/>
      <c r="AE43" s="321">
        <v>24</v>
      </c>
      <c r="AF43" s="322"/>
      <c r="AG43" s="322"/>
      <c r="AH43" s="400"/>
      <c r="AI43" s="401">
        <v>27.1</v>
      </c>
      <c r="AJ43" s="402"/>
      <c r="AK43" s="402"/>
      <c r="AL43" s="403"/>
      <c r="AM43" s="401">
        <v>30.8</v>
      </c>
      <c r="AN43" s="402"/>
      <c r="AO43" s="402"/>
      <c r="AP43" s="403"/>
      <c r="AQ43" s="424"/>
      <c r="AR43" s="422"/>
      <c r="AS43" s="422"/>
      <c r="AT43" s="425"/>
      <c r="AU43" s="469"/>
      <c r="AV43" s="469"/>
      <c r="AW43" s="469"/>
      <c r="AX43" s="469"/>
      <c r="AY43" s="470"/>
    </row>
    <row r="44" spans="1:51" ht="31.5" customHeight="1" x14ac:dyDescent="0.2">
      <c r="A44" s="353"/>
      <c r="B44" s="354"/>
      <c r="C44" s="354"/>
      <c r="D44" s="354"/>
      <c r="E44" s="354"/>
      <c r="F44" s="355"/>
      <c r="G44" s="451"/>
      <c r="H44" s="398"/>
      <c r="I44" s="398"/>
      <c r="J44" s="398"/>
      <c r="K44" s="398"/>
      <c r="L44" s="398"/>
      <c r="M44" s="398"/>
      <c r="N44" s="398"/>
      <c r="O44" s="398"/>
      <c r="P44" s="398"/>
      <c r="Q44" s="398"/>
      <c r="R44" s="398"/>
      <c r="S44" s="398"/>
      <c r="T44" s="398"/>
      <c r="U44" s="398"/>
      <c r="V44" s="398"/>
      <c r="W44" s="398"/>
      <c r="X44" s="398"/>
      <c r="Y44" s="399" t="s">
        <v>81</v>
      </c>
      <c r="Z44" s="399"/>
      <c r="AA44" s="399"/>
      <c r="AB44" s="399"/>
      <c r="AC44" s="321" t="s">
        <v>84</v>
      </c>
      <c r="AD44" s="400"/>
      <c r="AE44" s="321" t="s">
        <v>101</v>
      </c>
      <c r="AF44" s="322"/>
      <c r="AG44" s="322"/>
      <c r="AH44" s="400"/>
      <c r="AI44" s="401" t="s">
        <v>101</v>
      </c>
      <c r="AJ44" s="402"/>
      <c r="AK44" s="402"/>
      <c r="AL44" s="403"/>
      <c r="AM44" s="401" t="s">
        <v>101</v>
      </c>
      <c r="AN44" s="402"/>
      <c r="AO44" s="402"/>
      <c r="AP44" s="403"/>
      <c r="AQ44" s="401">
        <v>30.8</v>
      </c>
      <c r="AR44" s="402"/>
      <c r="AS44" s="402"/>
      <c r="AT44" s="403"/>
      <c r="AU44" s="428"/>
      <c r="AV44" s="428"/>
      <c r="AW44" s="428"/>
      <c r="AX44" s="428"/>
      <c r="AY44" s="446"/>
    </row>
    <row r="45" spans="1:51" ht="31.5" customHeight="1" x14ac:dyDescent="0.2">
      <c r="A45" s="413"/>
      <c r="B45" s="414"/>
      <c r="C45" s="414"/>
      <c r="D45" s="414"/>
      <c r="E45" s="414"/>
      <c r="F45" s="415"/>
      <c r="G45" s="451"/>
      <c r="H45" s="398"/>
      <c r="I45" s="398"/>
      <c r="J45" s="398"/>
      <c r="K45" s="398"/>
      <c r="L45" s="398"/>
      <c r="M45" s="398"/>
      <c r="N45" s="398"/>
      <c r="O45" s="398"/>
      <c r="P45" s="398"/>
      <c r="Q45" s="398"/>
      <c r="R45" s="398"/>
      <c r="S45" s="398"/>
      <c r="T45" s="398"/>
      <c r="U45" s="398"/>
      <c r="V45" s="398"/>
      <c r="W45" s="398"/>
      <c r="X45" s="398"/>
      <c r="Y45" s="399" t="s">
        <v>83</v>
      </c>
      <c r="Z45" s="399"/>
      <c r="AA45" s="399"/>
      <c r="AB45" s="399"/>
      <c r="AC45" s="321" t="s">
        <v>84</v>
      </c>
      <c r="AD45" s="400"/>
      <c r="AE45" s="401" t="s">
        <v>101</v>
      </c>
      <c r="AF45" s="402"/>
      <c r="AG45" s="402"/>
      <c r="AH45" s="403"/>
      <c r="AI45" s="401" t="s">
        <v>101</v>
      </c>
      <c r="AJ45" s="402"/>
      <c r="AK45" s="402"/>
      <c r="AL45" s="403"/>
      <c r="AM45" s="401" t="s">
        <v>101</v>
      </c>
      <c r="AN45" s="402"/>
      <c r="AO45" s="402"/>
      <c r="AP45" s="403"/>
      <c r="AQ45" s="424"/>
      <c r="AR45" s="422"/>
      <c r="AS45" s="422"/>
      <c r="AT45" s="425"/>
      <c r="AU45" s="428"/>
      <c r="AV45" s="428"/>
      <c r="AW45" s="428"/>
      <c r="AX45" s="428"/>
      <c r="AY45" s="446"/>
    </row>
    <row r="46" spans="1:51" ht="39.9" customHeight="1" x14ac:dyDescent="0.2">
      <c r="A46" s="353" t="s">
        <v>103</v>
      </c>
      <c r="B46" s="354"/>
      <c r="C46" s="354"/>
      <c r="D46" s="354"/>
      <c r="E46" s="354"/>
      <c r="F46" s="355"/>
      <c r="G46" s="453" t="s">
        <v>104</v>
      </c>
      <c r="H46" s="454"/>
      <c r="I46" s="454"/>
      <c r="J46" s="454"/>
      <c r="K46" s="454"/>
      <c r="L46" s="454"/>
      <c r="M46" s="454"/>
      <c r="N46" s="454"/>
      <c r="O46" s="454"/>
      <c r="P46" s="454"/>
      <c r="Q46" s="454"/>
      <c r="R46" s="454"/>
      <c r="S46" s="454"/>
      <c r="T46" s="454"/>
      <c r="U46" s="454"/>
      <c r="V46" s="454"/>
      <c r="W46" s="454"/>
      <c r="X46" s="452"/>
      <c r="Y46" s="437"/>
      <c r="Z46" s="437"/>
      <c r="AA46" s="437"/>
      <c r="AB46" s="437"/>
      <c r="AC46" s="455" t="s">
        <v>71</v>
      </c>
      <c r="AD46" s="455"/>
      <c r="AE46" s="455"/>
      <c r="AF46" s="455" t="s">
        <v>105</v>
      </c>
      <c r="AG46" s="455"/>
      <c r="AH46" s="455"/>
      <c r="AI46" s="455"/>
      <c r="AJ46" s="455"/>
      <c r="AK46" s="455" t="s">
        <v>106</v>
      </c>
      <c r="AL46" s="455"/>
      <c r="AM46" s="455"/>
      <c r="AN46" s="455"/>
      <c r="AO46" s="455"/>
      <c r="AP46" s="456" t="s">
        <v>107</v>
      </c>
      <c r="AQ46" s="455"/>
      <c r="AR46" s="455"/>
      <c r="AS46" s="455"/>
      <c r="AT46" s="455"/>
      <c r="AU46" s="467" t="s">
        <v>108</v>
      </c>
      <c r="AV46" s="467"/>
      <c r="AW46" s="467"/>
      <c r="AX46" s="467"/>
      <c r="AY46" s="468"/>
    </row>
    <row r="47" spans="1:51" ht="25.5" customHeight="1" x14ac:dyDescent="0.2">
      <c r="A47" s="353"/>
      <c r="B47" s="354"/>
      <c r="C47" s="354"/>
      <c r="D47" s="354"/>
      <c r="E47" s="354"/>
      <c r="F47" s="355"/>
      <c r="G47" s="447" t="s">
        <v>109</v>
      </c>
      <c r="H47" s="448"/>
      <c r="I47" s="448"/>
      <c r="J47" s="448"/>
      <c r="K47" s="448"/>
      <c r="L47" s="448"/>
      <c r="M47" s="448"/>
      <c r="N47" s="448"/>
      <c r="O47" s="448"/>
      <c r="P47" s="448"/>
      <c r="Q47" s="448"/>
      <c r="R47" s="448"/>
      <c r="S47" s="448"/>
      <c r="T47" s="448"/>
      <c r="U47" s="448"/>
      <c r="V47" s="448"/>
      <c r="W47" s="448"/>
      <c r="X47" s="460"/>
      <c r="Y47" s="399" t="s">
        <v>110</v>
      </c>
      <c r="Z47" s="399"/>
      <c r="AA47" s="399"/>
      <c r="AB47" s="399"/>
      <c r="AC47" s="462" t="s">
        <v>111</v>
      </c>
      <c r="AD47" s="462"/>
      <c r="AE47" s="462"/>
      <c r="AF47" s="463">
        <v>36577</v>
      </c>
      <c r="AG47" s="463"/>
      <c r="AH47" s="463"/>
      <c r="AI47" s="463"/>
      <c r="AJ47" s="463"/>
      <c r="AK47" s="463">
        <v>5714</v>
      </c>
      <c r="AL47" s="463"/>
      <c r="AM47" s="463"/>
      <c r="AN47" s="463"/>
      <c r="AO47" s="463"/>
      <c r="AP47" s="471">
        <v>2592</v>
      </c>
      <c r="AQ47" s="471"/>
      <c r="AR47" s="471"/>
      <c r="AS47" s="471"/>
      <c r="AT47" s="471"/>
      <c r="AU47" s="465"/>
      <c r="AV47" s="465"/>
      <c r="AW47" s="465"/>
      <c r="AX47" s="465"/>
      <c r="AY47" s="466"/>
    </row>
    <row r="48" spans="1:51" ht="25.5" customHeight="1" thickBot="1" x14ac:dyDescent="0.25">
      <c r="A48" s="356"/>
      <c r="B48" s="357"/>
      <c r="C48" s="357"/>
      <c r="D48" s="357"/>
      <c r="E48" s="357"/>
      <c r="F48" s="358"/>
      <c r="G48" s="140"/>
      <c r="H48" s="141"/>
      <c r="I48" s="141"/>
      <c r="J48" s="141"/>
      <c r="K48" s="141"/>
      <c r="L48" s="141"/>
      <c r="M48" s="141"/>
      <c r="N48" s="141"/>
      <c r="O48" s="141"/>
      <c r="P48" s="141"/>
      <c r="Q48" s="141"/>
      <c r="R48" s="141"/>
      <c r="S48" s="141"/>
      <c r="T48" s="141"/>
      <c r="U48" s="141"/>
      <c r="V48" s="141"/>
      <c r="W48" s="141"/>
      <c r="X48" s="461"/>
      <c r="Y48" s="445" t="s">
        <v>112</v>
      </c>
      <c r="Z48" s="445"/>
      <c r="AA48" s="445"/>
      <c r="AB48" s="445"/>
      <c r="AC48" s="457" t="s">
        <v>111</v>
      </c>
      <c r="AD48" s="457"/>
      <c r="AE48" s="457"/>
      <c r="AF48" s="458">
        <v>41400</v>
      </c>
      <c r="AG48" s="458"/>
      <c r="AH48" s="458"/>
      <c r="AI48" s="458"/>
      <c r="AJ48" s="458"/>
      <c r="AK48" s="458">
        <v>5778</v>
      </c>
      <c r="AL48" s="458"/>
      <c r="AM48" s="458"/>
      <c r="AN48" s="458"/>
      <c r="AO48" s="458"/>
      <c r="AP48" s="459">
        <v>4540</v>
      </c>
      <c r="AQ48" s="459"/>
      <c r="AR48" s="459"/>
      <c r="AS48" s="459"/>
      <c r="AT48" s="459"/>
      <c r="AU48" s="459">
        <v>1302</v>
      </c>
      <c r="AV48" s="459"/>
      <c r="AW48" s="459"/>
      <c r="AX48" s="459"/>
      <c r="AY48" s="464"/>
    </row>
    <row r="49" spans="1:51" ht="24.9" customHeight="1" thickBot="1" x14ac:dyDescent="0.25">
      <c r="A49" s="67" t="s">
        <v>113</v>
      </c>
      <c r="B49" s="68"/>
      <c r="C49" s="68"/>
      <c r="D49" s="68"/>
      <c r="E49" s="68"/>
      <c r="F49" s="69"/>
      <c r="G49" s="519"/>
      <c r="H49" s="519"/>
      <c r="I49" s="519"/>
      <c r="J49" s="519"/>
      <c r="K49" s="519"/>
      <c r="L49" s="519"/>
      <c r="M49" s="519"/>
      <c r="N49" s="519"/>
      <c r="O49" s="520" t="s">
        <v>114</v>
      </c>
      <c r="P49" s="521"/>
      <c r="Q49" s="521"/>
      <c r="R49" s="521"/>
      <c r="S49" s="521"/>
      <c r="T49" s="521"/>
      <c r="U49" s="521"/>
      <c r="V49" s="521"/>
      <c r="W49" s="522"/>
      <c r="X49" s="521" t="s">
        <v>115</v>
      </c>
      <c r="Y49" s="521"/>
      <c r="Z49" s="521"/>
      <c r="AA49" s="521"/>
      <c r="AB49" s="521"/>
      <c r="AC49" s="521"/>
      <c r="AD49" s="521"/>
      <c r="AE49" s="521"/>
      <c r="AF49" s="521"/>
      <c r="AG49" s="522"/>
      <c r="AH49" s="521" t="s">
        <v>116</v>
      </c>
      <c r="AI49" s="521"/>
      <c r="AJ49" s="521"/>
      <c r="AK49" s="521"/>
      <c r="AL49" s="521"/>
      <c r="AM49" s="521"/>
      <c r="AN49" s="521"/>
      <c r="AO49" s="521"/>
      <c r="AP49" s="522"/>
      <c r="AQ49" s="521" t="s">
        <v>117</v>
      </c>
      <c r="AR49" s="521"/>
      <c r="AS49" s="521"/>
      <c r="AT49" s="521"/>
      <c r="AU49" s="521"/>
      <c r="AV49" s="521"/>
      <c r="AW49" s="521"/>
      <c r="AX49" s="521"/>
      <c r="AY49" s="523"/>
    </row>
    <row r="50" spans="1:51" ht="24.9" customHeight="1" thickBot="1" x14ac:dyDescent="0.25">
      <c r="A50" s="70"/>
      <c r="B50" s="71"/>
      <c r="C50" s="71"/>
      <c r="D50" s="71"/>
      <c r="E50" s="71"/>
      <c r="F50" s="72"/>
      <c r="G50" s="495" t="s">
        <v>118</v>
      </c>
      <c r="H50" s="495"/>
      <c r="I50" s="495"/>
      <c r="J50" s="495"/>
      <c r="K50" s="495"/>
      <c r="L50" s="495"/>
      <c r="M50" s="495"/>
      <c r="N50" s="496"/>
      <c r="O50" s="479">
        <v>7816.0789999999997</v>
      </c>
      <c r="P50" s="480"/>
      <c r="Q50" s="480"/>
      <c r="R50" s="480"/>
      <c r="S50" s="480"/>
      <c r="T50" s="480"/>
      <c r="U50" s="480"/>
      <c r="V50" s="480"/>
      <c r="W50" s="497"/>
      <c r="X50" s="479">
        <f>O64</f>
        <v>4608.8840000000018</v>
      </c>
      <c r="Y50" s="480"/>
      <c r="Z50" s="480"/>
      <c r="AA50" s="480"/>
      <c r="AB50" s="480"/>
      <c r="AC50" s="480"/>
      <c r="AD50" s="480"/>
      <c r="AE50" s="480"/>
      <c r="AF50" s="480"/>
      <c r="AG50" s="497"/>
      <c r="AH50" s="479">
        <f>X64</f>
        <v>2511.7200000000021</v>
      </c>
      <c r="AI50" s="480"/>
      <c r="AJ50" s="480"/>
      <c r="AK50" s="480"/>
      <c r="AL50" s="480"/>
      <c r="AM50" s="480"/>
      <c r="AN50" s="480"/>
      <c r="AO50" s="480"/>
      <c r="AP50" s="497"/>
      <c r="AQ50" s="479">
        <f>AH64</f>
        <v>1577.5910000000022</v>
      </c>
      <c r="AR50" s="480"/>
      <c r="AS50" s="480"/>
      <c r="AT50" s="480"/>
      <c r="AU50" s="480"/>
      <c r="AV50" s="480"/>
      <c r="AW50" s="480"/>
      <c r="AX50" s="480"/>
      <c r="AY50" s="481"/>
    </row>
    <row r="51" spans="1:51" ht="24.9" customHeight="1" x14ac:dyDescent="0.2">
      <c r="A51" s="70"/>
      <c r="B51" s="71"/>
      <c r="C51" s="71"/>
      <c r="D51" s="71"/>
      <c r="E51" s="71"/>
      <c r="F51" s="72"/>
      <c r="G51" s="482" t="s">
        <v>119</v>
      </c>
      <c r="H51" s="483"/>
      <c r="I51" s="486" t="s">
        <v>120</v>
      </c>
      <c r="J51" s="294"/>
      <c r="K51" s="294"/>
      <c r="L51" s="294"/>
      <c r="M51" s="294"/>
      <c r="N51" s="487"/>
      <c r="O51" s="488">
        <v>14000</v>
      </c>
      <c r="P51" s="489"/>
      <c r="Q51" s="489"/>
      <c r="R51" s="489"/>
      <c r="S51" s="489"/>
      <c r="T51" s="489"/>
      <c r="U51" s="489"/>
      <c r="V51" s="489"/>
      <c r="W51" s="490"/>
      <c r="X51" s="488">
        <v>0</v>
      </c>
      <c r="Y51" s="489"/>
      <c r="Z51" s="489"/>
      <c r="AA51" s="489"/>
      <c r="AB51" s="489"/>
      <c r="AC51" s="489"/>
      <c r="AD51" s="489"/>
      <c r="AE51" s="489"/>
      <c r="AF51" s="489"/>
      <c r="AG51" s="490"/>
      <c r="AH51" s="488">
        <v>0</v>
      </c>
      <c r="AI51" s="489"/>
      <c r="AJ51" s="489"/>
      <c r="AK51" s="489"/>
      <c r="AL51" s="489"/>
      <c r="AM51" s="489"/>
      <c r="AN51" s="489"/>
      <c r="AO51" s="489"/>
      <c r="AP51" s="490"/>
      <c r="AQ51" s="488">
        <v>0</v>
      </c>
      <c r="AR51" s="489"/>
      <c r="AS51" s="489"/>
      <c r="AT51" s="489"/>
      <c r="AU51" s="489"/>
      <c r="AV51" s="489"/>
      <c r="AW51" s="489"/>
      <c r="AX51" s="489"/>
      <c r="AY51" s="491"/>
    </row>
    <row r="52" spans="1:51" ht="24.9" customHeight="1" x14ac:dyDescent="0.2">
      <c r="A52" s="70"/>
      <c r="B52" s="71"/>
      <c r="C52" s="71"/>
      <c r="D52" s="71"/>
      <c r="E52" s="71"/>
      <c r="F52" s="72"/>
      <c r="G52" s="482"/>
      <c r="H52" s="483"/>
      <c r="I52" s="492" t="s">
        <v>121</v>
      </c>
      <c r="J52" s="493"/>
      <c r="K52" s="493"/>
      <c r="L52" s="493"/>
      <c r="M52" s="493"/>
      <c r="N52" s="493"/>
      <c r="O52" s="244">
        <v>0.126</v>
      </c>
      <c r="P52" s="244"/>
      <c r="Q52" s="244"/>
      <c r="R52" s="244"/>
      <c r="S52" s="244"/>
      <c r="T52" s="244"/>
      <c r="U52" s="244"/>
      <c r="V52" s="244"/>
      <c r="W52" s="494"/>
      <c r="X52" s="244">
        <v>0.192</v>
      </c>
      <c r="Y52" s="244"/>
      <c r="Z52" s="244"/>
      <c r="AA52" s="244"/>
      <c r="AB52" s="244"/>
      <c r="AC52" s="244"/>
      <c r="AD52" s="244"/>
      <c r="AE52" s="244"/>
      <c r="AF52" s="244"/>
      <c r="AG52" s="494"/>
      <c r="AH52" s="244">
        <v>6.0999999999999999E-2</v>
      </c>
      <c r="AI52" s="244"/>
      <c r="AJ52" s="244"/>
      <c r="AK52" s="244"/>
      <c r="AL52" s="244"/>
      <c r="AM52" s="244"/>
      <c r="AN52" s="244"/>
      <c r="AO52" s="244"/>
      <c r="AP52" s="494"/>
      <c r="AQ52" s="244">
        <v>0</v>
      </c>
      <c r="AR52" s="244"/>
      <c r="AS52" s="244"/>
      <c r="AT52" s="244"/>
      <c r="AU52" s="244"/>
      <c r="AV52" s="244"/>
      <c r="AW52" s="244"/>
      <c r="AX52" s="244"/>
      <c r="AY52" s="245"/>
    </row>
    <row r="53" spans="1:51" ht="24.9" customHeight="1" x14ac:dyDescent="0.2">
      <c r="A53" s="70"/>
      <c r="B53" s="71"/>
      <c r="C53" s="71"/>
      <c r="D53" s="71"/>
      <c r="E53" s="71"/>
      <c r="F53" s="72"/>
      <c r="G53" s="482"/>
      <c r="H53" s="483"/>
      <c r="I53" s="472" t="s">
        <v>122</v>
      </c>
      <c r="J53" s="473"/>
      <c r="K53" s="473"/>
      <c r="L53" s="473"/>
      <c r="M53" s="473"/>
      <c r="N53" s="474"/>
      <c r="O53" s="475">
        <v>0.126</v>
      </c>
      <c r="P53" s="476"/>
      <c r="Q53" s="476"/>
      <c r="R53" s="476"/>
      <c r="S53" s="476"/>
      <c r="T53" s="476"/>
      <c r="U53" s="476"/>
      <c r="V53" s="476"/>
      <c r="W53" s="477"/>
      <c r="X53" s="475">
        <v>0.192</v>
      </c>
      <c r="Y53" s="476"/>
      <c r="Z53" s="476"/>
      <c r="AA53" s="476"/>
      <c r="AB53" s="476"/>
      <c r="AC53" s="476"/>
      <c r="AD53" s="476"/>
      <c r="AE53" s="476"/>
      <c r="AF53" s="476"/>
      <c r="AG53" s="477"/>
      <c r="AH53" s="475">
        <v>6.1150000000000003E-2</v>
      </c>
      <c r="AI53" s="476"/>
      <c r="AJ53" s="476"/>
      <c r="AK53" s="476"/>
      <c r="AL53" s="476"/>
      <c r="AM53" s="476"/>
      <c r="AN53" s="476"/>
      <c r="AO53" s="476"/>
      <c r="AP53" s="477"/>
      <c r="AQ53" s="475">
        <v>0</v>
      </c>
      <c r="AR53" s="476"/>
      <c r="AS53" s="476"/>
      <c r="AT53" s="476"/>
      <c r="AU53" s="476"/>
      <c r="AV53" s="476"/>
      <c r="AW53" s="476"/>
      <c r="AX53" s="476"/>
      <c r="AY53" s="478"/>
    </row>
    <row r="54" spans="1:51" ht="24.9" customHeight="1" x14ac:dyDescent="0.2">
      <c r="A54" s="70"/>
      <c r="B54" s="71"/>
      <c r="C54" s="71"/>
      <c r="D54" s="71"/>
      <c r="E54" s="71"/>
      <c r="F54" s="72"/>
      <c r="G54" s="482"/>
      <c r="H54" s="483"/>
      <c r="I54" s="492" t="s">
        <v>123</v>
      </c>
      <c r="J54" s="493"/>
      <c r="K54" s="493"/>
      <c r="L54" s="493"/>
      <c r="M54" s="493"/>
      <c r="N54" s="493"/>
      <c r="O54" s="244"/>
      <c r="P54" s="244"/>
      <c r="Q54" s="244"/>
      <c r="R54" s="244"/>
      <c r="S54" s="244"/>
      <c r="T54" s="244"/>
      <c r="U54" s="244"/>
      <c r="V54" s="244"/>
      <c r="W54" s="494"/>
      <c r="X54" s="244"/>
      <c r="Y54" s="244"/>
      <c r="Z54" s="244"/>
      <c r="AA54" s="244"/>
      <c r="AB54" s="244"/>
      <c r="AC54" s="244"/>
      <c r="AD54" s="244"/>
      <c r="AE54" s="244"/>
      <c r="AF54" s="244"/>
      <c r="AG54" s="494"/>
      <c r="AH54" s="244"/>
      <c r="AI54" s="244"/>
      <c r="AJ54" s="244"/>
      <c r="AK54" s="244"/>
      <c r="AL54" s="244"/>
      <c r="AM54" s="244"/>
      <c r="AN54" s="244"/>
      <c r="AO54" s="244"/>
      <c r="AP54" s="494"/>
      <c r="AQ54" s="244"/>
      <c r="AR54" s="244"/>
      <c r="AS54" s="244"/>
      <c r="AT54" s="244"/>
      <c r="AU54" s="244"/>
      <c r="AV54" s="244"/>
      <c r="AW54" s="244"/>
      <c r="AX54" s="244"/>
      <c r="AY54" s="245"/>
    </row>
    <row r="55" spans="1:51" ht="24.9" customHeight="1" x14ac:dyDescent="0.2">
      <c r="A55" s="70"/>
      <c r="B55" s="71"/>
      <c r="C55" s="71"/>
      <c r="D55" s="71"/>
      <c r="E55" s="71"/>
      <c r="F55" s="72"/>
      <c r="G55" s="482"/>
      <c r="H55" s="483"/>
      <c r="I55" s="472" t="s">
        <v>122</v>
      </c>
      <c r="J55" s="473"/>
      <c r="K55" s="473"/>
      <c r="L55" s="473"/>
      <c r="M55" s="473"/>
      <c r="N55" s="474"/>
      <c r="O55" s="475">
        <v>0</v>
      </c>
      <c r="P55" s="476"/>
      <c r="Q55" s="476"/>
      <c r="R55" s="476"/>
      <c r="S55" s="476"/>
      <c r="T55" s="476"/>
      <c r="U55" s="476"/>
      <c r="V55" s="476"/>
      <c r="W55" s="477"/>
      <c r="X55" s="475">
        <v>0</v>
      </c>
      <c r="Y55" s="476"/>
      <c r="Z55" s="476"/>
      <c r="AA55" s="476"/>
      <c r="AB55" s="476"/>
      <c r="AC55" s="476"/>
      <c r="AD55" s="476"/>
      <c r="AE55" s="476"/>
      <c r="AF55" s="476"/>
      <c r="AG55" s="477"/>
      <c r="AH55" s="475">
        <v>0</v>
      </c>
      <c r="AI55" s="476"/>
      <c r="AJ55" s="476"/>
      <c r="AK55" s="476"/>
      <c r="AL55" s="476"/>
      <c r="AM55" s="476"/>
      <c r="AN55" s="476"/>
      <c r="AO55" s="476"/>
      <c r="AP55" s="477"/>
      <c r="AQ55" s="475">
        <v>0</v>
      </c>
      <c r="AR55" s="476"/>
      <c r="AS55" s="476"/>
      <c r="AT55" s="476"/>
      <c r="AU55" s="476"/>
      <c r="AV55" s="476"/>
      <c r="AW55" s="476"/>
      <c r="AX55" s="476"/>
      <c r="AY55" s="478"/>
    </row>
    <row r="56" spans="1:51" ht="24.9" customHeight="1" x14ac:dyDescent="0.2">
      <c r="A56" s="70"/>
      <c r="B56" s="71"/>
      <c r="C56" s="71"/>
      <c r="D56" s="71"/>
      <c r="E56" s="71"/>
      <c r="F56" s="72"/>
      <c r="G56" s="482"/>
      <c r="H56" s="483"/>
      <c r="I56" s="502" t="s">
        <v>124</v>
      </c>
      <c r="J56" s="502"/>
      <c r="K56" s="502"/>
      <c r="L56" s="502"/>
      <c r="M56" s="502"/>
      <c r="N56" s="502"/>
      <c r="O56" s="503">
        <v>15.053000000000001</v>
      </c>
      <c r="P56" s="503"/>
      <c r="Q56" s="503"/>
      <c r="R56" s="503"/>
      <c r="S56" s="503"/>
      <c r="T56" s="503"/>
      <c r="U56" s="503"/>
      <c r="V56" s="503"/>
      <c r="W56" s="504"/>
      <c r="X56" s="503">
        <v>10.234</v>
      </c>
      <c r="Y56" s="503"/>
      <c r="Z56" s="503"/>
      <c r="AA56" s="503"/>
      <c r="AB56" s="503"/>
      <c r="AC56" s="503"/>
      <c r="AD56" s="503"/>
      <c r="AE56" s="503"/>
      <c r="AF56" s="503"/>
      <c r="AG56" s="504"/>
      <c r="AH56" s="503">
        <v>11.67</v>
      </c>
      <c r="AI56" s="503"/>
      <c r="AJ56" s="503"/>
      <c r="AK56" s="503"/>
      <c r="AL56" s="503"/>
      <c r="AM56" s="503"/>
      <c r="AN56" s="503"/>
      <c r="AO56" s="503"/>
      <c r="AP56" s="504"/>
      <c r="AQ56" s="503">
        <v>0</v>
      </c>
      <c r="AR56" s="503"/>
      <c r="AS56" s="503"/>
      <c r="AT56" s="503"/>
      <c r="AU56" s="503"/>
      <c r="AV56" s="503"/>
      <c r="AW56" s="503"/>
      <c r="AX56" s="503"/>
      <c r="AY56" s="505"/>
    </row>
    <row r="57" spans="1:51" ht="24.9" customHeight="1" thickBot="1" x14ac:dyDescent="0.25">
      <c r="A57" s="70"/>
      <c r="B57" s="71"/>
      <c r="C57" s="71"/>
      <c r="D57" s="71"/>
      <c r="E57" s="71"/>
      <c r="F57" s="72"/>
      <c r="G57" s="484"/>
      <c r="H57" s="485"/>
      <c r="I57" s="506" t="s">
        <v>125</v>
      </c>
      <c r="J57" s="507"/>
      <c r="K57" s="507"/>
      <c r="L57" s="507"/>
      <c r="M57" s="507"/>
      <c r="N57" s="508"/>
      <c r="O57" s="509">
        <f>SUM(O51,O52,O54,O56)</f>
        <v>14015.179</v>
      </c>
      <c r="P57" s="509"/>
      <c r="Q57" s="509"/>
      <c r="R57" s="509"/>
      <c r="S57" s="509"/>
      <c r="T57" s="509"/>
      <c r="U57" s="509"/>
      <c r="V57" s="509"/>
      <c r="W57" s="510"/>
      <c r="X57" s="509">
        <f>SUM(X51,X52,X54,X56)</f>
        <v>10.426</v>
      </c>
      <c r="Y57" s="509"/>
      <c r="Z57" s="509"/>
      <c r="AA57" s="509"/>
      <c r="AB57" s="509"/>
      <c r="AC57" s="509"/>
      <c r="AD57" s="509"/>
      <c r="AE57" s="509"/>
      <c r="AF57" s="509"/>
      <c r="AG57" s="510"/>
      <c r="AH57" s="509">
        <f>SUM(AH51,AH52,AH54,AH56)</f>
        <v>11.731</v>
      </c>
      <c r="AI57" s="509"/>
      <c r="AJ57" s="509"/>
      <c r="AK57" s="509"/>
      <c r="AL57" s="509"/>
      <c r="AM57" s="509"/>
      <c r="AN57" s="509"/>
      <c r="AO57" s="509"/>
      <c r="AP57" s="510"/>
      <c r="AQ57" s="511">
        <f>SUM(AQ51,AQ52,AQ54,AQ56)</f>
        <v>0</v>
      </c>
      <c r="AR57" s="512"/>
      <c r="AS57" s="512"/>
      <c r="AT57" s="512"/>
      <c r="AU57" s="512"/>
      <c r="AV57" s="512"/>
      <c r="AW57" s="512"/>
      <c r="AX57" s="512"/>
      <c r="AY57" s="513"/>
    </row>
    <row r="58" spans="1:51" ht="24.9" customHeight="1" x14ac:dyDescent="0.2">
      <c r="A58" s="70"/>
      <c r="B58" s="71"/>
      <c r="C58" s="71"/>
      <c r="D58" s="71"/>
      <c r="E58" s="71"/>
      <c r="F58" s="72"/>
      <c r="G58" s="531" t="s">
        <v>126</v>
      </c>
      <c r="H58" s="532"/>
      <c r="I58" s="536" t="s">
        <v>127</v>
      </c>
      <c r="J58" s="537"/>
      <c r="K58" s="537"/>
      <c r="L58" s="537"/>
      <c r="M58" s="537"/>
      <c r="N58" s="538"/>
      <c r="O58" s="499">
        <v>13875.98</v>
      </c>
      <c r="P58" s="499"/>
      <c r="Q58" s="499"/>
      <c r="R58" s="499"/>
      <c r="S58" s="499"/>
      <c r="T58" s="499"/>
      <c r="U58" s="499"/>
      <c r="V58" s="499"/>
      <c r="W58" s="500"/>
      <c r="X58" s="499">
        <v>2107.59</v>
      </c>
      <c r="Y58" s="499"/>
      <c r="Z58" s="499"/>
      <c r="AA58" s="499"/>
      <c r="AB58" s="499"/>
      <c r="AC58" s="499"/>
      <c r="AD58" s="499"/>
      <c r="AE58" s="499"/>
      <c r="AF58" s="499"/>
      <c r="AG58" s="500"/>
      <c r="AH58" s="499">
        <v>945.86</v>
      </c>
      <c r="AI58" s="499"/>
      <c r="AJ58" s="499"/>
      <c r="AK58" s="499"/>
      <c r="AL58" s="499"/>
      <c r="AM58" s="499"/>
      <c r="AN58" s="499"/>
      <c r="AO58" s="499"/>
      <c r="AP58" s="500"/>
      <c r="AQ58" s="539">
        <v>599.14</v>
      </c>
      <c r="AR58" s="499"/>
      <c r="AS58" s="499"/>
      <c r="AT58" s="499"/>
      <c r="AU58" s="499"/>
      <c r="AV58" s="499"/>
      <c r="AW58" s="499"/>
      <c r="AX58" s="499"/>
      <c r="AY58" s="540"/>
    </row>
    <row r="59" spans="1:51" ht="24.9" customHeight="1" x14ac:dyDescent="0.2">
      <c r="A59" s="70"/>
      <c r="B59" s="71"/>
      <c r="C59" s="71"/>
      <c r="D59" s="71"/>
      <c r="E59" s="71"/>
      <c r="F59" s="72"/>
      <c r="G59" s="533"/>
      <c r="H59" s="533"/>
      <c r="I59" s="541" t="s">
        <v>128</v>
      </c>
      <c r="J59" s="541"/>
      <c r="K59" s="541"/>
      <c r="L59" s="541"/>
      <c r="M59" s="541"/>
      <c r="N59" s="541"/>
      <c r="O59" s="543">
        <v>3346.3939999999998</v>
      </c>
      <c r="P59" s="543"/>
      <c r="Q59" s="543"/>
      <c r="R59" s="543"/>
      <c r="S59" s="543"/>
      <c r="T59" s="543"/>
      <c r="U59" s="543"/>
      <c r="V59" s="543"/>
      <c r="W59" s="543"/>
      <c r="X59" s="543">
        <v>0</v>
      </c>
      <c r="Y59" s="543"/>
      <c r="Z59" s="543"/>
      <c r="AA59" s="543"/>
      <c r="AB59" s="543"/>
      <c r="AC59" s="543"/>
      <c r="AD59" s="543"/>
      <c r="AE59" s="543"/>
      <c r="AF59" s="543"/>
      <c r="AG59" s="543"/>
      <c r="AH59" s="543">
        <v>0</v>
      </c>
      <c r="AI59" s="543"/>
      <c r="AJ59" s="543"/>
      <c r="AK59" s="543"/>
      <c r="AL59" s="543"/>
      <c r="AM59" s="543"/>
      <c r="AN59" s="543"/>
      <c r="AO59" s="543"/>
      <c r="AP59" s="543"/>
      <c r="AQ59" s="543">
        <v>0</v>
      </c>
      <c r="AR59" s="543"/>
      <c r="AS59" s="543"/>
      <c r="AT59" s="543"/>
      <c r="AU59" s="543"/>
      <c r="AV59" s="543"/>
      <c r="AW59" s="543"/>
      <c r="AX59" s="543"/>
      <c r="AY59" s="544"/>
    </row>
    <row r="60" spans="1:51" ht="24.9" customHeight="1" x14ac:dyDescent="0.2">
      <c r="A60" s="70"/>
      <c r="B60" s="71"/>
      <c r="C60" s="71"/>
      <c r="D60" s="71"/>
      <c r="E60" s="71"/>
      <c r="F60" s="72"/>
      <c r="G60" s="533"/>
      <c r="H60" s="533"/>
      <c r="I60" s="542" t="s">
        <v>129</v>
      </c>
      <c r="J60" s="542"/>
      <c r="K60" s="542"/>
      <c r="L60" s="542"/>
      <c r="M60" s="542"/>
      <c r="N60" s="542"/>
      <c r="O60" s="211">
        <v>3112.5</v>
      </c>
      <c r="P60" s="211"/>
      <c r="Q60" s="211"/>
      <c r="R60" s="211"/>
      <c r="S60" s="211"/>
      <c r="T60" s="211"/>
      <c r="U60" s="211"/>
      <c r="V60" s="211"/>
      <c r="W60" s="211"/>
      <c r="X60" s="211">
        <v>0</v>
      </c>
      <c r="Y60" s="211"/>
      <c r="Z60" s="211"/>
      <c r="AA60" s="211"/>
      <c r="AB60" s="211"/>
      <c r="AC60" s="211"/>
      <c r="AD60" s="211"/>
      <c r="AE60" s="211"/>
      <c r="AF60" s="211"/>
      <c r="AG60" s="211"/>
      <c r="AH60" s="211">
        <v>0</v>
      </c>
      <c r="AI60" s="211"/>
      <c r="AJ60" s="211"/>
      <c r="AK60" s="211"/>
      <c r="AL60" s="211"/>
      <c r="AM60" s="211"/>
      <c r="AN60" s="211"/>
      <c r="AO60" s="211"/>
      <c r="AP60" s="211"/>
      <c r="AQ60" s="211">
        <v>0</v>
      </c>
      <c r="AR60" s="211"/>
      <c r="AS60" s="211"/>
      <c r="AT60" s="211"/>
      <c r="AU60" s="211"/>
      <c r="AV60" s="211"/>
      <c r="AW60" s="211"/>
      <c r="AX60" s="211"/>
      <c r="AY60" s="212"/>
    </row>
    <row r="61" spans="1:51" ht="24.9" customHeight="1" x14ac:dyDescent="0.2">
      <c r="A61" s="70"/>
      <c r="B61" s="71"/>
      <c r="C61" s="71"/>
      <c r="D61" s="71"/>
      <c r="E61" s="71"/>
      <c r="F61" s="72"/>
      <c r="G61" s="533"/>
      <c r="H61" s="533"/>
      <c r="I61" s="548" t="s">
        <v>130</v>
      </c>
      <c r="J61" s="548"/>
      <c r="K61" s="548"/>
      <c r="L61" s="548"/>
      <c r="M61" s="548"/>
      <c r="N61" s="548"/>
      <c r="O61" s="549">
        <v>233.893</v>
      </c>
      <c r="P61" s="549"/>
      <c r="Q61" s="549"/>
      <c r="R61" s="549"/>
      <c r="S61" s="549"/>
      <c r="T61" s="549"/>
      <c r="U61" s="549"/>
      <c r="V61" s="549"/>
      <c r="W61" s="549"/>
      <c r="X61" s="549">
        <v>0</v>
      </c>
      <c r="Y61" s="549"/>
      <c r="Z61" s="549"/>
      <c r="AA61" s="549"/>
      <c r="AB61" s="549"/>
      <c r="AC61" s="549"/>
      <c r="AD61" s="549"/>
      <c r="AE61" s="549"/>
      <c r="AF61" s="549"/>
      <c r="AG61" s="549"/>
      <c r="AH61" s="549">
        <v>0</v>
      </c>
      <c r="AI61" s="549"/>
      <c r="AJ61" s="549"/>
      <c r="AK61" s="549"/>
      <c r="AL61" s="549"/>
      <c r="AM61" s="549"/>
      <c r="AN61" s="549"/>
      <c r="AO61" s="549"/>
      <c r="AP61" s="549"/>
      <c r="AQ61" s="549">
        <v>0</v>
      </c>
      <c r="AR61" s="549"/>
      <c r="AS61" s="549"/>
      <c r="AT61" s="549"/>
      <c r="AU61" s="549"/>
      <c r="AV61" s="549"/>
      <c r="AW61" s="549"/>
      <c r="AX61" s="549"/>
      <c r="AY61" s="550"/>
    </row>
    <row r="62" spans="1:51" ht="24.9" customHeight="1" thickBot="1" x14ac:dyDescent="0.25">
      <c r="A62" s="70"/>
      <c r="B62" s="71"/>
      <c r="C62" s="71"/>
      <c r="D62" s="71"/>
      <c r="E62" s="71"/>
      <c r="F62" s="72"/>
      <c r="G62" s="534"/>
      <c r="H62" s="535"/>
      <c r="I62" s="545" t="s">
        <v>131</v>
      </c>
      <c r="J62" s="546"/>
      <c r="K62" s="546"/>
      <c r="L62" s="546"/>
      <c r="M62" s="546"/>
      <c r="N62" s="547"/>
      <c r="O62" s="515">
        <f>SUM(O58:W59)</f>
        <v>17222.374</v>
      </c>
      <c r="P62" s="515"/>
      <c r="Q62" s="515"/>
      <c r="R62" s="515"/>
      <c r="S62" s="515"/>
      <c r="T62" s="515"/>
      <c r="U62" s="515"/>
      <c r="V62" s="515"/>
      <c r="W62" s="516"/>
      <c r="X62" s="515">
        <f>SUM(X58:AG59)</f>
        <v>2107.59</v>
      </c>
      <c r="Y62" s="515"/>
      <c r="Z62" s="515"/>
      <c r="AA62" s="515"/>
      <c r="AB62" s="515"/>
      <c r="AC62" s="515"/>
      <c r="AD62" s="515"/>
      <c r="AE62" s="515"/>
      <c r="AF62" s="515"/>
      <c r="AG62" s="516"/>
      <c r="AH62" s="515">
        <f>SUM(AH58:AP59)</f>
        <v>945.86</v>
      </c>
      <c r="AI62" s="515"/>
      <c r="AJ62" s="515"/>
      <c r="AK62" s="515"/>
      <c r="AL62" s="515"/>
      <c r="AM62" s="515"/>
      <c r="AN62" s="515"/>
      <c r="AO62" s="515"/>
      <c r="AP62" s="516"/>
      <c r="AQ62" s="517">
        <f>SUM(AQ58:AY59)</f>
        <v>599.14</v>
      </c>
      <c r="AR62" s="515"/>
      <c r="AS62" s="515"/>
      <c r="AT62" s="515"/>
      <c r="AU62" s="515"/>
      <c r="AV62" s="515"/>
      <c r="AW62" s="515"/>
      <c r="AX62" s="515"/>
      <c r="AY62" s="518"/>
    </row>
    <row r="63" spans="1:51" ht="24.9" customHeight="1" thickBot="1" x14ac:dyDescent="0.25">
      <c r="A63" s="70"/>
      <c r="B63" s="71"/>
      <c r="C63" s="71"/>
      <c r="D63" s="71"/>
      <c r="E63" s="71"/>
      <c r="F63" s="72"/>
      <c r="G63" s="524" t="s">
        <v>132</v>
      </c>
      <c r="H63" s="524"/>
      <c r="I63" s="524"/>
      <c r="J63" s="524"/>
      <c r="K63" s="524"/>
      <c r="L63" s="524"/>
      <c r="M63" s="524"/>
      <c r="N63" s="525"/>
      <c r="O63" s="526">
        <v>0</v>
      </c>
      <c r="P63" s="526"/>
      <c r="Q63" s="526"/>
      <c r="R63" s="526"/>
      <c r="S63" s="526"/>
      <c r="T63" s="526"/>
      <c r="U63" s="526"/>
      <c r="V63" s="526"/>
      <c r="W63" s="527"/>
      <c r="X63" s="526">
        <v>0</v>
      </c>
      <c r="Y63" s="526"/>
      <c r="Z63" s="526"/>
      <c r="AA63" s="526"/>
      <c r="AB63" s="526"/>
      <c r="AC63" s="526"/>
      <c r="AD63" s="526"/>
      <c r="AE63" s="526"/>
      <c r="AF63" s="526"/>
      <c r="AG63" s="527"/>
      <c r="AH63" s="526">
        <v>0</v>
      </c>
      <c r="AI63" s="526"/>
      <c r="AJ63" s="526"/>
      <c r="AK63" s="526"/>
      <c r="AL63" s="526"/>
      <c r="AM63" s="526"/>
      <c r="AN63" s="526"/>
      <c r="AO63" s="526"/>
      <c r="AP63" s="527"/>
      <c r="AQ63" s="528">
        <v>0</v>
      </c>
      <c r="AR63" s="526"/>
      <c r="AS63" s="526"/>
      <c r="AT63" s="526"/>
      <c r="AU63" s="526"/>
      <c r="AV63" s="526"/>
      <c r="AW63" s="526"/>
      <c r="AX63" s="526"/>
      <c r="AY63" s="529"/>
    </row>
    <row r="64" spans="1:51" ht="24.9" customHeight="1" x14ac:dyDescent="0.2">
      <c r="A64" s="70"/>
      <c r="B64" s="71"/>
      <c r="C64" s="71"/>
      <c r="D64" s="71"/>
      <c r="E64" s="71"/>
      <c r="F64" s="72"/>
      <c r="G64" s="530" t="s">
        <v>133</v>
      </c>
      <c r="H64" s="197"/>
      <c r="I64" s="197"/>
      <c r="J64" s="197"/>
      <c r="K64" s="197"/>
      <c r="L64" s="197"/>
      <c r="M64" s="197"/>
      <c r="N64" s="197"/>
      <c r="O64" s="499">
        <f>O50+O57-O62-O63</f>
        <v>4608.8840000000018</v>
      </c>
      <c r="P64" s="499"/>
      <c r="Q64" s="499"/>
      <c r="R64" s="499"/>
      <c r="S64" s="499"/>
      <c r="T64" s="499"/>
      <c r="U64" s="499"/>
      <c r="V64" s="499"/>
      <c r="W64" s="500"/>
      <c r="X64" s="499">
        <f>X50+X57-X62-X63</f>
        <v>2511.7200000000021</v>
      </c>
      <c r="Y64" s="499"/>
      <c r="Z64" s="499"/>
      <c r="AA64" s="499"/>
      <c r="AB64" s="499"/>
      <c r="AC64" s="499"/>
      <c r="AD64" s="499"/>
      <c r="AE64" s="499"/>
      <c r="AF64" s="499"/>
      <c r="AG64" s="500"/>
      <c r="AH64" s="499">
        <f>AH50+AH57-AH62-AH63</f>
        <v>1577.5910000000022</v>
      </c>
      <c r="AI64" s="499"/>
      <c r="AJ64" s="499"/>
      <c r="AK64" s="499"/>
      <c r="AL64" s="499"/>
      <c r="AM64" s="499"/>
      <c r="AN64" s="499"/>
      <c r="AO64" s="499"/>
      <c r="AP64" s="500"/>
      <c r="AQ64" s="501">
        <f>AQ50+AQ57-AQ62-AQ63</f>
        <v>978.45100000000218</v>
      </c>
      <c r="AR64" s="240"/>
      <c r="AS64" s="240"/>
      <c r="AT64" s="240"/>
      <c r="AU64" s="240"/>
      <c r="AV64" s="240"/>
      <c r="AW64" s="240"/>
      <c r="AX64" s="240"/>
      <c r="AY64" s="498"/>
    </row>
    <row r="65" spans="1:51" ht="24.9" customHeight="1" thickBot="1" x14ac:dyDescent="0.25">
      <c r="A65" s="70"/>
      <c r="B65" s="71"/>
      <c r="C65" s="71"/>
      <c r="D65" s="71"/>
      <c r="E65" s="71"/>
      <c r="F65" s="72"/>
      <c r="G65" s="129"/>
      <c r="H65" s="514"/>
      <c r="I65" s="553" t="s">
        <v>134</v>
      </c>
      <c r="J65" s="553"/>
      <c r="K65" s="553"/>
      <c r="L65" s="553"/>
      <c r="M65" s="553"/>
      <c r="N65" s="553"/>
      <c r="O65" s="554">
        <v>4533.1000000000004</v>
      </c>
      <c r="P65" s="555"/>
      <c r="Q65" s="555"/>
      <c r="R65" s="555"/>
      <c r="S65" s="555"/>
      <c r="T65" s="555"/>
      <c r="U65" s="555"/>
      <c r="V65" s="555"/>
      <c r="W65" s="556"/>
      <c r="X65" s="554">
        <f>O65+X57-X56-X62</f>
        <v>2425.7020000000002</v>
      </c>
      <c r="Y65" s="555"/>
      <c r="Z65" s="555"/>
      <c r="AA65" s="555"/>
      <c r="AB65" s="555"/>
      <c r="AC65" s="555"/>
      <c r="AD65" s="555"/>
      <c r="AE65" s="555"/>
      <c r="AF65" s="555"/>
      <c r="AG65" s="556"/>
      <c r="AH65" s="554">
        <f>X65+AH57-AH56-AH62</f>
        <v>1479.9030000000002</v>
      </c>
      <c r="AI65" s="555"/>
      <c r="AJ65" s="555"/>
      <c r="AK65" s="555"/>
      <c r="AL65" s="555"/>
      <c r="AM65" s="555"/>
      <c r="AN65" s="555"/>
      <c r="AO65" s="555"/>
      <c r="AP65" s="556"/>
      <c r="AQ65" s="554">
        <f>AH65+AQ57-AQ56-AQ62</f>
        <v>880.76300000000026</v>
      </c>
      <c r="AR65" s="555"/>
      <c r="AS65" s="555"/>
      <c r="AT65" s="555"/>
      <c r="AU65" s="555"/>
      <c r="AV65" s="555"/>
      <c r="AW65" s="555"/>
      <c r="AX65" s="555"/>
      <c r="AY65" s="557"/>
    </row>
    <row r="66" spans="1:51" ht="24.9" customHeight="1" x14ac:dyDescent="0.2">
      <c r="A66" s="196" t="s">
        <v>135</v>
      </c>
      <c r="B66" s="197"/>
      <c r="C66" s="197"/>
      <c r="D66" s="197"/>
      <c r="E66" s="197"/>
      <c r="F66" s="198"/>
      <c r="G66" s="205" t="s">
        <v>136</v>
      </c>
      <c r="H66" s="206"/>
      <c r="I66" s="206"/>
      <c r="J66" s="206"/>
      <c r="K66" s="206"/>
      <c r="L66" s="206"/>
      <c r="M66" s="206"/>
      <c r="N66" s="206"/>
      <c r="O66" s="207">
        <v>0</v>
      </c>
      <c r="P66" s="207"/>
      <c r="Q66" s="207"/>
      <c r="R66" s="207"/>
      <c r="S66" s="207"/>
      <c r="T66" s="207"/>
      <c r="U66" s="207"/>
      <c r="V66" s="207"/>
      <c r="W66" s="207"/>
      <c r="X66" s="207">
        <v>0</v>
      </c>
      <c r="Y66" s="207"/>
      <c r="Z66" s="207"/>
      <c r="AA66" s="207"/>
      <c r="AB66" s="207"/>
      <c r="AC66" s="207"/>
      <c r="AD66" s="207"/>
      <c r="AE66" s="207"/>
      <c r="AF66" s="207"/>
      <c r="AG66" s="207"/>
      <c r="AH66" s="207">
        <v>0</v>
      </c>
      <c r="AI66" s="207"/>
      <c r="AJ66" s="207"/>
      <c r="AK66" s="207"/>
      <c r="AL66" s="207"/>
      <c r="AM66" s="207"/>
      <c r="AN66" s="207"/>
      <c r="AO66" s="207"/>
      <c r="AP66" s="207"/>
      <c r="AQ66" s="207">
        <v>0</v>
      </c>
      <c r="AR66" s="207"/>
      <c r="AS66" s="207"/>
      <c r="AT66" s="207"/>
      <c r="AU66" s="207"/>
      <c r="AV66" s="207"/>
      <c r="AW66" s="207"/>
      <c r="AX66" s="207"/>
      <c r="AY66" s="208"/>
    </row>
    <row r="67" spans="1:51" ht="24.9" customHeight="1" x14ac:dyDescent="0.2">
      <c r="A67" s="199"/>
      <c r="B67" s="200"/>
      <c r="C67" s="200"/>
      <c r="D67" s="200"/>
      <c r="E67" s="200"/>
      <c r="F67" s="201"/>
      <c r="G67" s="209" t="s">
        <v>137</v>
      </c>
      <c r="H67" s="210"/>
      <c r="I67" s="210"/>
      <c r="J67" s="210"/>
      <c r="K67" s="210"/>
      <c r="L67" s="210"/>
      <c r="M67" s="210"/>
      <c r="N67" s="210"/>
      <c r="O67" s="211">
        <v>0</v>
      </c>
      <c r="P67" s="211"/>
      <c r="Q67" s="211"/>
      <c r="R67" s="211"/>
      <c r="S67" s="211"/>
      <c r="T67" s="211"/>
      <c r="U67" s="211"/>
      <c r="V67" s="211"/>
      <c r="W67" s="211"/>
      <c r="X67" s="211">
        <v>0</v>
      </c>
      <c r="Y67" s="211"/>
      <c r="Z67" s="211"/>
      <c r="AA67" s="211"/>
      <c r="AB67" s="211"/>
      <c r="AC67" s="211"/>
      <c r="AD67" s="211"/>
      <c r="AE67" s="211"/>
      <c r="AF67" s="211"/>
      <c r="AG67" s="211"/>
      <c r="AH67" s="211">
        <v>0</v>
      </c>
      <c r="AI67" s="211"/>
      <c r="AJ67" s="211"/>
      <c r="AK67" s="211"/>
      <c r="AL67" s="211"/>
      <c r="AM67" s="211"/>
      <c r="AN67" s="211"/>
      <c r="AO67" s="211"/>
      <c r="AP67" s="211"/>
      <c r="AQ67" s="211">
        <v>0</v>
      </c>
      <c r="AR67" s="211"/>
      <c r="AS67" s="211"/>
      <c r="AT67" s="211"/>
      <c r="AU67" s="211"/>
      <c r="AV67" s="211"/>
      <c r="AW67" s="211"/>
      <c r="AX67" s="211"/>
      <c r="AY67" s="212"/>
    </row>
    <row r="68" spans="1:51" ht="24.9" customHeight="1" thickBot="1" x14ac:dyDescent="0.25">
      <c r="A68" s="202"/>
      <c r="B68" s="203"/>
      <c r="C68" s="203"/>
      <c r="D68" s="203"/>
      <c r="E68" s="203"/>
      <c r="F68" s="204"/>
      <c r="G68" s="213" t="s">
        <v>138</v>
      </c>
      <c r="H68" s="214"/>
      <c r="I68" s="214"/>
      <c r="J68" s="214"/>
      <c r="K68" s="214"/>
      <c r="L68" s="214"/>
      <c r="M68" s="214"/>
      <c r="N68" s="214"/>
      <c r="O68" s="215">
        <f>SUM(O66:W67)</f>
        <v>0</v>
      </c>
      <c r="P68" s="215"/>
      <c r="Q68" s="215"/>
      <c r="R68" s="215"/>
      <c r="S68" s="215"/>
      <c r="T68" s="215"/>
      <c r="U68" s="215"/>
      <c r="V68" s="215"/>
      <c r="W68" s="215"/>
      <c r="X68" s="215">
        <f>SUM(X66:AG67)</f>
        <v>0</v>
      </c>
      <c r="Y68" s="215"/>
      <c r="Z68" s="215"/>
      <c r="AA68" s="215"/>
      <c r="AB68" s="215"/>
      <c r="AC68" s="215"/>
      <c r="AD68" s="215"/>
      <c r="AE68" s="215"/>
      <c r="AF68" s="215"/>
      <c r="AG68" s="215"/>
      <c r="AH68" s="215">
        <f>SUM(AH66:AP67)</f>
        <v>0</v>
      </c>
      <c r="AI68" s="215"/>
      <c r="AJ68" s="215"/>
      <c r="AK68" s="215"/>
      <c r="AL68" s="215"/>
      <c r="AM68" s="215"/>
      <c r="AN68" s="215"/>
      <c r="AO68" s="215"/>
      <c r="AP68" s="215"/>
      <c r="AQ68" s="215">
        <f>SUM(AQ66:AY67)</f>
        <v>0</v>
      </c>
      <c r="AR68" s="215"/>
      <c r="AS68" s="215"/>
      <c r="AT68" s="215"/>
      <c r="AU68" s="215"/>
      <c r="AV68" s="215"/>
      <c r="AW68" s="215"/>
      <c r="AX68" s="215"/>
      <c r="AY68" s="216"/>
    </row>
    <row r="69" spans="1:51" ht="25.5" customHeight="1" x14ac:dyDescent="0.2">
      <c r="A69" s="67" t="s">
        <v>139</v>
      </c>
      <c r="B69" s="68"/>
      <c r="C69" s="68"/>
      <c r="D69" s="68"/>
      <c r="E69" s="68"/>
      <c r="F69" s="68"/>
      <c r="G69" s="217" t="s">
        <v>140</v>
      </c>
      <c r="H69" s="218"/>
      <c r="I69" s="218"/>
      <c r="J69" s="218"/>
      <c r="K69" s="218"/>
      <c r="L69" s="221" t="s">
        <v>71</v>
      </c>
      <c r="M69" s="221"/>
      <c r="N69" s="221"/>
      <c r="O69" s="223" t="s">
        <v>141</v>
      </c>
      <c r="P69" s="224"/>
      <c r="Q69" s="224"/>
      <c r="R69" s="224"/>
      <c r="S69" s="224"/>
      <c r="T69" s="224"/>
      <c r="U69" s="225"/>
      <c r="V69" s="229" t="s">
        <v>142</v>
      </c>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1"/>
    </row>
    <row r="70" spans="1:51" ht="25.5" customHeight="1" thickBot="1" x14ac:dyDescent="0.25">
      <c r="A70" s="70"/>
      <c r="B70" s="71"/>
      <c r="C70" s="71"/>
      <c r="D70" s="71"/>
      <c r="E70" s="71"/>
      <c r="F70" s="71"/>
      <c r="G70" s="219"/>
      <c r="H70" s="220"/>
      <c r="I70" s="220"/>
      <c r="J70" s="220"/>
      <c r="K70" s="220"/>
      <c r="L70" s="222"/>
      <c r="M70" s="222"/>
      <c r="N70" s="222"/>
      <c r="O70" s="226"/>
      <c r="P70" s="227"/>
      <c r="Q70" s="227"/>
      <c r="R70" s="227"/>
      <c r="S70" s="227"/>
      <c r="T70" s="227"/>
      <c r="U70" s="228"/>
      <c r="V70" s="232" t="s">
        <v>114</v>
      </c>
      <c r="W70" s="233"/>
      <c r="X70" s="233"/>
      <c r="Y70" s="233"/>
      <c r="Z70" s="233"/>
      <c r="AA70" s="234"/>
      <c r="AB70" s="232" t="s">
        <v>115</v>
      </c>
      <c r="AC70" s="233"/>
      <c r="AD70" s="233"/>
      <c r="AE70" s="233"/>
      <c r="AF70" s="233"/>
      <c r="AG70" s="234"/>
      <c r="AH70" s="232" t="s">
        <v>143</v>
      </c>
      <c r="AI70" s="233"/>
      <c r="AJ70" s="233"/>
      <c r="AK70" s="233"/>
      <c r="AL70" s="233"/>
      <c r="AM70" s="234"/>
      <c r="AN70" s="232" t="s">
        <v>144</v>
      </c>
      <c r="AO70" s="233"/>
      <c r="AP70" s="233"/>
      <c r="AQ70" s="233"/>
      <c r="AR70" s="233"/>
      <c r="AS70" s="234"/>
      <c r="AT70" s="235" t="s">
        <v>145</v>
      </c>
      <c r="AU70" s="236"/>
      <c r="AV70" s="236"/>
      <c r="AW70" s="236"/>
      <c r="AX70" s="236"/>
      <c r="AY70" s="237"/>
    </row>
    <row r="71" spans="1:51" ht="25.5" customHeight="1" x14ac:dyDescent="0.2">
      <c r="A71" s="70"/>
      <c r="B71" s="71"/>
      <c r="C71" s="71"/>
      <c r="D71" s="71"/>
      <c r="E71" s="71"/>
      <c r="F71" s="71"/>
      <c r="G71" s="565" t="s">
        <v>146</v>
      </c>
      <c r="H71" s="537"/>
      <c r="I71" s="537"/>
      <c r="J71" s="537"/>
      <c r="K71" s="538"/>
      <c r="L71" s="566" t="s">
        <v>147</v>
      </c>
      <c r="M71" s="566"/>
      <c r="N71" s="566"/>
      <c r="O71" s="238">
        <v>36577</v>
      </c>
      <c r="P71" s="239"/>
      <c r="Q71" s="4" t="s">
        <v>148</v>
      </c>
      <c r="R71" s="240">
        <v>13875.98</v>
      </c>
      <c r="S71" s="240"/>
      <c r="T71" s="240"/>
      <c r="U71" s="241"/>
      <c r="V71" s="567">
        <v>36577</v>
      </c>
      <c r="W71" s="568"/>
      <c r="X71" s="4" t="s">
        <v>148</v>
      </c>
      <c r="Y71" s="240">
        <v>13875.98</v>
      </c>
      <c r="Z71" s="240"/>
      <c r="AA71" s="241"/>
      <c r="AB71" s="238"/>
      <c r="AC71" s="239"/>
      <c r="AD71" s="4" t="s">
        <v>148</v>
      </c>
      <c r="AE71" s="240"/>
      <c r="AF71" s="240"/>
      <c r="AG71" s="241"/>
      <c r="AH71" s="238"/>
      <c r="AI71" s="239"/>
      <c r="AJ71" s="4" t="s">
        <v>148</v>
      </c>
      <c r="AK71" s="240"/>
      <c r="AL71" s="240"/>
      <c r="AM71" s="241"/>
      <c r="AN71" s="238"/>
      <c r="AO71" s="239"/>
      <c r="AP71" s="4" t="s">
        <v>148</v>
      </c>
      <c r="AQ71" s="240"/>
      <c r="AR71" s="240"/>
      <c r="AS71" s="241"/>
      <c r="AT71" s="238"/>
      <c r="AU71" s="239"/>
      <c r="AV71" s="4" t="s">
        <v>148</v>
      </c>
      <c r="AW71" s="240"/>
      <c r="AX71" s="240"/>
      <c r="AY71" s="498"/>
    </row>
    <row r="72" spans="1:51" ht="25.5" customHeight="1" x14ac:dyDescent="0.2">
      <c r="A72" s="70"/>
      <c r="B72" s="71"/>
      <c r="C72" s="71"/>
      <c r="D72" s="71"/>
      <c r="E72" s="71"/>
      <c r="F72" s="71"/>
      <c r="G72" s="453"/>
      <c r="H72" s="454"/>
      <c r="I72" s="454"/>
      <c r="J72" s="454"/>
      <c r="K72" s="452"/>
      <c r="L72" s="246" t="s">
        <v>147</v>
      </c>
      <c r="M72" s="246"/>
      <c r="N72" s="246"/>
      <c r="O72" s="247">
        <v>0</v>
      </c>
      <c r="P72" s="248"/>
      <c r="Q72" s="5" t="s">
        <v>148</v>
      </c>
      <c r="R72" s="249">
        <v>15180.48</v>
      </c>
      <c r="S72" s="249"/>
      <c r="T72" s="249"/>
      <c r="U72" s="250"/>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3"/>
    </row>
    <row r="73" spans="1:51" ht="25.5" customHeight="1" x14ac:dyDescent="0.2">
      <c r="A73" s="70"/>
      <c r="B73" s="71"/>
      <c r="C73" s="71"/>
      <c r="D73" s="71"/>
      <c r="E73" s="71"/>
      <c r="F73" s="71"/>
      <c r="G73" s="558" t="s">
        <v>149</v>
      </c>
      <c r="H73" s="559"/>
      <c r="I73" s="559"/>
      <c r="J73" s="559"/>
      <c r="K73" s="560"/>
      <c r="L73" s="569" t="s">
        <v>147</v>
      </c>
      <c r="M73" s="569"/>
      <c r="N73" s="569"/>
      <c r="O73" s="551">
        <v>5714</v>
      </c>
      <c r="P73" s="552"/>
      <c r="Q73" s="6" t="s">
        <v>148</v>
      </c>
      <c r="R73" s="244">
        <v>2107.59</v>
      </c>
      <c r="S73" s="244"/>
      <c r="T73" s="244"/>
      <c r="U73" s="494"/>
      <c r="V73" s="564"/>
      <c r="W73" s="564"/>
      <c r="X73" s="564"/>
      <c r="Y73" s="564"/>
      <c r="Z73" s="564"/>
      <c r="AA73" s="564"/>
      <c r="AB73" s="551">
        <v>5714</v>
      </c>
      <c r="AC73" s="552"/>
      <c r="AD73" s="6" t="s">
        <v>148</v>
      </c>
      <c r="AE73" s="244">
        <v>2107.59</v>
      </c>
      <c r="AF73" s="244"/>
      <c r="AG73" s="494"/>
      <c r="AH73" s="551"/>
      <c r="AI73" s="552"/>
      <c r="AJ73" s="6" t="s">
        <v>148</v>
      </c>
      <c r="AK73" s="244"/>
      <c r="AL73" s="244"/>
      <c r="AM73" s="494"/>
      <c r="AN73" s="551"/>
      <c r="AO73" s="552"/>
      <c r="AP73" s="6" t="s">
        <v>148</v>
      </c>
      <c r="AQ73" s="244"/>
      <c r="AR73" s="244"/>
      <c r="AS73" s="494"/>
      <c r="AT73" s="551"/>
      <c r="AU73" s="552"/>
      <c r="AV73" s="6" t="s">
        <v>148</v>
      </c>
      <c r="AW73" s="244"/>
      <c r="AX73" s="244"/>
      <c r="AY73" s="245"/>
    </row>
    <row r="74" spans="1:51" ht="25.5" customHeight="1" x14ac:dyDescent="0.2">
      <c r="A74" s="70"/>
      <c r="B74" s="71"/>
      <c r="C74" s="71"/>
      <c r="D74" s="71"/>
      <c r="E74" s="71"/>
      <c r="F74" s="71"/>
      <c r="G74" s="561"/>
      <c r="H74" s="562"/>
      <c r="I74" s="562"/>
      <c r="J74" s="562"/>
      <c r="K74" s="563"/>
      <c r="L74" s="246" t="s">
        <v>147</v>
      </c>
      <c r="M74" s="246"/>
      <c r="N74" s="246"/>
      <c r="O74" s="247">
        <v>5778</v>
      </c>
      <c r="P74" s="248"/>
      <c r="Q74" s="5" t="s">
        <v>148</v>
      </c>
      <c r="R74" s="249">
        <v>2096.2800000000002</v>
      </c>
      <c r="S74" s="249"/>
      <c r="T74" s="249"/>
      <c r="U74" s="250"/>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3"/>
    </row>
    <row r="75" spans="1:51" ht="25.5" customHeight="1" x14ac:dyDescent="0.2">
      <c r="A75" s="70"/>
      <c r="B75" s="71"/>
      <c r="C75" s="71"/>
      <c r="D75" s="71"/>
      <c r="E75" s="71"/>
      <c r="F75" s="71"/>
      <c r="G75" s="558" t="s">
        <v>150</v>
      </c>
      <c r="H75" s="559"/>
      <c r="I75" s="559"/>
      <c r="J75" s="559"/>
      <c r="K75" s="560"/>
      <c r="L75" s="569" t="s">
        <v>147</v>
      </c>
      <c r="M75" s="569"/>
      <c r="N75" s="569"/>
      <c r="O75" s="551">
        <v>2592</v>
      </c>
      <c r="P75" s="552"/>
      <c r="Q75" s="6" t="s">
        <v>148</v>
      </c>
      <c r="R75" s="244">
        <v>945.86</v>
      </c>
      <c r="S75" s="244"/>
      <c r="T75" s="244"/>
      <c r="U75" s="494"/>
      <c r="V75" s="564"/>
      <c r="W75" s="564"/>
      <c r="X75" s="564"/>
      <c r="Y75" s="564"/>
      <c r="Z75" s="564"/>
      <c r="AA75" s="564"/>
      <c r="AB75" s="564"/>
      <c r="AC75" s="564"/>
      <c r="AD75" s="564"/>
      <c r="AE75" s="564"/>
      <c r="AF75" s="564"/>
      <c r="AG75" s="564"/>
      <c r="AH75" s="551">
        <v>2592</v>
      </c>
      <c r="AI75" s="552"/>
      <c r="AJ75" s="6" t="s">
        <v>148</v>
      </c>
      <c r="AK75" s="244">
        <v>945.86</v>
      </c>
      <c r="AL75" s="244"/>
      <c r="AM75" s="494"/>
      <c r="AN75" s="551"/>
      <c r="AO75" s="552"/>
      <c r="AP75" s="6" t="s">
        <v>148</v>
      </c>
      <c r="AQ75" s="244"/>
      <c r="AR75" s="244"/>
      <c r="AS75" s="494"/>
      <c r="AT75" s="551"/>
      <c r="AU75" s="552"/>
      <c r="AV75" s="6" t="s">
        <v>148</v>
      </c>
      <c r="AW75" s="244"/>
      <c r="AX75" s="244"/>
      <c r="AY75" s="245"/>
    </row>
    <row r="76" spans="1:51" ht="25.5" customHeight="1" x14ac:dyDescent="0.2">
      <c r="A76" s="70"/>
      <c r="B76" s="71"/>
      <c r="C76" s="71"/>
      <c r="D76" s="71"/>
      <c r="E76" s="71"/>
      <c r="F76" s="71"/>
      <c r="G76" s="561"/>
      <c r="H76" s="562"/>
      <c r="I76" s="562"/>
      <c r="J76" s="562"/>
      <c r="K76" s="563"/>
      <c r="L76" s="246" t="s">
        <v>147</v>
      </c>
      <c r="M76" s="246"/>
      <c r="N76" s="246"/>
      <c r="O76" s="247">
        <v>4540</v>
      </c>
      <c r="P76" s="248"/>
      <c r="Q76" s="5" t="s">
        <v>148</v>
      </c>
      <c r="R76" s="249">
        <v>1687.92</v>
      </c>
      <c r="S76" s="249"/>
      <c r="T76" s="249"/>
      <c r="U76" s="250"/>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3"/>
    </row>
    <row r="77" spans="1:51" ht="25.5" customHeight="1" thickBot="1" x14ac:dyDescent="0.25">
      <c r="A77" s="73"/>
      <c r="B77" s="74"/>
      <c r="C77" s="74"/>
      <c r="D77" s="74"/>
      <c r="E77" s="74"/>
      <c r="F77" s="74"/>
      <c r="G77" s="621" t="s">
        <v>151</v>
      </c>
      <c r="H77" s="622"/>
      <c r="I77" s="622"/>
      <c r="J77" s="622"/>
      <c r="K77" s="622"/>
      <c r="L77" s="570" t="s">
        <v>147</v>
      </c>
      <c r="M77" s="570"/>
      <c r="N77" s="570"/>
      <c r="O77" s="571">
        <v>1302</v>
      </c>
      <c r="P77" s="572"/>
      <c r="Q77" s="2" t="s">
        <v>148</v>
      </c>
      <c r="R77" s="512">
        <v>599.14</v>
      </c>
      <c r="S77" s="512"/>
      <c r="T77" s="512"/>
      <c r="U77" s="573"/>
      <c r="V77" s="574"/>
      <c r="W77" s="574"/>
      <c r="X77" s="574"/>
      <c r="Y77" s="574"/>
      <c r="Z77" s="574"/>
      <c r="AA77" s="574"/>
      <c r="AB77" s="574"/>
      <c r="AC77" s="574"/>
      <c r="AD77" s="574"/>
      <c r="AE77" s="574"/>
      <c r="AF77" s="574"/>
      <c r="AG77" s="574"/>
      <c r="AH77" s="574"/>
      <c r="AI77" s="574"/>
      <c r="AJ77" s="574"/>
      <c r="AK77" s="574"/>
      <c r="AL77" s="574"/>
      <c r="AM77" s="574"/>
      <c r="AN77" s="571">
        <v>1302</v>
      </c>
      <c r="AO77" s="572"/>
      <c r="AP77" s="2" t="s">
        <v>148</v>
      </c>
      <c r="AQ77" s="512">
        <v>599.14</v>
      </c>
      <c r="AR77" s="512"/>
      <c r="AS77" s="573"/>
      <c r="AT77" s="571"/>
      <c r="AU77" s="572"/>
      <c r="AV77" s="2" t="s">
        <v>148</v>
      </c>
      <c r="AW77" s="512"/>
      <c r="AX77" s="512"/>
      <c r="AY77" s="513"/>
    </row>
    <row r="78" spans="1:51" ht="25.5" customHeight="1" x14ac:dyDescent="0.2">
      <c r="A78" s="67" t="s">
        <v>152</v>
      </c>
      <c r="B78" s="68"/>
      <c r="C78" s="68"/>
      <c r="D78" s="68"/>
      <c r="E78" s="68"/>
      <c r="F78" s="69"/>
      <c r="G78" s="76" t="s">
        <v>153</v>
      </c>
      <c r="H78" s="77"/>
      <c r="I78" s="77"/>
      <c r="J78" s="77"/>
      <c r="K78" s="77"/>
      <c r="L78" s="77"/>
      <c r="M78" s="77"/>
      <c r="N78" s="77"/>
      <c r="O78" s="77"/>
      <c r="P78" s="77"/>
      <c r="Q78" s="78"/>
      <c r="R78" s="46">
        <v>1687.92</v>
      </c>
      <c r="S78" s="47"/>
      <c r="T78" s="47"/>
      <c r="U78" s="47"/>
      <c r="V78" s="47"/>
      <c r="W78" s="47"/>
      <c r="X78" s="47"/>
      <c r="Y78" s="47"/>
      <c r="Z78" s="47"/>
      <c r="AA78" s="47"/>
      <c r="AB78" s="79"/>
      <c r="AC78" s="80" t="s">
        <v>154</v>
      </c>
      <c r="AD78" s="81"/>
      <c r="AE78" s="81"/>
      <c r="AF78" s="81"/>
      <c r="AG78" s="81"/>
      <c r="AH78" s="81"/>
      <c r="AI78" s="81"/>
      <c r="AJ78" s="81"/>
      <c r="AK78" s="81"/>
      <c r="AL78" s="81"/>
      <c r="AM78" s="82"/>
      <c r="AN78" s="46">
        <v>945.86</v>
      </c>
      <c r="AO78" s="47"/>
      <c r="AP78" s="47"/>
      <c r="AQ78" s="47"/>
      <c r="AR78" s="47"/>
      <c r="AS78" s="47"/>
      <c r="AT78" s="47"/>
      <c r="AU78" s="47"/>
      <c r="AV78" s="47"/>
      <c r="AW78" s="47"/>
      <c r="AX78" s="47"/>
      <c r="AY78" s="48"/>
    </row>
    <row r="79" spans="1:51" ht="25.5" customHeight="1" x14ac:dyDescent="0.2">
      <c r="A79" s="70"/>
      <c r="B79" s="71"/>
      <c r="C79" s="71"/>
      <c r="D79" s="71"/>
      <c r="E79" s="71"/>
      <c r="F79" s="72"/>
      <c r="G79" s="49" t="s">
        <v>155</v>
      </c>
      <c r="H79" s="50"/>
      <c r="I79" s="50"/>
      <c r="J79" s="50"/>
      <c r="K79" s="50"/>
      <c r="L79" s="50"/>
      <c r="M79" s="50"/>
      <c r="N79" s="50"/>
      <c r="O79" s="50"/>
      <c r="P79" s="50"/>
      <c r="Q79" s="51"/>
      <c r="R79" s="52">
        <f>R78-AN78</f>
        <v>742.06000000000006</v>
      </c>
      <c r="S79" s="53"/>
      <c r="T79" s="53"/>
      <c r="U79" s="53"/>
      <c r="V79" s="53"/>
      <c r="W79" s="53"/>
      <c r="X79" s="53"/>
      <c r="Y79" s="53"/>
      <c r="Z79" s="53"/>
      <c r="AA79" s="53"/>
      <c r="AB79" s="54"/>
      <c r="AC79" s="55" t="s">
        <v>156</v>
      </c>
      <c r="AD79" s="56"/>
      <c r="AE79" s="56"/>
      <c r="AF79" s="56"/>
      <c r="AG79" s="56"/>
      <c r="AH79" s="56"/>
      <c r="AI79" s="56"/>
      <c r="AJ79" s="56"/>
      <c r="AK79" s="56"/>
      <c r="AL79" s="56"/>
      <c r="AM79" s="57"/>
      <c r="AN79" s="58">
        <f>R79/R78</f>
        <v>0.43962984027679036</v>
      </c>
      <c r="AO79" s="59"/>
      <c r="AP79" s="59"/>
      <c r="AQ79" s="59"/>
      <c r="AR79" s="59"/>
      <c r="AS79" s="59"/>
      <c r="AT79" s="59"/>
      <c r="AU79" s="59"/>
      <c r="AV79" s="59"/>
      <c r="AW79" s="59"/>
      <c r="AX79" s="59"/>
      <c r="AY79" s="60"/>
    </row>
    <row r="80" spans="1:51" x14ac:dyDescent="0.2">
      <c r="A80" s="70"/>
      <c r="B80" s="71"/>
      <c r="C80" s="71"/>
      <c r="D80" s="71"/>
      <c r="E80" s="71"/>
      <c r="F80" s="72"/>
      <c r="G80" s="61" t="s">
        <v>157</v>
      </c>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3"/>
    </row>
    <row r="81" spans="1:51" ht="78.75" customHeight="1" thickBot="1" x14ac:dyDescent="0.25">
      <c r="A81" s="73"/>
      <c r="B81" s="74"/>
      <c r="C81" s="74"/>
      <c r="D81" s="74"/>
      <c r="E81" s="74"/>
      <c r="F81" s="75"/>
      <c r="G81" s="64" t="s">
        <v>158</v>
      </c>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6"/>
    </row>
    <row r="82" spans="1:51" ht="51.75" customHeight="1" x14ac:dyDescent="0.2">
      <c r="A82" s="410" t="s">
        <v>159</v>
      </c>
      <c r="B82" s="411"/>
      <c r="C82" s="411"/>
      <c r="D82" s="411"/>
      <c r="E82" s="411"/>
      <c r="F82" s="412"/>
      <c r="G82" s="365" t="s">
        <v>160</v>
      </c>
      <c r="H82" s="366"/>
      <c r="I82" s="366"/>
      <c r="J82" s="366"/>
      <c r="K82" s="366"/>
      <c r="L82" s="366"/>
      <c r="M82" s="366"/>
      <c r="N82" s="366"/>
      <c r="O82" s="23"/>
      <c r="P82" s="94" t="s">
        <v>161</v>
      </c>
      <c r="Q82" s="94"/>
      <c r="R82" s="94"/>
      <c r="S82" s="94"/>
      <c r="T82" s="94"/>
      <c r="U82" s="94"/>
      <c r="V82" s="94"/>
      <c r="W82" s="94"/>
      <c r="X82" s="94"/>
      <c r="Y82" s="94"/>
      <c r="Z82" s="94"/>
      <c r="AA82" s="94"/>
      <c r="AB82" s="94"/>
      <c r="AC82" s="94"/>
      <c r="AD82" s="94"/>
      <c r="AE82" s="94"/>
      <c r="AF82" s="95"/>
      <c r="AG82" s="586" t="s">
        <v>162</v>
      </c>
      <c r="AH82" s="587"/>
      <c r="AI82" s="587"/>
      <c r="AJ82" s="587"/>
      <c r="AK82" s="587"/>
      <c r="AL82" s="587"/>
      <c r="AM82" s="587"/>
      <c r="AN82" s="587"/>
      <c r="AO82" s="587"/>
      <c r="AP82" s="587"/>
      <c r="AQ82" s="587"/>
      <c r="AR82" s="587"/>
      <c r="AS82" s="587"/>
      <c r="AT82" s="587"/>
      <c r="AU82" s="587"/>
      <c r="AV82" s="587"/>
      <c r="AW82" s="587"/>
      <c r="AX82" s="587"/>
      <c r="AY82" s="588"/>
    </row>
    <row r="83" spans="1:51" ht="51.75" customHeight="1" x14ac:dyDescent="0.2">
      <c r="A83" s="353"/>
      <c r="B83" s="354"/>
      <c r="C83" s="354"/>
      <c r="D83" s="354"/>
      <c r="E83" s="354"/>
      <c r="F83" s="355"/>
      <c r="G83" s="584"/>
      <c r="H83" s="585"/>
      <c r="I83" s="585"/>
      <c r="J83" s="585"/>
      <c r="K83" s="585"/>
      <c r="L83" s="585"/>
      <c r="M83" s="585"/>
      <c r="N83" s="585"/>
      <c r="O83" s="24"/>
      <c r="P83" s="96" t="s">
        <v>163</v>
      </c>
      <c r="Q83" s="96"/>
      <c r="R83" s="96"/>
      <c r="S83" s="96"/>
      <c r="T83" s="96"/>
      <c r="U83" s="96"/>
      <c r="V83" s="96"/>
      <c r="W83" s="96"/>
      <c r="X83" s="96"/>
      <c r="Y83" s="96"/>
      <c r="Z83" s="96"/>
      <c r="AA83" s="96"/>
      <c r="AB83" s="96"/>
      <c r="AC83" s="96"/>
      <c r="AD83" s="96"/>
      <c r="AE83" s="96"/>
      <c r="AF83" s="97"/>
      <c r="AG83" s="589"/>
      <c r="AH83" s="590"/>
      <c r="AI83" s="590"/>
      <c r="AJ83" s="590"/>
      <c r="AK83" s="590"/>
      <c r="AL83" s="590"/>
      <c r="AM83" s="590"/>
      <c r="AN83" s="590"/>
      <c r="AO83" s="590"/>
      <c r="AP83" s="590"/>
      <c r="AQ83" s="590"/>
      <c r="AR83" s="590"/>
      <c r="AS83" s="590"/>
      <c r="AT83" s="590"/>
      <c r="AU83" s="590"/>
      <c r="AV83" s="590"/>
      <c r="AW83" s="590"/>
      <c r="AX83" s="590"/>
      <c r="AY83" s="591"/>
    </row>
    <row r="84" spans="1:51" ht="51.75" customHeight="1" x14ac:dyDescent="0.2">
      <c r="A84" s="353"/>
      <c r="B84" s="354"/>
      <c r="C84" s="354"/>
      <c r="D84" s="354"/>
      <c r="E84" s="354"/>
      <c r="F84" s="355"/>
      <c r="G84" s="584"/>
      <c r="H84" s="585"/>
      <c r="I84" s="585"/>
      <c r="J84" s="585"/>
      <c r="K84" s="585"/>
      <c r="L84" s="585"/>
      <c r="M84" s="585"/>
      <c r="N84" s="585"/>
      <c r="O84" s="24"/>
      <c r="P84" s="96" t="s">
        <v>164</v>
      </c>
      <c r="Q84" s="96"/>
      <c r="R84" s="96"/>
      <c r="S84" s="96"/>
      <c r="T84" s="96"/>
      <c r="U84" s="96"/>
      <c r="V84" s="96"/>
      <c r="W84" s="96"/>
      <c r="X84" s="96"/>
      <c r="Y84" s="96"/>
      <c r="Z84" s="96"/>
      <c r="AA84" s="96"/>
      <c r="AB84" s="96"/>
      <c r="AC84" s="96"/>
      <c r="AD84" s="96"/>
      <c r="AE84" s="96"/>
      <c r="AF84" s="97"/>
      <c r="AG84" s="91" t="s">
        <v>165</v>
      </c>
      <c r="AH84" s="92"/>
      <c r="AI84" s="92"/>
      <c r="AJ84" s="92"/>
      <c r="AK84" s="92"/>
      <c r="AL84" s="92"/>
      <c r="AM84" s="92"/>
      <c r="AN84" s="92"/>
      <c r="AO84" s="92"/>
      <c r="AP84" s="92"/>
      <c r="AQ84" s="92"/>
      <c r="AR84" s="92"/>
      <c r="AS84" s="92"/>
      <c r="AT84" s="92"/>
      <c r="AU84" s="92"/>
      <c r="AV84" s="92"/>
      <c r="AW84" s="92"/>
      <c r="AX84" s="92"/>
      <c r="AY84" s="93"/>
    </row>
    <row r="85" spans="1:51" ht="51.75" customHeight="1" x14ac:dyDescent="0.2">
      <c r="A85" s="353"/>
      <c r="B85" s="354"/>
      <c r="C85" s="354"/>
      <c r="D85" s="354"/>
      <c r="E85" s="354"/>
      <c r="F85" s="355"/>
      <c r="G85" s="584"/>
      <c r="H85" s="585"/>
      <c r="I85" s="585"/>
      <c r="J85" s="585"/>
      <c r="K85" s="585"/>
      <c r="L85" s="585"/>
      <c r="M85" s="585"/>
      <c r="N85" s="585"/>
      <c r="O85" s="24"/>
      <c r="P85" s="96" t="s">
        <v>166</v>
      </c>
      <c r="Q85" s="96"/>
      <c r="R85" s="96"/>
      <c r="S85" s="96"/>
      <c r="T85" s="96"/>
      <c r="U85" s="96"/>
      <c r="V85" s="96"/>
      <c r="W85" s="96"/>
      <c r="X85" s="96"/>
      <c r="Y85" s="96"/>
      <c r="Z85" s="96"/>
      <c r="AA85" s="96"/>
      <c r="AB85" s="96"/>
      <c r="AC85" s="96"/>
      <c r="AD85" s="96"/>
      <c r="AE85" s="96"/>
      <c r="AF85" s="97"/>
      <c r="AG85" s="592"/>
      <c r="AH85" s="593"/>
      <c r="AI85" s="593"/>
      <c r="AJ85" s="593"/>
      <c r="AK85" s="593"/>
      <c r="AL85" s="593"/>
      <c r="AM85" s="593"/>
      <c r="AN85" s="593"/>
      <c r="AO85" s="593"/>
      <c r="AP85" s="593"/>
      <c r="AQ85" s="593"/>
      <c r="AR85" s="593"/>
      <c r="AS85" s="593"/>
      <c r="AT85" s="593"/>
      <c r="AU85" s="593"/>
      <c r="AV85" s="593"/>
      <c r="AW85" s="593"/>
      <c r="AX85" s="593"/>
      <c r="AY85" s="594"/>
    </row>
    <row r="86" spans="1:51" ht="51.75" customHeight="1" x14ac:dyDescent="0.2">
      <c r="A86" s="353"/>
      <c r="B86" s="354"/>
      <c r="C86" s="354"/>
      <c r="D86" s="354"/>
      <c r="E86" s="354"/>
      <c r="F86" s="355"/>
      <c r="G86" s="297"/>
      <c r="H86" s="298"/>
      <c r="I86" s="298"/>
      <c r="J86" s="298"/>
      <c r="K86" s="298"/>
      <c r="L86" s="298"/>
      <c r="M86" s="298"/>
      <c r="N86" s="298"/>
      <c r="O86" s="24"/>
      <c r="P86" s="96" t="s">
        <v>167</v>
      </c>
      <c r="Q86" s="96"/>
      <c r="R86" s="96"/>
      <c r="S86" s="96"/>
      <c r="T86" s="96"/>
      <c r="U86" s="96"/>
      <c r="V86" s="96"/>
      <c r="W86" s="96"/>
      <c r="X86" s="96"/>
      <c r="Y86" s="96"/>
      <c r="Z86" s="96"/>
      <c r="AA86" s="96"/>
      <c r="AB86" s="96"/>
      <c r="AC86" s="96"/>
      <c r="AD86" s="96"/>
      <c r="AE86" s="96"/>
      <c r="AF86" s="97"/>
      <c r="AG86" s="595"/>
      <c r="AH86" s="596"/>
      <c r="AI86" s="596"/>
      <c r="AJ86" s="596"/>
      <c r="AK86" s="596"/>
      <c r="AL86" s="596"/>
      <c r="AM86" s="596"/>
      <c r="AN86" s="596"/>
      <c r="AO86" s="596"/>
      <c r="AP86" s="596"/>
      <c r="AQ86" s="596"/>
      <c r="AR86" s="596"/>
      <c r="AS86" s="596"/>
      <c r="AT86" s="596"/>
      <c r="AU86" s="596"/>
      <c r="AV86" s="596"/>
      <c r="AW86" s="596"/>
      <c r="AX86" s="596"/>
      <c r="AY86" s="597"/>
    </row>
    <row r="87" spans="1:51" ht="60" customHeight="1" thickBot="1" x14ac:dyDescent="0.25">
      <c r="A87" s="353"/>
      <c r="B87" s="354"/>
      <c r="C87" s="354"/>
      <c r="D87" s="354"/>
      <c r="E87" s="354"/>
      <c r="F87" s="355"/>
      <c r="G87" s="89" t="s">
        <v>168</v>
      </c>
      <c r="H87" s="90"/>
      <c r="I87" s="90"/>
      <c r="J87" s="90"/>
      <c r="K87" s="90"/>
      <c r="L87" s="90"/>
      <c r="M87" s="90"/>
      <c r="N87" s="90"/>
      <c r="O87" s="91" t="s">
        <v>169</v>
      </c>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3"/>
    </row>
    <row r="88" spans="1:51" ht="36" customHeight="1" x14ac:dyDescent="0.2">
      <c r="A88" s="34" t="s">
        <v>170</v>
      </c>
      <c r="B88" s="35"/>
      <c r="C88" s="35"/>
      <c r="D88" s="35"/>
      <c r="E88" s="35"/>
      <c r="F88" s="36"/>
      <c r="G88" s="43">
        <f>1578/1578</f>
        <v>1</v>
      </c>
      <c r="H88" s="43"/>
      <c r="I88" s="43"/>
      <c r="J88" s="43"/>
      <c r="K88" s="43"/>
      <c r="L88" s="43"/>
      <c r="M88" s="43"/>
      <c r="N88" s="43"/>
      <c r="O88" s="100" t="s">
        <v>171</v>
      </c>
      <c r="P88" s="100"/>
      <c r="Q88" s="100"/>
      <c r="R88" s="102" t="s">
        <v>172</v>
      </c>
      <c r="S88" s="102"/>
      <c r="T88" s="102"/>
      <c r="U88" s="98" t="s">
        <v>173</v>
      </c>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9"/>
    </row>
    <row r="89" spans="1:51" ht="48" customHeight="1" x14ac:dyDescent="0.2">
      <c r="A89" s="37"/>
      <c r="B89" s="38"/>
      <c r="C89" s="38"/>
      <c r="D89" s="38"/>
      <c r="E89" s="38"/>
      <c r="F89" s="39"/>
      <c r="G89" s="44"/>
      <c r="H89" s="44"/>
      <c r="I89" s="44"/>
      <c r="J89" s="44"/>
      <c r="K89" s="44"/>
      <c r="L89" s="44"/>
      <c r="M89" s="44"/>
      <c r="N89" s="44"/>
      <c r="O89" s="101"/>
      <c r="P89" s="101"/>
      <c r="Q89" s="101"/>
      <c r="R89" s="103" t="s">
        <v>174</v>
      </c>
      <c r="S89" s="103"/>
      <c r="T89" s="103"/>
      <c r="U89" s="104" t="s">
        <v>175</v>
      </c>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6"/>
    </row>
    <row r="90" spans="1:51" ht="36" customHeight="1" x14ac:dyDescent="0.2">
      <c r="A90" s="37"/>
      <c r="B90" s="38"/>
      <c r="C90" s="38"/>
      <c r="D90" s="38"/>
      <c r="E90" s="38"/>
      <c r="F90" s="39"/>
      <c r="G90" s="44"/>
      <c r="H90" s="44"/>
      <c r="I90" s="44"/>
      <c r="J90" s="44"/>
      <c r="K90" s="44"/>
      <c r="L90" s="44"/>
      <c r="M90" s="44"/>
      <c r="N90" s="44"/>
      <c r="O90" s="101" t="s">
        <v>176</v>
      </c>
      <c r="P90" s="101"/>
      <c r="Q90" s="101"/>
      <c r="R90" s="101"/>
      <c r="S90" s="101"/>
      <c r="T90" s="101"/>
      <c r="U90" s="108" t="s">
        <v>172</v>
      </c>
      <c r="V90" s="108"/>
      <c r="W90" s="108"/>
      <c r="X90" s="109" t="s">
        <v>177</v>
      </c>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1"/>
    </row>
    <row r="91" spans="1:51" ht="96" customHeight="1" x14ac:dyDescent="0.2">
      <c r="A91" s="37"/>
      <c r="B91" s="38"/>
      <c r="C91" s="38"/>
      <c r="D91" s="38"/>
      <c r="E91" s="38"/>
      <c r="F91" s="39"/>
      <c r="G91" s="44"/>
      <c r="H91" s="44"/>
      <c r="I91" s="44"/>
      <c r="J91" s="44"/>
      <c r="K91" s="44"/>
      <c r="L91" s="44"/>
      <c r="M91" s="44"/>
      <c r="N91" s="44"/>
      <c r="O91" s="101"/>
      <c r="P91" s="101"/>
      <c r="Q91" s="101"/>
      <c r="R91" s="101"/>
      <c r="S91" s="101"/>
      <c r="T91" s="101"/>
      <c r="U91" s="112" t="s">
        <v>178</v>
      </c>
      <c r="V91" s="112"/>
      <c r="W91" s="112"/>
      <c r="X91" s="113" t="s">
        <v>179</v>
      </c>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5"/>
    </row>
    <row r="92" spans="1:51" ht="96" customHeight="1" x14ac:dyDescent="0.2">
      <c r="A92" s="37"/>
      <c r="B92" s="38"/>
      <c r="C92" s="38"/>
      <c r="D92" s="38"/>
      <c r="E92" s="38"/>
      <c r="F92" s="39"/>
      <c r="G92" s="44"/>
      <c r="H92" s="44"/>
      <c r="I92" s="44"/>
      <c r="J92" s="44"/>
      <c r="K92" s="44"/>
      <c r="L92" s="44"/>
      <c r="M92" s="44"/>
      <c r="N92" s="44"/>
      <c r="O92" s="101"/>
      <c r="P92" s="101"/>
      <c r="Q92" s="101"/>
      <c r="R92" s="101"/>
      <c r="S92" s="101"/>
      <c r="T92" s="101"/>
      <c r="U92" s="112" t="s">
        <v>180</v>
      </c>
      <c r="V92" s="112"/>
      <c r="W92" s="112"/>
      <c r="X92" s="113" t="s">
        <v>181</v>
      </c>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5"/>
    </row>
    <row r="93" spans="1:51" ht="96" customHeight="1" thickBot="1" x14ac:dyDescent="0.25">
      <c r="A93" s="40"/>
      <c r="B93" s="41"/>
      <c r="C93" s="41"/>
      <c r="D93" s="41"/>
      <c r="E93" s="41"/>
      <c r="F93" s="42"/>
      <c r="G93" s="45"/>
      <c r="H93" s="45"/>
      <c r="I93" s="45"/>
      <c r="J93" s="45"/>
      <c r="K93" s="45"/>
      <c r="L93" s="45"/>
      <c r="M93" s="45"/>
      <c r="N93" s="45"/>
      <c r="O93" s="107"/>
      <c r="P93" s="107"/>
      <c r="Q93" s="107"/>
      <c r="R93" s="107"/>
      <c r="S93" s="107"/>
      <c r="T93" s="107"/>
      <c r="U93" s="86" t="s">
        <v>182</v>
      </c>
      <c r="V93" s="86"/>
      <c r="W93" s="86"/>
      <c r="X93" s="87" t="s">
        <v>169</v>
      </c>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8"/>
    </row>
    <row r="94" spans="1:51" ht="30.45" customHeight="1" x14ac:dyDescent="0.2">
      <c r="A94" s="176" t="s">
        <v>183</v>
      </c>
      <c r="B94" s="177"/>
      <c r="C94" s="177"/>
      <c r="D94" s="177"/>
      <c r="E94" s="177"/>
      <c r="F94" s="178"/>
      <c r="G94" s="185" t="s">
        <v>183</v>
      </c>
      <c r="H94" s="186"/>
      <c r="I94" s="186"/>
      <c r="J94" s="186"/>
      <c r="K94" s="186"/>
      <c r="L94" s="186"/>
      <c r="M94" s="186"/>
      <c r="N94" s="186"/>
      <c r="O94" s="186"/>
      <c r="P94" s="186"/>
      <c r="Q94" s="186"/>
      <c r="R94" s="186"/>
      <c r="S94" s="186"/>
      <c r="T94" s="187"/>
      <c r="U94" s="188" t="s">
        <v>184</v>
      </c>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9"/>
    </row>
    <row r="95" spans="1:51" ht="36" customHeight="1" x14ac:dyDescent="0.2">
      <c r="A95" s="179"/>
      <c r="B95" s="180"/>
      <c r="C95" s="180"/>
      <c r="D95" s="180"/>
      <c r="E95" s="180"/>
      <c r="F95" s="181"/>
      <c r="G95" s="190" t="s">
        <v>185</v>
      </c>
      <c r="H95" s="191"/>
      <c r="I95" s="191"/>
      <c r="J95" s="191"/>
      <c r="K95" s="191"/>
      <c r="L95" s="191"/>
      <c r="M95" s="191"/>
      <c r="N95" s="192"/>
      <c r="O95" s="193" t="s">
        <v>169</v>
      </c>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5"/>
    </row>
    <row r="96" spans="1:51" ht="36" customHeight="1" x14ac:dyDescent="0.2">
      <c r="A96" s="179"/>
      <c r="B96" s="180"/>
      <c r="C96" s="180"/>
      <c r="D96" s="180"/>
      <c r="E96" s="180"/>
      <c r="F96" s="181"/>
      <c r="G96" s="190" t="s">
        <v>186</v>
      </c>
      <c r="H96" s="191"/>
      <c r="I96" s="191"/>
      <c r="J96" s="191"/>
      <c r="K96" s="191"/>
      <c r="L96" s="191"/>
      <c r="M96" s="191"/>
      <c r="N96" s="192"/>
      <c r="O96" s="193" t="s">
        <v>169</v>
      </c>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5"/>
    </row>
    <row r="97" spans="1:51" ht="36" customHeight="1" thickBot="1" x14ac:dyDescent="0.25">
      <c r="A97" s="182"/>
      <c r="B97" s="183"/>
      <c r="C97" s="183"/>
      <c r="D97" s="183"/>
      <c r="E97" s="183"/>
      <c r="F97" s="184"/>
      <c r="G97" s="116" t="s">
        <v>187</v>
      </c>
      <c r="H97" s="117"/>
      <c r="I97" s="117"/>
      <c r="J97" s="117"/>
      <c r="K97" s="117"/>
      <c r="L97" s="117"/>
      <c r="M97" s="117"/>
      <c r="N97" s="118"/>
      <c r="O97" s="143" t="s">
        <v>169</v>
      </c>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5"/>
    </row>
    <row r="98" spans="1:51" customFormat="1" ht="48" customHeight="1" thickBot="1" x14ac:dyDescent="0.25">
      <c r="A98" s="146" t="s">
        <v>188</v>
      </c>
      <c r="B98" s="147"/>
      <c r="C98" s="147"/>
      <c r="D98" s="147"/>
      <c r="E98" s="147"/>
      <c r="F98" s="148"/>
      <c r="G98" s="164" t="s">
        <v>189</v>
      </c>
      <c r="H98" s="165"/>
      <c r="I98" s="165"/>
      <c r="J98" s="165"/>
      <c r="K98" s="165"/>
      <c r="L98" s="165"/>
      <c r="M98" s="165"/>
      <c r="N98" s="166"/>
      <c r="O98" s="167" t="s">
        <v>190</v>
      </c>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9"/>
    </row>
    <row r="99" spans="1:51" customFormat="1" ht="48" customHeight="1" thickBot="1" x14ac:dyDescent="0.25">
      <c r="A99" s="149"/>
      <c r="B99" s="150"/>
      <c r="C99" s="150"/>
      <c r="D99" s="150"/>
      <c r="E99" s="150"/>
      <c r="F99" s="151"/>
      <c r="G99" s="170" t="s">
        <v>191</v>
      </c>
      <c r="H99" s="171"/>
      <c r="I99" s="171"/>
      <c r="J99" s="171"/>
      <c r="K99" s="171"/>
      <c r="L99" s="171"/>
      <c r="M99" s="171"/>
      <c r="N99" s="172"/>
      <c r="O99" s="173" t="s">
        <v>169</v>
      </c>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5"/>
    </row>
    <row r="100" spans="1:51" ht="72" customHeight="1" thickBot="1" x14ac:dyDescent="0.25">
      <c r="A100" s="119" t="s">
        <v>192</v>
      </c>
      <c r="B100" s="120"/>
      <c r="C100" s="120"/>
      <c r="D100" s="120"/>
      <c r="E100" s="120"/>
      <c r="F100" s="121"/>
      <c r="G100" s="122" t="s">
        <v>193</v>
      </c>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4"/>
    </row>
    <row r="101" spans="1:51" ht="48" customHeight="1" x14ac:dyDescent="0.2">
      <c r="A101" s="125" t="s">
        <v>194</v>
      </c>
      <c r="B101" s="126"/>
      <c r="C101" s="126"/>
      <c r="D101" s="126"/>
      <c r="E101" s="126"/>
      <c r="F101" s="127"/>
      <c r="G101" s="152" t="s">
        <v>195</v>
      </c>
      <c r="H101" s="153"/>
      <c r="I101" s="153"/>
      <c r="J101" s="153"/>
      <c r="K101" s="153"/>
      <c r="L101" s="153"/>
      <c r="M101" s="153"/>
      <c r="N101" s="154"/>
      <c r="O101" s="155" t="s">
        <v>169</v>
      </c>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7"/>
    </row>
    <row r="102" spans="1:51" ht="48" customHeight="1" thickBot="1" x14ac:dyDescent="0.25">
      <c r="A102" s="131"/>
      <c r="B102" s="132"/>
      <c r="C102" s="132"/>
      <c r="D102" s="132"/>
      <c r="E102" s="132"/>
      <c r="F102" s="133"/>
      <c r="G102" s="158" t="s">
        <v>196</v>
      </c>
      <c r="H102" s="159"/>
      <c r="I102" s="159"/>
      <c r="J102" s="159"/>
      <c r="K102" s="159"/>
      <c r="L102" s="159"/>
      <c r="M102" s="159"/>
      <c r="N102" s="160"/>
      <c r="O102" s="161" t="s">
        <v>169</v>
      </c>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3"/>
    </row>
    <row r="103" spans="1:51" x14ac:dyDescent="0.2">
      <c r="A103" s="125" t="s">
        <v>197</v>
      </c>
      <c r="B103" s="126"/>
      <c r="C103" s="126"/>
      <c r="D103" s="126"/>
      <c r="E103" s="126"/>
      <c r="F103" s="127"/>
      <c r="G103" s="134" t="s">
        <v>198</v>
      </c>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6"/>
    </row>
    <row r="104" spans="1:51" ht="116.25" customHeight="1" x14ac:dyDescent="0.2">
      <c r="A104" s="128"/>
      <c r="B104" s="129"/>
      <c r="C104" s="129"/>
      <c r="D104" s="129"/>
      <c r="E104" s="129"/>
      <c r="F104" s="130"/>
      <c r="G104" s="83" t="s">
        <v>199</v>
      </c>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5"/>
    </row>
    <row r="105" spans="1:51" x14ac:dyDescent="0.2">
      <c r="A105" s="128"/>
      <c r="B105" s="129"/>
      <c r="C105" s="129"/>
      <c r="D105" s="129"/>
      <c r="E105" s="129"/>
      <c r="F105" s="130"/>
      <c r="G105" s="137" t="s">
        <v>200</v>
      </c>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9"/>
    </row>
    <row r="106" spans="1:51" ht="58.2" customHeight="1" x14ac:dyDescent="0.2">
      <c r="A106" s="128"/>
      <c r="B106" s="129"/>
      <c r="C106" s="129"/>
      <c r="D106" s="129"/>
      <c r="E106" s="129"/>
      <c r="F106" s="130"/>
      <c r="G106" s="623" t="s">
        <v>314</v>
      </c>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49"/>
      <c r="AY106" s="624"/>
    </row>
    <row r="107" spans="1:51" x14ac:dyDescent="0.2">
      <c r="A107" s="128"/>
      <c r="B107" s="129"/>
      <c r="C107" s="129"/>
      <c r="D107" s="129"/>
      <c r="E107" s="129"/>
      <c r="F107" s="130"/>
      <c r="G107" s="639" t="s">
        <v>201</v>
      </c>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0"/>
      <c r="AD107" s="640"/>
      <c r="AE107" s="640"/>
      <c r="AF107" s="640"/>
      <c r="AG107" s="640"/>
      <c r="AH107" s="640"/>
      <c r="AI107" s="640"/>
      <c r="AJ107" s="640"/>
      <c r="AK107" s="640"/>
      <c r="AL107" s="640"/>
      <c r="AM107" s="640"/>
      <c r="AN107" s="640"/>
      <c r="AO107" s="640"/>
      <c r="AP107" s="640"/>
      <c r="AQ107" s="640"/>
      <c r="AR107" s="640"/>
      <c r="AS107" s="640"/>
      <c r="AT107" s="640"/>
      <c r="AU107" s="640"/>
      <c r="AV107" s="640"/>
      <c r="AW107" s="640"/>
      <c r="AX107" s="640"/>
      <c r="AY107" s="641"/>
    </row>
    <row r="108" spans="1:51" ht="101.4" customHeight="1" thickBot="1" x14ac:dyDescent="0.25">
      <c r="A108" s="131"/>
      <c r="B108" s="132"/>
      <c r="C108" s="132"/>
      <c r="D108" s="132"/>
      <c r="E108" s="132"/>
      <c r="F108" s="133"/>
      <c r="G108" s="140" t="s">
        <v>315</v>
      </c>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2"/>
    </row>
    <row r="109" spans="1:51" ht="48" customHeight="1" thickBot="1" x14ac:dyDescent="0.25">
      <c r="A109" s="604" t="s">
        <v>202</v>
      </c>
      <c r="B109" s="605"/>
      <c r="C109" s="605"/>
      <c r="D109" s="605"/>
      <c r="E109" s="605"/>
      <c r="F109" s="606"/>
      <c r="G109" s="122"/>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4"/>
    </row>
    <row r="110" spans="1:51" ht="92.25" customHeight="1" x14ac:dyDescent="0.2">
      <c r="A110" s="67" t="s">
        <v>203</v>
      </c>
      <c r="B110" s="68"/>
      <c r="C110" s="68"/>
      <c r="D110" s="68"/>
      <c r="E110" s="68"/>
      <c r="F110" s="69"/>
      <c r="G110" s="25" t="s">
        <v>204</v>
      </c>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7"/>
    </row>
    <row r="111" spans="1:51" ht="75.45" customHeight="1" x14ac:dyDescent="0.2">
      <c r="A111" s="70"/>
      <c r="B111" s="71"/>
      <c r="C111" s="71"/>
      <c r="D111" s="71"/>
      <c r="E111" s="71"/>
      <c r="F111" s="72"/>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30"/>
    </row>
    <row r="112" spans="1:51" ht="180" customHeight="1" x14ac:dyDescent="0.2">
      <c r="A112" s="70"/>
      <c r="B112" s="71"/>
      <c r="C112" s="71"/>
      <c r="D112" s="71"/>
      <c r="E112" s="71"/>
      <c r="F112" s="72"/>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30"/>
    </row>
    <row r="113" spans="1:51" ht="72.900000000000006" customHeight="1" x14ac:dyDescent="0.2">
      <c r="A113" s="70"/>
      <c r="B113" s="71"/>
      <c r="C113" s="71"/>
      <c r="D113" s="71"/>
      <c r="E113" s="71"/>
      <c r="F113" s="72"/>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30"/>
    </row>
    <row r="114" spans="1:51" ht="72.900000000000006" customHeight="1" x14ac:dyDescent="0.2">
      <c r="A114" s="70"/>
      <c r="B114" s="71"/>
      <c r="C114" s="71"/>
      <c r="D114" s="71"/>
      <c r="E114" s="71"/>
      <c r="F114" s="72"/>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30"/>
    </row>
    <row r="115" spans="1:51" ht="66.45" customHeight="1" x14ac:dyDescent="0.2">
      <c r="A115" s="70"/>
      <c r="B115" s="71"/>
      <c r="C115" s="71"/>
      <c r="D115" s="71"/>
      <c r="E115" s="71"/>
      <c r="F115" s="72"/>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30"/>
    </row>
    <row r="116" spans="1:51" ht="66.45" customHeight="1" x14ac:dyDescent="0.2">
      <c r="A116" s="70"/>
      <c r="B116" s="71"/>
      <c r="C116" s="71"/>
      <c r="D116" s="71"/>
      <c r="E116" s="71"/>
      <c r="F116" s="72"/>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30"/>
    </row>
    <row r="117" spans="1:51" ht="83.1" customHeight="1" x14ac:dyDescent="0.2">
      <c r="A117" s="70"/>
      <c r="B117" s="71"/>
      <c r="C117" s="71"/>
      <c r="D117" s="71"/>
      <c r="E117" s="71"/>
      <c r="F117" s="72"/>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30"/>
    </row>
    <row r="118" spans="1:51" ht="44.7" customHeight="1" thickBot="1" x14ac:dyDescent="0.25">
      <c r="A118" s="73"/>
      <c r="B118" s="74"/>
      <c r="C118" s="74"/>
      <c r="D118" s="74"/>
      <c r="E118" s="74"/>
      <c r="F118" s="75"/>
      <c r="G118" s="31"/>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3"/>
    </row>
    <row r="119" spans="1:51" ht="24.75" customHeight="1" x14ac:dyDescent="0.2">
      <c r="A119" s="625" t="s">
        <v>205</v>
      </c>
      <c r="B119" s="626"/>
      <c r="C119" s="626"/>
      <c r="D119" s="626"/>
      <c r="E119" s="626"/>
      <c r="F119" s="627"/>
      <c r="G119" s="631" t="s">
        <v>206</v>
      </c>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3"/>
      <c r="AD119" s="631" t="s">
        <v>207</v>
      </c>
      <c r="AE119" s="632"/>
      <c r="AF119" s="632"/>
      <c r="AG119" s="632"/>
      <c r="AH119" s="632"/>
      <c r="AI119" s="632"/>
      <c r="AJ119" s="632"/>
      <c r="AK119" s="632"/>
      <c r="AL119" s="632"/>
      <c r="AM119" s="632"/>
      <c r="AN119" s="632"/>
      <c r="AO119" s="632"/>
      <c r="AP119" s="632"/>
      <c r="AQ119" s="632"/>
      <c r="AR119" s="632"/>
      <c r="AS119" s="632"/>
      <c r="AT119" s="632"/>
      <c r="AU119" s="632"/>
      <c r="AV119" s="632"/>
      <c r="AW119" s="632"/>
      <c r="AX119" s="632"/>
      <c r="AY119" s="634"/>
    </row>
    <row r="120" spans="1:51" ht="24.75" customHeight="1" x14ac:dyDescent="0.2">
      <c r="A120" s="628"/>
      <c r="B120" s="629"/>
      <c r="C120" s="629"/>
      <c r="D120" s="629"/>
      <c r="E120" s="629"/>
      <c r="F120" s="630"/>
      <c r="G120" s="635" t="s">
        <v>208</v>
      </c>
      <c r="H120" s="599"/>
      <c r="I120" s="599"/>
      <c r="J120" s="599"/>
      <c r="K120" s="600"/>
      <c r="L120" s="598" t="s">
        <v>209</v>
      </c>
      <c r="M120" s="599"/>
      <c r="N120" s="599"/>
      <c r="O120" s="599"/>
      <c r="P120" s="599"/>
      <c r="Q120" s="599"/>
      <c r="R120" s="599"/>
      <c r="S120" s="599"/>
      <c r="T120" s="599"/>
      <c r="U120" s="599"/>
      <c r="V120" s="599"/>
      <c r="W120" s="599"/>
      <c r="X120" s="600"/>
      <c r="Y120" s="601" t="s">
        <v>210</v>
      </c>
      <c r="Z120" s="602"/>
      <c r="AA120" s="602"/>
      <c r="AB120" s="602"/>
      <c r="AC120" s="636"/>
      <c r="AD120" s="637" t="s">
        <v>208</v>
      </c>
      <c r="AE120" s="638"/>
      <c r="AF120" s="638"/>
      <c r="AG120" s="638"/>
      <c r="AH120" s="638"/>
      <c r="AI120" s="598" t="s">
        <v>209</v>
      </c>
      <c r="AJ120" s="599"/>
      <c r="AK120" s="599"/>
      <c r="AL120" s="599"/>
      <c r="AM120" s="599"/>
      <c r="AN120" s="599"/>
      <c r="AO120" s="599"/>
      <c r="AP120" s="599"/>
      <c r="AQ120" s="599"/>
      <c r="AR120" s="599"/>
      <c r="AS120" s="599"/>
      <c r="AT120" s="599"/>
      <c r="AU120" s="600"/>
      <c r="AV120" s="601" t="s">
        <v>210</v>
      </c>
      <c r="AW120" s="602"/>
      <c r="AX120" s="602"/>
      <c r="AY120" s="603"/>
    </row>
    <row r="121" spans="1:51" ht="24.75" customHeight="1" x14ac:dyDescent="0.2">
      <c r="A121" s="628"/>
      <c r="B121" s="629"/>
      <c r="C121" s="629"/>
      <c r="D121" s="629"/>
      <c r="E121" s="629"/>
      <c r="F121" s="630"/>
      <c r="G121" s="609" t="s">
        <v>127</v>
      </c>
      <c r="H121" s="610"/>
      <c r="I121" s="610"/>
      <c r="J121" s="610"/>
      <c r="K121" s="611"/>
      <c r="L121" s="612" t="s">
        <v>211</v>
      </c>
      <c r="M121" s="613"/>
      <c r="N121" s="613"/>
      <c r="O121" s="613"/>
      <c r="P121" s="613"/>
      <c r="Q121" s="613"/>
      <c r="R121" s="613"/>
      <c r="S121" s="613"/>
      <c r="T121" s="613"/>
      <c r="U121" s="613"/>
      <c r="V121" s="613"/>
      <c r="W121" s="613"/>
      <c r="X121" s="614"/>
      <c r="Y121" s="615">
        <v>945.86</v>
      </c>
      <c r="Z121" s="616"/>
      <c r="AA121" s="616"/>
      <c r="AB121" s="616"/>
      <c r="AC121" s="617"/>
      <c r="AD121" s="609" t="s">
        <v>212</v>
      </c>
      <c r="AE121" s="610"/>
      <c r="AF121" s="610"/>
      <c r="AG121" s="610"/>
      <c r="AH121" s="611"/>
      <c r="AI121" s="618" t="s">
        <v>213</v>
      </c>
      <c r="AJ121" s="610"/>
      <c r="AK121" s="610"/>
      <c r="AL121" s="610"/>
      <c r="AM121" s="610"/>
      <c r="AN121" s="610"/>
      <c r="AO121" s="610"/>
      <c r="AP121" s="610"/>
      <c r="AQ121" s="610"/>
      <c r="AR121" s="610"/>
      <c r="AS121" s="610"/>
      <c r="AT121" s="610"/>
      <c r="AU121" s="611"/>
      <c r="AV121" s="619">
        <v>0.49</v>
      </c>
      <c r="AW121" s="509"/>
      <c r="AX121" s="509"/>
      <c r="AY121" s="620"/>
    </row>
    <row r="122" spans="1:51" ht="24.75" customHeight="1" x14ac:dyDescent="0.2">
      <c r="A122" s="628"/>
      <c r="B122" s="629"/>
      <c r="C122" s="629"/>
      <c r="D122" s="629"/>
      <c r="E122" s="629"/>
      <c r="F122" s="630"/>
      <c r="G122" s="581"/>
      <c r="H122" s="582"/>
      <c r="I122" s="582"/>
      <c r="J122" s="582"/>
      <c r="K122" s="583"/>
      <c r="L122" s="575"/>
      <c r="M122" s="576"/>
      <c r="N122" s="576"/>
      <c r="O122" s="576"/>
      <c r="P122" s="576"/>
      <c r="Q122" s="576"/>
      <c r="R122" s="576"/>
      <c r="S122" s="576"/>
      <c r="T122" s="576"/>
      <c r="U122" s="576"/>
      <c r="V122" s="576"/>
      <c r="W122" s="576"/>
      <c r="X122" s="577"/>
      <c r="Y122" s="528"/>
      <c r="Z122" s="526"/>
      <c r="AA122" s="526"/>
      <c r="AB122" s="526"/>
      <c r="AC122" s="527"/>
      <c r="AD122" s="608"/>
      <c r="AE122" s="576"/>
      <c r="AF122" s="576"/>
      <c r="AG122" s="576"/>
      <c r="AH122" s="577"/>
      <c r="AI122" s="575"/>
      <c r="AJ122" s="576"/>
      <c r="AK122" s="576"/>
      <c r="AL122" s="576"/>
      <c r="AM122" s="576"/>
      <c r="AN122" s="576"/>
      <c r="AO122" s="576"/>
      <c r="AP122" s="576"/>
      <c r="AQ122" s="576"/>
      <c r="AR122" s="576"/>
      <c r="AS122" s="576"/>
      <c r="AT122" s="576"/>
      <c r="AU122" s="577"/>
      <c r="AV122" s="578"/>
      <c r="AW122" s="579"/>
      <c r="AX122" s="579"/>
      <c r="AY122" s="580"/>
    </row>
    <row r="123" spans="1:51" ht="24.75" customHeight="1" x14ac:dyDescent="0.2">
      <c r="A123" s="628"/>
      <c r="B123" s="629"/>
      <c r="C123" s="629"/>
      <c r="D123" s="629"/>
      <c r="E123" s="629"/>
      <c r="F123" s="630"/>
      <c r="G123" s="581"/>
      <c r="H123" s="582"/>
      <c r="I123" s="582"/>
      <c r="J123" s="582"/>
      <c r="K123" s="583"/>
      <c r="L123" s="575"/>
      <c r="M123" s="576"/>
      <c r="N123" s="576"/>
      <c r="O123" s="576"/>
      <c r="P123" s="576"/>
      <c r="Q123" s="576"/>
      <c r="R123" s="576"/>
      <c r="S123" s="576"/>
      <c r="T123" s="576"/>
      <c r="U123" s="576"/>
      <c r="V123" s="576"/>
      <c r="W123" s="576"/>
      <c r="X123" s="577"/>
      <c r="Y123" s="578"/>
      <c r="Z123" s="579"/>
      <c r="AA123" s="579"/>
      <c r="AB123" s="579"/>
      <c r="AC123" s="607"/>
      <c r="AD123" s="608"/>
      <c r="AE123" s="576"/>
      <c r="AF123" s="576"/>
      <c r="AG123" s="576"/>
      <c r="AH123" s="577"/>
      <c r="AI123" s="575"/>
      <c r="AJ123" s="576"/>
      <c r="AK123" s="576"/>
      <c r="AL123" s="576"/>
      <c r="AM123" s="576"/>
      <c r="AN123" s="576"/>
      <c r="AO123" s="576"/>
      <c r="AP123" s="576"/>
      <c r="AQ123" s="576"/>
      <c r="AR123" s="576"/>
      <c r="AS123" s="576"/>
      <c r="AT123" s="576"/>
      <c r="AU123" s="577"/>
      <c r="AV123" s="578"/>
      <c r="AW123" s="579"/>
      <c r="AX123" s="579"/>
      <c r="AY123" s="580"/>
    </row>
    <row r="124" spans="1:51" ht="24.75" customHeight="1" x14ac:dyDescent="0.2">
      <c r="A124" s="628"/>
      <c r="B124" s="629"/>
      <c r="C124" s="629"/>
      <c r="D124" s="629"/>
      <c r="E124" s="629"/>
      <c r="F124" s="630"/>
      <c r="G124" s="608"/>
      <c r="H124" s="576"/>
      <c r="I124" s="576"/>
      <c r="J124" s="576"/>
      <c r="K124" s="577"/>
      <c r="L124" s="575"/>
      <c r="M124" s="642"/>
      <c r="N124" s="642"/>
      <c r="O124" s="642"/>
      <c r="P124" s="642"/>
      <c r="Q124" s="642"/>
      <c r="R124" s="642"/>
      <c r="S124" s="642"/>
      <c r="T124" s="642"/>
      <c r="U124" s="642"/>
      <c r="V124" s="642"/>
      <c r="W124" s="642"/>
      <c r="X124" s="643"/>
      <c r="Y124" s="578"/>
      <c r="Z124" s="579"/>
      <c r="AA124" s="579"/>
      <c r="AB124" s="579"/>
      <c r="AC124" s="607"/>
      <c r="AD124" s="608"/>
      <c r="AE124" s="576"/>
      <c r="AF124" s="576"/>
      <c r="AG124" s="576"/>
      <c r="AH124" s="577"/>
      <c r="AI124" s="575"/>
      <c r="AJ124" s="576"/>
      <c r="AK124" s="576"/>
      <c r="AL124" s="576"/>
      <c r="AM124" s="576"/>
      <c r="AN124" s="576"/>
      <c r="AO124" s="576"/>
      <c r="AP124" s="576"/>
      <c r="AQ124" s="576"/>
      <c r="AR124" s="576"/>
      <c r="AS124" s="576"/>
      <c r="AT124" s="576"/>
      <c r="AU124" s="577"/>
      <c r="AV124" s="578"/>
      <c r="AW124" s="579"/>
      <c r="AX124" s="579"/>
      <c r="AY124" s="580"/>
    </row>
    <row r="125" spans="1:51" ht="24.75" customHeight="1" x14ac:dyDescent="0.2">
      <c r="A125" s="628"/>
      <c r="B125" s="629"/>
      <c r="C125" s="629"/>
      <c r="D125" s="629"/>
      <c r="E125" s="629"/>
      <c r="F125" s="630"/>
      <c r="G125" s="608"/>
      <c r="H125" s="576"/>
      <c r="I125" s="576"/>
      <c r="J125" s="576"/>
      <c r="K125" s="577"/>
      <c r="L125" s="575"/>
      <c r="M125" s="642"/>
      <c r="N125" s="642"/>
      <c r="O125" s="642"/>
      <c r="P125" s="642"/>
      <c r="Q125" s="642"/>
      <c r="R125" s="642"/>
      <c r="S125" s="642"/>
      <c r="T125" s="642"/>
      <c r="U125" s="642"/>
      <c r="V125" s="642"/>
      <c r="W125" s="642"/>
      <c r="X125" s="643"/>
      <c r="Y125" s="578"/>
      <c r="Z125" s="579"/>
      <c r="AA125" s="579"/>
      <c r="AB125" s="579"/>
      <c r="AC125" s="607"/>
      <c r="AD125" s="608"/>
      <c r="AE125" s="576"/>
      <c r="AF125" s="576"/>
      <c r="AG125" s="576"/>
      <c r="AH125" s="577"/>
      <c r="AI125" s="575"/>
      <c r="AJ125" s="576"/>
      <c r="AK125" s="576"/>
      <c r="AL125" s="576"/>
      <c r="AM125" s="576"/>
      <c r="AN125" s="576"/>
      <c r="AO125" s="576"/>
      <c r="AP125" s="576"/>
      <c r="AQ125" s="576"/>
      <c r="AR125" s="576"/>
      <c r="AS125" s="576"/>
      <c r="AT125" s="576"/>
      <c r="AU125" s="577"/>
      <c r="AV125" s="578"/>
      <c r="AW125" s="579"/>
      <c r="AX125" s="579"/>
      <c r="AY125" s="580"/>
    </row>
    <row r="126" spans="1:51" ht="24.75" customHeight="1" x14ac:dyDescent="0.2">
      <c r="A126" s="628"/>
      <c r="B126" s="629"/>
      <c r="C126" s="629"/>
      <c r="D126" s="629"/>
      <c r="E126" s="629"/>
      <c r="F126" s="630"/>
      <c r="G126" s="608"/>
      <c r="H126" s="576"/>
      <c r="I126" s="576"/>
      <c r="J126" s="576"/>
      <c r="K126" s="577"/>
      <c r="L126" s="575"/>
      <c r="M126" s="642"/>
      <c r="N126" s="642"/>
      <c r="O126" s="642"/>
      <c r="P126" s="642"/>
      <c r="Q126" s="642"/>
      <c r="R126" s="642"/>
      <c r="S126" s="642"/>
      <c r="T126" s="642"/>
      <c r="U126" s="642"/>
      <c r="V126" s="642"/>
      <c r="W126" s="642"/>
      <c r="X126" s="643"/>
      <c r="Y126" s="578"/>
      <c r="Z126" s="579"/>
      <c r="AA126" s="579"/>
      <c r="AB126" s="579"/>
      <c r="AC126" s="607"/>
      <c r="AD126" s="608"/>
      <c r="AE126" s="576"/>
      <c r="AF126" s="576"/>
      <c r="AG126" s="576"/>
      <c r="AH126" s="577"/>
      <c r="AI126" s="575"/>
      <c r="AJ126" s="576"/>
      <c r="AK126" s="576"/>
      <c r="AL126" s="576"/>
      <c r="AM126" s="576"/>
      <c r="AN126" s="576"/>
      <c r="AO126" s="576"/>
      <c r="AP126" s="576"/>
      <c r="AQ126" s="576"/>
      <c r="AR126" s="576"/>
      <c r="AS126" s="576"/>
      <c r="AT126" s="576"/>
      <c r="AU126" s="577"/>
      <c r="AV126" s="578"/>
      <c r="AW126" s="579"/>
      <c r="AX126" s="579"/>
      <c r="AY126" s="580"/>
    </row>
    <row r="127" spans="1:51" ht="24.75" customHeight="1" x14ac:dyDescent="0.2">
      <c r="A127" s="628"/>
      <c r="B127" s="629"/>
      <c r="C127" s="629"/>
      <c r="D127" s="629"/>
      <c r="E127" s="629"/>
      <c r="F127" s="630"/>
      <c r="G127" s="608"/>
      <c r="H127" s="576"/>
      <c r="I127" s="576"/>
      <c r="J127" s="576"/>
      <c r="K127" s="577"/>
      <c r="L127" s="575"/>
      <c r="M127" s="642"/>
      <c r="N127" s="642"/>
      <c r="O127" s="642"/>
      <c r="P127" s="642"/>
      <c r="Q127" s="642"/>
      <c r="R127" s="642"/>
      <c r="S127" s="642"/>
      <c r="T127" s="642"/>
      <c r="U127" s="642"/>
      <c r="V127" s="642"/>
      <c r="W127" s="642"/>
      <c r="X127" s="643"/>
      <c r="Y127" s="578"/>
      <c r="Z127" s="579"/>
      <c r="AA127" s="579"/>
      <c r="AB127" s="579"/>
      <c r="AC127" s="607"/>
      <c r="AD127" s="608"/>
      <c r="AE127" s="576"/>
      <c r="AF127" s="576"/>
      <c r="AG127" s="576"/>
      <c r="AH127" s="577"/>
      <c r="AI127" s="575"/>
      <c r="AJ127" s="576"/>
      <c r="AK127" s="576"/>
      <c r="AL127" s="576"/>
      <c r="AM127" s="576"/>
      <c r="AN127" s="576"/>
      <c r="AO127" s="576"/>
      <c r="AP127" s="576"/>
      <c r="AQ127" s="576"/>
      <c r="AR127" s="576"/>
      <c r="AS127" s="576"/>
      <c r="AT127" s="576"/>
      <c r="AU127" s="577"/>
      <c r="AV127" s="578"/>
      <c r="AW127" s="579"/>
      <c r="AX127" s="579"/>
      <c r="AY127" s="580"/>
    </row>
    <row r="128" spans="1:51" ht="24.75" customHeight="1" x14ac:dyDescent="0.2">
      <c r="A128" s="628"/>
      <c r="B128" s="629"/>
      <c r="C128" s="629"/>
      <c r="D128" s="629"/>
      <c r="E128" s="629"/>
      <c r="F128" s="630"/>
      <c r="G128" s="647"/>
      <c r="H128" s="648"/>
      <c r="I128" s="648"/>
      <c r="J128" s="648"/>
      <c r="K128" s="649"/>
      <c r="L128" s="650"/>
      <c r="M128" s="648"/>
      <c r="N128" s="648"/>
      <c r="O128" s="648"/>
      <c r="P128" s="648"/>
      <c r="Q128" s="648"/>
      <c r="R128" s="648"/>
      <c r="S128" s="648"/>
      <c r="T128" s="648"/>
      <c r="U128" s="648"/>
      <c r="V128" s="648"/>
      <c r="W128" s="648"/>
      <c r="X128" s="649"/>
      <c r="Y128" s="651"/>
      <c r="Z128" s="652"/>
      <c r="AA128" s="652"/>
      <c r="AB128" s="652"/>
      <c r="AC128" s="652"/>
      <c r="AD128" s="647"/>
      <c r="AE128" s="648"/>
      <c r="AF128" s="648"/>
      <c r="AG128" s="648"/>
      <c r="AH128" s="649"/>
      <c r="AI128" s="650"/>
      <c r="AJ128" s="648"/>
      <c r="AK128" s="648"/>
      <c r="AL128" s="648"/>
      <c r="AM128" s="648"/>
      <c r="AN128" s="648"/>
      <c r="AO128" s="648"/>
      <c r="AP128" s="648"/>
      <c r="AQ128" s="648"/>
      <c r="AR128" s="648"/>
      <c r="AS128" s="648"/>
      <c r="AT128" s="648"/>
      <c r="AU128" s="649"/>
      <c r="AV128" s="651"/>
      <c r="AW128" s="652"/>
      <c r="AX128" s="652"/>
      <c r="AY128" s="653"/>
    </row>
    <row r="129" spans="1:51" ht="24.75" customHeight="1" x14ac:dyDescent="0.2">
      <c r="A129" s="628"/>
      <c r="B129" s="629"/>
      <c r="C129" s="629"/>
      <c r="D129" s="629"/>
      <c r="E129" s="629"/>
      <c r="F129" s="630"/>
      <c r="G129" s="644" t="s">
        <v>214</v>
      </c>
      <c r="H129" s="402"/>
      <c r="I129" s="402"/>
      <c r="J129" s="402"/>
      <c r="K129" s="403"/>
      <c r="L129" s="645"/>
      <c r="M129" s="422"/>
      <c r="N129" s="422"/>
      <c r="O129" s="422"/>
      <c r="P129" s="422"/>
      <c r="Q129" s="422"/>
      <c r="R129" s="422"/>
      <c r="S129" s="422"/>
      <c r="T129" s="422"/>
      <c r="U129" s="422"/>
      <c r="V129" s="422"/>
      <c r="W129" s="422"/>
      <c r="X129" s="425"/>
      <c r="Y129" s="646">
        <f>SUM(Y121:AC128)</f>
        <v>945.86</v>
      </c>
      <c r="Z129" s="503"/>
      <c r="AA129" s="503"/>
      <c r="AB129" s="503"/>
      <c r="AC129" s="504"/>
      <c r="AD129" s="644" t="s">
        <v>214</v>
      </c>
      <c r="AE129" s="402"/>
      <c r="AF129" s="402"/>
      <c r="AG129" s="402"/>
      <c r="AH129" s="402"/>
      <c r="AI129" s="645"/>
      <c r="AJ129" s="422"/>
      <c r="AK129" s="422"/>
      <c r="AL129" s="422"/>
      <c r="AM129" s="422"/>
      <c r="AN129" s="422"/>
      <c r="AO129" s="422"/>
      <c r="AP129" s="422"/>
      <c r="AQ129" s="422"/>
      <c r="AR129" s="422"/>
      <c r="AS129" s="422"/>
      <c r="AT129" s="422"/>
      <c r="AU129" s="425"/>
      <c r="AV129" s="646">
        <f>SUM(AV121:AY128)</f>
        <v>0.49</v>
      </c>
      <c r="AW129" s="503"/>
      <c r="AX129" s="503"/>
      <c r="AY129" s="505"/>
    </row>
    <row r="131" spans="1:51" ht="14.4" x14ac:dyDescent="0.2">
      <c r="A131"/>
      <c r="B131" s="3" t="s">
        <v>215</v>
      </c>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row>
    <row r="132" spans="1:51" x14ac:dyDescent="0.2">
      <c r="A132"/>
      <c r="B132" t="s">
        <v>216</v>
      </c>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row>
    <row r="133" spans="1:51" ht="34.5" customHeight="1" x14ac:dyDescent="0.2">
      <c r="A133" s="657"/>
      <c r="B133" s="658"/>
      <c r="C133" s="659" t="s">
        <v>217</v>
      </c>
      <c r="D133" s="660"/>
      <c r="E133" s="660"/>
      <c r="F133" s="660"/>
      <c r="G133" s="660"/>
      <c r="H133" s="660"/>
      <c r="I133" s="660"/>
      <c r="J133" s="660"/>
      <c r="K133" s="660"/>
      <c r="L133" s="660"/>
      <c r="M133" s="661" t="s">
        <v>218</v>
      </c>
      <c r="N133" s="662"/>
      <c r="O133" s="662"/>
      <c r="P133" s="662"/>
      <c r="Q133" s="662"/>
      <c r="R133" s="662"/>
      <c r="S133" s="662"/>
      <c r="T133" s="660" t="s">
        <v>219</v>
      </c>
      <c r="U133" s="660"/>
      <c r="V133" s="660"/>
      <c r="W133" s="660"/>
      <c r="X133" s="660"/>
      <c r="Y133" s="660"/>
      <c r="Z133" s="660"/>
      <c r="AA133" s="660"/>
      <c r="AB133" s="660"/>
      <c r="AC133" s="660"/>
      <c r="AD133" s="660"/>
      <c r="AE133" s="660"/>
      <c r="AF133" s="660"/>
      <c r="AG133" s="660"/>
      <c r="AH133" s="660"/>
      <c r="AI133" s="660"/>
      <c r="AJ133" s="660"/>
      <c r="AK133" s="663"/>
      <c r="AL133" s="664" t="s">
        <v>220</v>
      </c>
      <c r="AM133" s="665"/>
      <c r="AN133" s="665"/>
      <c r="AO133" s="665"/>
      <c r="AP133" s="665"/>
      <c r="AQ133" s="665"/>
      <c r="AR133" s="665"/>
      <c r="AS133" s="665"/>
      <c r="AT133" s="665"/>
      <c r="AU133" s="665"/>
      <c r="AV133" s="665"/>
      <c r="AW133" s="665"/>
      <c r="AX133" s="665"/>
      <c r="AY133" s="666"/>
    </row>
    <row r="134" spans="1:51" ht="24" customHeight="1" x14ac:dyDescent="0.2">
      <c r="A134" s="657">
        <v>1</v>
      </c>
      <c r="B134" s="658">
        <v>1</v>
      </c>
      <c r="C134" s="667" t="s">
        <v>221</v>
      </c>
      <c r="D134" s="668"/>
      <c r="E134" s="668"/>
      <c r="F134" s="668"/>
      <c r="G134" s="668"/>
      <c r="H134" s="668"/>
      <c r="I134" s="668"/>
      <c r="J134" s="668"/>
      <c r="K134" s="668"/>
      <c r="L134" s="668"/>
      <c r="M134" s="669">
        <v>7020005004962</v>
      </c>
      <c r="N134" s="669"/>
      <c r="O134" s="669"/>
      <c r="P134" s="669"/>
      <c r="Q134" s="669"/>
      <c r="R134" s="669"/>
      <c r="S134" s="669"/>
      <c r="T134" s="194" t="s">
        <v>222</v>
      </c>
      <c r="U134" s="194"/>
      <c r="V134" s="194"/>
      <c r="W134" s="194"/>
      <c r="X134" s="194"/>
      <c r="Y134" s="194"/>
      <c r="Z134" s="194"/>
      <c r="AA134" s="194"/>
      <c r="AB134" s="194"/>
      <c r="AC134" s="194"/>
      <c r="AD134" s="194"/>
      <c r="AE134" s="194"/>
      <c r="AF134" s="194"/>
      <c r="AG134" s="194"/>
      <c r="AH134" s="194"/>
      <c r="AI134" s="194"/>
      <c r="AJ134" s="194"/>
      <c r="AK134" s="670"/>
      <c r="AL134" s="654">
        <v>945.86</v>
      </c>
      <c r="AM134" s="655"/>
      <c r="AN134" s="655"/>
      <c r="AO134" s="655"/>
      <c r="AP134" s="655"/>
      <c r="AQ134" s="655"/>
      <c r="AR134" s="655"/>
      <c r="AS134" s="655"/>
      <c r="AT134" s="655"/>
      <c r="AU134" s="655"/>
      <c r="AV134" s="655"/>
      <c r="AW134" s="655"/>
      <c r="AX134" s="655"/>
      <c r="AY134" s="656"/>
    </row>
    <row r="135" spans="1:51" ht="24" customHeight="1" x14ac:dyDescent="0.2">
      <c r="A135" s="657">
        <v>2</v>
      </c>
      <c r="B135" s="658">
        <v>1</v>
      </c>
      <c r="C135" s="667"/>
      <c r="D135" s="668"/>
      <c r="E135" s="668"/>
      <c r="F135" s="668"/>
      <c r="G135" s="668"/>
      <c r="H135" s="668"/>
      <c r="I135" s="668"/>
      <c r="J135" s="668"/>
      <c r="K135" s="668"/>
      <c r="L135" s="668"/>
      <c r="M135" s="669"/>
      <c r="N135" s="669"/>
      <c r="O135" s="669"/>
      <c r="P135" s="669"/>
      <c r="Q135" s="669"/>
      <c r="R135" s="669"/>
      <c r="S135" s="669"/>
      <c r="T135" s="194"/>
      <c r="U135" s="194"/>
      <c r="V135" s="194"/>
      <c r="W135" s="194"/>
      <c r="X135" s="194"/>
      <c r="Y135" s="194"/>
      <c r="Z135" s="194"/>
      <c r="AA135" s="194"/>
      <c r="AB135" s="194"/>
      <c r="AC135" s="194"/>
      <c r="AD135" s="194"/>
      <c r="AE135" s="194"/>
      <c r="AF135" s="194"/>
      <c r="AG135" s="194"/>
      <c r="AH135" s="194"/>
      <c r="AI135" s="194"/>
      <c r="AJ135" s="194"/>
      <c r="AK135" s="670"/>
      <c r="AL135" s="654"/>
      <c r="AM135" s="655"/>
      <c r="AN135" s="655"/>
      <c r="AO135" s="655"/>
      <c r="AP135" s="655"/>
      <c r="AQ135" s="655"/>
      <c r="AR135" s="655"/>
      <c r="AS135" s="655"/>
      <c r="AT135" s="655"/>
      <c r="AU135" s="655"/>
      <c r="AV135" s="655"/>
      <c r="AW135" s="655"/>
      <c r="AX135" s="655"/>
      <c r="AY135" s="656"/>
    </row>
    <row r="136" spans="1:51" ht="24" customHeight="1" x14ac:dyDescent="0.2">
      <c r="A136" s="657">
        <v>3</v>
      </c>
      <c r="B136" s="658">
        <v>1</v>
      </c>
      <c r="C136" s="667"/>
      <c r="D136" s="668"/>
      <c r="E136" s="668"/>
      <c r="F136" s="668"/>
      <c r="G136" s="668"/>
      <c r="H136" s="668"/>
      <c r="I136" s="668"/>
      <c r="J136" s="668"/>
      <c r="K136" s="668"/>
      <c r="L136" s="668"/>
      <c r="M136" s="669"/>
      <c r="N136" s="669"/>
      <c r="O136" s="669"/>
      <c r="P136" s="669"/>
      <c r="Q136" s="669"/>
      <c r="R136" s="669"/>
      <c r="S136" s="669"/>
      <c r="T136" s="194"/>
      <c r="U136" s="194"/>
      <c r="V136" s="194"/>
      <c r="W136" s="194"/>
      <c r="X136" s="194"/>
      <c r="Y136" s="194"/>
      <c r="Z136" s="194"/>
      <c r="AA136" s="194"/>
      <c r="AB136" s="194"/>
      <c r="AC136" s="194"/>
      <c r="AD136" s="194"/>
      <c r="AE136" s="194"/>
      <c r="AF136" s="194"/>
      <c r="AG136" s="194"/>
      <c r="AH136" s="194"/>
      <c r="AI136" s="194"/>
      <c r="AJ136" s="194"/>
      <c r="AK136" s="670"/>
      <c r="AL136" s="654"/>
      <c r="AM136" s="655"/>
      <c r="AN136" s="655"/>
      <c r="AO136" s="655"/>
      <c r="AP136" s="655"/>
      <c r="AQ136" s="655"/>
      <c r="AR136" s="655"/>
      <c r="AS136" s="655"/>
      <c r="AT136" s="655"/>
      <c r="AU136" s="655"/>
      <c r="AV136" s="655"/>
      <c r="AW136" s="655"/>
      <c r="AX136" s="655"/>
      <c r="AY136" s="656"/>
    </row>
    <row r="137" spans="1:51" ht="24" customHeight="1" x14ac:dyDescent="0.2">
      <c r="A137" s="671">
        <v>4</v>
      </c>
      <c r="B137" s="672"/>
      <c r="C137" s="667"/>
      <c r="D137" s="668"/>
      <c r="E137" s="668"/>
      <c r="F137" s="668"/>
      <c r="G137" s="668"/>
      <c r="H137" s="668"/>
      <c r="I137" s="668"/>
      <c r="J137" s="668"/>
      <c r="K137" s="668"/>
      <c r="L137" s="668"/>
      <c r="M137" s="669"/>
      <c r="N137" s="669"/>
      <c r="O137" s="669"/>
      <c r="P137" s="669"/>
      <c r="Q137" s="669"/>
      <c r="R137" s="669"/>
      <c r="S137" s="669"/>
      <c r="T137" s="194"/>
      <c r="U137" s="194"/>
      <c r="V137" s="194"/>
      <c r="W137" s="194"/>
      <c r="X137" s="194"/>
      <c r="Y137" s="194"/>
      <c r="Z137" s="194"/>
      <c r="AA137" s="194"/>
      <c r="AB137" s="194"/>
      <c r="AC137" s="194"/>
      <c r="AD137" s="194"/>
      <c r="AE137" s="194"/>
      <c r="AF137" s="194"/>
      <c r="AG137" s="194"/>
      <c r="AH137" s="194"/>
      <c r="AI137" s="194"/>
      <c r="AJ137" s="194"/>
      <c r="AK137" s="670"/>
      <c r="AL137" s="654"/>
      <c r="AM137" s="655"/>
      <c r="AN137" s="655"/>
      <c r="AO137" s="655"/>
      <c r="AP137" s="655"/>
      <c r="AQ137" s="655"/>
      <c r="AR137" s="655"/>
      <c r="AS137" s="655"/>
      <c r="AT137" s="655"/>
      <c r="AU137" s="655"/>
      <c r="AV137" s="655"/>
      <c r="AW137" s="655"/>
      <c r="AX137" s="655"/>
      <c r="AY137" s="656"/>
    </row>
    <row r="138" spans="1:51" ht="24" customHeight="1" x14ac:dyDescent="0.2">
      <c r="A138" s="671">
        <v>5</v>
      </c>
      <c r="B138" s="672"/>
      <c r="C138" s="667"/>
      <c r="D138" s="668"/>
      <c r="E138" s="668"/>
      <c r="F138" s="668"/>
      <c r="G138" s="668"/>
      <c r="H138" s="668"/>
      <c r="I138" s="668"/>
      <c r="J138" s="668"/>
      <c r="K138" s="668"/>
      <c r="L138" s="668"/>
      <c r="M138" s="669"/>
      <c r="N138" s="669"/>
      <c r="O138" s="669"/>
      <c r="P138" s="669"/>
      <c r="Q138" s="669"/>
      <c r="R138" s="669"/>
      <c r="S138" s="669"/>
      <c r="T138" s="194"/>
      <c r="U138" s="194"/>
      <c r="V138" s="194"/>
      <c r="W138" s="194"/>
      <c r="X138" s="194"/>
      <c r="Y138" s="194"/>
      <c r="Z138" s="194"/>
      <c r="AA138" s="194"/>
      <c r="AB138" s="194"/>
      <c r="AC138" s="194"/>
      <c r="AD138" s="194"/>
      <c r="AE138" s="194"/>
      <c r="AF138" s="194"/>
      <c r="AG138" s="194"/>
      <c r="AH138" s="194"/>
      <c r="AI138" s="194"/>
      <c r="AJ138" s="194"/>
      <c r="AK138" s="670"/>
      <c r="AL138" s="654"/>
      <c r="AM138" s="655"/>
      <c r="AN138" s="655"/>
      <c r="AO138" s="655"/>
      <c r="AP138" s="655"/>
      <c r="AQ138" s="655"/>
      <c r="AR138" s="655"/>
      <c r="AS138" s="655"/>
      <c r="AT138" s="655"/>
      <c r="AU138" s="655"/>
      <c r="AV138" s="655"/>
      <c r="AW138" s="655"/>
      <c r="AX138" s="655"/>
      <c r="AY138" s="656"/>
    </row>
    <row r="139" spans="1:51" ht="24" customHeight="1" x14ac:dyDescent="0.2">
      <c r="A139" s="671">
        <v>6</v>
      </c>
      <c r="B139" s="672"/>
      <c r="C139" s="667"/>
      <c r="D139" s="668"/>
      <c r="E139" s="668"/>
      <c r="F139" s="668"/>
      <c r="G139" s="668"/>
      <c r="H139" s="668"/>
      <c r="I139" s="668"/>
      <c r="J139" s="668"/>
      <c r="K139" s="668"/>
      <c r="L139" s="668"/>
      <c r="M139" s="669"/>
      <c r="N139" s="669"/>
      <c r="O139" s="669"/>
      <c r="P139" s="669"/>
      <c r="Q139" s="669"/>
      <c r="R139" s="669"/>
      <c r="S139" s="669"/>
      <c r="T139" s="194"/>
      <c r="U139" s="194"/>
      <c r="V139" s="194"/>
      <c r="W139" s="194"/>
      <c r="X139" s="194"/>
      <c r="Y139" s="194"/>
      <c r="Z139" s="194"/>
      <c r="AA139" s="194"/>
      <c r="AB139" s="194"/>
      <c r="AC139" s="194"/>
      <c r="AD139" s="194"/>
      <c r="AE139" s="194"/>
      <c r="AF139" s="194"/>
      <c r="AG139" s="194"/>
      <c r="AH139" s="194"/>
      <c r="AI139" s="194"/>
      <c r="AJ139" s="194"/>
      <c r="AK139" s="670"/>
      <c r="AL139" s="654"/>
      <c r="AM139" s="655"/>
      <c r="AN139" s="655"/>
      <c r="AO139" s="655"/>
      <c r="AP139" s="655"/>
      <c r="AQ139" s="655"/>
      <c r="AR139" s="655"/>
      <c r="AS139" s="655"/>
      <c r="AT139" s="655"/>
      <c r="AU139" s="655"/>
      <c r="AV139" s="655"/>
      <c r="AW139" s="655"/>
      <c r="AX139" s="655"/>
      <c r="AY139" s="656"/>
    </row>
    <row r="140" spans="1:51" ht="24" customHeight="1" x14ac:dyDescent="0.2">
      <c r="A140" s="671">
        <v>7</v>
      </c>
      <c r="B140" s="672"/>
      <c r="C140" s="667"/>
      <c r="D140" s="668"/>
      <c r="E140" s="668"/>
      <c r="F140" s="668"/>
      <c r="G140" s="668"/>
      <c r="H140" s="668"/>
      <c r="I140" s="668"/>
      <c r="J140" s="668"/>
      <c r="K140" s="668"/>
      <c r="L140" s="668"/>
      <c r="M140" s="669"/>
      <c r="N140" s="669"/>
      <c r="O140" s="669"/>
      <c r="P140" s="669"/>
      <c r="Q140" s="669"/>
      <c r="R140" s="669"/>
      <c r="S140" s="669"/>
      <c r="T140" s="194"/>
      <c r="U140" s="194"/>
      <c r="V140" s="194"/>
      <c r="W140" s="194"/>
      <c r="X140" s="194"/>
      <c r="Y140" s="194"/>
      <c r="Z140" s="194"/>
      <c r="AA140" s="194"/>
      <c r="AB140" s="194"/>
      <c r="AC140" s="194"/>
      <c r="AD140" s="194"/>
      <c r="AE140" s="194"/>
      <c r="AF140" s="194"/>
      <c r="AG140" s="194"/>
      <c r="AH140" s="194"/>
      <c r="AI140" s="194"/>
      <c r="AJ140" s="194"/>
      <c r="AK140" s="670"/>
      <c r="AL140" s="654"/>
      <c r="AM140" s="655"/>
      <c r="AN140" s="655"/>
      <c r="AO140" s="655"/>
      <c r="AP140" s="655"/>
      <c r="AQ140" s="655"/>
      <c r="AR140" s="655"/>
      <c r="AS140" s="655"/>
      <c r="AT140" s="655"/>
      <c r="AU140" s="655"/>
      <c r="AV140" s="655"/>
      <c r="AW140" s="655"/>
      <c r="AX140" s="655"/>
      <c r="AY140" s="656"/>
    </row>
    <row r="141" spans="1:51" ht="24" customHeight="1" x14ac:dyDescent="0.2">
      <c r="A141" s="671">
        <v>8</v>
      </c>
      <c r="B141" s="672"/>
      <c r="C141" s="667"/>
      <c r="D141" s="668"/>
      <c r="E141" s="668"/>
      <c r="F141" s="668"/>
      <c r="G141" s="668"/>
      <c r="H141" s="668"/>
      <c r="I141" s="668"/>
      <c r="J141" s="668"/>
      <c r="K141" s="668"/>
      <c r="L141" s="668"/>
      <c r="M141" s="669"/>
      <c r="N141" s="669"/>
      <c r="O141" s="669"/>
      <c r="P141" s="669"/>
      <c r="Q141" s="669"/>
      <c r="R141" s="669"/>
      <c r="S141" s="669"/>
      <c r="T141" s="194"/>
      <c r="U141" s="194"/>
      <c r="V141" s="194"/>
      <c r="W141" s="194"/>
      <c r="X141" s="194"/>
      <c r="Y141" s="194"/>
      <c r="Z141" s="194"/>
      <c r="AA141" s="194"/>
      <c r="AB141" s="194"/>
      <c r="AC141" s="194"/>
      <c r="AD141" s="194"/>
      <c r="AE141" s="194"/>
      <c r="AF141" s="194"/>
      <c r="AG141" s="194"/>
      <c r="AH141" s="194"/>
      <c r="AI141" s="194"/>
      <c r="AJ141" s="194"/>
      <c r="AK141" s="670"/>
      <c r="AL141" s="654"/>
      <c r="AM141" s="655"/>
      <c r="AN141" s="655"/>
      <c r="AO141" s="655"/>
      <c r="AP141" s="655"/>
      <c r="AQ141" s="655"/>
      <c r="AR141" s="655"/>
      <c r="AS141" s="655"/>
      <c r="AT141" s="655"/>
      <c r="AU141" s="655"/>
      <c r="AV141" s="655"/>
      <c r="AW141" s="655"/>
      <c r="AX141" s="655"/>
      <c r="AY141" s="656"/>
    </row>
    <row r="142" spans="1:51" ht="24" customHeight="1" x14ac:dyDescent="0.2">
      <c r="A142" s="671">
        <v>9</v>
      </c>
      <c r="B142" s="672"/>
      <c r="C142" s="667"/>
      <c r="D142" s="668"/>
      <c r="E142" s="668"/>
      <c r="F142" s="668"/>
      <c r="G142" s="668"/>
      <c r="H142" s="668"/>
      <c r="I142" s="668"/>
      <c r="J142" s="668"/>
      <c r="K142" s="668"/>
      <c r="L142" s="668"/>
      <c r="M142" s="669"/>
      <c r="N142" s="669"/>
      <c r="O142" s="669"/>
      <c r="P142" s="669"/>
      <c r="Q142" s="669"/>
      <c r="R142" s="669"/>
      <c r="S142" s="669"/>
      <c r="T142" s="194"/>
      <c r="U142" s="194"/>
      <c r="V142" s="194"/>
      <c r="W142" s="194"/>
      <c r="X142" s="194"/>
      <c r="Y142" s="194"/>
      <c r="Z142" s="194"/>
      <c r="AA142" s="194"/>
      <c r="AB142" s="194"/>
      <c r="AC142" s="194"/>
      <c r="AD142" s="194"/>
      <c r="AE142" s="194"/>
      <c r="AF142" s="194"/>
      <c r="AG142" s="194"/>
      <c r="AH142" s="194"/>
      <c r="AI142" s="194"/>
      <c r="AJ142" s="194"/>
      <c r="AK142" s="670"/>
      <c r="AL142" s="654"/>
      <c r="AM142" s="655"/>
      <c r="AN142" s="655"/>
      <c r="AO142" s="655"/>
      <c r="AP142" s="655"/>
      <c r="AQ142" s="655"/>
      <c r="AR142" s="655"/>
      <c r="AS142" s="655"/>
      <c r="AT142" s="655"/>
      <c r="AU142" s="655"/>
      <c r="AV142" s="655"/>
      <c r="AW142" s="655"/>
      <c r="AX142" s="655"/>
      <c r="AY142" s="656"/>
    </row>
    <row r="143" spans="1:51" ht="24" customHeight="1" x14ac:dyDescent="0.2">
      <c r="A143" s="671">
        <v>10</v>
      </c>
      <c r="B143" s="672"/>
      <c r="C143" s="667"/>
      <c r="D143" s="668"/>
      <c r="E143" s="668"/>
      <c r="F143" s="668"/>
      <c r="G143" s="668"/>
      <c r="H143" s="668"/>
      <c r="I143" s="668"/>
      <c r="J143" s="668"/>
      <c r="K143" s="668"/>
      <c r="L143" s="668"/>
      <c r="M143" s="669"/>
      <c r="N143" s="669"/>
      <c r="O143" s="669"/>
      <c r="P143" s="669"/>
      <c r="Q143" s="669"/>
      <c r="R143" s="669"/>
      <c r="S143" s="669"/>
      <c r="T143" s="194"/>
      <c r="U143" s="194"/>
      <c r="V143" s="194"/>
      <c r="W143" s="194"/>
      <c r="X143" s="194"/>
      <c r="Y143" s="194"/>
      <c r="Z143" s="194"/>
      <c r="AA143" s="194"/>
      <c r="AB143" s="194"/>
      <c r="AC143" s="194"/>
      <c r="AD143" s="194"/>
      <c r="AE143" s="194"/>
      <c r="AF143" s="194"/>
      <c r="AG143" s="194"/>
      <c r="AH143" s="194"/>
      <c r="AI143" s="194"/>
      <c r="AJ143" s="194"/>
      <c r="AK143" s="670"/>
      <c r="AL143" s="654"/>
      <c r="AM143" s="655"/>
      <c r="AN143" s="655"/>
      <c r="AO143" s="655"/>
      <c r="AP143" s="655"/>
      <c r="AQ143" s="655"/>
      <c r="AR143" s="655"/>
      <c r="AS143" s="655"/>
      <c r="AT143" s="655"/>
      <c r="AU143" s="655"/>
      <c r="AV143" s="655"/>
      <c r="AW143" s="655"/>
      <c r="AX143" s="655"/>
      <c r="AY143" s="656"/>
    </row>
    <row r="144" spans="1:51" x14ac:dyDescent="0.2">
      <c r="A144"/>
      <c r="B144" t="s">
        <v>223</v>
      </c>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row>
    <row r="145" spans="1:51" ht="34.5" customHeight="1" x14ac:dyDescent="0.2">
      <c r="A145" s="657"/>
      <c r="B145" s="658"/>
      <c r="C145" s="659" t="s">
        <v>217</v>
      </c>
      <c r="D145" s="660"/>
      <c r="E145" s="660"/>
      <c r="F145" s="660"/>
      <c r="G145" s="660"/>
      <c r="H145" s="660"/>
      <c r="I145" s="660"/>
      <c r="J145" s="660"/>
      <c r="K145" s="660"/>
      <c r="L145" s="660"/>
      <c r="M145" s="661" t="s">
        <v>218</v>
      </c>
      <c r="N145" s="662"/>
      <c r="O145" s="662"/>
      <c r="P145" s="662"/>
      <c r="Q145" s="662"/>
      <c r="R145" s="662"/>
      <c r="S145" s="662"/>
      <c r="T145" s="660" t="s">
        <v>219</v>
      </c>
      <c r="U145" s="660"/>
      <c r="V145" s="660"/>
      <c r="W145" s="660"/>
      <c r="X145" s="660"/>
      <c r="Y145" s="660"/>
      <c r="Z145" s="660"/>
      <c r="AA145" s="660"/>
      <c r="AB145" s="660"/>
      <c r="AC145" s="660"/>
      <c r="AD145" s="660"/>
      <c r="AE145" s="660"/>
      <c r="AF145" s="660"/>
      <c r="AG145" s="660"/>
      <c r="AH145" s="660"/>
      <c r="AI145" s="660"/>
      <c r="AJ145" s="660"/>
      <c r="AK145" s="663"/>
      <c r="AL145" s="664" t="s">
        <v>220</v>
      </c>
      <c r="AM145" s="665"/>
      <c r="AN145" s="665"/>
      <c r="AO145" s="665"/>
      <c r="AP145" s="665"/>
      <c r="AQ145" s="665"/>
      <c r="AR145" s="665"/>
      <c r="AS145" s="665"/>
      <c r="AT145" s="665"/>
      <c r="AU145" s="665"/>
      <c r="AV145" s="665"/>
      <c r="AW145" s="665"/>
      <c r="AX145" s="665"/>
      <c r="AY145" s="666"/>
    </row>
    <row r="146" spans="1:51" ht="24" customHeight="1" x14ac:dyDescent="0.2">
      <c r="A146" s="671">
        <v>1</v>
      </c>
      <c r="B146" s="672"/>
      <c r="C146" s="667" t="s">
        <v>224</v>
      </c>
      <c r="D146" s="668"/>
      <c r="E146" s="668"/>
      <c r="F146" s="668"/>
      <c r="G146" s="668"/>
      <c r="H146" s="668"/>
      <c r="I146" s="668"/>
      <c r="J146" s="668"/>
      <c r="K146" s="668"/>
      <c r="L146" s="668"/>
      <c r="M146" s="669" t="s">
        <v>169</v>
      </c>
      <c r="N146" s="669"/>
      <c r="O146" s="669"/>
      <c r="P146" s="669"/>
      <c r="Q146" s="669"/>
      <c r="R146" s="669"/>
      <c r="S146" s="669"/>
      <c r="T146" s="194" t="s">
        <v>225</v>
      </c>
      <c r="U146" s="194"/>
      <c r="V146" s="194"/>
      <c r="W146" s="194"/>
      <c r="X146" s="194"/>
      <c r="Y146" s="194"/>
      <c r="Z146" s="194"/>
      <c r="AA146" s="194"/>
      <c r="AB146" s="194"/>
      <c r="AC146" s="194"/>
      <c r="AD146" s="194"/>
      <c r="AE146" s="194"/>
      <c r="AF146" s="194"/>
      <c r="AG146" s="194"/>
      <c r="AH146" s="194"/>
      <c r="AI146" s="194"/>
      <c r="AJ146" s="194"/>
      <c r="AK146" s="670"/>
      <c r="AL146" s="654">
        <v>0.49</v>
      </c>
      <c r="AM146" s="655"/>
      <c r="AN146" s="655"/>
      <c r="AO146" s="655"/>
      <c r="AP146" s="655"/>
      <c r="AQ146" s="655"/>
      <c r="AR146" s="655"/>
      <c r="AS146" s="655"/>
      <c r="AT146" s="655"/>
      <c r="AU146" s="655"/>
      <c r="AV146" s="655"/>
      <c r="AW146" s="655"/>
      <c r="AX146" s="655"/>
      <c r="AY146" s="656"/>
    </row>
    <row r="147" spans="1:51" ht="24" customHeight="1" x14ac:dyDescent="0.2">
      <c r="A147" s="671">
        <v>2</v>
      </c>
      <c r="B147" s="672"/>
      <c r="C147" s="667" t="s">
        <v>226</v>
      </c>
      <c r="D147" s="668"/>
      <c r="E147" s="668"/>
      <c r="F147" s="668"/>
      <c r="G147" s="668"/>
      <c r="H147" s="668"/>
      <c r="I147" s="668"/>
      <c r="J147" s="668"/>
      <c r="K147" s="668"/>
      <c r="L147" s="668"/>
      <c r="M147" s="669" t="s">
        <v>169</v>
      </c>
      <c r="N147" s="669"/>
      <c r="O147" s="669"/>
      <c r="P147" s="669"/>
      <c r="Q147" s="669"/>
      <c r="R147" s="669"/>
      <c r="S147" s="669"/>
      <c r="T147" s="194" t="s">
        <v>225</v>
      </c>
      <c r="U147" s="194"/>
      <c r="V147" s="194"/>
      <c r="W147" s="194"/>
      <c r="X147" s="194"/>
      <c r="Y147" s="194"/>
      <c r="Z147" s="194"/>
      <c r="AA147" s="194"/>
      <c r="AB147" s="194"/>
      <c r="AC147" s="194"/>
      <c r="AD147" s="194"/>
      <c r="AE147" s="194"/>
      <c r="AF147" s="194"/>
      <c r="AG147" s="194"/>
      <c r="AH147" s="194"/>
      <c r="AI147" s="194"/>
      <c r="AJ147" s="194"/>
      <c r="AK147" s="670"/>
      <c r="AL147" s="654">
        <v>0.49</v>
      </c>
      <c r="AM147" s="655"/>
      <c r="AN147" s="655"/>
      <c r="AO147" s="655"/>
      <c r="AP147" s="655"/>
      <c r="AQ147" s="655"/>
      <c r="AR147" s="655"/>
      <c r="AS147" s="655"/>
      <c r="AT147" s="655"/>
      <c r="AU147" s="655"/>
      <c r="AV147" s="655"/>
      <c r="AW147" s="655"/>
      <c r="AX147" s="655"/>
      <c r="AY147" s="656"/>
    </row>
    <row r="148" spans="1:51" ht="24" customHeight="1" x14ac:dyDescent="0.2">
      <c r="A148" s="671">
        <v>3</v>
      </c>
      <c r="B148" s="672"/>
      <c r="C148" s="667" t="s">
        <v>227</v>
      </c>
      <c r="D148" s="668"/>
      <c r="E148" s="668"/>
      <c r="F148" s="668"/>
      <c r="G148" s="668"/>
      <c r="H148" s="668"/>
      <c r="I148" s="668"/>
      <c r="J148" s="668"/>
      <c r="K148" s="668"/>
      <c r="L148" s="668"/>
      <c r="M148" s="669" t="s">
        <v>169</v>
      </c>
      <c r="N148" s="669"/>
      <c r="O148" s="669"/>
      <c r="P148" s="669"/>
      <c r="Q148" s="669"/>
      <c r="R148" s="669"/>
      <c r="S148" s="669"/>
      <c r="T148" s="194" t="s">
        <v>225</v>
      </c>
      <c r="U148" s="194"/>
      <c r="V148" s="194"/>
      <c r="W148" s="194"/>
      <c r="X148" s="194"/>
      <c r="Y148" s="194"/>
      <c r="Z148" s="194"/>
      <c r="AA148" s="194"/>
      <c r="AB148" s="194"/>
      <c r="AC148" s="194"/>
      <c r="AD148" s="194"/>
      <c r="AE148" s="194"/>
      <c r="AF148" s="194"/>
      <c r="AG148" s="194"/>
      <c r="AH148" s="194"/>
      <c r="AI148" s="194"/>
      <c r="AJ148" s="194"/>
      <c r="AK148" s="670"/>
      <c r="AL148" s="654">
        <v>0.49</v>
      </c>
      <c r="AM148" s="655"/>
      <c r="AN148" s="655"/>
      <c r="AO148" s="655"/>
      <c r="AP148" s="655"/>
      <c r="AQ148" s="655"/>
      <c r="AR148" s="655"/>
      <c r="AS148" s="655"/>
      <c r="AT148" s="655"/>
      <c r="AU148" s="655"/>
      <c r="AV148" s="655"/>
      <c r="AW148" s="655"/>
      <c r="AX148" s="655"/>
      <c r="AY148" s="656"/>
    </row>
    <row r="149" spans="1:51" ht="24" customHeight="1" x14ac:dyDescent="0.2">
      <c r="A149" s="671">
        <v>4</v>
      </c>
      <c r="B149" s="672"/>
      <c r="C149" s="667" t="s">
        <v>228</v>
      </c>
      <c r="D149" s="668"/>
      <c r="E149" s="668"/>
      <c r="F149" s="668"/>
      <c r="G149" s="668"/>
      <c r="H149" s="668"/>
      <c r="I149" s="668"/>
      <c r="J149" s="668"/>
      <c r="K149" s="668"/>
      <c r="L149" s="668"/>
      <c r="M149" s="669" t="s">
        <v>169</v>
      </c>
      <c r="N149" s="669"/>
      <c r="O149" s="669"/>
      <c r="P149" s="669"/>
      <c r="Q149" s="669"/>
      <c r="R149" s="669"/>
      <c r="S149" s="669"/>
      <c r="T149" s="194" t="s">
        <v>225</v>
      </c>
      <c r="U149" s="194"/>
      <c r="V149" s="194"/>
      <c r="W149" s="194"/>
      <c r="X149" s="194"/>
      <c r="Y149" s="194"/>
      <c r="Z149" s="194"/>
      <c r="AA149" s="194"/>
      <c r="AB149" s="194"/>
      <c r="AC149" s="194"/>
      <c r="AD149" s="194"/>
      <c r="AE149" s="194"/>
      <c r="AF149" s="194"/>
      <c r="AG149" s="194"/>
      <c r="AH149" s="194"/>
      <c r="AI149" s="194"/>
      <c r="AJ149" s="194"/>
      <c r="AK149" s="670"/>
      <c r="AL149" s="654">
        <v>0.48</v>
      </c>
      <c r="AM149" s="655"/>
      <c r="AN149" s="655"/>
      <c r="AO149" s="655"/>
      <c r="AP149" s="655"/>
      <c r="AQ149" s="655"/>
      <c r="AR149" s="655"/>
      <c r="AS149" s="655"/>
      <c r="AT149" s="655"/>
      <c r="AU149" s="655"/>
      <c r="AV149" s="655"/>
      <c r="AW149" s="655"/>
      <c r="AX149" s="655"/>
      <c r="AY149" s="656"/>
    </row>
    <row r="150" spans="1:51" ht="24" customHeight="1" x14ac:dyDescent="0.2">
      <c r="A150" s="671">
        <v>5</v>
      </c>
      <c r="B150" s="672"/>
      <c r="C150" s="667" t="s">
        <v>229</v>
      </c>
      <c r="D150" s="668"/>
      <c r="E150" s="668"/>
      <c r="F150" s="668"/>
      <c r="G150" s="668"/>
      <c r="H150" s="668"/>
      <c r="I150" s="668"/>
      <c r="J150" s="668"/>
      <c r="K150" s="668"/>
      <c r="L150" s="668"/>
      <c r="M150" s="669" t="s">
        <v>169</v>
      </c>
      <c r="N150" s="669"/>
      <c r="O150" s="669"/>
      <c r="P150" s="669"/>
      <c r="Q150" s="669"/>
      <c r="R150" s="669"/>
      <c r="S150" s="669"/>
      <c r="T150" s="194" t="s">
        <v>225</v>
      </c>
      <c r="U150" s="194"/>
      <c r="V150" s="194"/>
      <c r="W150" s="194"/>
      <c r="X150" s="194"/>
      <c r="Y150" s="194"/>
      <c r="Z150" s="194"/>
      <c r="AA150" s="194"/>
      <c r="AB150" s="194"/>
      <c r="AC150" s="194"/>
      <c r="AD150" s="194"/>
      <c r="AE150" s="194"/>
      <c r="AF150" s="194"/>
      <c r="AG150" s="194"/>
      <c r="AH150" s="194"/>
      <c r="AI150" s="194"/>
      <c r="AJ150" s="194"/>
      <c r="AK150" s="670"/>
      <c r="AL150" s="654">
        <v>0.48</v>
      </c>
      <c r="AM150" s="655"/>
      <c r="AN150" s="655"/>
      <c r="AO150" s="655"/>
      <c r="AP150" s="655"/>
      <c r="AQ150" s="655"/>
      <c r="AR150" s="655"/>
      <c r="AS150" s="655"/>
      <c r="AT150" s="655"/>
      <c r="AU150" s="655"/>
      <c r="AV150" s="655"/>
      <c r="AW150" s="655"/>
      <c r="AX150" s="655"/>
      <c r="AY150" s="656"/>
    </row>
    <row r="151" spans="1:51" ht="24" customHeight="1" x14ac:dyDescent="0.2">
      <c r="A151" s="671">
        <v>6</v>
      </c>
      <c r="B151" s="672"/>
      <c r="C151" s="667" t="s">
        <v>230</v>
      </c>
      <c r="D151" s="668"/>
      <c r="E151" s="668"/>
      <c r="F151" s="668"/>
      <c r="G151" s="668"/>
      <c r="H151" s="668"/>
      <c r="I151" s="668"/>
      <c r="J151" s="668"/>
      <c r="K151" s="668"/>
      <c r="L151" s="668"/>
      <c r="M151" s="669" t="s">
        <v>169</v>
      </c>
      <c r="N151" s="669"/>
      <c r="O151" s="669"/>
      <c r="P151" s="669"/>
      <c r="Q151" s="669"/>
      <c r="R151" s="669"/>
      <c r="S151" s="669"/>
      <c r="T151" s="194" t="s">
        <v>225</v>
      </c>
      <c r="U151" s="194"/>
      <c r="V151" s="194"/>
      <c r="W151" s="194"/>
      <c r="X151" s="194"/>
      <c r="Y151" s="194"/>
      <c r="Z151" s="194"/>
      <c r="AA151" s="194"/>
      <c r="AB151" s="194"/>
      <c r="AC151" s="194"/>
      <c r="AD151" s="194"/>
      <c r="AE151" s="194"/>
      <c r="AF151" s="194"/>
      <c r="AG151" s="194"/>
      <c r="AH151" s="194"/>
      <c r="AI151" s="194"/>
      <c r="AJ151" s="194"/>
      <c r="AK151" s="670"/>
      <c r="AL151" s="654">
        <v>0.48</v>
      </c>
      <c r="AM151" s="655"/>
      <c r="AN151" s="655"/>
      <c r="AO151" s="655"/>
      <c r="AP151" s="655"/>
      <c r="AQ151" s="655"/>
      <c r="AR151" s="655"/>
      <c r="AS151" s="655"/>
      <c r="AT151" s="655"/>
      <c r="AU151" s="655"/>
      <c r="AV151" s="655"/>
      <c r="AW151" s="655"/>
      <c r="AX151" s="655"/>
      <c r="AY151" s="656"/>
    </row>
    <row r="152" spans="1:51" ht="24" customHeight="1" x14ac:dyDescent="0.2">
      <c r="A152" s="671">
        <v>7</v>
      </c>
      <c r="B152" s="672"/>
      <c r="C152" s="667" t="s">
        <v>231</v>
      </c>
      <c r="D152" s="668"/>
      <c r="E152" s="668"/>
      <c r="F152" s="668"/>
      <c r="G152" s="668"/>
      <c r="H152" s="668"/>
      <c r="I152" s="668"/>
      <c r="J152" s="668"/>
      <c r="K152" s="668"/>
      <c r="L152" s="668"/>
      <c r="M152" s="669" t="s">
        <v>169</v>
      </c>
      <c r="N152" s="669"/>
      <c r="O152" s="669"/>
      <c r="P152" s="669"/>
      <c r="Q152" s="669"/>
      <c r="R152" s="669"/>
      <c r="S152" s="669"/>
      <c r="T152" s="194" t="s">
        <v>225</v>
      </c>
      <c r="U152" s="194"/>
      <c r="V152" s="194"/>
      <c r="W152" s="194"/>
      <c r="X152" s="194"/>
      <c r="Y152" s="194"/>
      <c r="Z152" s="194"/>
      <c r="AA152" s="194"/>
      <c r="AB152" s="194"/>
      <c r="AC152" s="194"/>
      <c r="AD152" s="194"/>
      <c r="AE152" s="194"/>
      <c r="AF152" s="194"/>
      <c r="AG152" s="194"/>
      <c r="AH152" s="194"/>
      <c r="AI152" s="194"/>
      <c r="AJ152" s="194"/>
      <c r="AK152" s="670"/>
      <c r="AL152" s="654">
        <v>0.48</v>
      </c>
      <c r="AM152" s="655"/>
      <c r="AN152" s="655"/>
      <c r="AO152" s="655"/>
      <c r="AP152" s="655"/>
      <c r="AQ152" s="655"/>
      <c r="AR152" s="655"/>
      <c r="AS152" s="655"/>
      <c r="AT152" s="655"/>
      <c r="AU152" s="655"/>
      <c r="AV152" s="655"/>
      <c r="AW152" s="655"/>
      <c r="AX152" s="655"/>
      <c r="AY152" s="656"/>
    </row>
    <row r="153" spans="1:51" ht="24" customHeight="1" x14ac:dyDescent="0.2">
      <c r="A153" s="671">
        <v>8</v>
      </c>
      <c r="B153" s="672"/>
      <c r="C153" s="667" t="s">
        <v>232</v>
      </c>
      <c r="D153" s="668"/>
      <c r="E153" s="668"/>
      <c r="F153" s="668"/>
      <c r="G153" s="668"/>
      <c r="H153" s="668"/>
      <c r="I153" s="668"/>
      <c r="J153" s="668"/>
      <c r="K153" s="668"/>
      <c r="L153" s="668"/>
      <c r="M153" s="669" t="s">
        <v>169</v>
      </c>
      <c r="N153" s="669"/>
      <c r="O153" s="669"/>
      <c r="P153" s="669"/>
      <c r="Q153" s="669"/>
      <c r="R153" s="669"/>
      <c r="S153" s="669"/>
      <c r="T153" s="194" t="s">
        <v>225</v>
      </c>
      <c r="U153" s="194"/>
      <c r="V153" s="194"/>
      <c r="W153" s="194"/>
      <c r="X153" s="194"/>
      <c r="Y153" s="194"/>
      <c r="Z153" s="194"/>
      <c r="AA153" s="194"/>
      <c r="AB153" s="194"/>
      <c r="AC153" s="194"/>
      <c r="AD153" s="194"/>
      <c r="AE153" s="194"/>
      <c r="AF153" s="194"/>
      <c r="AG153" s="194"/>
      <c r="AH153" s="194"/>
      <c r="AI153" s="194"/>
      <c r="AJ153" s="194"/>
      <c r="AK153" s="670"/>
      <c r="AL153" s="654">
        <v>0.48</v>
      </c>
      <c r="AM153" s="655"/>
      <c r="AN153" s="655"/>
      <c r="AO153" s="655"/>
      <c r="AP153" s="655"/>
      <c r="AQ153" s="655"/>
      <c r="AR153" s="655"/>
      <c r="AS153" s="655"/>
      <c r="AT153" s="655"/>
      <c r="AU153" s="655"/>
      <c r="AV153" s="655"/>
      <c r="AW153" s="655"/>
      <c r="AX153" s="655"/>
      <c r="AY153" s="656"/>
    </row>
    <row r="154" spans="1:51" ht="24" customHeight="1" x14ac:dyDescent="0.2">
      <c r="A154" s="671">
        <v>9</v>
      </c>
      <c r="B154" s="672"/>
      <c r="C154" s="667" t="s">
        <v>233</v>
      </c>
      <c r="D154" s="668"/>
      <c r="E154" s="668"/>
      <c r="F154" s="668"/>
      <c r="G154" s="668"/>
      <c r="H154" s="668"/>
      <c r="I154" s="668"/>
      <c r="J154" s="668"/>
      <c r="K154" s="668"/>
      <c r="L154" s="668"/>
      <c r="M154" s="669" t="s">
        <v>169</v>
      </c>
      <c r="N154" s="669"/>
      <c r="O154" s="669"/>
      <c r="P154" s="669"/>
      <c r="Q154" s="669"/>
      <c r="R154" s="669"/>
      <c r="S154" s="669"/>
      <c r="T154" s="194" t="s">
        <v>225</v>
      </c>
      <c r="U154" s="194"/>
      <c r="V154" s="194"/>
      <c r="W154" s="194"/>
      <c r="X154" s="194"/>
      <c r="Y154" s="194"/>
      <c r="Z154" s="194"/>
      <c r="AA154" s="194"/>
      <c r="AB154" s="194"/>
      <c r="AC154" s="194"/>
      <c r="AD154" s="194"/>
      <c r="AE154" s="194"/>
      <c r="AF154" s="194"/>
      <c r="AG154" s="194"/>
      <c r="AH154" s="194"/>
      <c r="AI154" s="194"/>
      <c r="AJ154" s="194"/>
      <c r="AK154" s="670"/>
      <c r="AL154" s="654">
        <v>0.48</v>
      </c>
      <c r="AM154" s="655"/>
      <c r="AN154" s="655"/>
      <c r="AO154" s="655"/>
      <c r="AP154" s="655"/>
      <c r="AQ154" s="655"/>
      <c r="AR154" s="655"/>
      <c r="AS154" s="655"/>
      <c r="AT154" s="655"/>
      <c r="AU154" s="655"/>
      <c r="AV154" s="655"/>
      <c r="AW154" s="655"/>
      <c r="AX154" s="655"/>
      <c r="AY154" s="656"/>
    </row>
    <row r="155" spans="1:51" ht="24" customHeight="1" x14ac:dyDescent="0.2">
      <c r="A155" s="671">
        <v>10</v>
      </c>
      <c r="B155" s="672"/>
      <c r="C155" s="667" t="s">
        <v>234</v>
      </c>
      <c r="D155" s="668"/>
      <c r="E155" s="668"/>
      <c r="F155" s="668"/>
      <c r="G155" s="668"/>
      <c r="H155" s="668"/>
      <c r="I155" s="668"/>
      <c r="J155" s="668"/>
      <c r="K155" s="668"/>
      <c r="L155" s="668"/>
      <c r="M155" s="669" t="s">
        <v>169</v>
      </c>
      <c r="N155" s="669"/>
      <c r="O155" s="669"/>
      <c r="P155" s="669"/>
      <c r="Q155" s="669"/>
      <c r="R155" s="669"/>
      <c r="S155" s="669"/>
      <c r="T155" s="194" t="s">
        <v>225</v>
      </c>
      <c r="U155" s="194"/>
      <c r="V155" s="194"/>
      <c r="W155" s="194"/>
      <c r="X155" s="194"/>
      <c r="Y155" s="194"/>
      <c r="Z155" s="194"/>
      <c r="AA155" s="194"/>
      <c r="AB155" s="194"/>
      <c r="AC155" s="194"/>
      <c r="AD155" s="194"/>
      <c r="AE155" s="194"/>
      <c r="AF155" s="194"/>
      <c r="AG155" s="194"/>
      <c r="AH155" s="194"/>
      <c r="AI155" s="194"/>
      <c r="AJ155" s="194"/>
      <c r="AK155" s="670"/>
      <c r="AL155" s="654">
        <v>0.48</v>
      </c>
      <c r="AM155" s="655"/>
      <c r="AN155" s="655"/>
      <c r="AO155" s="655"/>
      <c r="AP155" s="655"/>
      <c r="AQ155" s="655"/>
      <c r="AR155" s="655"/>
      <c r="AS155" s="655"/>
      <c r="AT155" s="655"/>
      <c r="AU155" s="655"/>
      <c r="AV155" s="655"/>
      <c r="AW155" s="655"/>
      <c r="AX155" s="655"/>
      <c r="AY155" s="656"/>
    </row>
    <row r="156" spans="1:51" x14ac:dyDescent="0.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row>
  </sheetData>
  <mergeCells count="674">
    <mergeCell ref="AC35:AD35"/>
    <mergeCell ref="AE35:AH35"/>
    <mergeCell ref="AI35:AL35"/>
    <mergeCell ref="AM35:AP35"/>
    <mergeCell ref="AM29:AP29"/>
    <mergeCell ref="AQ29:AT29"/>
    <mergeCell ref="AU29:AY29"/>
    <mergeCell ref="Y30:AB30"/>
    <mergeCell ref="AU41:AY41"/>
    <mergeCell ref="Y40:AB40"/>
    <mergeCell ref="AC40:AD40"/>
    <mergeCell ref="AE40:AH40"/>
    <mergeCell ref="Y41:AB41"/>
    <mergeCell ref="AC41:AD41"/>
    <mergeCell ref="AE41:AH41"/>
    <mergeCell ref="AI41:AL41"/>
    <mergeCell ref="AM41:AP41"/>
    <mergeCell ref="AQ41:AT41"/>
    <mergeCell ref="AI40:AL40"/>
    <mergeCell ref="AM40:AP40"/>
    <mergeCell ref="AQ40:AT40"/>
    <mergeCell ref="AU40:AY40"/>
    <mergeCell ref="AQ39:AT39"/>
    <mergeCell ref="AU39:AY39"/>
    <mergeCell ref="A146:B146"/>
    <mergeCell ref="C146:L146"/>
    <mergeCell ref="M146:S146"/>
    <mergeCell ref="T146:AK146"/>
    <mergeCell ref="AL146:AY146"/>
    <mergeCell ref="A147:B147"/>
    <mergeCell ref="C147:L147"/>
    <mergeCell ref="M147:S147"/>
    <mergeCell ref="AS20:AY20"/>
    <mergeCell ref="G33:O35"/>
    <mergeCell ref="P33:X35"/>
    <mergeCell ref="Y33:AB33"/>
    <mergeCell ref="AC33:AD33"/>
    <mergeCell ref="AE33:AH33"/>
    <mergeCell ref="AI28:AL28"/>
    <mergeCell ref="AM28:AP28"/>
    <mergeCell ref="AQ35:AT35"/>
    <mergeCell ref="AU35:AY35"/>
    <mergeCell ref="AI33:AL33"/>
    <mergeCell ref="AM33:AP33"/>
    <mergeCell ref="AM34:AP34"/>
    <mergeCell ref="AQ34:AT34"/>
    <mergeCell ref="AU34:AY34"/>
    <mergeCell ref="Y35:AB35"/>
    <mergeCell ref="A143:B143"/>
    <mergeCell ref="C143:L143"/>
    <mergeCell ref="M143:S143"/>
    <mergeCell ref="T143:AK143"/>
    <mergeCell ref="AL143:AY143"/>
    <mergeCell ref="A145:B145"/>
    <mergeCell ref="C145:L145"/>
    <mergeCell ref="M145:S145"/>
    <mergeCell ref="T145:AK145"/>
    <mergeCell ref="AL145:AY145"/>
    <mergeCell ref="T147:AK147"/>
    <mergeCell ref="AL147:AY147"/>
    <mergeCell ref="A153:B153"/>
    <mergeCell ref="C153:L153"/>
    <mergeCell ref="M153:S153"/>
    <mergeCell ref="T153:AK153"/>
    <mergeCell ref="AL153:AY153"/>
    <mergeCell ref="A154:B154"/>
    <mergeCell ref="C154:L154"/>
    <mergeCell ref="M154:S154"/>
    <mergeCell ref="T154:AK154"/>
    <mergeCell ref="AL154:AY154"/>
    <mergeCell ref="A152:B152"/>
    <mergeCell ref="C152:L152"/>
    <mergeCell ref="M152:S152"/>
    <mergeCell ref="T152:AK152"/>
    <mergeCell ref="AL152:AY152"/>
    <mergeCell ref="AL151:AY151"/>
    <mergeCell ref="A155:B155"/>
    <mergeCell ref="C155:L155"/>
    <mergeCell ref="M155:S155"/>
    <mergeCell ref="T155:AK155"/>
    <mergeCell ref="AL155:AY155"/>
    <mergeCell ref="A148:B148"/>
    <mergeCell ref="C148:L148"/>
    <mergeCell ref="M148:S148"/>
    <mergeCell ref="T148:AK148"/>
    <mergeCell ref="AL148:AY148"/>
    <mergeCell ref="A149:B149"/>
    <mergeCell ref="C149:L149"/>
    <mergeCell ref="M149:S149"/>
    <mergeCell ref="T149:AK149"/>
    <mergeCell ref="AL149:AY149"/>
    <mergeCell ref="A150:B150"/>
    <mergeCell ref="C150:L150"/>
    <mergeCell ref="M150:S150"/>
    <mergeCell ref="T150:AK150"/>
    <mergeCell ref="AL150:AY150"/>
    <mergeCell ref="A151:B151"/>
    <mergeCell ref="C151:L151"/>
    <mergeCell ref="M151:S151"/>
    <mergeCell ref="T151:AK151"/>
    <mergeCell ref="M139:S139"/>
    <mergeCell ref="T139:AK139"/>
    <mergeCell ref="AL139:AY139"/>
    <mergeCell ref="A140:B140"/>
    <mergeCell ref="C140:L140"/>
    <mergeCell ref="M140:S140"/>
    <mergeCell ref="T140:AK140"/>
    <mergeCell ref="AL140:AY140"/>
    <mergeCell ref="A141:B141"/>
    <mergeCell ref="C141:L141"/>
    <mergeCell ref="M141:S141"/>
    <mergeCell ref="T141:AK141"/>
    <mergeCell ref="AL141:AY141"/>
    <mergeCell ref="A139:B139"/>
    <mergeCell ref="C139:L139"/>
    <mergeCell ref="A142:B142"/>
    <mergeCell ref="C142:L142"/>
    <mergeCell ref="M142:S142"/>
    <mergeCell ref="T142:AK142"/>
    <mergeCell ref="AL142:AY142"/>
    <mergeCell ref="A135:B135"/>
    <mergeCell ref="C135:L135"/>
    <mergeCell ref="M135:S135"/>
    <mergeCell ref="T135:AK135"/>
    <mergeCell ref="AL135:AY135"/>
    <mergeCell ref="A136:B136"/>
    <mergeCell ref="C136:L136"/>
    <mergeCell ref="M136:S136"/>
    <mergeCell ref="T136:AK136"/>
    <mergeCell ref="AL136:AY136"/>
    <mergeCell ref="A137:B137"/>
    <mergeCell ref="C137:L137"/>
    <mergeCell ref="M137:S137"/>
    <mergeCell ref="T137:AK137"/>
    <mergeCell ref="AL137:AY137"/>
    <mergeCell ref="A138:B138"/>
    <mergeCell ref="C138:L138"/>
    <mergeCell ref="M138:S138"/>
    <mergeCell ref="T138:AK138"/>
    <mergeCell ref="AL138:AY138"/>
    <mergeCell ref="AI127:AU127"/>
    <mergeCell ref="AV127:AY127"/>
    <mergeCell ref="A133:B133"/>
    <mergeCell ref="C133:L133"/>
    <mergeCell ref="M133:S133"/>
    <mergeCell ref="T133:AK133"/>
    <mergeCell ref="AL133:AY133"/>
    <mergeCell ref="A134:B134"/>
    <mergeCell ref="C134:L134"/>
    <mergeCell ref="M134:S134"/>
    <mergeCell ref="T134:AK134"/>
    <mergeCell ref="AL134:AY134"/>
    <mergeCell ref="AI125:AU125"/>
    <mergeCell ref="AV125:AY125"/>
    <mergeCell ref="G124:K124"/>
    <mergeCell ref="AD124:AH124"/>
    <mergeCell ref="AI124:AU124"/>
    <mergeCell ref="AV124:AY124"/>
    <mergeCell ref="L124:X124"/>
    <mergeCell ref="Y124:AC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10:F118"/>
    <mergeCell ref="A119:F129"/>
    <mergeCell ref="G119:AC119"/>
    <mergeCell ref="AD119:AY119"/>
    <mergeCell ref="G120:K120"/>
    <mergeCell ref="L120:X120"/>
    <mergeCell ref="Y120:AC120"/>
    <mergeCell ref="AD120:AH120"/>
    <mergeCell ref="G107:AY107"/>
    <mergeCell ref="L122:X122"/>
    <mergeCell ref="Y122:AC122"/>
    <mergeCell ref="AD122:AH122"/>
    <mergeCell ref="AI122:AU122"/>
    <mergeCell ref="AV122:AY122"/>
    <mergeCell ref="G126:K126"/>
    <mergeCell ref="L126:X126"/>
    <mergeCell ref="Y126:AC126"/>
    <mergeCell ref="AD126:AH126"/>
    <mergeCell ref="AI126:AU126"/>
    <mergeCell ref="AV126:AY126"/>
    <mergeCell ref="G125:K125"/>
    <mergeCell ref="L125:X125"/>
    <mergeCell ref="Y125:AC125"/>
    <mergeCell ref="AD125:AH125"/>
    <mergeCell ref="AW77:AY77"/>
    <mergeCell ref="AI123:AU123"/>
    <mergeCell ref="AV123:AY123"/>
    <mergeCell ref="G122:K122"/>
    <mergeCell ref="A82:F87"/>
    <mergeCell ref="G82:N86"/>
    <mergeCell ref="AG82:AY83"/>
    <mergeCell ref="AG84:AY86"/>
    <mergeCell ref="AI120:AU120"/>
    <mergeCell ref="AV120:AY120"/>
    <mergeCell ref="A109:F109"/>
    <mergeCell ref="G109:AY109"/>
    <mergeCell ref="G123:K123"/>
    <mergeCell ref="L123:X123"/>
    <mergeCell ref="Y123:AC123"/>
    <mergeCell ref="AD123:AH123"/>
    <mergeCell ref="G121:K121"/>
    <mergeCell ref="L121:X121"/>
    <mergeCell ref="Y121:AC121"/>
    <mergeCell ref="AD121:AH121"/>
    <mergeCell ref="AI121:AU121"/>
    <mergeCell ref="AV121:AY121"/>
    <mergeCell ref="G77:K77"/>
    <mergeCell ref="G106:AY106"/>
    <mergeCell ref="L77:N77"/>
    <mergeCell ref="O77:P77"/>
    <mergeCell ref="R77:U77"/>
    <mergeCell ref="V77:AA77"/>
    <mergeCell ref="AB77:AG77"/>
    <mergeCell ref="AH77:AM77"/>
    <mergeCell ref="AN77:AO77"/>
    <mergeCell ref="AQ77:AS77"/>
    <mergeCell ref="AT75:AU75"/>
    <mergeCell ref="AT77:AU77"/>
    <mergeCell ref="AH75:AI75"/>
    <mergeCell ref="AK75:AM75"/>
    <mergeCell ref="AN75:AO75"/>
    <mergeCell ref="AQ75:AS75"/>
    <mergeCell ref="AB74:AG74"/>
    <mergeCell ref="AH74:AM74"/>
    <mergeCell ref="AN74:AS74"/>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T74:AY74"/>
    <mergeCell ref="AE73:AG73"/>
    <mergeCell ref="AH73:AI73"/>
    <mergeCell ref="AK73:AM73"/>
    <mergeCell ref="AN73:AO73"/>
    <mergeCell ref="AQ73:AS73"/>
    <mergeCell ref="AT73:AU73"/>
    <mergeCell ref="I65:N65"/>
    <mergeCell ref="O65:W65"/>
    <mergeCell ref="X65:AG65"/>
    <mergeCell ref="AH65:AP65"/>
    <mergeCell ref="AQ65:AY65"/>
    <mergeCell ref="G73:K74"/>
    <mergeCell ref="O73:P73"/>
    <mergeCell ref="R73:U73"/>
    <mergeCell ref="V73:AA73"/>
    <mergeCell ref="AB73:AC73"/>
    <mergeCell ref="AQ71:AS71"/>
    <mergeCell ref="G71:K72"/>
    <mergeCell ref="L71:N71"/>
    <mergeCell ref="O71:P71"/>
    <mergeCell ref="R71:U71"/>
    <mergeCell ref="V71:W71"/>
    <mergeCell ref="Y71:AA71"/>
    <mergeCell ref="L73:N73"/>
    <mergeCell ref="I59:N59"/>
    <mergeCell ref="I60:N60"/>
    <mergeCell ref="O60:W60"/>
    <mergeCell ref="X60:AG60"/>
    <mergeCell ref="AH60:AP60"/>
    <mergeCell ref="AQ60:AY60"/>
    <mergeCell ref="AQ59:AY59"/>
    <mergeCell ref="I62:N62"/>
    <mergeCell ref="O62:W62"/>
    <mergeCell ref="X62:AG62"/>
    <mergeCell ref="O59:W59"/>
    <mergeCell ref="X59:AG59"/>
    <mergeCell ref="AH59:AP59"/>
    <mergeCell ref="I61:N61"/>
    <mergeCell ref="O61:W61"/>
    <mergeCell ref="X61:AG61"/>
    <mergeCell ref="AH61:AP61"/>
    <mergeCell ref="AQ61:AY61"/>
    <mergeCell ref="G65:H65"/>
    <mergeCell ref="AH62:AP62"/>
    <mergeCell ref="AQ62:AY62"/>
    <mergeCell ref="A49:F65"/>
    <mergeCell ref="G49:N49"/>
    <mergeCell ref="O49:W49"/>
    <mergeCell ref="X49:AG49"/>
    <mergeCell ref="AH49:AP49"/>
    <mergeCell ref="AQ49:AY49"/>
    <mergeCell ref="O54:W54"/>
    <mergeCell ref="X54:AG54"/>
    <mergeCell ref="AH54:AP54"/>
    <mergeCell ref="G63:N63"/>
    <mergeCell ref="O63:W63"/>
    <mergeCell ref="X63:AG63"/>
    <mergeCell ref="AH63:AP63"/>
    <mergeCell ref="AQ63:AY63"/>
    <mergeCell ref="G64:N64"/>
    <mergeCell ref="G58:H62"/>
    <mergeCell ref="I58:N58"/>
    <mergeCell ref="O58:W58"/>
    <mergeCell ref="X58:AG58"/>
    <mergeCell ref="AH58:AP58"/>
    <mergeCell ref="AQ58:AY58"/>
    <mergeCell ref="AT71:AU71"/>
    <mergeCell ref="AW71:AY71"/>
    <mergeCell ref="L72:N72"/>
    <mergeCell ref="O72:P72"/>
    <mergeCell ref="R72:U72"/>
    <mergeCell ref="V72:AA72"/>
    <mergeCell ref="AH64:AP64"/>
    <mergeCell ref="AQ64:AY64"/>
    <mergeCell ref="O55:W55"/>
    <mergeCell ref="X55:AG55"/>
    <mergeCell ref="I56:N56"/>
    <mergeCell ref="O56:W56"/>
    <mergeCell ref="X56:AG56"/>
    <mergeCell ref="AH56:AP56"/>
    <mergeCell ref="AQ56:AY56"/>
    <mergeCell ref="I57:N57"/>
    <mergeCell ref="O57:W57"/>
    <mergeCell ref="X57:AG57"/>
    <mergeCell ref="AH57:AP57"/>
    <mergeCell ref="AQ57:AY57"/>
    <mergeCell ref="AH55:AP55"/>
    <mergeCell ref="AQ55:AY55"/>
    <mergeCell ref="O64:W64"/>
    <mergeCell ref="X64:AG64"/>
    <mergeCell ref="I53:N53"/>
    <mergeCell ref="O53:W53"/>
    <mergeCell ref="X53:AG53"/>
    <mergeCell ref="AH53:AP53"/>
    <mergeCell ref="AQ53:AY53"/>
    <mergeCell ref="AQ50:AY50"/>
    <mergeCell ref="G51:H57"/>
    <mergeCell ref="I51:N51"/>
    <mergeCell ref="O51:W51"/>
    <mergeCell ref="X51:AG51"/>
    <mergeCell ref="AH51:AP51"/>
    <mergeCell ref="AQ51:AY51"/>
    <mergeCell ref="I52:N52"/>
    <mergeCell ref="O52:W52"/>
    <mergeCell ref="X52:AG52"/>
    <mergeCell ref="G50:N50"/>
    <mergeCell ref="O50:W50"/>
    <mergeCell ref="X50:AG50"/>
    <mergeCell ref="AH50:AP50"/>
    <mergeCell ref="I54:N54"/>
    <mergeCell ref="AQ54:AY54"/>
    <mergeCell ref="I55:N55"/>
    <mergeCell ref="AH52:AP52"/>
    <mergeCell ref="AQ52:AY52"/>
    <mergeCell ref="AC38:AD38"/>
    <mergeCell ref="AE38:AH38"/>
    <mergeCell ref="AI38:AL38"/>
    <mergeCell ref="AU48:AY48"/>
    <mergeCell ref="AU47:AY47"/>
    <mergeCell ref="AC43:AD43"/>
    <mergeCell ref="AE43:AH43"/>
    <mergeCell ref="AI43:AL43"/>
    <mergeCell ref="AM43:AP43"/>
    <mergeCell ref="AQ43:AT43"/>
    <mergeCell ref="AU46:AY46"/>
    <mergeCell ref="AE44:AH44"/>
    <mergeCell ref="AI44:AL44"/>
    <mergeCell ref="AM44:AP44"/>
    <mergeCell ref="AQ44:AT44"/>
    <mergeCell ref="AU43:AY43"/>
    <mergeCell ref="AC44:AD44"/>
    <mergeCell ref="AU45:AY45"/>
    <mergeCell ref="AP47:AT47"/>
    <mergeCell ref="G42:O42"/>
    <mergeCell ref="P42:X42"/>
    <mergeCell ref="Y42:AB42"/>
    <mergeCell ref="AC42:AD42"/>
    <mergeCell ref="AE42:AH42"/>
    <mergeCell ref="AI42:AL42"/>
    <mergeCell ref="AM42:AP42"/>
    <mergeCell ref="AQ42:AT42"/>
    <mergeCell ref="AU42:AY42"/>
    <mergeCell ref="G43:O45"/>
    <mergeCell ref="Y44:AB44"/>
    <mergeCell ref="A46:F48"/>
    <mergeCell ref="G46:X46"/>
    <mergeCell ref="Y46:AB46"/>
    <mergeCell ref="AC46:AE46"/>
    <mergeCell ref="AF46:AJ46"/>
    <mergeCell ref="AK46:AO46"/>
    <mergeCell ref="AP46:AT46"/>
    <mergeCell ref="Y45:AB45"/>
    <mergeCell ref="AC45:AD45"/>
    <mergeCell ref="AE45:AH45"/>
    <mergeCell ref="AM45:AP45"/>
    <mergeCell ref="AQ45:AT45"/>
    <mergeCell ref="AI45:AL45"/>
    <mergeCell ref="AC48:AE48"/>
    <mergeCell ref="AF48:AJ48"/>
    <mergeCell ref="AK48:AO48"/>
    <mergeCell ref="AP48:AT48"/>
    <mergeCell ref="G47:X48"/>
    <mergeCell ref="Y47:AB47"/>
    <mergeCell ref="AC47:AE47"/>
    <mergeCell ref="AF47:AJ47"/>
    <mergeCell ref="AK47:AO47"/>
    <mergeCell ref="Y48:AB48"/>
    <mergeCell ref="AU44:AY44"/>
    <mergeCell ref="A36:F36"/>
    <mergeCell ref="G36:AY36"/>
    <mergeCell ref="Y31:AB31"/>
    <mergeCell ref="AC31:AD31"/>
    <mergeCell ref="AE31:AH31"/>
    <mergeCell ref="AI31:AL31"/>
    <mergeCell ref="AM31:AP31"/>
    <mergeCell ref="AQ31:AT31"/>
    <mergeCell ref="A37:F45"/>
    <mergeCell ref="P43:X45"/>
    <mergeCell ref="Y43:AB43"/>
    <mergeCell ref="G39:O41"/>
    <mergeCell ref="P39:X41"/>
    <mergeCell ref="Y39:AB39"/>
    <mergeCell ref="AC39:AD39"/>
    <mergeCell ref="AE39:AH39"/>
    <mergeCell ref="AI39:AL39"/>
    <mergeCell ref="AM39:AP39"/>
    <mergeCell ref="G38:O38"/>
    <mergeCell ref="P38:X38"/>
    <mergeCell ref="Y38:AB38"/>
    <mergeCell ref="A32:F35"/>
    <mergeCell ref="G32:O32"/>
    <mergeCell ref="P32:X32"/>
    <mergeCell ref="AQ33:AT33"/>
    <mergeCell ref="AU33:AY33"/>
    <mergeCell ref="Y34:AB34"/>
    <mergeCell ref="AC34:AD34"/>
    <mergeCell ref="AE34:AH34"/>
    <mergeCell ref="AI34:AL34"/>
    <mergeCell ref="AM38:AP38"/>
    <mergeCell ref="AQ38:AT38"/>
    <mergeCell ref="AU38:AY38"/>
    <mergeCell ref="AM32:AP32"/>
    <mergeCell ref="AQ32:AT32"/>
    <mergeCell ref="AU32:AY32"/>
    <mergeCell ref="Y32:AB32"/>
    <mergeCell ref="AC32:AD32"/>
    <mergeCell ref="AE32:AH32"/>
    <mergeCell ref="AI32:AL32"/>
    <mergeCell ref="G37:K37"/>
    <mergeCell ref="L37:Q37"/>
    <mergeCell ref="R37:V37"/>
    <mergeCell ref="W37:AK37"/>
    <mergeCell ref="AL37:AR37"/>
    <mergeCell ref="AS37:AY37"/>
    <mergeCell ref="G29:O31"/>
    <mergeCell ref="P29:X31"/>
    <mergeCell ref="Y29:AB29"/>
    <mergeCell ref="AC29:AD29"/>
    <mergeCell ref="AE29:AH29"/>
    <mergeCell ref="AI29:AL29"/>
    <mergeCell ref="G23:AY23"/>
    <mergeCell ref="A27:F27"/>
    <mergeCell ref="G27:AY27"/>
    <mergeCell ref="A28:F31"/>
    <mergeCell ref="G28:O28"/>
    <mergeCell ref="P28:X28"/>
    <mergeCell ref="Y28:AB28"/>
    <mergeCell ref="AC28:AD28"/>
    <mergeCell ref="AE28:AH28"/>
    <mergeCell ref="AU31:AY31"/>
    <mergeCell ref="AE30:AH30"/>
    <mergeCell ref="AI30:AL30"/>
    <mergeCell ref="AM30:AP30"/>
    <mergeCell ref="AQ30:AT30"/>
    <mergeCell ref="AU30:AY30"/>
    <mergeCell ref="AC30:AD30"/>
    <mergeCell ref="AL12:AR13"/>
    <mergeCell ref="A7:F7"/>
    <mergeCell ref="G7:Z7"/>
    <mergeCell ref="AA7:AF7"/>
    <mergeCell ref="AG7:AY7"/>
    <mergeCell ref="A8:F8"/>
    <mergeCell ref="AQ28:AT28"/>
    <mergeCell ref="AU28:AY28"/>
    <mergeCell ref="A23:F26"/>
    <mergeCell ref="G24:AY24"/>
    <mergeCell ref="G26:AY26"/>
    <mergeCell ref="G25:AY25"/>
    <mergeCell ref="A18:F20"/>
    <mergeCell ref="G18:N19"/>
    <mergeCell ref="O18:V19"/>
    <mergeCell ref="W18:AD18"/>
    <mergeCell ref="AE18:AK18"/>
    <mergeCell ref="AL18:AR19"/>
    <mergeCell ref="AS18:AY19"/>
    <mergeCell ref="W19:AD19"/>
    <mergeCell ref="AE19:AK19"/>
    <mergeCell ref="G20:N20"/>
    <mergeCell ref="O20:V20"/>
    <mergeCell ref="W20:AD20"/>
    <mergeCell ref="G14:N14"/>
    <mergeCell ref="O14:V14"/>
    <mergeCell ref="W14:AD14"/>
    <mergeCell ref="AE14:AK14"/>
    <mergeCell ref="AL14:AR14"/>
    <mergeCell ref="AS14:AY14"/>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5:F5"/>
    <mergeCell ref="G5:Z5"/>
    <mergeCell ref="AA5:AF5"/>
    <mergeCell ref="AG5:AY5"/>
    <mergeCell ref="A6:F6"/>
    <mergeCell ref="G6:Z6"/>
    <mergeCell ref="AA6:AF6"/>
    <mergeCell ref="AG6:AY6"/>
    <mergeCell ref="G8:AY8"/>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E20:AK20"/>
    <mergeCell ref="AL20:AR20"/>
    <mergeCell ref="A69:F77"/>
    <mergeCell ref="G69:K70"/>
    <mergeCell ref="L69:N70"/>
    <mergeCell ref="O69:U70"/>
    <mergeCell ref="V69:AY69"/>
    <mergeCell ref="V70:AA70"/>
    <mergeCell ref="AB70:AG70"/>
    <mergeCell ref="AH70:AM70"/>
    <mergeCell ref="AN70:AS70"/>
    <mergeCell ref="AT70:AY70"/>
    <mergeCell ref="AB71:AC71"/>
    <mergeCell ref="AE71:AG71"/>
    <mergeCell ref="AH71:AI71"/>
    <mergeCell ref="AK71:AM71"/>
    <mergeCell ref="AN71:AO71"/>
    <mergeCell ref="AB72:AG72"/>
    <mergeCell ref="AH72:AM72"/>
    <mergeCell ref="AN72:AS72"/>
    <mergeCell ref="AT72:AY72"/>
    <mergeCell ref="AW73:AY73"/>
    <mergeCell ref="L74:N74"/>
    <mergeCell ref="O74:P74"/>
    <mergeCell ref="R74:U74"/>
    <mergeCell ref="V74:AA74"/>
    <mergeCell ref="A66:F68"/>
    <mergeCell ref="G66:N66"/>
    <mergeCell ref="O66:W66"/>
    <mergeCell ref="X66:AG66"/>
    <mergeCell ref="AH66:AP66"/>
    <mergeCell ref="AQ66:AY66"/>
    <mergeCell ref="G67:N67"/>
    <mergeCell ref="O67:W67"/>
    <mergeCell ref="X67:AG67"/>
    <mergeCell ref="AH67:AP67"/>
    <mergeCell ref="AQ67:AY67"/>
    <mergeCell ref="G68:N68"/>
    <mergeCell ref="O68:W68"/>
    <mergeCell ref="X68:AG68"/>
    <mergeCell ref="AH68:AP68"/>
    <mergeCell ref="AQ68:AY68"/>
    <mergeCell ref="A100:F100"/>
    <mergeCell ref="G100:AY100"/>
    <mergeCell ref="A103:F108"/>
    <mergeCell ref="G103:AY103"/>
    <mergeCell ref="G105:AY105"/>
    <mergeCell ref="G108:AY108"/>
    <mergeCell ref="O97:AY97"/>
    <mergeCell ref="A98:F99"/>
    <mergeCell ref="A101:F102"/>
    <mergeCell ref="G101:N101"/>
    <mergeCell ref="O101:AY101"/>
    <mergeCell ref="G102:N102"/>
    <mergeCell ref="O102:AY102"/>
    <mergeCell ref="G98:N98"/>
    <mergeCell ref="O98:AY98"/>
    <mergeCell ref="G99:N99"/>
    <mergeCell ref="O99:AY99"/>
    <mergeCell ref="A94:F97"/>
    <mergeCell ref="G94:T94"/>
    <mergeCell ref="U94:AY94"/>
    <mergeCell ref="G95:N95"/>
    <mergeCell ref="O95:AY95"/>
    <mergeCell ref="G96:N96"/>
    <mergeCell ref="O96:AY96"/>
    <mergeCell ref="G104:AY104"/>
    <mergeCell ref="U93:W93"/>
    <mergeCell ref="X93:AY93"/>
    <mergeCell ref="G87:N87"/>
    <mergeCell ref="O87:AY87"/>
    <mergeCell ref="P82:AF82"/>
    <mergeCell ref="P83:AF83"/>
    <mergeCell ref="P84:AF84"/>
    <mergeCell ref="P85:AF85"/>
    <mergeCell ref="P86:AF86"/>
    <mergeCell ref="U88:AY88"/>
    <mergeCell ref="O88:Q89"/>
    <mergeCell ref="R88:T88"/>
    <mergeCell ref="R89:T89"/>
    <mergeCell ref="U89:AY89"/>
    <mergeCell ref="O90:T93"/>
    <mergeCell ref="U90:W90"/>
    <mergeCell ref="X90:AY90"/>
    <mergeCell ref="U91:W91"/>
    <mergeCell ref="X91:AY91"/>
    <mergeCell ref="U92:W92"/>
    <mergeCell ref="X92:AY92"/>
    <mergeCell ref="G97:N97"/>
    <mergeCell ref="A88:F93"/>
    <mergeCell ref="G88:N93"/>
    <mergeCell ref="AN78:AY78"/>
    <mergeCell ref="G79:Q79"/>
    <mergeCell ref="R79:AB79"/>
    <mergeCell ref="AC79:AM79"/>
    <mergeCell ref="AN79:AY79"/>
    <mergeCell ref="G80:AY80"/>
    <mergeCell ref="G81:AY81"/>
    <mergeCell ref="A78:F81"/>
    <mergeCell ref="G78:Q78"/>
    <mergeCell ref="R78:AB78"/>
    <mergeCell ref="AC78:AM78"/>
  </mergeCells>
  <phoneticPr fontId="3"/>
  <dataValidations count="3">
    <dataValidation type="decimal" allowBlank="1" showInputMessage="1" showErrorMessage="1" sqref="AS21:AY21" xr:uid="{00000000-0002-0000-0000-000000000000}">
      <formula1>-1E+31</formula1>
      <formula2>1E+32</formula2>
    </dataValidation>
    <dataValidation type="decimal" allowBlank="1" showInputMessage="1" showErrorMessage="1" sqref="O50:AY68 R71:U77 Y71:AA71 AE71:AG71 AE73:AG73 AK71:AM71 AK73:AM73 AK75:AM75 AQ71:AS71 AQ73:AS73 AQ75:AS75 AQ77:AS77 AW71:AY71 AW73:AY73 AW75:AY75 AW77:AY77 R78:AB78 Y121:AC129 AV121:AY129 AL134:AY143 AL146:AY155 AS12:AY13 AS15:AY16 AS18:AY19" xr:uid="{00000000-0002-0000-0000-000001000000}">
      <formula1>-1000000000</formula1>
      <formula2>1000000000</formula2>
    </dataValidation>
    <dataValidation type="decimal" allowBlank="1" showInputMessage="1" showErrorMessage="1" sqref="AN78"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6" manualBreakCount="6">
    <brk id="48" max="50" man="1"/>
    <brk id="77" max="50" man="1"/>
    <brk id="100" max="50" man="1"/>
    <brk id="109" max="50" man="1"/>
    <brk id="118" max="50" man="1"/>
    <brk id="12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22860</xdr:rowOff>
                  </from>
                  <to>
                    <xdr:col>9</xdr:col>
                    <xdr:colOff>144780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22860</xdr:rowOff>
                  </from>
                  <to>
                    <xdr:col>15</xdr:col>
                    <xdr:colOff>60960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22860</xdr:rowOff>
                  </from>
                  <to>
                    <xdr:col>21</xdr:col>
                    <xdr:colOff>144780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22860</xdr:rowOff>
                  </from>
                  <to>
                    <xdr:col>27</xdr:col>
                    <xdr:colOff>144780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22860</xdr:rowOff>
                  </from>
                  <to>
                    <xdr:col>33</xdr:col>
                    <xdr:colOff>144780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22860</xdr:rowOff>
                  </from>
                  <to>
                    <xdr:col>9</xdr:col>
                    <xdr:colOff>144780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22860</xdr:rowOff>
                  </from>
                  <to>
                    <xdr:col>13</xdr:col>
                    <xdr:colOff>144780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22860</xdr:rowOff>
                  </from>
                  <to>
                    <xdr:col>18</xdr:col>
                    <xdr:colOff>144780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22860</xdr:rowOff>
                  </from>
                  <to>
                    <xdr:col>25</xdr:col>
                    <xdr:colOff>144780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22860</xdr:rowOff>
                  </from>
                  <to>
                    <xdr:col>29</xdr:col>
                    <xdr:colOff>76200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22860</xdr:rowOff>
                  </from>
                  <to>
                    <xdr:col>34</xdr:col>
                    <xdr:colOff>106680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22860</xdr:rowOff>
                  </from>
                  <to>
                    <xdr:col>38</xdr:col>
                    <xdr:colOff>144780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22860</xdr:rowOff>
                  </from>
                  <to>
                    <xdr:col>43</xdr:col>
                    <xdr:colOff>144780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81</xdr:row>
                    <xdr:rowOff>22860</xdr:rowOff>
                  </from>
                  <to>
                    <xdr:col>15</xdr:col>
                    <xdr:colOff>68580</xdr:colOff>
                    <xdr:row>81</xdr:row>
                    <xdr:rowOff>266700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82</xdr:row>
                    <xdr:rowOff>22860</xdr:rowOff>
                  </from>
                  <to>
                    <xdr:col>15</xdr:col>
                    <xdr:colOff>68580</xdr:colOff>
                    <xdr:row>82</xdr:row>
                    <xdr:rowOff>266700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82</xdr:row>
                    <xdr:rowOff>22860</xdr:rowOff>
                  </from>
                  <to>
                    <xdr:col>15</xdr:col>
                    <xdr:colOff>68580</xdr:colOff>
                    <xdr:row>82</xdr:row>
                    <xdr:rowOff>266700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83</xdr:row>
                    <xdr:rowOff>22860</xdr:rowOff>
                  </from>
                  <to>
                    <xdr:col>15</xdr:col>
                    <xdr:colOff>68580</xdr:colOff>
                    <xdr:row>83</xdr:row>
                    <xdr:rowOff>266700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83</xdr:row>
                    <xdr:rowOff>22860</xdr:rowOff>
                  </from>
                  <to>
                    <xdr:col>15</xdr:col>
                    <xdr:colOff>68580</xdr:colOff>
                    <xdr:row>83</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83</xdr:row>
                    <xdr:rowOff>22860</xdr:rowOff>
                  </from>
                  <to>
                    <xdr:col>15</xdr:col>
                    <xdr:colOff>68580</xdr:colOff>
                    <xdr:row>83</xdr:row>
                    <xdr:rowOff>266700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84</xdr:row>
                    <xdr:rowOff>22860</xdr:rowOff>
                  </from>
                  <to>
                    <xdr:col>15</xdr:col>
                    <xdr:colOff>68580</xdr:colOff>
                    <xdr:row>84</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84</xdr:row>
                    <xdr:rowOff>22860</xdr:rowOff>
                  </from>
                  <to>
                    <xdr:col>15</xdr:col>
                    <xdr:colOff>68580</xdr:colOff>
                    <xdr:row>84</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84</xdr:row>
                    <xdr:rowOff>22860</xdr:rowOff>
                  </from>
                  <to>
                    <xdr:col>15</xdr:col>
                    <xdr:colOff>68580</xdr:colOff>
                    <xdr:row>84</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84</xdr:row>
                    <xdr:rowOff>22860</xdr:rowOff>
                  </from>
                  <to>
                    <xdr:col>15</xdr:col>
                    <xdr:colOff>68580</xdr:colOff>
                    <xdr:row>84</xdr:row>
                    <xdr:rowOff>266700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7620</xdr:colOff>
                    <xdr:row>85</xdr:row>
                    <xdr:rowOff>22860</xdr:rowOff>
                  </from>
                  <to>
                    <xdr:col>15</xdr:col>
                    <xdr:colOff>68580</xdr:colOff>
                    <xdr:row>85</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O15:V16 O21:AK21 O18:V19</xm:sqref>
        </x14:dataValidation>
        <x14:dataValidation type="list" errorStyle="warning" allowBlank="1" showInputMessage="1" showErrorMessage="1" xr:uid="{00000000-0002-0000-0000-000004000000}">
          <x14:formula1>
            <xm:f>入力規則等!$B$2:$B$9</xm:f>
          </x14:formula1>
          <xm:sqref>AE15:AK15 AE12:AK12 AE18:AK18</xm:sqref>
        </x14:dataValidation>
        <x14:dataValidation type="list" errorStyle="warning" allowBlank="1" showInputMessage="1" showErrorMessage="1" xr:uid="{00000000-0002-0000-0000-000005000000}">
          <x14:formula1>
            <xm:f>入力規則等!$C$2:$C$15</xm:f>
          </x14:formula1>
          <xm:sqref>AE13:AK13 AE16:AK16 AE19:AK19</xm:sqref>
        </x14:dataValidation>
        <x14:dataValidation type="list" errorStyle="warning" allowBlank="1" showInputMessage="1" showErrorMessage="1" xr:uid="{00000000-0002-0000-0000-000006000000}">
          <x14:formula1>
            <xm:f>入力規則等!$D$2:$D$3</xm:f>
          </x14:formula1>
          <xm:sqref>O14:V14 O17:V17 O20:V20</xm:sqref>
        </x14:dataValidation>
        <x14:dataValidation type="list" allowBlank="1" showInputMessage="1" showErrorMessage="1" xr:uid="{00000000-0002-0000-0000-000007000000}">
          <x14:formula1>
            <xm:f>入力規則等!$E$2:$E$3</xm:f>
          </x14:formula1>
          <xm:sqref>AS14:AY14 AS17:AY17 AS20:AY20</xm:sqref>
        </x14:dataValidation>
        <x14:dataValidation type="list" allowBlank="1" showInputMessage="1" showErrorMessage="1" xr:uid="{00000000-0002-0000-0000-000008000000}">
          <x14:formula1>
            <xm:f>入力規則等!$F$2:$F$3</xm:f>
          </x14:formula1>
          <xm:sqref>U94:AY94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2" x14ac:dyDescent="0.2"/>
  <cols>
    <col min="1" max="6" width="17.21875" customWidth="1"/>
  </cols>
  <sheetData>
    <row r="1" spans="1:6" x14ac:dyDescent="0.2">
      <c r="A1" s="16" t="s">
        <v>38</v>
      </c>
      <c r="B1" s="16" t="s">
        <v>235</v>
      </c>
      <c r="C1" s="16" t="s">
        <v>236</v>
      </c>
      <c r="D1" s="16" t="s">
        <v>45</v>
      </c>
      <c r="E1" s="16" t="s">
        <v>237</v>
      </c>
      <c r="F1" s="21" t="s">
        <v>238</v>
      </c>
    </row>
    <row r="2" spans="1:6" x14ac:dyDescent="0.2">
      <c r="A2" s="15" t="s">
        <v>239</v>
      </c>
      <c r="B2" s="18" t="s">
        <v>41</v>
      </c>
      <c r="C2" s="15" t="s">
        <v>44</v>
      </c>
      <c r="D2" s="15" t="s">
        <v>46</v>
      </c>
      <c r="E2" s="15" t="s">
        <v>50</v>
      </c>
      <c r="F2" s="15" t="s">
        <v>50</v>
      </c>
    </row>
    <row r="3" spans="1:6" x14ac:dyDescent="0.2">
      <c r="A3" s="15" t="s">
        <v>240</v>
      </c>
      <c r="B3" s="18" t="s">
        <v>241</v>
      </c>
      <c r="C3" s="15" t="s">
        <v>242</v>
      </c>
      <c r="D3" s="15" t="s">
        <v>243</v>
      </c>
      <c r="E3" s="15" t="s">
        <v>184</v>
      </c>
      <c r="F3" s="15" t="s">
        <v>184</v>
      </c>
    </row>
    <row r="4" spans="1:6" x14ac:dyDescent="0.2">
      <c r="A4" s="15" t="s">
        <v>244</v>
      </c>
      <c r="B4" s="18" t="s">
        <v>245</v>
      </c>
      <c r="C4" s="18" t="s">
        <v>246</v>
      </c>
      <c r="D4" s="19"/>
    </row>
    <row r="5" spans="1:6" x14ac:dyDescent="0.2">
      <c r="A5" s="15" t="s">
        <v>247</v>
      </c>
      <c r="B5" s="18" t="s">
        <v>248</v>
      </c>
      <c r="C5" s="18" t="s">
        <v>249</v>
      </c>
      <c r="D5" s="20"/>
    </row>
    <row r="6" spans="1:6" x14ac:dyDescent="0.2">
      <c r="A6" s="15" t="s">
        <v>250</v>
      </c>
      <c r="B6" s="18" t="s">
        <v>251</v>
      </c>
      <c r="C6" s="18" t="s">
        <v>252</v>
      </c>
      <c r="D6" s="20"/>
    </row>
    <row r="7" spans="1:6" x14ac:dyDescent="0.2">
      <c r="A7" s="15" t="s">
        <v>253</v>
      </c>
      <c r="B7" s="18" t="s">
        <v>254</v>
      </c>
      <c r="C7" s="18" t="s">
        <v>255</v>
      </c>
      <c r="D7" s="20"/>
    </row>
    <row r="8" spans="1:6" x14ac:dyDescent="0.2">
      <c r="A8" s="15" t="s">
        <v>256</v>
      </c>
      <c r="B8" s="18" t="s">
        <v>257</v>
      </c>
      <c r="C8" s="18" t="s">
        <v>258</v>
      </c>
      <c r="D8" s="20"/>
    </row>
    <row r="9" spans="1:6" x14ac:dyDescent="0.2">
      <c r="A9" s="15" t="s">
        <v>259</v>
      </c>
      <c r="B9" s="18" t="s">
        <v>124</v>
      </c>
      <c r="C9" s="18" t="s">
        <v>260</v>
      </c>
      <c r="D9" s="20"/>
    </row>
    <row r="10" spans="1:6" x14ac:dyDescent="0.2">
      <c r="A10" s="15" t="s">
        <v>261</v>
      </c>
      <c r="B10" s="17"/>
      <c r="C10" s="18" t="s">
        <v>262</v>
      </c>
      <c r="D10" s="20"/>
    </row>
    <row r="11" spans="1:6" x14ac:dyDescent="0.2">
      <c r="A11" s="15" t="s">
        <v>263</v>
      </c>
      <c r="B11" s="17"/>
      <c r="C11" s="18" t="s">
        <v>264</v>
      </c>
      <c r="D11" s="20"/>
    </row>
    <row r="12" spans="1:6" x14ac:dyDescent="0.2">
      <c r="A12" s="15" t="s">
        <v>265</v>
      </c>
      <c r="B12" s="17"/>
      <c r="C12" s="18" t="s">
        <v>266</v>
      </c>
      <c r="D12" s="20"/>
    </row>
    <row r="13" spans="1:6" x14ac:dyDescent="0.2">
      <c r="A13" s="15" t="s">
        <v>267</v>
      </c>
      <c r="B13" s="17"/>
      <c r="C13" s="18" t="s">
        <v>268</v>
      </c>
      <c r="D13" s="20"/>
    </row>
    <row r="14" spans="1:6" x14ac:dyDescent="0.2">
      <c r="A14" s="15" t="s">
        <v>269</v>
      </c>
      <c r="B14" s="17"/>
      <c r="C14" s="18" t="s">
        <v>270</v>
      </c>
      <c r="D14" s="20"/>
    </row>
    <row r="15" spans="1:6" x14ac:dyDescent="0.2">
      <c r="A15" s="15" t="s">
        <v>271</v>
      </c>
      <c r="B15" s="17"/>
      <c r="C15" s="18" t="s">
        <v>272</v>
      </c>
      <c r="D15" s="20"/>
    </row>
    <row r="16" spans="1:6" x14ac:dyDescent="0.2">
      <c r="A16" s="15" t="s">
        <v>273</v>
      </c>
      <c r="B16" s="17"/>
    </row>
    <row r="17" spans="1:2" x14ac:dyDescent="0.2">
      <c r="A17" s="15" t="s">
        <v>274</v>
      </c>
      <c r="B17" s="17"/>
    </row>
    <row r="18" spans="1:2" x14ac:dyDescent="0.2">
      <c r="A18" s="15" t="s">
        <v>275</v>
      </c>
      <c r="B18" s="17"/>
    </row>
    <row r="19" spans="1:2" x14ac:dyDescent="0.2">
      <c r="A19" s="15" t="s">
        <v>276</v>
      </c>
      <c r="B19" s="17"/>
    </row>
    <row r="20" spans="1:2" x14ac:dyDescent="0.2">
      <c r="A20" s="15" t="s">
        <v>277</v>
      </c>
      <c r="B20" s="17"/>
    </row>
    <row r="21" spans="1:2" x14ac:dyDescent="0.2">
      <c r="A21" s="15" t="s">
        <v>278</v>
      </c>
      <c r="B21" s="17"/>
    </row>
    <row r="22" spans="1:2" x14ac:dyDescent="0.2">
      <c r="A22" s="15" t="s">
        <v>279</v>
      </c>
      <c r="B22" s="17"/>
    </row>
    <row r="23" spans="1:2" x14ac:dyDescent="0.2">
      <c r="A23" s="15" t="s">
        <v>280</v>
      </c>
      <c r="B23" s="17"/>
    </row>
    <row r="24" spans="1:2" x14ac:dyDescent="0.2">
      <c r="A24" s="15" t="s">
        <v>281</v>
      </c>
      <c r="B24" s="17"/>
    </row>
    <row r="25" spans="1:2" x14ac:dyDescent="0.2">
      <c r="A25" s="15" t="s">
        <v>282</v>
      </c>
      <c r="B25" s="17"/>
    </row>
    <row r="26" spans="1:2" x14ac:dyDescent="0.2">
      <c r="A26" s="15" t="s">
        <v>283</v>
      </c>
      <c r="B26" s="17"/>
    </row>
    <row r="27" spans="1:2" x14ac:dyDescent="0.2">
      <c r="A27" s="15" t="s">
        <v>284</v>
      </c>
      <c r="B27" s="17"/>
    </row>
    <row r="28" spans="1:2" x14ac:dyDescent="0.2">
      <c r="A28" s="15" t="s">
        <v>285</v>
      </c>
      <c r="B28" s="17"/>
    </row>
    <row r="29" spans="1:2" x14ac:dyDescent="0.2">
      <c r="A29" s="15" t="s">
        <v>286</v>
      </c>
      <c r="B29" s="17"/>
    </row>
    <row r="30" spans="1:2" x14ac:dyDescent="0.2">
      <c r="A30" s="15" t="s">
        <v>287</v>
      </c>
      <c r="B30" s="17"/>
    </row>
    <row r="31" spans="1:2" x14ac:dyDescent="0.2">
      <c r="A31" s="15" t="s">
        <v>288</v>
      </c>
      <c r="B31" s="17"/>
    </row>
    <row r="32" spans="1:2" x14ac:dyDescent="0.2">
      <c r="A32" s="15" t="s">
        <v>289</v>
      </c>
      <c r="B32" s="17"/>
    </row>
    <row r="33" spans="1:2" x14ac:dyDescent="0.2">
      <c r="A33" s="15" t="s">
        <v>290</v>
      </c>
      <c r="B33" s="17"/>
    </row>
    <row r="34" spans="1:2" x14ac:dyDescent="0.2">
      <c r="A34" s="15" t="s">
        <v>291</v>
      </c>
      <c r="B34" s="17"/>
    </row>
    <row r="35" spans="1:2" x14ac:dyDescent="0.2">
      <c r="A35" s="15" t="s">
        <v>292</v>
      </c>
      <c r="B35" s="17"/>
    </row>
    <row r="36" spans="1:2" x14ac:dyDescent="0.2">
      <c r="A36" s="15" t="s">
        <v>293</v>
      </c>
      <c r="B36" s="17"/>
    </row>
    <row r="37" spans="1:2" x14ac:dyDescent="0.2">
      <c r="A37" s="15" t="s">
        <v>294</v>
      </c>
      <c r="B37" s="17"/>
    </row>
    <row r="38" spans="1:2" x14ac:dyDescent="0.2">
      <c r="A38" s="15" t="s">
        <v>295</v>
      </c>
      <c r="B38" s="17"/>
    </row>
    <row r="39" spans="1:2" x14ac:dyDescent="0.2">
      <c r="A39" s="15" t="s">
        <v>296</v>
      </c>
      <c r="B39" s="17"/>
    </row>
    <row r="40" spans="1:2" x14ac:dyDescent="0.2">
      <c r="A40" s="15" t="s">
        <v>297</v>
      </c>
      <c r="B40" s="17"/>
    </row>
    <row r="41" spans="1:2" x14ac:dyDescent="0.2">
      <c r="A41" s="15" t="s">
        <v>298</v>
      </c>
      <c r="B41" s="17"/>
    </row>
    <row r="42" spans="1:2" x14ac:dyDescent="0.2">
      <c r="A42" s="15" t="s">
        <v>299</v>
      </c>
      <c r="B42" s="17"/>
    </row>
    <row r="43" spans="1:2" x14ac:dyDescent="0.2">
      <c r="A43" s="15" t="s">
        <v>300</v>
      </c>
      <c r="B43" s="17"/>
    </row>
    <row r="44" spans="1:2" x14ac:dyDescent="0.2">
      <c r="A44" s="15" t="s">
        <v>301</v>
      </c>
      <c r="B44" s="17"/>
    </row>
    <row r="45" spans="1:2" x14ac:dyDescent="0.2">
      <c r="A45" s="15" t="s">
        <v>302</v>
      </c>
      <c r="B45" s="17"/>
    </row>
    <row r="46" spans="1:2" x14ac:dyDescent="0.2">
      <c r="A46" s="15" t="s">
        <v>303</v>
      </c>
      <c r="B46" s="17"/>
    </row>
    <row r="47" spans="1:2" x14ac:dyDescent="0.2">
      <c r="A47" s="15" t="s">
        <v>304</v>
      </c>
      <c r="B47" s="17"/>
    </row>
    <row r="48" spans="1:2" x14ac:dyDescent="0.2">
      <c r="A48" s="15" t="s">
        <v>305</v>
      </c>
      <c r="B48" s="17"/>
    </row>
    <row r="49" spans="1:2" x14ac:dyDescent="0.2">
      <c r="A49" s="15" t="s">
        <v>306</v>
      </c>
      <c r="B49" s="17"/>
    </row>
    <row r="50" spans="1:2" x14ac:dyDescent="0.2">
      <c r="A50" s="15" t="s">
        <v>307</v>
      </c>
      <c r="B50" s="17"/>
    </row>
    <row r="51" spans="1:2" x14ac:dyDescent="0.2">
      <c r="A51" s="15" t="s">
        <v>308</v>
      </c>
      <c r="B51" s="17"/>
    </row>
    <row r="52" spans="1:2" x14ac:dyDescent="0.2">
      <c r="A52" s="15" t="s">
        <v>309</v>
      </c>
      <c r="B52" s="17"/>
    </row>
    <row r="53" spans="1:2" x14ac:dyDescent="0.2">
      <c r="A53" s="15" t="s">
        <v>310</v>
      </c>
      <c r="B53" s="17"/>
    </row>
    <row r="54" spans="1:2" x14ac:dyDescent="0.2">
      <c r="A54" s="15" t="s">
        <v>39</v>
      </c>
      <c r="B54" s="17"/>
    </row>
    <row r="55" spans="1:2" x14ac:dyDescent="0.2">
      <c r="A55" s="15" t="s">
        <v>53</v>
      </c>
      <c r="B55" s="17"/>
    </row>
    <row r="56" spans="1:2" x14ac:dyDescent="0.2">
      <c r="A56" s="15" t="s">
        <v>56</v>
      </c>
      <c r="B56" s="17"/>
    </row>
    <row r="57" spans="1:2" x14ac:dyDescent="0.2">
      <c r="A57" s="15" t="s">
        <v>311</v>
      </c>
      <c r="B57" s="17"/>
    </row>
    <row r="58" spans="1:2" x14ac:dyDescent="0.2">
      <c r="A58" s="15" t="s">
        <v>312</v>
      </c>
      <c r="B58" s="17"/>
    </row>
    <row r="59" spans="1:2" x14ac:dyDescent="0.2">
      <c r="A59" s="15" t="s">
        <v>313</v>
      </c>
      <c r="B59" s="1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令和4年度基金シート（学資支給基金）</dc:title>
  <dc:subject/>
  <dc:creator/>
  <cp:keywords/>
  <dc:description/>
  <cp:lastModifiedBy/>
  <cp:revision/>
  <dcterms:created xsi:type="dcterms:W3CDTF">2012-03-13T00:50:25Z</dcterms:created>
  <dcterms:modified xsi:type="dcterms:W3CDTF">2022-09-28T06:54:13Z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2022-04-26T04:09:17Z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33ef3c06-a67b-4001-9936-991ead70af13</vt:lpwstr>
  </property>
  <property fmtid="{D5CDD505-2E9C-101B-9397-08002B2CF9AE}" pid="8" name="MSIP_Label_d899a617-f30e-4fb8-b81c-fb6d0b94ac5b_ContentBits">
    <vt:lpwstr>0</vt:lpwstr>
  </property>
</Properties>
</file>