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78A9518B-07A6-43C4-A8DD-446417E79936}" xr6:coauthVersionLast="47" xr6:coauthVersionMax="47" xr10:uidLastSave="{00000000-0000-0000-0000-000000000000}"/>
  <bookViews>
    <workbookView xWindow="28680" yWindow="-120" windowWidth="29040" windowHeight="15840" tabRatio="852" xr2:uid="{00000000-000D-0000-FFFF-FFFF00000000}"/>
  </bookViews>
  <sheets>
    <sheet name="（様式４）公開プロセス対象事業" sheetId="24" r:id="rId1"/>
  </sheets>
  <definedNames>
    <definedName name="_xlnm._FilterDatabase" localSheetId="0" hidden="1">'（様式４）公開プロセス対象事業'!#REF!</definedName>
    <definedName name="_xlnm.Print_Area" localSheetId="0">'（様式４）公開プロセス対象事業'!$A$1:$O$16</definedName>
    <definedName name="_xlnm.Print_Titles" localSheetId="0">'（様式４）公開プロセス対象事業'!$4:$7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6" i="24" l="1"/>
  <c r="J16" i="24"/>
  <c r="I16" i="24"/>
  <c r="E16" i="24"/>
  <c r="F16" i="24"/>
  <c r="D16" i="24"/>
</calcChain>
</file>

<file path=xl/sharedStrings.xml><?xml version="1.0" encoding="utf-8"?>
<sst xmlns="http://schemas.openxmlformats.org/spreadsheetml/2006/main" count="66" uniqueCount="57">
  <si>
    <t>〃</t>
    <phoneticPr fontId="2"/>
  </si>
  <si>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</si>
  <si>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</si>
  <si>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</si>
  <si>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Ａ</t>
    <phoneticPr fontId="2"/>
  </si>
  <si>
    <t>Ｂ</t>
    <phoneticPr fontId="2"/>
  </si>
  <si>
    <t>Ｂ－Ａ＝Ｃ</t>
    <phoneticPr fontId="2"/>
  </si>
  <si>
    <t>執行額</t>
    <rPh sb="0" eb="2">
      <t>シッコウ</t>
    </rPh>
    <rPh sb="2" eb="3">
      <t>ガク</t>
    </rPh>
    <phoneticPr fontId="2"/>
  </si>
  <si>
    <t>評価結果</t>
    <rPh sb="0" eb="2">
      <t>ヒョウカ</t>
    </rPh>
    <rPh sb="2" eb="4">
      <t>ケッカ</t>
    </rPh>
    <phoneticPr fontId="2"/>
  </si>
  <si>
    <t>事業
番号</t>
    <rPh sb="0" eb="2">
      <t>ジギョウ</t>
    </rPh>
    <rPh sb="3" eb="5">
      <t>バンゴウ</t>
    </rPh>
    <phoneticPr fontId="2"/>
  </si>
  <si>
    <t>執行可能額</t>
    <rPh sb="0" eb="2">
      <t>シッコウ</t>
    </rPh>
    <rPh sb="2" eb="4">
      <t>カノウ</t>
    </rPh>
    <rPh sb="4" eb="5">
      <t>ガク</t>
    </rPh>
    <phoneticPr fontId="2"/>
  </si>
  <si>
    <t>事　　業　　名</t>
    <rPh sb="0" eb="1">
      <t>コト</t>
    </rPh>
    <rPh sb="3" eb="4">
      <t>ギョウ</t>
    </rPh>
    <rPh sb="6" eb="7">
      <t>メイ</t>
    </rPh>
    <phoneticPr fontId="2"/>
  </si>
  <si>
    <t>備　考</t>
    <rPh sb="0" eb="1">
      <t>ソナエ</t>
    </rPh>
    <rPh sb="2" eb="3">
      <t>コウ</t>
    </rPh>
    <phoneticPr fontId="2"/>
  </si>
  <si>
    <t>反映内容</t>
    <phoneticPr fontId="2"/>
  </si>
  <si>
    <t>反映額</t>
    <rPh sb="0" eb="2">
      <t>ハンエイ</t>
    </rPh>
    <rPh sb="2" eb="3">
      <t>ガク</t>
    </rPh>
    <phoneticPr fontId="2"/>
  </si>
  <si>
    <t>（単位：百万円）</t>
    <phoneticPr fontId="2"/>
  </si>
  <si>
    <t>合　　　　　計</t>
    <phoneticPr fontId="2"/>
  </si>
  <si>
    <t>公開プロセス</t>
    <rPh sb="0" eb="2">
      <t>コウカイ</t>
    </rPh>
    <phoneticPr fontId="2"/>
  </si>
  <si>
    <t>反映状況</t>
    <rPh sb="0" eb="2">
      <t>ハンエイ</t>
    </rPh>
    <rPh sb="2" eb="4">
      <t>ジョウキョウ</t>
    </rPh>
    <phoneticPr fontId="2"/>
  </si>
  <si>
    <t>予定通り終了</t>
  </si>
  <si>
    <t>事業全体の抜本的な改善</t>
    <rPh sb="0" eb="2">
      <t>ジギョウ</t>
    </rPh>
    <rPh sb="2" eb="4">
      <t>ゼンタイ</t>
    </rPh>
    <rPh sb="5" eb="8">
      <t>バッポンテキ</t>
    </rPh>
    <rPh sb="9" eb="11">
      <t>カイゼン</t>
    </rPh>
    <phoneticPr fontId="2"/>
  </si>
  <si>
    <t>事業内容の一部改善</t>
    <rPh sb="0" eb="2">
      <t>ジギョウ</t>
    </rPh>
    <rPh sb="2" eb="4">
      <t>ナイヨウ</t>
    </rPh>
    <rPh sb="5" eb="7">
      <t>イチブ</t>
    </rPh>
    <rPh sb="7" eb="9">
      <t>カイゼン</t>
    </rPh>
    <phoneticPr fontId="2"/>
  </si>
  <si>
    <t>取りまとめコメント（概要）</t>
    <rPh sb="0" eb="1">
      <t>ト</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</si>
  <si>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</si>
  <si>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</si>
  <si>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</si>
  <si>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公開プロセス結果の令和５年度予算概算要求への反映状況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2"/>
  </si>
  <si>
    <t>令和３年度
補正後予算額</t>
    <rPh sb="0" eb="2">
      <t>レイワ</t>
    </rPh>
    <rPh sb="3" eb="5">
      <t>ネンド</t>
    </rPh>
    <rPh sb="5" eb="7">
      <t>ヘイネンド</t>
    </rPh>
    <rPh sb="6" eb="8">
      <t>ホセイ</t>
    </rPh>
    <rPh sb="8" eb="9">
      <t>ゴ</t>
    </rPh>
    <rPh sb="9" eb="12">
      <t>ヨサンガク</t>
    </rPh>
    <phoneticPr fontId="2"/>
  </si>
  <si>
    <t>外国人児童生徒等への教育の充実</t>
  </si>
  <si>
    <t>持続的な産学共同人材育成システム構築事業</t>
  </si>
  <si>
    <t>イノベーションシステム整備事業</t>
    <rPh sb="11" eb="13">
      <t>セイビ</t>
    </rPh>
    <rPh sb="13" eb="15">
      <t>ジギョウ</t>
    </rPh>
    <phoneticPr fontId="0"/>
  </si>
  <si>
    <t>理科教育等設備整備費補助等</t>
  </si>
  <si>
    <t>スポーツ・フォー・トゥモロー等推進プログラム</t>
  </si>
  <si>
    <t>女性アスリートの育成・支援プロジェクト</t>
    <rPh sb="0" eb="2">
      <t>ジョセイ</t>
    </rPh>
    <rPh sb="8" eb="10">
      <t>イクセイ</t>
    </rPh>
    <rPh sb="11" eb="13">
      <t>シエン</t>
    </rPh>
    <phoneticPr fontId="0"/>
  </si>
  <si>
    <t>博物館文化拠点機能強化プラン</t>
  </si>
  <si>
    <t>ポストスポーツ・フォー・トゥモロー等推進プログラム</t>
    <phoneticPr fontId="2"/>
  </si>
  <si>
    <t>新22-0018</t>
    <rPh sb="0" eb="1">
      <t>シン</t>
    </rPh>
    <phoneticPr fontId="2"/>
  </si>
  <si>
    <t>事業内容の一部改善
・散在地域における自治体の取組や外国人児童生徒等の居住実態と教育のカバー状況のさらなる実態把握が必要。
・地域社会、市民、企業の積極的協力を、さらに得ることができる事業の構築が必要。
・就学促進事業については、地域資源のさらなる活用へ重点を置いた戦略を進めるとともに、政府広報の活用などあらゆる施策を活用した教育の機会を失わないための戦略が必要。
・文科省がリーダーシップをもって人材の掘り起こしを行うとともに、現場とつなげることは非常に重要。
・データをきちんと分析し、状況を把握することが必要。</t>
  </si>
  <si>
    <t>事業全体の抜本的改善
・マッチング支援サイトの在り方について抜本的な見直しが必要。
・後継事業を行うかどうかの検討が必要。
・高等教育全般といった幅広いターゲットとするのではなく、社会の求める特定の領域に絞り込んだ取組も必要。
・企業と大学を行ったり来たりする人材の仕組みは重要であり、その視点での見直し、検討が必要。
・持続可能性を担保するには、中核拠点に丸投げとならないように、財政面だけでなく事業の有効性の観点からロードマップと指標の設定を検討することが必要。</t>
  </si>
  <si>
    <t>事業内容の一部改善
・次の展開に向けては、別の形の支援が必要という意味で見直しが必要。
・学内の既存の産学連携部局とＯＩ機構の連携や統廃合等についての検討が必要。
・ゴールは安定的な産学連携収入の確保であり、これに至るためのボトルネックの分析とそれに応じた具体策の実施が必要。
・社会の変化、競争の激化が進んでおり、既存の枠組みにこだわらず変化に応じた目標の引き上げも必要</t>
  </si>
  <si>
    <t>事業内容の一部改善
・事業の効果および成果指標、ロジックモデルについて、法の目的に基づいた事業の目的に沿ったアウトカムの見直しが必要。
・事業による取組の有無、取組の事前事後といった形で、事業設計と調査・評価設計のデザインをあらためて併せて行うことが必要。
・子どもたちの理科への興味・関心、さらには、科学のリテラシーが向上するというロジックの検討が必要。
・他の事業と連携した総合的な効果も視野に入れ、観察・実験の量・質の向上が小中学生の意欲・関心の向上につながっているかどうかの因果関係の検証が必要。
・教員とPASEOの効率的な連携の在り方や複数の自治体でのPASEOの任用等の更なる検討が必要。</t>
  </si>
  <si>
    <t>事業全体の抜本的な改善
・改めて事業設計を見直すことが必要。また、自走化という目的に近づいているかを判断できる成果指標の構築が必要。
・リーディング事業について、ポストＳＦＴとは別事業として事業設計を考え、アウトカム等の成果指標を再設計することが必要ではないか。
・相手国の社会課題に関する実態把握を踏まえたアウトカムの再設定が必要。
・他省庁も含めて目的の重複する事業が併存していないかの確認も不可欠。また、現在のリーディング事業が、最も効率的・効果的なのかの見直しが必要。
・委託事業ではなく補助金というスキームも検討することが必要ではないか。</t>
  </si>
  <si>
    <t>事業内容の一部改善
・女性コーチに特化した事業では、様々な経歴を持った人材の発掘も可能なシステムを兼ねること重要。
・指導者と生徒、保護者といった多方面からの認識を把握し、ギャップを分析することが必要。また、女性アスリート支援情報プラットフォームには、
トップアスリートから中高生を含むジュニアアスリートまで幅広い取組事例を紹介することが必要。
・ジュニアスポーツにおいては、目先の競技を優先させる傾向があることから、健康面への配慮が競技面にもプラスになるようなエビデンスがあると、
この事業の有効性がさらに見えてくる。
・（これまでの取組を高く評価した上で）調査を速やかに実施し、実態把握を進めるとともに、現時点の仮説を構築し、アウトプットからアウトカムに至る
ボトルネックを突破できる具体的な追加施策を展開できるよう周到な準備を期待。</t>
  </si>
  <si>
    <t>事業全体の抜本的な改善
・事業設計とともに、来館者視点に基づくアウトカムの設定、それに基づく調査・評価設計が必要。具体的には、アンケートの実施指標も含めた調査・評価設計、「次なる改善に直結できる評価」の視点で満足度以外の指標も採用し、事業者向けの要領等も抜本的に見直すことが必要。
・本事業は博物館を拠点として面としての魅力向上も目指す事業なので、初期アウトカムの指標は、来館者の満足度だけでなくエリア内での変化等を指標として設定し、取組改善に向けたメルクマールとすることが必要。
・本事業について、認定プロセスだけでなく、ＰＤＣＡサイクルを対外的にわかりやすく公表することが必要。
・全国展開への出口戦略を構築して国民への説明責任を果たすことが必要。</t>
  </si>
  <si>
    <t>文部科学省</t>
    <rPh sb="0" eb="2">
      <t>モンブ</t>
    </rPh>
    <rPh sb="2" eb="5">
      <t>カガクショウ</t>
    </rPh>
    <rPh sb="4" eb="5">
      <t>ショウ</t>
    </rPh>
    <phoneticPr fontId="2"/>
  </si>
  <si>
    <t>SFT会員が実施する事業への支援。個別事業の展開を行う。</t>
    <phoneticPr fontId="2"/>
  </si>
  <si>
    <t>執行等改善</t>
  </si>
  <si>
    <t>執行改善等</t>
  </si>
  <si>
    <t>事業内容の一部見直し及び競争条件等の見直しによる契約の競争性のさらなる向上</t>
  </si>
  <si>
    <t>執行等改善、事業内容の見直し</t>
  </si>
  <si>
    <t>事業内容及びアウトカム指標の見直し、令和５年度概算要求額のうち一部を縮減</t>
  </si>
  <si>
    <t>年度内に改善を検討</t>
  </si>
  <si>
    <t>成果の把握・展開方法の工夫</t>
  </si>
  <si>
    <t>成果指標、成果目標の見直し及びより効果的な執行へ向けた工夫・改善</t>
  </si>
  <si>
    <t>当初計画に基づき、令和3年度をもって予定通り終了</t>
  </si>
  <si>
    <t>事業内容の見直し</t>
  </si>
  <si>
    <t>アウトカム指標の見直し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</si>
</sst>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_ * #,##0_ ;_ * &quot;▲&quot;#,##0_ ;_ * &quot;-&quot;_ ;_ @_ "/>
    <numFmt numFmtId="178" formatCode="000"/>
  </numFmts>
  <fonts count="1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14"/>
      <name val="ＭＳ ゴシック"/>
      <family val="3"/>
      <charset val="128"/>
    </font>
    <font>
      <sz val="18"/>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s>
  <cellStyleXfs count="2">
    <xf numFmtId="0" fontId="0" fillId="0" borderId="0"/>
    <xf numFmtId="0" fontId="1" fillId="0" borderId="0">
      <alignment vertical="center"/>
    </xf>
  </cellStyleXfs>
  <cellXfs count="67">
    <xf numFmtId="0" fontId="0" fillId="0" borderId="0" xfId="0"/>
    <xf numFmtId="0" fontId="3" fillId="0" borderId="0" xfId="0" applyFont="1"/>
    <xf numFmtId="0" fontId="3" fillId="0" borderId="1" xfId="0" applyFont="1" applyBorder="1"/>
    <xf numFmtId="0" fontId="4" fillId="0" borderId="1" xfId="0" applyFont="1" applyBorder="1"/>
    <xf numFmtId="0" fontId="4" fillId="0" borderId="0" xfId="0" applyFont="1"/>
    <xf numFmtId="0" fontId="5" fillId="0" borderId="0" xfId="0" applyFont="1"/>
    <xf numFmtId="3" fontId="7" fillId="2" borderId="5" xfId="0" applyNumberFormat="1" applyFont="1" applyFill="1" applyBorder="1" applyAlignment="1">
      <alignment vertical="center" wrapText="1"/>
    </xf>
    <xf numFmtId="3" fontId="3" fillId="2" borderId="16" xfId="0" applyNumberFormat="1" applyFont="1" applyFill="1" applyBorder="1" applyAlignment="1">
      <alignment horizontal="center" vertical="center" wrapText="1"/>
    </xf>
    <xf numFmtId="177" fontId="3" fillId="2" borderId="13" xfId="0" applyNumberFormat="1" applyFont="1" applyFill="1" applyBorder="1" applyAlignment="1">
      <alignment horizontal="center" vertical="center" shrinkToFit="1"/>
    </xf>
    <xf numFmtId="0" fontId="7" fillId="0" borderId="18" xfId="0" applyFont="1" applyBorder="1" applyAlignment="1">
      <alignment vertical="center" wrapText="1"/>
    </xf>
    <xf numFmtId="3" fontId="3" fillId="0" borderId="19" xfId="0" applyNumberFormat="1" applyFont="1" applyBorder="1" applyAlignment="1">
      <alignment horizontal="center" vertical="center" shrinkToFit="1"/>
    </xf>
    <xf numFmtId="0" fontId="7" fillId="3" borderId="2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right" vertical="center" wrapText="1"/>
    </xf>
    <xf numFmtId="0" fontId="7" fillId="3" borderId="1" xfId="0" applyFont="1" applyFill="1" applyBorder="1" applyAlignment="1">
      <alignment horizontal="right" vertical="center" wrapText="1"/>
    </xf>
    <xf numFmtId="0" fontId="7" fillId="2" borderId="21" xfId="0" applyFont="1" applyFill="1" applyBorder="1" applyAlignment="1">
      <alignment horizontal="center" vertical="center"/>
    </xf>
    <xf numFmtId="177" fontId="3" fillId="2" borderId="16" xfId="0" applyNumberFormat="1" applyFont="1" applyFill="1" applyBorder="1" applyAlignment="1">
      <alignment vertical="center" shrinkToFit="1"/>
    </xf>
    <xf numFmtId="0" fontId="4" fillId="0" borderId="1" xfId="0" applyFont="1" applyBorder="1" applyAlignment="1">
      <alignment vertical="center"/>
    </xf>
    <xf numFmtId="178" fontId="7" fillId="0" borderId="2" xfId="0" applyNumberFormat="1" applyFont="1" applyBorder="1" applyAlignment="1">
      <alignment horizontal="center" vertical="center" wrapText="1"/>
    </xf>
    <xf numFmtId="177" fontId="7" fillId="0" borderId="5" xfId="0" applyNumberFormat="1" applyFont="1" applyBorder="1" applyAlignment="1">
      <alignment vertical="center" wrapText="1" shrinkToFit="1"/>
    </xf>
    <xf numFmtId="0" fontId="9" fillId="0" borderId="7" xfId="0" applyFont="1" applyBorder="1" applyAlignment="1">
      <alignment vertical="center" wrapText="1"/>
    </xf>
    <xf numFmtId="3" fontId="9" fillId="2" borderId="5" xfId="0" applyNumberFormat="1" applyFont="1" applyFill="1" applyBorder="1" applyAlignment="1">
      <alignment horizontal="center" vertical="center" wrapText="1"/>
    </xf>
    <xf numFmtId="178" fontId="10" fillId="0" borderId="2" xfId="0" applyNumberFormat="1" applyFont="1" applyBorder="1" applyAlignment="1">
      <alignment horizontal="center" vertical="center" wrapText="1"/>
    </xf>
    <xf numFmtId="178" fontId="7" fillId="0" borderId="7" xfId="0" applyNumberFormat="1" applyFont="1" applyBorder="1" applyAlignment="1">
      <alignment horizontal="left" vertical="center" wrapText="1"/>
    </xf>
    <xf numFmtId="178" fontId="7" fillId="0" borderId="8" xfId="0" applyNumberFormat="1" applyFont="1" applyBorder="1" applyAlignment="1">
      <alignment horizontal="left" vertical="center" wrapText="1"/>
    </xf>
    <xf numFmtId="0" fontId="7" fillId="3"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0" borderId="1" xfId="0" applyFont="1" applyBorder="1" applyAlignment="1">
      <alignment horizontal="right" vertical="center"/>
    </xf>
    <xf numFmtId="0" fontId="0" fillId="0" borderId="1" xfId="0" applyBorder="1" applyAlignment="1">
      <alignment horizontal="right" vertical="center"/>
    </xf>
    <xf numFmtId="0" fontId="7" fillId="3" borderId="34" xfId="0" applyFont="1" applyFill="1" applyBorder="1" applyAlignment="1">
      <alignment horizontal="center" vertical="center"/>
    </xf>
    <xf numFmtId="0" fontId="0" fillId="3" borderId="35" xfId="0" applyFill="1" applyBorder="1" applyAlignment="1">
      <alignment horizontal="center" vertical="center"/>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27" xfId="0" applyFill="1" applyBorder="1" applyAlignment="1">
      <alignment horizontal="center" vertical="center"/>
    </xf>
    <xf numFmtId="0" fontId="0" fillId="3" borderId="26" xfId="0" applyFill="1" applyBorder="1" applyAlignment="1">
      <alignment horizontal="center" vertical="center"/>
    </xf>
    <xf numFmtId="0" fontId="7" fillId="3" borderId="29"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25"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6" xfId="0" applyFont="1" applyFill="1" applyBorder="1" applyAlignment="1">
      <alignment horizontal="center" vertical="center" wrapText="1"/>
    </xf>
    <xf numFmtId="176" fontId="7" fillId="0" borderId="36"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15" xfId="0" applyNumberFormat="1" applyFont="1" applyBorder="1" applyAlignment="1">
      <alignment horizontal="center" vertical="center"/>
    </xf>
    <xf numFmtId="178" fontId="10" fillId="0" borderId="7" xfId="0" applyNumberFormat="1" applyFont="1" applyBorder="1" applyAlignment="1">
      <alignment horizontal="left" vertical="center" wrapText="1"/>
    </xf>
    <xf numFmtId="178" fontId="10" fillId="0" borderId="8" xfId="0" applyNumberFormat="1" applyFont="1" applyBorder="1" applyAlignment="1">
      <alignment horizontal="left" vertical="center" wrapText="1"/>
    </xf>
    <xf numFmtId="0" fontId="6" fillId="0" borderId="0" xfId="0" applyFont="1" applyAlignment="1">
      <alignment horizontal="center"/>
    </xf>
    <xf numFmtId="0" fontId="7" fillId="3" borderId="32"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20"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2"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8" xfId="0" applyBorder="1" applyAlignment="1">
      <alignment horizontal="center" vertical="center" wrapText="1"/>
    </xf>
    <xf numFmtId="177" fontId="7" fillId="0" borderId="13" xfId="0" applyNumberFormat="1" applyFont="1" applyBorder="1" applyAlignment="1">
      <alignment vertical="center" shrinkToFit="1"/>
    </xf>
    <xf numFmtId="177" fontId="7" fillId="0" borderId="5" xfId="0" applyNumberFormat="1" applyFont="1" applyBorder="1" applyAlignment="1">
      <alignment horizontal="right" vertical="center" wrapText="1" shrinkToFit="1"/>
    </xf>
    <xf numFmtId="177" fontId="7" fillId="2" borderId="3" xfId="0" applyNumberFormat="1" applyFont="1" applyFill="1" applyBorder="1" applyAlignment="1">
      <alignment horizontal="right" vertical="center" wrapText="1" shrinkToFit="1"/>
    </xf>
    <xf numFmtId="177" fontId="7" fillId="2" borderId="5" xfId="0" applyNumberFormat="1" applyFont="1" applyFill="1" applyBorder="1" applyAlignment="1">
      <alignment horizontal="right" vertical="center" wrapTex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O40"/>
  <sheetViews>
    <sheetView tabSelected="1" view="pageBreakPreview" zoomScale="60" zoomScaleNormal="100" zoomScalePageLayoutView="70" workbookViewId="0">
      <pane xSplit="3" ySplit="7" topLeftCell="D8" activePane="bottomRight" state="frozen"/>
      <selection pane="topRight" activeCell="D1" sqref="D1"/>
      <selection pane="bottomLeft" activeCell="A8" sqref="A8"/>
      <selection pane="bottomRight" activeCell="L13" sqref="L13"/>
    </sheetView>
  </sheetViews>
  <sheetFormatPr defaultColWidth="9" defaultRowHeight="13.5" x14ac:dyDescent="0.15"/>
  <cols>
    <col min="1" max="1" width="17.625" style="1" customWidth="1"/>
    <col min="2" max="2" width="2.75" style="1" customWidth="1"/>
    <col min="3" max="3" width="71.25" style="1" customWidth="1"/>
    <col min="4" max="6" width="21.75" style="1" customWidth="1"/>
    <col min="7" max="7" width="48.625" style="1" customWidth="1"/>
    <col min="8" max="8" width="67.625" style="1" customWidth="1"/>
    <col min="9" max="12" width="21.75" style="1" customWidth="1"/>
    <col min="13" max="13" width="20.75" style="1" customWidth="1"/>
    <col min="14" max="14" width="55.75" style="1" customWidth="1"/>
    <col min="15" max="15" width="25.75" style="1" customWidth="1"/>
    <col min="16" max="17" width="11.5" style="1" bestFit="1" customWidth="1"/>
    <col min="18" max="16384" width="9" style="1"/>
  </cols>
  <sheetData>
    <row r="2" spans="1:15" ht="32.25" x14ac:dyDescent="0.3">
      <c r="A2" s="5" t="s">
        <v>44</v>
      </c>
      <c r="B2" s="5"/>
    </row>
    <row r="3" spans="1:15" ht="42" x14ac:dyDescent="0.4">
      <c r="A3" s="52" t="s">
        <v>26</v>
      </c>
      <c r="B3" s="52"/>
      <c r="C3" s="52"/>
      <c r="D3" s="52"/>
      <c r="E3" s="52"/>
      <c r="F3" s="52"/>
      <c r="G3" s="52"/>
      <c r="H3" s="52"/>
      <c r="I3" s="52"/>
      <c r="J3" s="52"/>
      <c r="K3" s="52"/>
      <c r="L3" s="52"/>
      <c r="M3" s="52"/>
      <c r="N3" s="52"/>
      <c r="O3" s="52"/>
    </row>
    <row r="4" spans="1:15" ht="40.15" customHeight="1" thickBot="1" x14ac:dyDescent="0.2">
      <c r="A4" s="17"/>
      <c r="B4" s="3"/>
      <c r="C4" s="2"/>
      <c r="D4" s="2"/>
      <c r="E4" s="2"/>
      <c r="N4" s="29" t="s">
        <v>15</v>
      </c>
      <c r="O4" s="30"/>
    </row>
    <row r="5" spans="1:15" ht="30" customHeight="1" x14ac:dyDescent="0.15">
      <c r="A5" s="53" t="s">
        <v>9</v>
      </c>
      <c r="B5" s="31" t="s">
        <v>11</v>
      </c>
      <c r="C5" s="32"/>
      <c r="D5" s="56" t="s">
        <v>27</v>
      </c>
      <c r="E5" s="59" t="s">
        <v>23</v>
      </c>
      <c r="F5" s="41"/>
      <c r="G5" s="40" t="s">
        <v>17</v>
      </c>
      <c r="H5" s="41"/>
      <c r="I5" s="11" t="s">
        <v>24</v>
      </c>
      <c r="J5" s="11" t="s">
        <v>25</v>
      </c>
      <c r="K5" s="60" t="s">
        <v>3</v>
      </c>
      <c r="L5" s="40" t="s">
        <v>18</v>
      </c>
      <c r="M5" s="61"/>
      <c r="N5" s="62"/>
      <c r="O5" s="37" t="s">
        <v>12</v>
      </c>
    </row>
    <row r="6" spans="1:15" ht="30" customHeight="1" x14ac:dyDescent="0.15">
      <c r="A6" s="54"/>
      <c r="B6" s="33"/>
      <c r="C6" s="34"/>
      <c r="D6" s="57"/>
      <c r="E6" s="25" t="s">
        <v>10</v>
      </c>
      <c r="F6" s="27" t="s">
        <v>7</v>
      </c>
      <c r="G6" s="42" t="s">
        <v>8</v>
      </c>
      <c r="H6" s="42" t="s">
        <v>22</v>
      </c>
      <c r="I6" s="12" t="s">
        <v>1</v>
      </c>
      <c r="J6" s="12" t="s">
        <v>2</v>
      </c>
      <c r="K6" s="25"/>
      <c r="L6" s="27" t="s">
        <v>14</v>
      </c>
      <c r="M6" s="43" t="s">
        <v>13</v>
      </c>
      <c r="N6" s="44"/>
      <c r="O6" s="38"/>
    </row>
    <row r="7" spans="1:15" ht="30" customHeight="1" thickBot="1" x14ac:dyDescent="0.2">
      <c r="A7" s="55"/>
      <c r="B7" s="35"/>
      <c r="C7" s="36"/>
      <c r="D7" s="58"/>
      <c r="E7" s="26"/>
      <c r="F7" s="28"/>
      <c r="G7" s="28"/>
      <c r="H7" s="28"/>
      <c r="I7" s="13" t="s">
        <v>4</v>
      </c>
      <c r="J7" s="13" t="s">
        <v>5</v>
      </c>
      <c r="K7" s="14" t="s">
        <v>6</v>
      </c>
      <c r="L7" s="28"/>
      <c r="M7" s="45"/>
      <c r="N7" s="46"/>
      <c r="O7" s="39"/>
    </row>
    <row r="8" spans="1:15" ht="360" customHeight="1" x14ac:dyDescent="0.15">
      <c r="A8" s="18">
        <v>57</v>
      </c>
      <c r="B8" s="23" t="s">
        <v>28</v>
      </c>
      <c r="C8" s="24"/>
      <c r="D8" s="64">
        <v>910</v>
      </c>
      <c r="E8" s="65">
        <v>910</v>
      </c>
      <c r="F8" s="66">
        <v>790</v>
      </c>
      <c r="G8" s="6" t="s">
        <v>21</v>
      </c>
      <c r="H8" s="20" t="s">
        <v>37</v>
      </c>
      <c r="I8" s="64">
        <v>1132.3</v>
      </c>
      <c r="J8" s="64">
        <v>1258.7</v>
      </c>
      <c r="K8" s="65">
        <v>126.40000000000009</v>
      </c>
      <c r="L8" s="64">
        <v>0</v>
      </c>
      <c r="M8" s="19" t="s">
        <v>47</v>
      </c>
      <c r="N8" s="19" t="s">
        <v>48</v>
      </c>
      <c r="O8" s="9"/>
    </row>
    <row r="9" spans="1:15" ht="360" customHeight="1" x14ac:dyDescent="0.15">
      <c r="A9" s="18">
        <v>132</v>
      </c>
      <c r="B9" s="23" t="s">
        <v>29</v>
      </c>
      <c r="C9" s="24"/>
      <c r="D9" s="64">
        <v>250</v>
      </c>
      <c r="E9" s="65">
        <v>250</v>
      </c>
      <c r="F9" s="66">
        <v>250</v>
      </c>
      <c r="G9" s="6" t="s">
        <v>20</v>
      </c>
      <c r="H9" s="20" t="s">
        <v>38</v>
      </c>
      <c r="I9" s="64">
        <v>203</v>
      </c>
      <c r="J9" s="64">
        <v>108.1</v>
      </c>
      <c r="K9" s="65">
        <v>-94.9</v>
      </c>
      <c r="L9" s="64">
        <v>-5</v>
      </c>
      <c r="M9" s="19" t="s">
        <v>49</v>
      </c>
      <c r="N9" s="19" t="s">
        <v>50</v>
      </c>
      <c r="O9" s="9"/>
    </row>
    <row r="10" spans="1:15" ht="360" customHeight="1" x14ac:dyDescent="0.15">
      <c r="A10" s="18">
        <v>185</v>
      </c>
      <c r="B10" s="23" t="s">
        <v>30</v>
      </c>
      <c r="C10" s="24"/>
      <c r="D10" s="64">
        <v>4363</v>
      </c>
      <c r="E10" s="65">
        <v>1816</v>
      </c>
      <c r="F10" s="66">
        <v>1808</v>
      </c>
      <c r="G10" s="6" t="s">
        <v>21</v>
      </c>
      <c r="H10" s="20" t="s">
        <v>39</v>
      </c>
      <c r="I10" s="64">
        <v>1409.2</v>
      </c>
      <c r="J10" s="64">
        <v>372.1</v>
      </c>
      <c r="K10" s="65">
        <v>-1037.0999999999999</v>
      </c>
      <c r="L10" s="64">
        <v>0</v>
      </c>
      <c r="M10" s="19" t="s">
        <v>51</v>
      </c>
      <c r="N10" s="19" t="s">
        <v>52</v>
      </c>
      <c r="O10" s="9"/>
    </row>
    <row r="11" spans="1:15" ht="360" customHeight="1" x14ac:dyDescent="0.15">
      <c r="A11" s="18">
        <v>211</v>
      </c>
      <c r="B11" s="23" t="s">
        <v>31</v>
      </c>
      <c r="C11" s="24"/>
      <c r="D11" s="64">
        <v>1912</v>
      </c>
      <c r="E11" s="65">
        <v>1912</v>
      </c>
      <c r="F11" s="66">
        <v>1831</v>
      </c>
      <c r="G11" s="6" t="s">
        <v>21</v>
      </c>
      <c r="H11" s="20" t="s">
        <v>40</v>
      </c>
      <c r="I11" s="64">
        <v>1911.8</v>
      </c>
      <c r="J11" s="64">
        <v>2001.5</v>
      </c>
      <c r="K11" s="65">
        <v>89.700000000000045</v>
      </c>
      <c r="L11" s="64">
        <v>0</v>
      </c>
      <c r="M11" s="19" t="s">
        <v>46</v>
      </c>
      <c r="N11" s="19" t="s">
        <v>53</v>
      </c>
      <c r="O11" s="9"/>
    </row>
    <row r="12" spans="1:15" ht="360" customHeight="1" x14ac:dyDescent="0.15">
      <c r="A12" s="22">
        <v>343</v>
      </c>
      <c r="B12" s="50" t="s">
        <v>32</v>
      </c>
      <c r="C12" s="51"/>
      <c r="D12" s="64">
        <v>622</v>
      </c>
      <c r="E12" s="65">
        <v>622</v>
      </c>
      <c r="F12" s="66">
        <v>450</v>
      </c>
      <c r="G12" s="6" t="s">
        <v>20</v>
      </c>
      <c r="H12" s="20" t="s">
        <v>41</v>
      </c>
      <c r="I12" s="64">
        <v>0</v>
      </c>
      <c r="J12" s="64">
        <v>0</v>
      </c>
      <c r="K12" s="65">
        <v>0</v>
      </c>
      <c r="L12" s="64">
        <v>0</v>
      </c>
      <c r="M12" s="19" t="s">
        <v>19</v>
      </c>
      <c r="N12" s="19" t="s">
        <v>54</v>
      </c>
      <c r="O12" s="9"/>
    </row>
    <row r="13" spans="1:15" ht="360" customHeight="1" x14ac:dyDescent="0.15">
      <c r="A13" s="22" t="s">
        <v>36</v>
      </c>
      <c r="B13" s="50" t="s">
        <v>35</v>
      </c>
      <c r="C13" s="51"/>
      <c r="D13" s="64">
        <v>0</v>
      </c>
      <c r="E13" s="65">
        <v>0</v>
      </c>
      <c r="F13" s="66">
        <v>0</v>
      </c>
      <c r="G13" s="6" t="s">
        <v>20</v>
      </c>
      <c r="H13" s="21" t="s">
        <v>0</v>
      </c>
      <c r="I13" s="64">
        <v>178</v>
      </c>
      <c r="J13" s="64">
        <v>250</v>
      </c>
      <c r="K13" s="65">
        <v>72</v>
      </c>
      <c r="L13" s="64">
        <v>0</v>
      </c>
      <c r="M13" s="19" t="s">
        <v>46</v>
      </c>
      <c r="N13" s="19" t="s">
        <v>45</v>
      </c>
      <c r="O13" s="9"/>
    </row>
    <row r="14" spans="1:15" ht="360" customHeight="1" x14ac:dyDescent="0.15">
      <c r="A14" s="18">
        <v>351</v>
      </c>
      <c r="B14" s="23" t="s">
        <v>33</v>
      </c>
      <c r="C14" s="24"/>
      <c r="D14" s="64">
        <v>196</v>
      </c>
      <c r="E14" s="65">
        <v>196</v>
      </c>
      <c r="F14" s="66">
        <v>190</v>
      </c>
      <c r="G14" s="6" t="s">
        <v>21</v>
      </c>
      <c r="H14" s="20" t="s">
        <v>42</v>
      </c>
      <c r="I14" s="64">
        <v>200</v>
      </c>
      <c r="J14" s="64">
        <v>200</v>
      </c>
      <c r="K14" s="65">
        <v>0</v>
      </c>
      <c r="L14" s="64">
        <v>0</v>
      </c>
      <c r="M14" s="19" t="s">
        <v>51</v>
      </c>
      <c r="N14" s="19" t="s">
        <v>55</v>
      </c>
      <c r="O14" s="9"/>
    </row>
    <row r="15" spans="1:15" ht="360" customHeight="1" thickBot="1" x14ac:dyDescent="0.2">
      <c r="A15" s="18">
        <v>415</v>
      </c>
      <c r="B15" s="23" t="s">
        <v>34</v>
      </c>
      <c r="C15" s="24"/>
      <c r="D15" s="64">
        <v>2535</v>
      </c>
      <c r="E15" s="65">
        <v>3153</v>
      </c>
      <c r="F15" s="66">
        <v>2168</v>
      </c>
      <c r="G15" s="6" t="s">
        <v>20</v>
      </c>
      <c r="H15" s="20" t="s">
        <v>43</v>
      </c>
      <c r="I15" s="64">
        <v>2164.1</v>
      </c>
      <c r="J15" s="64">
        <v>2374.5</v>
      </c>
      <c r="K15" s="65">
        <v>210.40000000000009</v>
      </c>
      <c r="L15" s="64">
        <v>0</v>
      </c>
      <c r="M15" s="19" t="s">
        <v>46</v>
      </c>
      <c r="N15" s="19" t="s">
        <v>56</v>
      </c>
      <c r="O15" s="9"/>
    </row>
    <row r="16" spans="1:15" ht="43.15" customHeight="1" thickTop="1" thickBot="1" x14ac:dyDescent="0.2">
      <c r="A16" s="47" t="s">
        <v>16</v>
      </c>
      <c r="B16" s="48"/>
      <c r="C16" s="49"/>
      <c r="D16" s="63">
        <f>SUM(D8:D15)</f>
        <v>10788</v>
      </c>
      <c r="E16" s="63">
        <f t="shared" ref="E16:F16" si="0">SUM(E8:E15)</f>
        <v>8859</v>
      </c>
      <c r="F16" s="63">
        <f t="shared" si="0"/>
        <v>7487</v>
      </c>
      <c r="G16" s="16"/>
      <c r="H16" s="15"/>
      <c r="I16" s="63">
        <f t="shared" ref="I16" si="1">SUM(I8:I15)</f>
        <v>7198.4</v>
      </c>
      <c r="J16" s="63">
        <f t="shared" ref="J16" si="2">SUM(J8:J15)</f>
        <v>6564.9</v>
      </c>
      <c r="K16" s="63">
        <f>J16-I16</f>
        <v>-633.5</v>
      </c>
      <c r="L16" s="8"/>
      <c r="M16" s="7"/>
      <c r="N16" s="7"/>
      <c r="O16" s="10"/>
    </row>
    <row r="40" spans="5:5" x14ac:dyDescent="0.15">
      <c r="E40" s="4"/>
    </row>
  </sheetData>
  <mergeCells count="25">
    <mergeCell ref="A3:O3"/>
    <mergeCell ref="A5:A7"/>
    <mergeCell ref="D5:D7"/>
    <mergeCell ref="E5:F5"/>
    <mergeCell ref="K5:K6"/>
    <mergeCell ref="L5:N5"/>
    <mergeCell ref="A16:C16"/>
    <mergeCell ref="B15:C15"/>
    <mergeCell ref="B9:C9"/>
    <mergeCell ref="B10:C10"/>
    <mergeCell ref="B11:C11"/>
    <mergeCell ref="B12:C12"/>
    <mergeCell ref="B14:C14"/>
    <mergeCell ref="B13:C13"/>
    <mergeCell ref="B8:C8"/>
    <mergeCell ref="E6:E7"/>
    <mergeCell ref="F6:F7"/>
    <mergeCell ref="N4:O4"/>
    <mergeCell ref="B5:C7"/>
    <mergeCell ref="O5:O7"/>
    <mergeCell ref="G5:H5"/>
    <mergeCell ref="H6:H7"/>
    <mergeCell ref="G6:G7"/>
    <mergeCell ref="L6:L7"/>
    <mergeCell ref="M6:N7"/>
  </mergeCells>
  <phoneticPr fontId="2"/>
  <dataValidations count="1">
    <dataValidation type="list" allowBlank="1" showInputMessage="1" showErrorMessage="1" sqref="M16:M30" xr:uid="{00000000-0002-0000-0300-000000000000}">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4"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（様式４）公開プロセス対象事業</vt:lpstr>
      <vt:lpstr>'（様式４）公開プロセス対象事業'!Print_Area</vt:lpstr>
      <vt:lpstr>'（様式４）公開プロセス対象事業'!Print_Titles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2022-09-21T01:33:41Z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2022-08-15T09:06:06Z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e68b2860-4f65-4402-bde0-87f9584fe59d</vt:lpwstr>
  </property>
  <property fmtid="{D5CDD505-2E9C-101B-9397-08002B2CF9AE}" pid="8" name="MSIP_Label_d899a617-f30e-4fb8-b81c-fb6d0b94ac5b_ContentBits">
    <vt:lpwstr>0</vt:lpwstr>
  </property>
</Properties>
</file>