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C:\Users\k-yamaji\Desktop\"/>
    </mc:Choice>
  </mc:AlternateContent>
  <xr:revisionPtr revIDLastSave="0" documentId="13_ncr:1_{C4E4B60E-2928-4628-9FD7-CFFFCCFD4B96}" xr6:coauthVersionLast="47" xr6:coauthVersionMax="47" xr10:uidLastSave="{00000000-0000-0000-0000-000000000000}"/>
  <workbookProtection workbookPassword="CCFF" lockStructure="1"/>
  <bookViews>
    <workbookView xWindow="3000" yWindow="-12150" windowWidth="17550" windowHeight="10710" xr2:uid="{00000000-000D-0000-FFFF-FFFF00000000}"/>
  </bookViews>
  <sheets>
    <sheet name="回答用シート" sheetId="1" r:id="rId1"/>
    <sheet name="記入例（必読）" sheetId="5" r:id="rId2"/>
    <sheet name="学校一覧" sheetId="8" r:id="rId3"/>
    <sheet name="※" sheetId="6" r:id="rId4"/>
    <sheet name="集計用シート（作業不要）" sheetId="2" state="hidden" r:id="rId5"/>
  </sheets>
  <definedNames>
    <definedName name="_xlnm._FilterDatabase" localSheetId="0" hidden="1">回答用シート!#REF!</definedName>
    <definedName name="_xlnm._FilterDatabase" localSheetId="2" hidden="1">学校一覧!$A$1:$G$183</definedName>
    <definedName name="_xlnm._FilterDatabase" localSheetId="1" hidden="1">'記入例（必読）'!#REF!</definedName>
    <definedName name="_xlnm.Print_Area" localSheetId="0">回答用シート!$A$1:$G$87</definedName>
    <definedName name="_xlnm.Print_Area" localSheetId="2">学校一覧!$A$1:$G$183</definedName>
    <definedName name="_xlnm.Print_Area" localSheetId="1">'記入例（必読）'!$A$1:$G$79</definedName>
    <definedName name="_xlnm.Print_Titles" localSheetId="2">学校一覧!$1:$1</definedName>
    <definedName name="_xlnm.Print_Titles" localSheetId="1">'記入例（必読）'!$1:$1</definedName>
    <definedName name="Z_610AF9BF_517D_47D3_98BD_04A69F344A9F_.wvu.PrintArea" localSheetId="0" hidden="1">回答用シート!$A$1:$G$69</definedName>
    <definedName name="Z_610AF9BF_517D_47D3_98BD_04A69F344A9F_.wvu.PrintArea" localSheetId="1" hidden="1">'記入例（必読）'!$A$1:$G$68</definedName>
    <definedName name="Z_E0C09D46_9996_4504_983E_544226D5D9F6_.wvu.PrintArea" localSheetId="0" hidden="1">回答用シート!$A$1:$G$69</definedName>
    <definedName name="Z_E0C09D46_9996_4504_983E_544226D5D9F6_.wvu.PrintArea" localSheetId="1" hidden="1">'記入例（必読）'!$A$1:$G$68</definedName>
    <definedName name="Z_F36A5075_4111_46F5_8981_F47D2ED4D2F9_.wvu.PrintArea" localSheetId="0" hidden="1">回答用シート!$A$1:$G$69</definedName>
    <definedName name="Z_F36A5075_4111_46F5_8981_F47D2ED4D2F9_.wvu.PrintArea" localSheetId="1" hidden="1">'記入例（必読）'!$A$1:$G$68</definedName>
  </definedNames>
  <calcPr calcId="191028"/>
  <customWorkbookViews>
    <customWorkbookView name="sakamotn - 個人用ビュー" guid="{E0C09D46-9996-4504-983E-544226D5D9F6}" mergeInterval="0" personalView="1" maximized="1" windowWidth="1020" windowHeight="571" activeSheetId="1"/>
    <customWorkbookView name="sendachi - 個人用ビュー" guid="{F36A5075-4111-46F5-8981-F47D2ED4D2F9}" mergeInterval="0" personalView="1" maximized="1" windowWidth="1012" windowHeight="589" activeSheetId="1"/>
    <customWorkbookView name="oyamada - 個人用ビュー" guid="{610AF9BF-517D-47D3-98BD-04A69F344A9F}" mergeInterval="0" personalView="1" maximized="1" windowWidth="1020" windowHeight="614" activeSheetId="1" showFormulaBar="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4" i="6" l="1"/>
  <c r="AT4" i="6"/>
  <c r="AW4" i="6"/>
  <c r="AU4" i="6"/>
  <c r="AS4" i="6"/>
  <c r="AQ4" i="6"/>
  <c r="AR4" i="6"/>
  <c r="AP4" i="6"/>
  <c r="Q4" i="6"/>
  <c r="M4" i="6"/>
  <c r="H77" i="1" l="1"/>
  <c r="F77" i="1"/>
  <c r="AY4" i="6" s="1"/>
  <c r="D77" i="1"/>
  <c r="AX4" i="6" l="1"/>
  <c r="H72" i="1"/>
  <c r="C54" i="1"/>
  <c r="R4" i="6" s="1"/>
  <c r="AM4" i="6" l="1"/>
  <c r="AK4" i="6"/>
  <c r="AI4" i="6"/>
  <c r="AG4" i="6"/>
  <c r="D72" i="1"/>
  <c r="AN4" i="6" s="1"/>
  <c r="D67" i="1" l="1"/>
  <c r="F69" i="5" l="1"/>
  <c r="D69" i="5"/>
  <c r="D85" i="1"/>
  <c r="BD4" i="6" s="1"/>
  <c r="F72" i="1"/>
  <c r="AO4" i="6" s="1"/>
  <c r="V4" i="6" l="1"/>
  <c r="T4" i="6"/>
  <c r="U4" i="6"/>
  <c r="H57" i="1" l="1"/>
  <c r="H54" i="5" l="1"/>
  <c r="C38" i="1" l="1"/>
  <c r="C37" i="1"/>
  <c r="C36" i="1"/>
  <c r="C35" i="1"/>
  <c r="C51" i="5" l="1"/>
  <c r="D77" i="5" l="1"/>
  <c r="D64" i="5"/>
  <c r="C52" i="1" l="1"/>
  <c r="BC4" i="6" l="1"/>
  <c r="BB4" i="6"/>
  <c r="BA4" i="6"/>
  <c r="AZ4" i="6"/>
  <c r="C4" i="2" l="1"/>
  <c r="D4" i="6"/>
  <c r="C4" i="6"/>
  <c r="B4" i="6"/>
  <c r="AD4" i="6"/>
  <c r="AE4" i="6"/>
  <c r="AL4" i="6"/>
  <c r="AJ4" i="6"/>
  <c r="AH4" i="6"/>
  <c r="AF4" i="6"/>
  <c r="AC4" i="6"/>
  <c r="AB4" i="6"/>
  <c r="AA4" i="6"/>
  <c r="Z4" i="6"/>
  <c r="Y4" i="6"/>
  <c r="X4" i="6"/>
  <c r="W4" i="6"/>
  <c r="S4" i="6"/>
  <c r="P4" i="6"/>
  <c r="O4" i="6"/>
  <c r="N4" i="6"/>
  <c r="L4" i="6"/>
  <c r="K4" i="6"/>
  <c r="J4" i="6"/>
  <c r="I4" i="6"/>
  <c r="H4" i="6"/>
  <c r="G4" i="6"/>
  <c r="F4" i="6"/>
  <c r="A4" i="6"/>
  <c r="N4" i="2"/>
  <c r="U4" i="2"/>
  <c r="R4" i="2"/>
  <c r="S4" i="2"/>
  <c r="T4" i="2"/>
  <c r="Q4" i="2"/>
  <c r="P4" i="2"/>
  <c r="L4" i="2"/>
  <c r="O4" i="2"/>
  <c r="A4" i="2"/>
  <c r="D4" i="2"/>
  <c r="E4" i="2"/>
  <c r="F4" i="2"/>
  <c r="G4" i="2"/>
  <c r="H4" i="2"/>
  <c r="I4" i="2"/>
  <c r="J4" i="2"/>
  <c r="M4" i="2"/>
  <c r="V4" i="2"/>
  <c r="W4" i="2"/>
  <c r="E4" i="6" l="1"/>
  <c r="K4" i="2"/>
  <c r="B4" i="2"/>
</calcChain>
</file>

<file path=xl/sharedStrings.xml><?xml version="1.0" encoding="utf-8"?>
<sst xmlns="http://schemas.openxmlformats.org/spreadsheetml/2006/main" count="1297" uniqueCount="516">
  <si>
    <t>指定規則で定めるところの助産学実習における
分べん取扱い回数に係る調査票【2021年度実績調査】</t>
    <rPh sb="0" eb="2">
      <t>シテイ</t>
    </rPh>
    <rPh sb="2" eb="4">
      <t>キソク</t>
    </rPh>
    <rPh sb="5" eb="6">
      <t>サダ</t>
    </rPh>
    <rPh sb="12" eb="15">
      <t>ジョサンガク</t>
    </rPh>
    <rPh sb="15" eb="17">
      <t>ジッシュウ</t>
    </rPh>
    <rPh sb="22" eb="23">
      <t>ブン</t>
    </rPh>
    <rPh sb="25" eb="27">
      <t>トリアツカ</t>
    </rPh>
    <rPh sb="28" eb="30">
      <t>カイスウ</t>
    </rPh>
    <rPh sb="31" eb="32">
      <t>カカ</t>
    </rPh>
    <rPh sb="33" eb="36">
      <t>チョウサヒョウ</t>
    </rPh>
    <rPh sb="43" eb="45">
      <t>ジッセキ</t>
    </rPh>
    <rPh sb="45" eb="47">
      <t>チョウサ</t>
    </rPh>
    <phoneticPr fontId="2"/>
  </si>
  <si>
    <t>はじめに</t>
    <phoneticPr fontId="2"/>
  </si>
  <si>
    <r>
      <t>※本調査の回答締切りは、</t>
    </r>
    <r>
      <rPr>
        <b/>
        <sz val="11"/>
        <color rgb="FFFF0000"/>
        <rFont val="HG丸ｺﾞｼｯｸM-PRO"/>
        <family val="3"/>
        <charset val="128"/>
      </rPr>
      <t>2022</t>
    </r>
    <r>
      <rPr>
        <b/>
        <sz val="11"/>
        <color indexed="10"/>
        <rFont val="HG丸ｺﾞｼｯｸM-PRO"/>
        <family val="3"/>
        <charset val="128"/>
      </rPr>
      <t>年４月18日（月）１５時</t>
    </r>
    <r>
      <rPr>
        <b/>
        <sz val="11"/>
        <rFont val="HG丸ｺﾞｼｯｸM-PRO"/>
        <family val="3"/>
        <charset val="128"/>
      </rPr>
      <t>です。（締切り厳守）</t>
    </r>
    <rPh sb="1" eb="4">
      <t>ホンチョウサ</t>
    </rPh>
    <rPh sb="5" eb="7">
      <t>カイトウ</t>
    </rPh>
    <rPh sb="7" eb="9">
      <t>シメキ</t>
    </rPh>
    <rPh sb="16" eb="17">
      <t>ネン</t>
    </rPh>
    <rPh sb="18" eb="19">
      <t>ガツ</t>
    </rPh>
    <rPh sb="21" eb="22">
      <t>ニチ</t>
    </rPh>
    <rPh sb="23" eb="24">
      <t>ゲツ</t>
    </rPh>
    <rPh sb="27" eb="28">
      <t>ジ</t>
    </rPh>
    <rPh sb="32" eb="34">
      <t>シメキ</t>
    </rPh>
    <rPh sb="35" eb="37">
      <t>ゲンシュ</t>
    </rPh>
    <phoneticPr fontId="2"/>
  </si>
  <si>
    <r>
      <t>（１）回答は</t>
    </r>
    <r>
      <rPr>
        <b/>
        <sz val="11"/>
        <color indexed="10"/>
        <rFont val="HG丸ｺﾞｼｯｸM-PRO"/>
        <family val="3"/>
        <charset val="128"/>
      </rPr>
      <t>必ず事務担当者から、電子メールでkango@mext.go.jpへ御回答</t>
    </r>
    <r>
      <rPr>
        <b/>
        <sz val="11"/>
        <rFont val="HG丸ｺﾞｼｯｸM-PRO"/>
        <family val="3"/>
        <charset val="128"/>
      </rPr>
      <t>ください。また、調査票の内容に対する</t>
    </r>
    <r>
      <rPr>
        <b/>
        <sz val="11"/>
        <color indexed="10"/>
        <rFont val="HG丸ｺﾞｼｯｸM-PRO"/>
        <family val="3"/>
        <charset val="128"/>
      </rPr>
      <t>質問も電子メールを活用</t>
    </r>
    <r>
      <rPr>
        <b/>
        <sz val="11"/>
        <rFont val="HG丸ｺﾞｼｯｸM-PRO"/>
        <family val="3"/>
        <charset val="128"/>
      </rPr>
      <t>してください。</t>
    </r>
    <rPh sb="3" eb="5">
      <t>カイトウ</t>
    </rPh>
    <rPh sb="6" eb="7">
      <t>カナラ</t>
    </rPh>
    <rPh sb="8" eb="10">
      <t>ジム</t>
    </rPh>
    <rPh sb="10" eb="13">
      <t>タントウシャ</t>
    </rPh>
    <rPh sb="16" eb="18">
      <t>デンシ</t>
    </rPh>
    <rPh sb="39" eb="42">
      <t>ゴカイトウ</t>
    </rPh>
    <rPh sb="50" eb="53">
      <t>チョウサヒョウ</t>
    </rPh>
    <rPh sb="54" eb="56">
      <t>ナイヨウ</t>
    </rPh>
    <rPh sb="57" eb="58">
      <t>タイ</t>
    </rPh>
    <rPh sb="60" eb="62">
      <t>シツモン</t>
    </rPh>
    <rPh sb="63" eb="65">
      <t>デンシ</t>
    </rPh>
    <rPh sb="69" eb="71">
      <t>カツヨウ</t>
    </rPh>
    <phoneticPr fontId="2"/>
  </si>
  <si>
    <r>
      <t>（２）</t>
    </r>
    <r>
      <rPr>
        <b/>
        <sz val="11"/>
        <color indexed="10"/>
        <rFont val="HG丸ｺﾞｼｯｸM-PRO"/>
        <family val="3"/>
        <charset val="128"/>
      </rPr>
      <t>EXCELﾌｧｲﾙ名</t>
    </r>
    <r>
      <rPr>
        <b/>
        <sz val="11"/>
        <rFont val="HG丸ｺﾞｼｯｸM-PRO"/>
        <family val="3"/>
        <charset val="128"/>
      </rPr>
      <t>は</t>
    </r>
    <r>
      <rPr>
        <b/>
        <u/>
        <sz val="11"/>
        <color rgb="FFFF0000"/>
        <rFont val="HG丸ｺﾞｼｯｸM-PRO"/>
        <family val="3"/>
        <charset val="128"/>
      </rPr>
      <t>【学校番号_○○○大学○○○学部】2021助産調査.xlsx</t>
    </r>
    <r>
      <rPr>
        <b/>
        <sz val="11"/>
        <rFont val="HG丸ｺﾞｼｯｸM-PRO"/>
        <family val="3"/>
        <charset val="128"/>
      </rPr>
      <t>とした上で御提出ください。（</t>
    </r>
    <r>
      <rPr>
        <b/>
        <sz val="11"/>
        <color indexed="10"/>
        <rFont val="HG丸ｺﾞｼｯｸM-PRO"/>
        <family val="3"/>
        <charset val="128"/>
      </rPr>
      <t>○○○に大学名及び学部名を入れ</t>
    </r>
    <r>
      <rPr>
        <b/>
        <sz val="11"/>
        <rFont val="HG丸ｺﾞｼｯｸM-PRO"/>
        <family val="3"/>
        <charset val="128"/>
      </rPr>
      <t>、</t>
    </r>
    <r>
      <rPr>
        <b/>
        <sz val="11"/>
        <color rgb="FFFF0000"/>
        <rFont val="HG丸ｺﾞｼｯｸM-PRO"/>
        <family val="3"/>
        <charset val="128"/>
      </rPr>
      <t>学校番号には別紙「学校一覧」シートの番号を半角で入力</t>
    </r>
    <r>
      <rPr>
        <b/>
        <sz val="11"/>
        <rFont val="HG丸ｺﾞｼｯｸM-PRO"/>
        <family val="3"/>
        <charset val="128"/>
      </rPr>
      <t>してください。）</t>
    </r>
    <rPh sb="15" eb="17">
      <t>ガッコウ</t>
    </rPh>
    <rPh sb="17" eb="19">
      <t>バンゴウ</t>
    </rPh>
    <rPh sb="28" eb="30">
      <t>ガクブ</t>
    </rPh>
    <rPh sb="35" eb="37">
      <t>ジョサン</t>
    </rPh>
    <rPh sb="47" eb="48">
      <t>ウエ</t>
    </rPh>
    <rPh sb="49" eb="52">
      <t>ゴテイシュツ</t>
    </rPh>
    <rPh sb="65" eb="66">
      <t>オヨ</t>
    </rPh>
    <rPh sb="67" eb="69">
      <t>ガクブ</t>
    </rPh>
    <rPh sb="69" eb="70">
      <t>メイ</t>
    </rPh>
    <rPh sb="74" eb="76">
      <t>ガッコウ</t>
    </rPh>
    <rPh sb="76" eb="78">
      <t>バンゴウ</t>
    </rPh>
    <rPh sb="80" eb="82">
      <t>ベッシ</t>
    </rPh>
    <rPh sb="83" eb="85">
      <t>ガッコウ</t>
    </rPh>
    <rPh sb="85" eb="87">
      <t>イチラン</t>
    </rPh>
    <rPh sb="92" eb="94">
      <t>バンゴウ</t>
    </rPh>
    <rPh sb="95" eb="97">
      <t>ハンカク</t>
    </rPh>
    <rPh sb="98" eb="100">
      <t>ニュウリョク</t>
    </rPh>
    <phoneticPr fontId="2"/>
  </si>
  <si>
    <r>
      <t>（３）</t>
    </r>
    <r>
      <rPr>
        <b/>
        <sz val="10"/>
        <color indexed="10"/>
        <rFont val="HG丸ｺﾞｼｯｸM-PRO"/>
        <family val="3"/>
        <charset val="128"/>
      </rPr>
      <t>電子メールの件名</t>
    </r>
    <r>
      <rPr>
        <b/>
        <sz val="10"/>
        <rFont val="HG丸ｺﾞｼｯｸM-PRO"/>
        <family val="3"/>
        <charset val="128"/>
      </rPr>
      <t>は、</t>
    </r>
    <r>
      <rPr>
        <b/>
        <u/>
        <sz val="10"/>
        <color indexed="10"/>
        <rFont val="HG丸ｺﾞｼｯｸM-PRO"/>
        <family val="3"/>
        <charset val="128"/>
      </rPr>
      <t>【学校番号_○○○大学○○○学部】2021助産調査</t>
    </r>
    <r>
      <rPr>
        <b/>
        <sz val="10"/>
        <rFont val="HG丸ｺﾞｼｯｸM-PRO"/>
        <family val="3"/>
        <charset val="128"/>
      </rPr>
      <t>として御提出ください。</t>
    </r>
    <rPh sb="14" eb="16">
      <t>ガッコウ</t>
    </rPh>
    <rPh sb="16" eb="18">
      <t>バンゴウ</t>
    </rPh>
    <rPh sb="27" eb="29">
      <t>ガクブ</t>
    </rPh>
    <rPh sb="41" eb="44">
      <t>ゴテイシュツ</t>
    </rPh>
    <phoneticPr fontId="2"/>
  </si>
  <si>
    <t>※本件問合せ先　医学教育課看護教育係（03-6734-2508）</t>
    <rPh sb="1" eb="3">
      <t>ホンケン</t>
    </rPh>
    <rPh sb="3" eb="5">
      <t>トイアワ</t>
    </rPh>
    <rPh sb="6" eb="7">
      <t>サキ</t>
    </rPh>
    <rPh sb="8" eb="10">
      <t>イガク</t>
    </rPh>
    <rPh sb="10" eb="13">
      <t>キョウイクカ</t>
    </rPh>
    <rPh sb="13" eb="15">
      <t>カンゴ</t>
    </rPh>
    <rPh sb="15" eb="17">
      <t>キョウイク</t>
    </rPh>
    <rPh sb="17" eb="18">
      <t>カカリ</t>
    </rPh>
    <phoneticPr fontId="2"/>
  </si>
  <si>
    <t>調査主旨</t>
    <rPh sb="0" eb="2">
      <t>チョウサ</t>
    </rPh>
    <rPh sb="2" eb="4">
      <t>シュシ</t>
    </rPh>
    <phoneticPr fontId="2"/>
  </si>
  <si>
    <r>
      <t>※本調査は、助産師教育における実践能力の確保を図る観点から、</t>
    </r>
    <r>
      <rPr>
        <b/>
        <u/>
        <sz val="11"/>
        <color indexed="12"/>
        <rFont val="HG丸ｺﾞｼｯｸM-PRO"/>
        <family val="3"/>
        <charset val="128"/>
      </rPr>
      <t>保健師助産師看護師学校養成所指定規則（昭和２６年文部省・厚生省令第１号）別表２備考欄に定められた分べん取扱い回数等の実態を把握</t>
    </r>
    <r>
      <rPr>
        <sz val="11"/>
        <color indexed="12"/>
        <rFont val="HG丸ｺﾞｼｯｸM-PRO"/>
        <family val="3"/>
        <charset val="128"/>
      </rPr>
      <t>するため実施するものです。御回答いただきました内容については、今後、</t>
    </r>
    <r>
      <rPr>
        <b/>
        <sz val="11"/>
        <color indexed="12"/>
        <rFont val="HG丸ｺﾞｼｯｸM-PRO"/>
        <family val="3"/>
        <charset val="128"/>
      </rPr>
      <t>統計資料として各種会議等で活用</t>
    </r>
    <r>
      <rPr>
        <sz val="11"/>
        <color indexed="12"/>
        <rFont val="HG丸ｺﾞｼｯｸM-PRO"/>
        <family val="3"/>
        <charset val="128"/>
      </rPr>
      <t>させていただきますので、あらかじめ御了承願います。</t>
    </r>
    <rPh sb="1" eb="4">
      <t>ホンチョウサ</t>
    </rPh>
    <rPh sb="106" eb="109">
      <t>ゴカイトウ</t>
    </rPh>
    <rPh sb="124" eb="126">
      <t>コンゴ</t>
    </rPh>
    <rPh sb="127" eb="129">
      <t>トウケイ</t>
    </rPh>
    <rPh sb="129" eb="131">
      <t>シリョウ</t>
    </rPh>
    <rPh sb="134" eb="136">
      <t>カクシュ</t>
    </rPh>
    <rPh sb="136" eb="138">
      <t>カイギ</t>
    </rPh>
    <rPh sb="138" eb="139">
      <t>トウ</t>
    </rPh>
    <rPh sb="159" eb="162">
      <t>ゴリョウショウ</t>
    </rPh>
    <rPh sb="162" eb="163">
      <t>ネガ</t>
    </rPh>
    <phoneticPr fontId="2"/>
  </si>
  <si>
    <t>注意事項</t>
    <rPh sb="0" eb="2">
      <t>チュウイ</t>
    </rPh>
    <rPh sb="2" eb="4">
      <t>ジコウ</t>
    </rPh>
    <phoneticPr fontId="2"/>
  </si>
  <si>
    <r>
      <t>（１）調査の対象は、</t>
    </r>
    <r>
      <rPr>
        <b/>
        <sz val="9"/>
        <rFont val="HG丸ｺﾞｼｯｸM-PRO"/>
        <family val="3"/>
        <charset val="128"/>
      </rPr>
      <t>２０２１年度に助産師課程修了（卒業）予定の看護系大学等に在籍する学生</t>
    </r>
    <r>
      <rPr>
        <sz val="9"/>
        <rFont val="HG丸ｺﾞｼｯｸM-PRO"/>
        <family val="3"/>
        <charset val="128"/>
      </rPr>
      <t>です。</t>
    </r>
    <rPh sb="3" eb="5">
      <t>チョウサ</t>
    </rPh>
    <rPh sb="6" eb="8">
      <t>タイショウ</t>
    </rPh>
    <rPh sb="14" eb="16">
      <t>ネンド</t>
    </rPh>
    <rPh sb="17" eb="20">
      <t>ジョサンシ</t>
    </rPh>
    <rPh sb="20" eb="22">
      <t>カテイ</t>
    </rPh>
    <rPh sb="22" eb="24">
      <t>シュウリョウ</t>
    </rPh>
    <rPh sb="25" eb="27">
      <t>ソツギョウ</t>
    </rPh>
    <rPh sb="28" eb="30">
      <t>ヨテイ</t>
    </rPh>
    <rPh sb="31" eb="33">
      <t>カンゴ</t>
    </rPh>
    <rPh sb="33" eb="34">
      <t>ケイ</t>
    </rPh>
    <rPh sb="34" eb="37">
      <t>ダイガクトウ</t>
    </rPh>
    <rPh sb="38" eb="40">
      <t>ザイセキ</t>
    </rPh>
    <rPh sb="42" eb="44">
      <t>ガクセイ</t>
    </rPh>
    <phoneticPr fontId="2"/>
  </si>
  <si>
    <r>
      <t>（２）回答に当たっては、必ず担当教員及び事務担当者の両者で確認を行い、</t>
    </r>
    <r>
      <rPr>
        <b/>
        <sz val="9"/>
        <rFont val="HG丸ｺﾞｼｯｸM-PRO"/>
        <family val="3"/>
        <charset val="128"/>
      </rPr>
      <t>事務担当者から提出</t>
    </r>
    <r>
      <rPr>
        <sz val="9"/>
        <rFont val="HG丸ｺﾞｼｯｸM-PRO"/>
        <family val="3"/>
        <charset val="128"/>
      </rPr>
      <t>してください。</t>
    </r>
    <rPh sb="32" eb="33">
      <t>オコナ</t>
    </rPh>
    <rPh sb="35" eb="37">
      <t>ジム</t>
    </rPh>
    <rPh sb="37" eb="40">
      <t>タントウシャ</t>
    </rPh>
    <phoneticPr fontId="2"/>
  </si>
  <si>
    <r>
      <t>（３）</t>
    </r>
    <r>
      <rPr>
        <b/>
        <sz val="9"/>
        <rFont val="HG丸ｺﾞｼｯｸM-PRO"/>
        <family val="3"/>
        <charset val="128"/>
      </rPr>
      <t>学校番号は、別紙「学校一覧」シートから入力</t>
    </r>
    <r>
      <rPr>
        <sz val="9"/>
        <rFont val="HG丸ｺﾞｼｯｸM-PRO"/>
        <family val="3"/>
        <charset val="128"/>
      </rPr>
      <t>してください。</t>
    </r>
    <rPh sb="3" eb="5">
      <t>ガッコウ</t>
    </rPh>
    <rPh sb="5" eb="7">
      <t>バンゴウ</t>
    </rPh>
    <rPh sb="9" eb="11">
      <t>ベッシ</t>
    </rPh>
    <phoneticPr fontId="2"/>
  </si>
  <si>
    <t>（４）自動集計としているので、設定を絶対に変更（セルの追加・削除等）しないでください。</t>
    <rPh sb="27" eb="29">
      <t>ツイカ</t>
    </rPh>
    <rPh sb="30" eb="33">
      <t>サクジョトウ</t>
    </rPh>
    <phoneticPr fontId="2"/>
  </si>
  <si>
    <r>
      <t>（５）背景色</t>
    </r>
    <r>
      <rPr>
        <b/>
        <sz val="9"/>
        <rFont val="HG丸ｺﾞｼｯｸM-PRO"/>
        <family val="3"/>
        <charset val="128"/>
      </rPr>
      <t>「青色」の箇所を入力</t>
    </r>
    <r>
      <rPr>
        <sz val="9"/>
        <rFont val="HG丸ｺﾞｼｯｸM-PRO"/>
        <family val="3"/>
        <charset val="128"/>
      </rPr>
      <t>してください。</t>
    </r>
    <rPh sb="3" eb="6">
      <t>ハイケイショク</t>
    </rPh>
    <rPh sb="7" eb="9">
      <t>アオイロ</t>
    </rPh>
    <rPh sb="11" eb="13">
      <t>カショ</t>
    </rPh>
    <rPh sb="14" eb="16">
      <t>ニュウリョク</t>
    </rPh>
    <phoneticPr fontId="2"/>
  </si>
  <si>
    <r>
      <t>（６）</t>
    </r>
    <r>
      <rPr>
        <b/>
        <sz val="9"/>
        <rFont val="HG丸ｺﾞｼｯｸM-PRO"/>
        <family val="3"/>
        <charset val="128"/>
      </rPr>
      <t>数値を入力する箇所</t>
    </r>
    <r>
      <rPr>
        <sz val="9"/>
        <rFont val="HG丸ｺﾞｼｯｸM-PRO"/>
        <family val="3"/>
        <charset val="128"/>
      </rPr>
      <t>は、</t>
    </r>
    <r>
      <rPr>
        <b/>
        <sz val="9"/>
        <color rgb="FFFF0000"/>
        <rFont val="HG丸ｺﾞｼｯｸM-PRO"/>
        <family val="3"/>
        <charset val="128"/>
      </rPr>
      <t>全て半角数字</t>
    </r>
    <r>
      <rPr>
        <sz val="9"/>
        <rFont val="HG丸ｺﾞｼｯｸM-PRO"/>
        <family val="3"/>
        <charset val="128"/>
      </rPr>
      <t>で入力してください。</t>
    </r>
    <rPh sb="3" eb="5">
      <t>スウチ</t>
    </rPh>
    <rPh sb="6" eb="8">
      <t>ニュウリョク</t>
    </rPh>
    <rPh sb="10" eb="12">
      <t>カショ</t>
    </rPh>
    <rPh sb="14" eb="15">
      <t>スベ</t>
    </rPh>
    <rPh sb="16" eb="18">
      <t>ハンカク</t>
    </rPh>
    <rPh sb="18" eb="20">
      <t>スウジ</t>
    </rPh>
    <rPh sb="21" eb="23">
      <t>ニュウリョク</t>
    </rPh>
    <phoneticPr fontId="2"/>
  </si>
  <si>
    <r>
      <t>（７）</t>
    </r>
    <r>
      <rPr>
        <b/>
        <sz val="9"/>
        <rFont val="HG丸ｺﾞｼｯｸM-PRO"/>
        <family val="3"/>
        <charset val="128"/>
      </rPr>
      <t>助産師学校の指定を受けている養成課程ごとに調査票を作成</t>
    </r>
    <r>
      <rPr>
        <sz val="9"/>
        <rFont val="HG丸ｺﾞｼｯｸM-PRO"/>
        <family val="3"/>
        <charset val="128"/>
      </rPr>
      <t>してください。</t>
    </r>
    <rPh sb="3" eb="6">
      <t>ジョサンシ</t>
    </rPh>
    <rPh sb="6" eb="8">
      <t>ガッコウ</t>
    </rPh>
    <rPh sb="9" eb="11">
      <t>シテイ</t>
    </rPh>
    <rPh sb="12" eb="13">
      <t>ウ</t>
    </rPh>
    <rPh sb="17" eb="19">
      <t>ヨウセイ</t>
    </rPh>
    <rPh sb="19" eb="21">
      <t>カテイ</t>
    </rPh>
    <rPh sb="24" eb="27">
      <t>チョウサヒョウ</t>
    </rPh>
    <rPh sb="28" eb="30">
      <t>サクセイ</t>
    </rPh>
    <phoneticPr fontId="2"/>
  </si>
  <si>
    <r>
      <t>（８）大学・学部等を開設後、</t>
    </r>
    <r>
      <rPr>
        <b/>
        <sz val="9"/>
        <rFont val="HG丸ｺﾞｼｯｸM-PRO"/>
        <family val="3"/>
        <charset val="128"/>
      </rPr>
      <t>学年進行中で2021年度助産師課程修了（卒業）予定の学生が存在しない
  　　場合は、</t>
    </r>
    <r>
      <rPr>
        <b/>
        <sz val="9"/>
        <color rgb="FFFF0000"/>
        <rFont val="HG丸ｺﾞｼｯｸM-PRO"/>
        <family val="3"/>
        <charset val="128"/>
      </rPr>
      <t>調査票（Ⅰ）及び（Ⅲ）の調査票を回答</t>
    </r>
    <r>
      <rPr>
        <sz val="9"/>
        <rFont val="HG丸ｺﾞｼｯｸM-PRO"/>
        <family val="3"/>
        <charset val="128"/>
      </rPr>
      <t>してください。</t>
    </r>
    <rPh sb="26" eb="29">
      <t>ジョサンシ</t>
    </rPh>
    <rPh sb="29" eb="31">
      <t>カテイ</t>
    </rPh>
    <rPh sb="34" eb="36">
      <t>ソツギョウ</t>
    </rPh>
    <phoneticPr fontId="2"/>
  </si>
  <si>
    <t>調査票（Ⅰ）学校概要等</t>
    <rPh sb="0" eb="3">
      <t>チョウサヒョウ</t>
    </rPh>
    <phoneticPr fontId="2"/>
  </si>
  <si>
    <t>学年進行中で対象となる学生が存在しない場合は、調査票（Ⅰ）及び（Ⅲ）を回答</t>
    <rPh sb="29" eb="30">
      <t>オヨ</t>
    </rPh>
    <phoneticPr fontId="2"/>
  </si>
  <si>
    <t>項目</t>
    <rPh sb="0" eb="1">
      <t>コウ</t>
    </rPh>
    <rPh sb="1" eb="2">
      <t>メ</t>
    </rPh>
    <phoneticPr fontId="2"/>
  </si>
  <si>
    <r>
      <t>回答　</t>
    </r>
    <r>
      <rPr>
        <sz val="10"/>
        <color indexed="12"/>
        <rFont val="ＭＳ Ｐゴシック"/>
        <family val="3"/>
        <charset val="128"/>
      </rPr>
      <t>【</t>
    </r>
    <r>
      <rPr>
        <b/>
        <sz val="10"/>
        <color indexed="12"/>
        <rFont val="ＭＳ Ｐゴシック"/>
        <family val="3"/>
        <charset val="128"/>
      </rPr>
      <t>背景色「青色」の箇所を入力】</t>
    </r>
    <rPh sb="0" eb="1">
      <t>カイ</t>
    </rPh>
    <rPh sb="1" eb="2">
      <t>コタエ</t>
    </rPh>
    <rPh sb="4" eb="7">
      <t>ハイケイショク</t>
    </rPh>
    <rPh sb="15" eb="17">
      <t>ニュウリョク</t>
    </rPh>
    <phoneticPr fontId="2"/>
  </si>
  <si>
    <t>入力の際の注意点</t>
    <rPh sb="0" eb="2">
      <t>ニュウリョク</t>
    </rPh>
    <rPh sb="3" eb="4">
      <t>サイ</t>
    </rPh>
    <rPh sb="5" eb="8">
      <t>チュウイテン</t>
    </rPh>
    <phoneticPr fontId="2"/>
  </si>
  <si>
    <t>学校番号（別紙「学校一覧」シートから番号を入力）</t>
    <rPh sb="0" eb="2">
      <t>ガッコウ</t>
    </rPh>
    <rPh sb="2" eb="4">
      <t>バンゴウ</t>
    </rPh>
    <rPh sb="5" eb="7">
      <t>ベッシ</t>
    </rPh>
    <rPh sb="8" eb="10">
      <t>ガッコウ</t>
    </rPh>
    <rPh sb="10" eb="12">
      <t>イチラン</t>
    </rPh>
    <rPh sb="18" eb="20">
      <t>バンゴウ</t>
    </rPh>
    <rPh sb="21" eb="23">
      <t>ニュウリョク</t>
    </rPh>
    <phoneticPr fontId="2"/>
  </si>
  <si>
    <t>←別紙シート「学校一覧」から、学校番号を入力（半角数字入力）</t>
    <rPh sb="1" eb="3">
      <t>ベッシ</t>
    </rPh>
    <rPh sb="7" eb="9">
      <t>ガッコウ</t>
    </rPh>
    <rPh sb="9" eb="11">
      <t>イチラン</t>
    </rPh>
    <rPh sb="15" eb="17">
      <t>ガッコウ</t>
    </rPh>
    <rPh sb="17" eb="19">
      <t>バンゴウ</t>
    </rPh>
    <rPh sb="20" eb="22">
      <t>ニュウリョク</t>
    </rPh>
    <rPh sb="23" eb="25">
      <t>ハンカク</t>
    </rPh>
    <rPh sb="25" eb="27">
      <t>スウジ</t>
    </rPh>
    <rPh sb="27" eb="29">
      <t>ニュウリョク</t>
    </rPh>
    <phoneticPr fontId="2"/>
  </si>
  <si>
    <t>区分</t>
    <rPh sb="0" eb="2">
      <t>クブン</t>
    </rPh>
    <phoneticPr fontId="2"/>
  </si>
  <si>
    <t>←入力不要（自動反映）</t>
    <rPh sb="1" eb="3">
      <t>ニュウリョク</t>
    </rPh>
    <rPh sb="3" eb="5">
      <t>フヨウ</t>
    </rPh>
    <rPh sb="6" eb="8">
      <t>ジドウ</t>
    </rPh>
    <rPh sb="8" eb="10">
      <t>ハンエイ</t>
    </rPh>
    <phoneticPr fontId="2"/>
  </si>
  <si>
    <t>国公私区分</t>
    <rPh sb="0" eb="1">
      <t>コク</t>
    </rPh>
    <rPh sb="1" eb="3">
      <t>コウシ</t>
    </rPh>
    <rPh sb="3" eb="5">
      <t>クブン</t>
    </rPh>
    <phoneticPr fontId="2"/>
  </si>
  <si>
    <t>学校名</t>
    <rPh sb="0" eb="3">
      <t>ガッコウメイ</t>
    </rPh>
    <phoneticPr fontId="2"/>
  </si>
  <si>
    <t>学部学科名等</t>
    <rPh sb="0" eb="2">
      <t>ガクブ</t>
    </rPh>
    <rPh sb="2" eb="4">
      <t>ガッカ</t>
    </rPh>
    <rPh sb="4" eb="5">
      <t>メイ</t>
    </rPh>
    <rPh sb="5" eb="6">
      <t>トウ</t>
    </rPh>
    <phoneticPr fontId="2"/>
  </si>
  <si>
    <r>
      <t>電話番号　</t>
    </r>
    <r>
      <rPr>
        <sz val="10"/>
        <rFont val="Arial"/>
        <family val="2"/>
      </rPr>
      <t>000-0000-0000</t>
    </r>
    <rPh sb="0" eb="2">
      <t>デンワ</t>
    </rPh>
    <rPh sb="2" eb="4">
      <t>バンゴウ</t>
    </rPh>
    <phoneticPr fontId="2"/>
  </si>
  <si>
    <r>
      <t>←半角数字入力（</t>
    </r>
    <r>
      <rPr>
        <b/>
        <sz val="12"/>
        <color indexed="10"/>
        <rFont val="Arial"/>
        <family val="2"/>
      </rPr>
      <t>000-0000-0000)</t>
    </r>
    <rPh sb="1" eb="3">
      <t>ハンカク</t>
    </rPh>
    <rPh sb="3" eb="5">
      <t>スウジ</t>
    </rPh>
    <rPh sb="5" eb="7">
      <t>ニュウリョク</t>
    </rPh>
    <phoneticPr fontId="2"/>
  </si>
  <si>
    <t>メールアドレス　（可能な限り、課・係等のアドレス）</t>
    <rPh sb="9" eb="11">
      <t>カノウ</t>
    </rPh>
    <rPh sb="12" eb="13">
      <t>カギ</t>
    </rPh>
    <rPh sb="15" eb="16">
      <t>カ</t>
    </rPh>
    <rPh sb="17" eb="18">
      <t>カカリ</t>
    </rPh>
    <rPh sb="18" eb="19">
      <t>トウ</t>
    </rPh>
    <phoneticPr fontId="2"/>
  </si>
  <si>
    <t>←可能な限り、課・係等の共有アドレスを入力</t>
    <rPh sb="1" eb="3">
      <t>カノウ</t>
    </rPh>
    <rPh sb="4" eb="5">
      <t>カギ</t>
    </rPh>
    <rPh sb="7" eb="8">
      <t>カ</t>
    </rPh>
    <rPh sb="9" eb="10">
      <t>カカ</t>
    </rPh>
    <rPh sb="10" eb="11">
      <t>トウ</t>
    </rPh>
    <rPh sb="12" eb="14">
      <t>キョウユウ</t>
    </rPh>
    <rPh sb="19" eb="21">
      <t>ニュウリョク</t>
    </rPh>
    <phoneticPr fontId="2"/>
  </si>
  <si>
    <t>事務担当者名</t>
    <rPh sb="0" eb="2">
      <t>ジム</t>
    </rPh>
    <rPh sb="2" eb="4">
      <t>タントウ</t>
    </rPh>
    <rPh sb="4" eb="5">
      <t>シャ</t>
    </rPh>
    <rPh sb="5" eb="6">
      <t>メイ</t>
    </rPh>
    <phoneticPr fontId="2"/>
  </si>
  <si>
    <t>事務担当者の所属・役職</t>
    <rPh sb="0" eb="2">
      <t>ジム</t>
    </rPh>
    <rPh sb="2" eb="5">
      <t>タントウシャ</t>
    </rPh>
    <rPh sb="6" eb="8">
      <t>ショゾク</t>
    </rPh>
    <rPh sb="9" eb="11">
      <t>ヤクショク</t>
    </rPh>
    <phoneticPr fontId="2"/>
  </si>
  <si>
    <t>助産学実習担当教員氏名</t>
    <rPh sb="0" eb="3">
      <t>ジョサンガク</t>
    </rPh>
    <rPh sb="3" eb="5">
      <t>ジッシュウ</t>
    </rPh>
    <rPh sb="5" eb="7">
      <t>タントウ</t>
    </rPh>
    <rPh sb="7" eb="9">
      <t>キョウイン</t>
    </rPh>
    <rPh sb="9" eb="11">
      <t>シメイ</t>
    </rPh>
    <phoneticPr fontId="2"/>
  </si>
  <si>
    <t>助産学実習担当教員の役職</t>
    <rPh sb="0" eb="3">
      <t>ジョサンガク</t>
    </rPh>
    <rPh sb="3" eb="5">
      <t>ジッシュウ</t>
    </rPh>
    <rPh sb="5" eb="7">
      <t>タントウ</t>
    </rPh>
    <rPh sb="7" eb="9">
      <t>キョウイン</t>
    </rPh>
    <rPh sb="10" eb="12">
      <t>ヤクショク</t>
    </rPh>
    <phoneticPr fontId="2"/>
  </si>
  <si>
    <t>人</t>
    <rPh sb="0" eb="1">
      <t>ニン</t>
    </rPh>
    <phoneticPr fontId="2"/>
  </si>
  <si>
    <t>←半角数字入力　★記入例参照！</t>
    <rPh sb="1" eb="3">
      <t>ハンカク</t>
    </rPh>
    <rPh sb="3" eb="5">
      <t>スウジ</t>
    </rPh>
    <rPh sb="5" eb="7">
      <t>ニュウリョク</t>
    </rPh>
    <rPh sb="9" eb="11">
      <t>キニュウ</t>
    </rPh>
    <rPh sb="11" eb="12">
      <t>レイ</t>
    </rPh>
    <rPh sb="12" eb="14">
      <t>サンショウ</t>
    </rPh>
    <phoneticPr fontId="2"/>
  </si>
  <si>
    <t>助産師養成課程の学年進行中、募集停止の有無</t>
    <rPh sb="3" eb="5">
      <t>ヨウセイ</t>
    </rPh>
    <rPh sb="5" eb="7">
      <t>カテイ</t>
    </rPh>
    <rPh sb="8" eb="10">
      <t>ガクネン</t>
    </rPh>
    <rPh sb="10" eb="12">
      <t>シンコウ</t>
    </rPh>
    <rPh sb="12" eb="13">
      <t>チュウ</t>
    </rPh>
    <rPh sb="14" eb="16">
      <t>ボシュウ</t>
    </rPh>
    <rPh sb="16" eb="18">
      <t>テイシ</t>
    </rPh>
    <rPh sb="19" eb="21">
      <t>ウム</t>
    </rPh>
    <phoneticPr fontId="2"/>
  </si>
  <si>
    <t>調査票（Ⅱ）2021年度助産師課程修了（卒業）生実績</t>
    <rPh sb="0" eb="3">
      <t>チョウサヒョウ</t>
    </rPh>
    <rPh sb="12" eb="15">
      <t>ジョサンシ</t>
    </rPh>
    <rPh sb="15" eb="17">
      <t>カテイ</t>
    </rPh>
    <phoneticPr fontId="2"/>
  </si>
  <si>
    <r>
      <t>指定規則で定める助産学実習の</t>
    </r>
    <r>
      <rPr>
        <b/>
        <sz val="10"/>
        <rFont val="ＭＳ Ｐゴシック"/>
        <family val="3"/>
        <charset val="128"/>
      </rPr>
      <t>単位を取得した学生数</t>
    </r>
    <r>
      <rPr>
        <b/>
        <sz val="10"/>
        <rFont val="Arial"/>
        <family val="2"/>
      </rPr>
      <t>(a)</t>
    </r>
    <rPh sb="0" eb="2">
      <t>シテイ</t>
    </rPh>
    <rPh sb="2" eb="4">
      <t>キソク</t>
    </rPh>
    <rPh sb="5" eb="6">
      <t>サダ</t>
    </rPh>
    <rPh sb="8" eb="11">
      <t>ジョサンガク</t>
    </rPh>
    <rPh sb="11" eb="13">
      <t>ジッシュウ</t>
    </rPh>
    <rPh sb="14" eb="16">
      <t>タンイ</t>
    </rPh>
    <rPh sb="17" eb="19">
      <t>シュトク</t>
    </rPh>
    <rPh sb="21" eb="24">
      <t>ガクセイスウ</t>
    </rPh>
    <phoneticPr fontId="2"/>
  </si>
  <si>
    <r>
      <t>上記学生の</t>
    </r>
    <r>
      <rPr>
        <b/>
        <sz val="10"/>
        <rFont val="ＭＳ Ｐゴシック"/>
        <family val="3"/>
        <charset val="128"/>
      </rPr>
      <t>分べん取扱いの</t>
    </r>
    <r>
      <rPr>
        <b/>
        <u/>
        <sz val="10"/>
        <rFont val="ＭＳ Ｐゴシック"/>
        <family val="3"/>
        <charset val="128"/>
      </rPr>
      <t>合計</t>
    </r>
    <r>
      <rPr>
        <b/>
        <sz val="10"/>
        <rFont val="ＭＳ Ｐゴシック"/>
        <family val="3"/>
        <charset val="128"/>
      </rPr>
      <t>回数</t>
    </r>
    <r>
      <rPr>
        <b/>
        <sz val="10"/>
        <rFont val="Arial"/>
        <family val="2"/>
      </rPr>
      <t xml:space="preserve">(b)
</t>
    </r>
    <r>
      <rPr>
        <b/>
        <sz val="10"/>
        <color rgb="FFFF0000"/>
        <rFont val="ＭＳ Ｐゴシック"/>
        <family val="3"/>
        <charset val="128"/>
      </rPr>
      <t>※昨年度と同じカウント方法で算出した場合</t>
    </r>
    <rPh sb="0" eb="2">
      <t>ジョウキ</t>
    </rPh>
    <rPh sb="2" eb="4">
      <t>ガクセイ</t>
    </rPh>
    <rPh sb="5" eb="6">
      <t>ブン</t>
    </rPh>
    <rPh sb="8" eb="10">
      <t>トリアツカ</t>
    </rPh>
    <rPh sb="14" eb="16">
      <t>カイスウ</t>
    </rPh>
    <rPh sb="21" eb="24">
      <t>サクネンド</t>
    </rPh>
    <rPh sb="25" eb="26">
      <t>オナ</t>
    </rPh>
    <rPh sb="31" eb="33">
      <t>ホウホウ</t>
    </rPh>
    <rPh sb="34" eb="36">
      <t>サンシュツ</t>
    </rPh>
    <rPh sb="38" eb="40">
      <t>バアイ</t>
    </rPh>
    <phoneticPr fontId="2"/>
  </si>
  <si>
    <t>回</t>
    <rPh sb="0" eb="1">
      <t>カイ</t>
    </rPh>
    <phoneticPr fontId="2"/>
  </si>
  <si>
    <r>
      <t>学生一人当たりの分べん取扱いの平均回数</t>
    </r>
    <r>
      <rPr>
        <b/>
        <sz val="10"/>
        <rFont val="Arial"/>
        <family val="2"/>
      </rPr>
      <t>(c=b/a</t>
    </r>
    <r>
      <rPr>
        <sz val="10"/>
        <rFont val="Arial"/>
        <family val="2"/>
      </rPr>
      <t>)</t>
    </r>
    <rPh sb="0" eb="2">
      <t>ガクセイ</t>
    </rPh>
    <rPh sb="2" eb="4">
      <t>ヒトリ</t>
    </rPh>
    <rPh sb="4" eb="5">
      <t>ア</t>
    </rPh>
    <rPh sb="8" eb="9">
      <t>ブン</t>
    </rPh>
    <rPh sb="11" eb="13">
      <t>トリアツカ</t>
    </rPh>
    <rPh sb="17" eb="19">
      <t>カイスウ</t>
    </rPh>
    <phoneticPr fontId="2"/>
  </si>
  <si>
    <t>←入力不要（自動計算）</t>
    <rPh sb="1" eb="3">
      <t>ニュウリョク</t>
    </rPh>
    <rPh sb="3" eb="5">
      <t>フヨウ</t>
    </rPh>
    <rPh sb="6" eb="8">
      <t>ジドウ</t>
    </rPh>
    <rPh sb="8" eb="10">
      <t>ケイサン</t>
    </rPh>
    <phoneticPr fontId="2"/>
  </si>
  <si>
    <r>
      <t>上記学生の分べん取扱いの</t>
    </r>
    <r>
      <rPr>
        <u/>
        <sz val="10"/>
        <color rgb="FFFF0000"/>
        <rFont val="ＭＳ Ｐゴシック"/>
        <family val="3"/>
        <charset val="128"/>
      </rPr>
      <t>合計</t>
    </r>
    <r>
      <rPr>
        <sz val="10"/>
        <color rgb="FFFF0000"/>
        <rFont val="ＭＳ Ｐゴシック"/>
        <family val="3"/>
        <charset val="128"/>
      </rPr>
      <t>回数</t>
    </r>
    <r>
      <rPr>
        <sz val="10"/>
        <color rgb="FFFF0000"/>
        <rFont val="Arial"/>
        <family val="2"/>
      </rPr>
      <t>(</t>
    </r>
    <r>
      <rPr>
        <sz val="10"/>
        <color rgb="FFFF0000"/>
        <rFont val="ＭＳ Ｐゴシック"/>
        <family val="3"/>
        <charset val="128"/>
      </rPr>
      <t>ｄ</t>
    </r>
    <r>
      <rPr>
        <sz val="10"/>
        <color rgb="FFFF0000"/>
        <rFont val="Arial"/>
        <family val="2"/>
      </rPr>
      <t xml:space="preserve">)
</t>
    </r>
    <r>
      <rPr>
        <sz val="10"/>
        <color rgb="FFFF0000"/>
        <rFont val="ＭＳ Ｐゴシック"/>
        <family val="3"/>
        <charset val="128"/>
      </rPr>
      <t>※学生二人で受け持った場合や、事例展開等でも到達目標の到達ができ、取扱い1回として特例的にカウントした場合</t>
    </r>
    <rPh sb="0" eb="2">
      <t>ジョウキ</t>
    </rPh>
    <rPh sb="2" eb="4">
      <t>ガクセイ</t>
    </rPh>
    <rPh sb="5" eb="6">
      <t>ブン</t>
    </rPh>
    <rPh sb="8" eb="10">
      <t>トリアツカ</t>
    </rPh>
    <rPh sb="14" eb="16">
      <t>カイスウ</t>
    </rPh>
    <rPh sb="21" eb="23">
      <t>ガクセイ</t>
    </rPh>
    <rPh sb="23" eb="25">
      <t>フタリ</t>
    </rPh>
    <rPh sb="26" eb="27">
      <t>ウ</t>
    </rPh>
    <rPh sb="28" eb="29">
      <t>モ</t>
    </rPh>
    <rPh sb="31" eb="33">
      <t>バアイ</t>
    </rPh>
    <rPh sb="35" eb="37">
      <t>ジレイ</t>
    </rPh>
    <rPh sb="37" eb="39">
      <t>テンカイ</t>
    </rPh>
    <rPh sb="39" eb="40">
      <t>トウ</t>
    </rPh>
    <rPh sb="42" eb="44">
      <t>トウタツ</t>
    </rPh>
    <rPh sb="44" eb="46">
      <t>モクヒョウ</t>
    </rPh>
    <rPh sb="47" eb="49">
      <t>トウタツ</t>
    </rPh>
    <rPh sb="53" eb="55">
      <t>トリアツカ</t>
    </rPh>
    <rPh sb="57" eb="58">
      <t>カイ</t>
    </rPh>
    <rPh sb="61" eb="64">
      <t>トクレイテキ</t>
    </rPh>
    <rPh sb="71" eb="73">
      <t>バアイ</t>
    </rPh>
    <phoneticPr fontId="2"/>
  </si>
  <si>
    <r>
      <t>学生一人当たりの分べん取扱いの平均回数</t>
    </r>
    <r>
      <rPr>
        <b/>
        <sz val="10"/>
        <rFont val="Arial"/>
        <family val="2"/>
      </rPr>
      <t>(e=d/a</t>
    </r>
    <r>
      <rPr>
        <sz val="10"/>
        <rFont val="Arial"/>
        <family val="2"/>
      </rPr>
      <t>)</t>
    </r>
    <rPh sb="0" eb="2">
      <t>ガクセイ</t>
    </rPh>
    <rPh sb="2" eb="4">
      <t>ヒトリ</t>
    </rPh>
    <rPh sb="4" eb="5">
      <t>ア</t>
    </rPh>
    <rPh sb="8" eb="9">
      <t>ブン</t>
    </rPh>
    <rPh sb="11" eb="13">
      <t>トリアツカ</t>
    </rPh>
    <rPh sb="17" eb="19">
      <t>カイスウ</t>
    </rPh>
    <phoneticPr fontId="2"/>
  </si>
  <si>
    <t>指定規則で定める助産学実習の総単位数</t>
    <rPh sb="0" eb="2">
      <t>シテイ</t>
    </rPh>
    <rPh sb="2" eb="4">
      <t>キソク</t>
    </rPh>
    <rPh sb="5" eb="6">
      <t>サダ</t>
    </rPh>
    <rPh sb="8" eb="11">
      <t>ジョサンガク</t>
    </rPh>
    <rPh sb="11" eb="13">
      <t>ジッシュウ</t>
    </rPh>
    <rPh sb="14" eb="15">
      <t>ソウ</t>
    </rPh>
    <rPh sb="15" eb="17">
      <t>タンイ</t>
    </rPh>
    <rPh sb="17" eb="18">
      <t>スウ</t>
    </rPh>
    <phoneticPr fontId="2"/>
  </si>
  <si>
    <t>単位</t>
    <rPh sb="0" eb="2">
      <t>タンイ</t>
    </rPh>
    <phoneticPr fontId="2"/>
  </si>
  <si>
    <r>
      <t>指定規則で定める助産学実習の単位を取得した学生が、養成可能人数の</t>
    </r>
    <r>
      <rPr>
        <b/>
        <u/>
        <sz val="10"/>
        <rFont val="ＭＳ Ｐゴシック"/>
        <family val="3"/>
        <charset val="128"/>
      </rPr>
      <t>おおむね８割を満たさない場合</t>
    </r>
    <r>
      <rPr>
        <sz val="10"/>
        <rFont val="ＭＳ Ｐゴシック"/>
        <family val="3"/>
        <charset val="128"/>
      </rPr>
      <t xml:space="preserve">、その理由と今後の対策についてお答えください。
【該当しない場合は、空白】
</t>
    </r>
    <rPh sb="0" eb="2">
      <t>シテイ</t>
    </rPh>
    <rPh sb="2" eb="4">
      <t>キソク</t>
    </rPh>
    <rPh sb="5" eb="6">
      <t>サダ</t>
    </rPh>
    <rPh sb="8" eb="11">
      <t>ジョサンガク</t>
    </rPh>
    <rPh sb="11" eb="13">
      <t>ジッシュウ</t>
    </rPh>
    <rPh sb="14" eb="16">
      <t>タンイ</t>
    </rPh>
    <rPh sb="17" eb="19">
      <t>シュトク</t>
    </rPh>
    <rPh sb="21" eb="23">
      <t>ガクセイ</t>
    </rPh>
    <rPh sb="25" eb="27">
      <t>ヨウセイ</t>
    </rPh>
    <rPh sb="27" eb="29">
      <t>カノウ</t>
    </rPh>
    <rPh sb="29" eb="31">
      <t>ニンズウ</t>
    </rPh>
    <rPh sb="37" eb="38">
      <t>ワリ</t>
    </rPh>
    <rPh sb="39" eb="40">
      <t>ミ</t>
    </rPh>
    <rPh sb="44" eb="46">
      <t>バアイ</t>
    </rPh>
    <rPh sb="49" eb="51">
      <t>リユウ</t>
    </rPh>
    <rPh sb="62" eb="63">
      <t>コタ</t>
    </rPh>
    <rPh sb="71" eb="73">
      <t>ガイトウ</t>
    </rPh>
    <rPh sb="76" eb="78">
      <t>バアイ</t>
    </rPh>
    <rPh sb="80" eb="82">
      <t>クウハク</t>
    </rPh>
    <phoneticPr fontId="2"/>
  </si>
  <si>
    <t>該当する場合、選択してください。→</t>
    <rPh sb="0" eb="2">
      <t>ガイトウ</t>
    </rPh>
    <rPh sb="4" eb="6">
      <t>バアイ</t>
    </rPh>
    <rPh sb="7" eb="9">
      <t>センタク</t>
    </rPh>
    <phoneticPr fontId="2"/>
  </si>
  <si>
    <t>今年度初めて</t>
    <rPh sb="0" eb="3">
      <t>コンネンド</t>
    </rPh>
    <rPh sb="3" eb="4">
      <t>ハジ</t>
    </rPh>
    <phoneticPr fontId="2"/>
  </si>
  <si>
    <t>昨年度同様</t>
    <rPh sb="0" eb="3">
      <t>サクネンド</t>
    </rPh>
    <rPh sb="3" eb="5">
      <t>ドウヨウ</t>
    </rPh>
    <phoneticPr fontId="2"/>
  </si>
  <si>
    <r>
      <t>分べん取扱い回数が</t>
    </r>
    <r>
      <rPr>
        <sz val="10"/>
        <color rgb="FFFF0000"/>
        <rFont val="ＭＳ Ｐゴシック"/>
        <family val="3"/>
        <charset val="128"/>
      </rPr>
      <t>どのようなカウント方法であっても</t>
    </r>
    <r>
      <rPr>
        <b/>
        <u/>
        <sz val="10"/>
        <rFont val="ＭＳ Ｐゴシック"/>
        <family val="3"/>
        <charset val="128"/>
      </rPr>
      <t>９回未満の学生がいる場合</t>
    </r>
    <r>
      <rPr>
        <sz val="10"/>
        <rFont val="ＭＳ Ｐゴシック"/>
        <family val="3"/>
        <charset val="128"/>
      </rPr>
      <t>、その理由と今後の対策についてお答えください。</t>
    </r>
    <r>
      <rPr>
        <sz val="10"/>
        <color rgb="FFFF0000"/>
        <rFont val="ＭＳ Ｐゴシック"/>
        <family val="3"/>
        <charset val="128"/>
      </rPr>
      <t>新型コロナウイルス感染症の蔓延により実習施設が利用できなかった場合は、その旨記載下さい。</t>
    </r>
    <r>
      <rPr>
        <sz val="10"/>
        <rFont val="ＭＳ Ｐゴシック"/>
        <family val="3"/>
        <charset val="128"/>
      </rPr>
      <t xml:space="preserve">
【該当しない場合は、空白】
</t>
    </r>
    <rPh sb="0" eb="1">
      <t>ブン</t>
    </rPh>
    <rPh sb="3" eb="5">
      <t>トリアツカ</t>
    </rPh>
    <rPh sb="6" eb="8">
      <t>カイスウ</t>
    </rPh>
    <rPh sb="18" eb="20">
      <t>ホウホウ</t>
    </rPh>
    <rPh sb="26" eb="27">
      <t>カイ</t>
    </rPh>
    <rPh sb="27" eb="29">
      <t>ミマン</t>
    </rPh>
    <rPh sb="30" eb="32">
      <t>ガクセイ</t>
    </rPh>
    <rPh sb="35" eb="37">
      <t>バアイ</t>
    </rPh>
    <rPh sb="40" eb="42">
      <t>リユウ</t>
    </rPh>
    <rPh sb="53" eb="54">
      <t>コタ</t>
    </rPh>
    <rPh sb="60" eb="62">
      <t>シンガタ</t>
    </rPh>
    <rPh sb="69" eb="72">
      <t>カンセンショウ</t>
    </rPh>
    <rPh sb="73" eb="75">
      <t>マンエン</t>
    </rPh>
    <rPh sb="78" eb="80">
      <t>ジッシュウ</t>
    </rPh>
    <rPh sb="80" eb="82">
      <t>シセツ</t>
    </rPh>
    <rPh sb="83" eb="85">
      <t>リヨウ</t>
    </rPh>
    <rPh sb="91" eb="93">
      <t>バアイ</t>
    </rPh>
    <rPh sb="97" eb="98">
      <t>ムネ</t>
    </rPh>
    <rPh sb="98" eb="100">
      <t>キサイ</t>
    </rPh>
    <rPh sb="100" eb="101">
      <t>クダ</t>
    </rPh>
    <phoneticPr fontId="2"/>
  </si>
  <si>
    <t>実習指導体制</t>
    <rPh sb="0" eb="2">
      <t>ジッシュウ</t>
    </rPh>
    <rPh sb="2" eb="4">
      <t>シドウ</t>
    </rPh>
    <rPh sb="4" eb="6">
      <t>タイセイ</t>
    </rPh>
    <phoneticPr fontId="2"/>
  </si>
  <si>
    <t>指定規則で定める助産学実習について、臨地で指導に携わった教員等数</t>
    <rPh sb="0" eb="2">
      <t>シテイ</t>
    </rPh>
    <rPh sb="2" eb="4">
      <t>キソク</t>
    </rPh>
    <rPh sb="5" eb="6">
      <t>サダ</t>
    </rPh>
    <rPh sb="8" eb="10">
      <t>ジョサン</t>
    </rPh>
    <rPh sb="10" eb="11">
      <t>ガク</t>
    </rPh>
    <rPh sb="11" eb="13">
      <t>ジッシュウ</t>
    </rPh>
    <rPh sb="18" eb="20">
      <t>リンチ</t>
    </rPh>
    <rPh sb="21" eb="23">
      <t>シドウ</t>
    </rPh>
    <rPh sb="24" eb="25">
      <t>タズサ</t>
    </rPh>
    <rPh sb="28" eb="30">
      <t>キョウイン</t>
    </rPh>
    <rPh sb="30" eb="31">
      <t>トウ</t>
    </rPh>
    <rPh sb="31" eb="32">
      <t>スウ</t>
    </rPh>
    <phoneticPr fontId="2"/>
  </si>
  <si>
    <t>教授</t>
    <phoneticPr fontId="2"/>
  </si>
  <si>
    <t>名</t>
    <rPh sb="0" eb="1">
      <t>メイ</t>
    </rPh>
    <phoneticPr fontId="2"/>
  </si>
  <si>
    <t>←半角数字入力</t>
    <rPh sb="1" eb="3">
      <t>ハンカク</t>
    </rPh>
    <rPh sb="3" eb="5">
      <t>スウジ</t>
    </rPh>
    <rPh sb="5" eb="7">
      <t>ニュウリョク</t>
    </rPh>
    <phoneticPr fontId="2"/>
  </si>
  <si>
    <t>准教授</t>
    <rPh sb="0" eb="3">
      <t>ジュンキョウジュ</t>
    </rPh>
    <phoneticPr fontId="2"/>
  </si>
  <si>
    <t>講師</t>
    <rPh sb="0" eb="2">
      <t>コウシ</t>
    </rPh>
    <phoneticPr fontId="2"/>
  </si>
  <si>
    <t>助教</t>
    <rPh sb="0" eb="1">
      <t>ジョ</t>
    </rPh>
    <rPh sb="1" eb="2">
      <t>キョウ</t>
    </rPh>
    <phoneticPr fontId="2"/>
  </si>
  <si>
    <t>助手</t>
    <rPh sb="0" eb="2">
      <t>ジョシュ</t>
    </rPh>
    <phoneticPr fontId="2"/>
  </si>
  <si>
    <t>実習のための非常勤助手</t>
    <rPh sb="0" eb="2">
      <t>ジッシュウ</t>
    </rPh>
    <rPh sb="6" eb="9">
      <t>ヒジョウキン</t>
    </rPh>
    <rPh sb="9" eb="11">
      <t>ジョシュ</t>
    </rPh>
    <phoneticPr fontId="2"/>
  </si>
  <si>
    <t>専修学校の専任教員</t>
    <rPh sb="0" eb="2">
      <t>センシュウ</t>
    </rPh>
    <rPh sb="2" eb="4">
      <t>ガッコウ</t>
    </rPh>
    <rPh sb="5" eb="7">
      <t>センニン</t>
    </rPh>
    <rPh sb="7" eb="9">
      <t>キョウイン</t>
    </rPh>
    <phoneticPr fontId="2"/>
  </si>
  <si>
    <t>合計（自動計算）</t>
    <rPh sb="0" eb="2">
      <t>ゴウケイ</t>
    </rPh>
    <rPh sb="3" eb="5">
      <t>ジドウ</t>
    </rPh>
    <rPh sb="5" eb="7">
      <t>ケイサン</t>
    </rPh>
    <phoneticPr fontId="2"/>
  </si>
  <si>
    <t>実習施設数</t>
    <rPh sb="0" eb="2">
      <t>ジッシュウ</t>
    </rPh>
    <rPh sb="2" eb="4">
      <t>シセツ</t>
    </rPh>
    <rPh sb="4" eb="5">
      <t>スウ</t>
    </rPh>
    <phoneticPr fontId="2"/>
  </si>
  <si>
    <r>
      <t xml:space="preserve">指定規則で定める助産学実習に活用した実習施設数および臨地実習指導者数
</t>
    </r>
    <r>
      <rPr>
        <sz val="10"/>
        <color rgb="FFFF0000"/>
        <rFont val="ＭＳ Ｐゴシック"/>
        <family val="3"/>
        <charset val="128"/>
      </rPr>
      <t>※新型コロナウイルス感染症の蔓延による影響を知るため、ここでは当初予定施設・人数を記入して下さい。</t>
    </r>
    <rPh sb="0" eb="2">
      <t>シテイ</t>
    </rPh>
    <rPh sb="2" eb="4">
      <t>キソク</t>
    </rPh>
    <rPh sb="5" eb="6">
      <t>サダ</t>
    </rPh>
    <rPh sb="8" eb="10">
      <t>ジョサン</t>
    </rPh>
    <rPh sb="10" eb="11">
      <t>ガク</t>
    </rPh>
    <rPh sb="11" eb="13">
      <t>ジッシュウ</t>
    </rPh>
    <rPh sb="14" eb="16">
      <t>カツヨウ</t>
    </rPh>
    <rPh sb="18" eb="20">
      <t>ジッシュウ</t>
    </rPh>
    <rPh sb="20" eb="22">
      <t>シセツ</t>
    </rPh>
    <rPh sb="22" eb="23">
      <t>スウ</t>
    </rPh>
    <phoneticPr fontId="2"/>
  </si>
  <si>
    <t>病院</t>
    <rPh sb="0" eb="2">
      <t>ビョウイン</t>
    </rPh>
    <phoneticPr fontId="2"/>
  </si>
  <si>
    <r>
      <rPr>
        <sz val="11"/>
        <rFont val="ＭＳ Ｐゴシック"/>
        <family val="3"/>
        <charset val="128"/>
      </rPr>
      <t>施設</t>
    </r>
    <rPh sb="0" eb="2">
      <t>シセツ</t>
    </rPh>
    <phoneticPr fontId="2"/>
  </si>
  <si>
    <r>
      <rPr>
        <sz val="11"/>
        <rFont val="ＭＳ Ｐゴシック"/>
        <family val="3"/>
        <charset val="128"/>
      </rPr>
      <t>名</t>
    </r>
    <rPh sb="0" eb="1">
      <t>メイ</t>
    </rPh>
    <phoneticPr fontId="2"/>
  </si>
  <si>
    <t>診療所</t>
    <rPh sb="0" eb="3">
      <t>シンリョウジョ</t>
    </rPh>
    <phoneticPr fontId="2"/>
  </si>
  <si>
    <t>助産所</t>
    <rPh sb="0" eb="2">
      <t>ジョサン</t>
    </rPh>
    <rPh sb="2" eb="3">
      <t>ジョ</t>
    </rPh>
    <phoneticPr fontId="2"/>
  </si>
  <si>
    <t>その他</t>
    <rPh sb="2" eb="3">
      <t>タ</t>
    </rPh>
    <phoneticPr fontId="2"/>
  </si>
  <si>
    <r>
      <t xml:space="preserve">指定規則で定める助産学実習に活用した実習施設数および臨地実習指導者数
</t>
    </r>
    <r>
      <rPr>
        <sz val="10"/>
        <color rgb="FFFF0000"/>
        <rFont val="ＭＳ Ｐゴシック"/>
        <family val="3"/>
        <charset val="128"/>
      </rPr>
      <t>※新型コロナウイルス感染症の蔓延による影響を知るため、実際に実習でできた施設数・人数を記入して下さい。</t>
    </r>
    <rPh sb="0" eb="2">
      <t>シテイ</t>
    </rPh>
    <rPh sb="2" eb="4">
      <t>キソク</t>
    </rPh>
    <rPh sb="5" eb="6">
      <t>サダ</t>
    </rPh>
    <rPh sb="8" eb="10">
      <t>ジョサン</t>
    </rPh>
    <rPh sb="10" eb="11">
      <t>ガク</t>
    </rPh>
    <rPh sb="11" eb="13">
      <t>ジッシュウ</t>
    </rPh>
    <rPh sb="14" eb="16">
      <t>カツヨウ</t>
    </rPh>
    <rPh sb="18" eb="20">
      <t>ジッシュウ</t>
    </rPh>
    <rPh sb="20" eb="22">
      <t>シセツ</t>
    </rPh>
    <rPh sb="22" eb="23">
      <t>スウ</t>
    </rPh>
    <phoneticPr fontId="2"/>
  </si>
  <si>
    <t>調査票（Ⅲ）2022年度実習施設予定</t>
    <rPh sb="0" eb="3">
      <t>チョウサヒョウ</t>
    </rPh>
    <rPh sb="10" eb="12">
      <t>ネンド</t>
    </rPh>
    <rPh sb="12" eb="14">
      <t>ジッシュウ</t>
    </rPh>
    <rPh sb="14" eb="16">
      <t>シセツ</t>
    </rPh>
    <rPh sb="16" eb="18">
      <t>ヨテイ</t>
    </rPh>
    <phoneticPr fontId="2"/>
  </si>
  <si>
    <t>項目</t>
    <rPh sb="0" eb="2">
      <t>コウモク</t>
    </rPh>
    <phoneticPr fontId="2"/>
  </si>
  <si>
    <t>※2022年度に、新規に実習施設を追加し、当課への変更申請がまだでしたら、医学教育課看護教育係まで
   御連絡をお願いします。</t>
    <phoneticPr fontId="2"/>
  </si>
  <si>
    <r>
      <t>（１）回答は</t>
    </r>
    <r>
      <rPr>
        <b/>
        <sz val="11"/>
        <color indexed="10"/>
        <rFont val="HG丸ｺﾞｼｯｸM-PRO"/>
        <family val="3"/>
        <charset val="128"/>
      </rPr>
      <t>必ず事務担当者から、電子メールで kango@mext.go.jp へ御回答</t>
    </r>
    <r>
      <rPr>
        <b/>
        <sz val="11"/>
        <rFont val="HG丸ｺﾞｼｯｸM-PRO"/>
        <family val="3"/>
        <charset val="128"/>
      </rPr>
      <t>ください。また、調査票の内容に対する</t>
    </r>
    <r>
      <rPr>
        <b/>
        <sz val="11"/>
        <color indexed="10"/>
        <rFont val="HG丸ｺﾞｼｯｸM-PRO"/>
        <family val="3"/>
        <charset val="128"/>
      </rPr>
      <t>質問も電子メールを活用</t>
    </r>
    <r>
      <rPr>
        <b/>
        <sz val="11"/>
        <rFont val="HG丸ｺﾞｼｯｸM-PRO"/>
        <family val="3"/>
        <charset val="128"/>
      </rPr>
      <t>してください。</t>
    </r>
    <rPh sb="3" eb="5">
      <t>カイトウ</t>
    </rPh>
    <rPh sb="6" eb="7">
      <t>カナラ</t>
    </rPh>
    <rPh sb="8" eb="10">
      <t>ジム</t>
    </rPh>
    <rPh sb="10" eb="13">
      <t>タントウシャ</t>
    </rPh>
    <rPh sb="16" eb="18">
      <t>デンシ</t>
    </rPh>
    <rPh sb="41" eb="44">
      <t>ゴカイトウ</t>
    </rPh>
    <rPh sb="52" eb="55">
      <t>チョウサヒョウ</t>
    </rPh>
    <rPh sb="56" eb="58">
      <t>ナイヨウ</t>
    </rPh>
    <rPh sb="59" eb="60">
      <t>タイ</t>
    </rPh>
    <rPh sb="62" eb="64">
      <t>シツモン</t>
    </rPh>
    <rPh sb="65" eb="67">
      <t>デンシ</t>
    </rPh>
    <rPh sb="71" eb="73">
      <t>カツヨウ</t>
    </rPh>
    <phoneticPr fontId="2"/>
  </si>
  <si>
    <r>
      <t>（３）</t>
    </r>
    <r>
      <rPr>
        <b/>
        <sz val="11"/>
        <color indexed="10"/>
        <rFont val="HG丸ｺﾞｼｯｸM-PRO"/>
        <family val="3"/>
        <charset val="128"/>
      </rPr>
      <t>電子メールの件名</t>
    </r>
    <r>
      <rPr>
        <b/>
        <sz val="11"/>
        <rFont val="HG丸ｺﾞｼｯｸM-PRO"/>
        <family val="3"/>
        <charset val="128"/>
      </rPr>
      <t>は、</t>
    </r>
    <r>
      <rPr>
        <b/>
        <u/>
        <sz val="11"/>
        <color indexed="10"/>
        <rFont val="HG丸ｺﾞｼｯｸM-PRO"/>
        <family val="3"/>
        <charset val="128"/>
      </rPr>
      <t>【学校番号_○○○大学○○○学部】2021助産調査</t>
    </r>
    <r>
      <rPr>
        <b/>
        <sz val="11"/>
        <rFont val="HG丸ｺﾞｼｯｸM-PRO"/>
        <family val="3"/>
        <charset val="128"/>
      </rPr>
      <t>として御提出ください。</t>
    </r>
    <rPh sb="14" eb="16">
      <t>ガッコウ</t>
    </rPh>
    <rPh sb="16" eb="18">
      <t>バンゴウ</t>
    </rPh>
    <rPh sb="27" eb="29">
      <t>ガクブ</t>
    </rPh>
    <rPh sb="41" eb="44">
      <t>ゴテイシュツ</t>
    </rPh>
    <phoneticPr fontId="2"/>
  </si>
  <si>
    <r>
      <t>（１）調査の対象は、</t>
    </r>
    <r>
      <rPr>
        <b/>
        <sz val="9"/>
        <rFont val="HG丸ｺﾞｼｯｸM-PRO"/>
        <family val="3"/>
        <charset val="128"/>
      </rPr>
      <t>2021年度に助産師課程修了（卒業）予定の看護系大学等に在籍する学生</t>
    </r>
    <r>
      <rPr>
        <sz val="9"/>
        <rFont val="HG丸ｺﾞｼｯｸM-PRO"/>
        <family val="3"/>
        <charset val="128"/>
      </rPr>
      <t>です。</t>
    </r>
    <rPh sb="3" eb="5">
      <t>チョウサ</t>
    </rPh>
    <rPh sb="6" eb="8">
      <t>タイショウ</t>
    </rPh>
    <rPh sb="14" eb="16">
      <t>ネンド</t>
    </rPh>
    <rPh sb="16" eb="18">
      <t>ヘイネンド</t>
    </rPh>
    <rPh sb="17" eb="20">
      <t>ジョサンシ</t>
    </rPh>
    <rPh sb="20" eb="22">
      <t>カテイ</t>
    </rPh>
    <rPh sb="22" eb="24">
      <t>シュウリョウ</t>
    </rPh>
    <rPh sb="25" eb="27">
      <t>ソツギョウ</t>
    </rPh>
    <rPh sb="28" eb="30">
      <t>ヨテイ</t>
    </rPh>
    <rPh sb="31" eb="33">
      <t>カンゴ</t>
    </rPh>
    <rPh sb="33" eb="34">
      <t>ケイ</t>
    </rPh>
    <rPh sb="34" eb="37">
      <t>ダイガクトウ</t>
    </rPh>
    <rPh sb="38" eb="40">
      <t>ザイセキ</t>
    </rPh>
    <rPh sb="42" eb="44">
      <t>ガクセイ</t>
    </rPh>
    <phoneticPr fontId="2"/>
  </si>
  <si>
    <t>大学</t>
    <rPh sb="0" eb="2">
      <t>ダイガク</t>
    </rPh>
    <phoneticPr fontId="2"/>
  </si>
  <si>
    <t>国立</t>
    <rPh sb="0" eb="2">
      <t>コクリツ</t>
    </rPh>
    <phoneticPr fontId="2"/>
  </si>
  <si>
    <t>●●大学</t>
    <rPh sb="2" eb="4">
      <t>ダイガク</t>
    </rPh>
    <phoneticPr fontId="2"/>
  </si>
  <si>
    <t>看護学部看護学科</t>
    <rPh sb="0" eb="2">
      <t>カンゴ</t>
    </rPh>
    <rPh sb="2" eb="4">
      <t>ガクブ</t>
    </rPh>
    <rPh sb="4" eb="6">
      <t>カンゴ</t>
    </rPh>
    <rPh sb="6" eb="8">
      <t>ガッカ</t>
    </rPh>
    <phoneticPr fontId="2"/>
  </si>
  <si>
    <t>000-0000-0000</t>
    <phoneticPr fontId="2"/>
  </si>
  <si>
    <r>
      <rPr>
        <sz val="10"/>
        <rFont val="ＭＳ Ｐゴシック"/>
        <family val="3"/>
        <charset val="128"/>
      </rPr>
      <t>●●</t>
    </r>
    <r>
      <rPr>
        <sz val="10"/>
        <rFont val="Arial"/>
        <family val="2"/>
      </rPr>
      <t>@</t>
    </r>
    <r>
      <rPr>
        <sz val="10"/>
        <rFont val="ＭＳ Ｐゴシック"/>
        <family val="3"/>
        <charset val="128"/>
      </rPr>
      <t>●●</t>
    </r>
    <r>
      <rPr>
        <sz val="10"/>
        <rFont val="Arial"/>
        <family val="2"/>
      </rPr>
      <t>.jp</t>
    </r>
    <phoneticPr fontId="2"/>
  </si>
  <si>
    <t>●●　●●</t>
    <phoneticPr fontId="2"/>
  </si>
  <si>
    <t>学務課長</t>
    <rPh sb="0" eb="2">
      <t>ガクム</t>
    </rPh>
    <rPh sb="2" eb="4">
      <t>カチョウ</t>
    </rPh>
    <phoneticPr fontId="2"/>
  </si>
  <si>
    <t>看護学部教授（助産主任教員）</t>
    <rPh sb="0" eb="2">
      <t>カンゴ</t>
    </rPh>
    <rPh sb="2" eb="4">
      <t>ガクブ</t>
    </rPh>
    <rPh sb="4" eb="6">
      <t>キョウジュ</t>
    </rPh>
    <rPh sb="7" eb="9">
      <t>ジョサン</t>
    </rPh>
    <rPh sb="9" eb="11">
      <t>シュニン</t>
    </rPh>
    <rPh sb="11" eb="13">
      <t>キョウイン</t>
    </rPh>
    <phoneticPr fontId="2"/>
  </si>
  <si>
    <t>調査票（Ⅱ）2021年度助産師課程修了（卒業）生実績</t>
    <rPh sb="0" eb="3">
      <t>チョウサヒョウ</t>
    </rPh>
    <rPh sb="12" eb="17">
      <t>ジョサンシカテイ</t>
    </rPh>
    <phoneticPr fontId="2"/>
  </si>
  <si>
    <t>2019年度実績</t>
    <rPh sb="4" eb="6">
      <t>ネンド</t>
    </rPh>
    <rPh sb="6" eb="8">
      <t>ジッセキ</t>
    </rPh>
    <phoneticPr fontId="2"/>
  </si>
  <si>
    <r>
      <t>保助看法で定める助産学実習の</t>
    </r>
    <r>
      <rPr>
        <b/>
        <sz val="10"/>
        <rFont val="ＭＳ Ｐゴシック"/>
        <family val="3"/>
        <charset val="128"/>
      </rPr>
      <t>単位を取得した学生数</t>
    </r>
    <r>
      <rPr>
        <b/>
        <sz val="10"/>
        <rFont val="Arial"/>
        <family val="2"/>
      </rPr>
      <t>(a)</t>
    </r>
    <rPh sb="0" eb="2">
      <t>ホジョ</t>
    </rPh>
    <rPh sb="2" eb="4">
      <t>カンホウ</t>
    </rPh>
    <rPh sb="5" eb="6">
      <t>サダ</t>
    </rPh>
    <rPh sb="8" eb="11">
      <t>ジョサンガク</t>
    </rPh>
    <rPh sb="11" eb="13">
      <t>ジッシュウ</t>
    </rPh>
    <rPh sb="14" eb="16">
      <t>タンイ</t>
    </rPh>
    <rPh sb="17" eb="19">
      <t>シュトク</t>
    </rPh>
    <rPh sb="21" eb="24">
      <t>ガクセイスウ</t>
    </rPh>
    <phoneticPr fontId="2"/>
  </si>
  <si>
    <r>
      <t>上記学生の</t>
    </r>
    <r>
      <rPr>
        <b/>
        <sz val="10"/>
        <rFont val="ＭＳ Ｐゴシック"/>
        <family val="3"/>
        <charset val="128"/>
      </rPr>
      <t>分べん取扱いの</t>
    </r>
    <r>
      <rPr>
        <b/>
        <u/>
        <sz val="10"/>
        <rFont val="ＭＳ Ｐゴシック"/>
        <family val="3"/>
        <charset val="128"/>
      </rPr>
      <t>合計</t>
    </r>
    <r>
      <rPr>
        <b/>
        <sz val="10"/>
        <rFont val="ＭＳ Ｐゴシック"/>
        <family val="3"/>
        <charset val="128"/>
      </rPr>
      <t>回数</t>
    </r>
    <r>
      <rPr>
        <b/>
        <sz val="10"/>
        <rFont val="Arial"/>
        <family val="2"/>
      </rPr>
      <t>(b)</t>
    </r>
    <rPh sb="0" eb="2">
      <t>ジョウキ</t>
    </rPh>
    <rPh sb="2" eb="4">
      <t>ガクセイ</t>
    </rPh>
    <rPh sb="5" eb="6">
      <t>ブン</t>
    </rPh>
    <rPh sb="8" eb="10">
      <t>トリアツカ</t>
    </rPh>
    <rPh sb="14" eb="16">
      <t>カイスウ</t>
    </rPh>
    <phoneticPr fontId="2"/>
  </si>
  <si>
    <r>
      <t>保助看法で定める助産学実習の単位を取得した学生が、養成可能人数の</t>
    </r>
    <r>
      <rPr>
        <b/>
        <u/>
        <sz val="10"/>
        <rFont val="ＭＳ Ｐゴシック"/>
        <family val="3"/>
        <charset val="128"/>
      </rPr>
      <t>おおむね８割を満たさない場合</t>
    </r>
    <r>
      <rPr>
        <sz val="10"/>
        <rFont val="ＭＳ Ｐゴシック"/>
        <family val="3"/>
        <charset val="128"/>
      </rPr>
      <t xml:space="preserve">、その理由と今後の対策についてお答えください。
【該当しない場合は、空白】
</t>
    </r>
    <rPh sb="0" eb="2">
      <t>ホジョ</t>
    </rPh>
    <rPh sb="2" eb="4">
      <t>カンホウ</t>
    </rPh>
    <rPh sb="5" eb="6">
      <t>サダ</t>
    </rPh>
    <rPh sb="8" eb="11">
      <t>ジョサンガク</t>
    </rPh>
    <rPh sb="11" eb="13">
      <t>ジッシュウ</t>
    </rPh>
    <rPh sb="14" eb="16">
      <t>タンイ</t>
    </rPh>
    <rPh sb="17" eb="19">
      <t>シュトク</t>
    </rPh>
    <rPh sb="21" eb="23">
      <t>ガクセイ</t>
    </rPh>
    <rPh sb="25" eb="27">
      <t>ヨウセイ</t>
    </rPh>
    <rPh sb="27" eb="29">
      <t>カノウ</t>
    </rPh>
    <rPh sb="29" eb="31">
      <t>ニンズウ</t>
    </rPh>
    <rPh sb="37" eb="38">
      <t>ワリ</t>
    </rPh>
    <rPh sb="39" eb="40">
      <t>ミ</t>
    </rPh>
    <rPh sb="44" eb="46">
      <t>バアイ</t>
    </rPh>
    <rPh sb="49" eb="51">
      <t>リユウ</t>
    </rPh>
    <rPh sb="62" eb="63">
      <t>コタ</t>
    </rPh>
    <rPh sb="71" eb="73">
      <t>ガイトウ</t>
    </rPh>
    <rPh sb="76" eb="78">
      <t>バアイ</t>
    </rPh>
    <rPh sb="80" eb="82">
      <t>クウハク</t>
    </rPh>
    <phoneticPr fontId="2"/>
  </si>
  <si>
    <t>該当する場合、選択してください。</t>
    <rPh sb="0" eb="2">
      <t>ガイトウ</t>
    </rPh>
    <rPh sb="4" eb="6">
      <t>バアイ</t>
    </rPh>
    <rPh sb="7" eb="9">
      <t>センタク</t>
    </rPh>
    <phoneticPr fontId="2"/>
  </si>
  <si>
    <r>
      <t>分べん取扱い回数が</t>
    </r>
    <r>
      <rPr>
        <b/>
        <u/>
        <sz val="10"/>
        <rFont val="ＭＳ Ｐゴシック"/>
        <family val="3"/>
        <charset val="128"/>
      </rPr>
      <t>９回未満の学生がいる場合</t>
    </r>
    <r>
      <rPr>
        <sz val="10"/>
        <rFont val="ＭＳ Ｐゴシック"/>
        <family val="3"/>
        <charset val="128"/>
      </rPr>
      <t xml:space="preserve">、その理由と今後の対策についてお答えください。
【該当しない場合は、空白】
</t>
    </r>
    <rPh sb="0" eb="1">
      <t>ブン</t>
    </rPh>
    <rPh sb="3" eb="5">
      <t>トリアツカ</t>
    </rPh>
    <rPh sb="6" eb="8">
      <t>カイスウ</t>
    </rPh>
    <rPh sb="10" eb="11">
      <t>カイ</t>
    </rPh>
    <rPh sb="11" eb="13">
      <t>ミマン</t>
    </rPh>
    <rPh sb="14" eb="16">
      <t>ガクセイ</t>
    </rPh>
    <rPh sb="19" eb="21">
      <t>バアイ</t>
    </rPh>
    <rPh sb="24" eb="26">
      <t>リユウ</t>
    </rPh>
    <rPh sb="37" eb="38">
      <t>コタ</t>
    </rPh>
    <phoneticPr fontId="2"/>
  </si>
  <si>
    <t>助産学実習について、臨地で指導に携わった教員等数</t>
    <rPh sb="0" eb="2">
      <t>ジョサン</t>
    </rPh>
    <rPh sb="2" eb="3">
      <t>ガク</t>
    </rPh>
    <rPh sb="3" eb="5">
      <t>ジッシュウ</t>
    </rPh>
    <rPh sb="10" eb="12">
      <t>リンチ</t>
    </rPh>
    <rPh sb="13" eb="15">
      <t>シドウ</t>
    </rPh>
    <rPh sb="16" eb="17">
      <t>タズサ</t>
    </rPh>
    <rPh sb="20" eb="22">
      <t>キョウイン</t>
    </rPh>
    <rPh sb="22" eb="23">
      <t>トウ</t>
    </rPh>
    <rPh sb="23" eb="24">
      <t>スウ</t>
    </rPh>
    <phoneticPr fontId="2"/>
  </si>
  <si>
    <t>助産学実習に活用した実習施設数および臨地実習指導者数</t>
    <rPh sb="0" eb="2">
      <t>ジョサン</t>
    </rPh>
    <rPh sb="2" eb="3">
      <t>ガク</t>
    </rPh>
    <rPh sb="3" eb="5">
      <t>ジッシュウ</t>
    </rPh>
    <rPh sb="6" eb="8">
      <t>カツヨウ</t>
    </rPh>
    <rPh sb="10" eb="12">
      <t>ジッシュウ</t>
    </rPh>
    <rPh sb="12" eb="14">
      <t>シセツ</t>
    </rPh>
    <rPh sb="14" eb="15">
      <t>スウ</t>
    </rPh>
    <phoneticPr fontId="2"/>
  </si>
  <si>
    <t>2022年度に実施する予定の助産学実習の施設数</t>
    <rPh sb="4" eb="6">
      <t>ネンド</t>
    </rPh>
    <rPh sb="14" eb="16">
      <t>ジョサン</t>
    </rPh>
    <rPh sb="16" eb="17">
      <t>ガク</t>
    </rPh>
    <phoneticPr fontId="2"/>
  </si>
  <si>
    <t>施設</t>
    <rPh sb="0" eb="2">
      <t>シセツ</t>
    </rPh>
    <phoneticPr fontId="2"/>
  </si>
  <si>
    <t>※2022年度に、新規に実習施設を追加し、当課への変更申請がまだでしたら、医学教育課看護教育係まで
　 御連絡をお願いします。</t>
    <rPh sb="5" eb="7">
      <t>ネンド</t>
    </rPh>
    <rPh sb="9" eb="11">
      <t>シンキ</t>
    </rPh>
    <rPh sb="12" eb="14">
      <t>ジッシュウ</t>
    </rPh>
    <rPh sb="14" eb="16">
      <t>シセツ</t>
    </rPh>
    <rPh sb="17" eb="19">
      <t>ツイカ</t>
    </rPh>
    <rPh sb="21" eb="23">
      <t>トウカ</t>
    </rPh>
    <rPh sb="25" eb="27">
      <t>ヘンコウ</t>
    </rPh>
    <rPh sb="27" eb="29">
      <t>シンセイ</t>
    </rPh>
    <rPh sb="37" eb="39">
      <t>イガク</t>
    </rPh>
    <rPh sb="39" eb="42">
      <t>キョウイクカ</t>
    </rPh>
    <rPh sb="42" eb="44">
      <t>カンゴ</t>
    </rPh>
    <rPh sb="44" eb="46">
      <t>キョウイク</t>
    </rPh>
    <rPh sb="46" eb="47">
      <t>カカリ</t>
    </rPh>
    <rPh sb="52" eb="55">
      <t>ゴレンラク</t>
    </rPh>
    <rPh sb="57" eb="58">
      <t>ネガ</t>
    </rPh>
    <phoneticPr fontId="2"/>
  </si>
  <si>
    <t>No.</t>
    <phoneticPr fontId="51"/>
  </si>
  <si>
    <t>区分</t>
    <rPh sb="0" eb="2">
      <t>クブン</t>
    </rPh>
    <phoneticPr fontId="51"/>
  </si>
  <si>
    <t>国公私区分</t>
    <rPh sb="0" eb="1">
      <t>クニ</t>
    </rPh>
    <rPh sb="1" eb="3">
      <t>コウシ</t>
    </rPh>
    <rPh sb="3" eb="5">
      <t>クブン</t>
    </rPh>
    <phoneticPr fontId="51"/>
  </si>
  <si>
    <t>都道
府県</t>
    <phoneticPr fontId="51"/>
  </si>
  <si>
    <t>学校名</t>
    <phoneticPr fontId="51"/>
  </si>
  <si>
    <t>学部学科等名</t>
  </si>
  <si>
    <t>指定年月日</t>
  </si>
  <si>
    <t>大学院</t>
    <rPh sb="0" eb="3">
      <t>ダイガクイン</t>
    </rPh>
    <phoneticPr fontId="51"/>
  </si>
  <si>
    <t>北海道</t>
    <rPh sb="0" eb="3">
      <t>ホッカイドウ</t>
    </rPh>
    <phoneticPr fontId="51"/>
  </si>
  <si>
    <t>北海道大学大学院</t>
    <rPh sb="0" eb="3">
      <t>ホッカイドウ</t>
    </rPh>
    <rPh sb="3" eb="5">
      <t>ダイガク</t>
    </rPh>
    <rPh sb="5" eb="8">
      <t>ダイガクイン</t>
    </rPh>
    <phoneticPr fontId="51"/>
  </si>
  <si>
    <t>保健科学院保健科学専攻</t>
    <rPh sb="0" eb="2">
      <t>ホケン</t>
    </rPh>
    <rPh sb="2" eb="3">
      <t>カ</t>
    </rPh>
    <rPh sb="3" eb="5">
      <t>ガクイン</t>
    </rPh>
    <rPh sb="5" eb="7">
      <t>ホケン</t>
    </rPh>
    <rPh sb="7" eb="9">
      <t>カガク</t>
    </rPh>
    <rPh sb="9" eb="11">
      <t>センコウ</t>
    </rPh>
    <phoneticPr fontId="51"/>
  </si>
  <si>
    <t>茨城</t>
    <rPh sb="0" eb="2">
      <t>イバラギ</t>
    </rPh>
    <phoneticPr fontId="51"/>
  </si>
  <si>
    <t>筑波大学大学院</t>
    <rPh sb="0" eb="2">
      <t>ツクバ</t>
    </rPh>
    <rPh sb="2" eb="4">
      <t>ダイガク</t>
    </rPh>
    <rPh sb="4" eb="7">
      <t>ダイガクイン</t>
    </rPh>
    <phoneticPr fontId="51"/>
  </si>
  <si>
    <t>人間総合科学研究科看護科学専攻</t>
    <rPh sb="0" eb="2">
      <t>ニンゲン</t>
    </rPh>
    <rPh sb="2" eb="4">
      <t>ソウゴウ</t>
    </rPh>
    <rPh sb="4" eb="6">
      <t>カガク</t>
    </rPh>
    <rPh sb="6" eb="9">
      <t>ケンキュウカ</t>
    </rPh>
    <rPh sb="9" eb="11">
      <t>カンゴ</t>
    </rPh>
    <rPh sb="11" eb="13">
      <t>カガク</t>
    </rPh>
    <rPh sb="13" eb="15">
      <t>センコウ</t>
    </rPh>
    <phoneticPr fontId="51"/>
  </si>
  <si>
    <t>東京</t>
    <rPh sb="0" eb="2">
      <t>トウキョウ</t>
    </rPh>
    <phoneticPr fontId="51"/>
  </si>
  <si>
    <t>東京大学大学院</t>
    <rPh sb="0" eb="2">
      <t>トウキョウ</t>
    </rPh>
    <rPh sb="2" eb="4">
      <t>ダイガク</t>
    </rPh>
    <rPh sb="4" eb="7">
      <t>ダイガクイン</t>
    </rPh>
    <phoneticPr fontId="51"/>
  </si>
  <si>
    <t>医学系研究科健康科学・看護学専攻</t>
    <rPh sb="0" eb="3">
      <t>イガクケイ</t>
    </rPh>
    <rPh sb="3" eb="6">
      <t>ケンキュウカ</t>
    </rPh>
    <rPh sb="6" eb="8">
      <t>ケンコウ</t>
    </rPh>
    <rPh sb="8" eb="10">
      <t>カガク</t>
    </rPh>
    <rPh sb="11" eb="14">
      <t>カンゴガク</t>
    </rPh>
    <rPh sb="14" eb="16">
      <t>センコウ</t>
    </rPh>
    <phoneticPr fontId="51"/>
  </si>
  <si>
    <t>石川</t>
    <rPh sb="0" eb="2">
      <t>イシカワ</t>
    </rPh>
    <phoneticPr fontId="51"/>
  </si>
  <si>
    <t>金沢大学大学院</t>
    <rPh sb="0" eb="2">
      <t>カナザワ</t>
    </rPh>
    <rPh sb="2" eb="4">
      <t>ダイガク</t>
    </rPh>
    <rPh sb="4" eb="7">
      <t>ダイガクイン</t>
    </rPh>
    <phoneticPr fontId="51"/>
  </si>
  <si>
    <t>医薬保健学総合研究科</t>
    <rPh sb="0" eb="1">
      <t>イ</t>
    </rPh>
    <rPh sb="1" eb="2">
      <t>ヤク</t>
    </rPh>
    <rPh sb="2" eb="4">
      <t>ホケン</t>
    </rPh>
    <rPh sb="4" eb="5">
      <t>ガク</t>
    </rPh>
    <rPh sb="5" eb="7">
      <t>ソウゴウ</t>
    </rPh>
    <rPh sb="7" eb="10">
      <t>ケンキュウカ</t>
    </rPh>
    <phoneticPr fontId="51"/>
  </si>
  <si>
    <t>静岡</t>
    <rPh sb="0" eb="2">
      <t>シズオカ</t>
    </rPh>
    <phoneticPr fontId="51"/>
  </si>
  <si>
    <t>浜松医科大学大学院</t>
    <rPh sb="0" eb="2">
      <t>ハママツ</t>
    </rPh>
    <rPh sb="2" eb="6">
      <t>イカダイガク</t>
    </rPh>
    <rPh sb="6" eb="9">
      <t>ダイガクイン</t>
    </rPh>
    <phoneticPr fontId="51"/>
  </si>
  <si>
    <t>医学系研究科看護学専攻</t>
    <rPh sb="0" eb="3">
      <t>イガクケイ</t>
    </rPh>
    <rPh sb="3" eb="6">
      <t>ケンキュウカ</t>
    </rPh>
    <rPh sb="6" eb="9">
      <t>カンゴガク</t>
    </rPh>
    <rPh sb="9" eb="11">
      <t>センコウ</t>
    </rPh>
    <phoneticPr fontId="51"/>
  </si>
  <si>
    <t>京都</t>
    <rPh sb="0" eb="2">
      <t>キョウト</t>
    </rPh>
    <phoneticPr fontId="51"/>
  </si>
  <si>
    <t>京都大学大学院</t>
    <rPh sb="0" eb="2">
      <t>キョウト</t>
    </rPh>
    <rPh sb="2" eb="4">
      <t>ダイガク</t>
    </rPh>
    <rPh sb="4" eb="7">
      <t>ダイガクイン</t>
    </rPh>
    <phoneticPr fontId="51"/>
  </si>
  <si>
    <t>医学研究科人間健康科学系専攻（修士課程）</t>
    <rPh sb="0" eb="2">
      <t>イガク</t>
    </rPh>
    <rPh sb="2" eb="5">
      <t>ケンキュウカ</t>
    </rPh>
    <rPh sb="5" eb="7">
      <t>ニンゲン</t>
    </rPh>
    <rPh sb="7" eb="9">
      <t>ケンコウ</t>
    </rPh>
    <rPh sb="9" eb="11">
      <t>カガク</t>
    </rPh>
    <rPh sb="11" eb="12">
      <t>ケイ</t>
    </rPh>
    <rPh sb="12" eb="14">
      <t>センコウ</t>
    </rPh>
    <rPh sb="15" eb="17">
      <t>シュウシ</t>
    </rPh>
    <rPh sb="17" eb="19">
      <t>カテイ</t>
    </rPh>
    <phoneticPr fontId="51"/>
  </si>
  <si>
    <t>大阪</t>
    <rPh sb="0" eb="2">
      <t>オオサカ</t>
    </rPh>
    <phoneticPr fontId="2"/>
  </si>
  <si>
    <t>大阪大学大学院</t>
    <rPh sb="0" eb="7">
      <t>オオサカダイガクダイガクイン</t>
    </rPh>
    <phoneticPr fontId="2"/>
  </si>
  <si>
    <t>医学系研究科保健学専攻</t>
    <phoneticPr fontId="2"/>
  </si>
  <si>
    <t>兵庫</t>
  </si>
  <si>
    <t>神戸大学大学院</t>
    <rPh sb="4" eb="7">
      <t>ダイガクイン</t>
    </rPh>
    <phoneticPr fontId="51"/>
  </si>
  <si>
    <t>保健学研究科保健学専攻</t>
    <phoneticPr fontId="2"/>
  </si>
  <si>
    <t>島根</t>
    <rPh sb="0" eb="2">
      <t>シマネ</t>
    </rPh>
    <phoneticPr fontId="2"/>
  </si>
  <si>
    <t>島根大学大学院</t>
    <rPh sb="0" eb="2">
      <t>シマネ</t>
    </rPh>
    <rPh sb="2" eb="4">
      <t>ダイガク</t>
    </rPh>
    <rPh sb="4" eb="7">
      <t>ダイガクイン</t>
    </rPh>
    <phoneticPr fontId="2"/>
  </si>
  <si>
    <t>医学系研究科看護学専攻</t>
    <rPh sb="6" eb="9">
      <t>カンゴガク</t>
    </rPh>
    <rPh sb="9" eb="11">
      <t>センコウ</t>
    </rPh>
    <phoneticPr fontId="2"/>
  </si>
  <si>
    <t>岡山</t>
    <rPh sb="0" eb="2">
      <t>オカヤマ</t>
    </rPh>
    <phoneticPr fontId="51"/>
  </si>
  <si>
    <t>岡山大学大学院</t>
    <rPh sb="0" eb="2">
      <t>オカヤマ</t>
    </rPh>
    <rPh sb="2" eb="4">
      <t>ダイガク</t>
    </rPh>
    <rPh sb="4" eb="7">
      <t>ダイガクイン</t>
    </rPh>
    <phoneticPr fontId="51"/>
  </si>
  <si>
    <t>保健学研究科保健学専攻看護学分野</t>
    <rPh sb="0" eb="3">
      <t>ホケンガク</t>
    </rPh>
    <rPh sb="3" eb="6">
      <t>ケンキュウカ</t>
    </rPh>
    <rPh sb="6" eb="9">
      <t>ホケンガク</t>
    </rPh>
    <rPh sb="9" eb="11">
      <t>センコウ</t>
    </rPh>
    <rPh sb="11" eb="14">
      <t>カンゴガク</t>
    </rPh>
    <rPh sb="14" eb="16">
      <t>ブンヤ</t>
    </rPh>
    <phoneticPr fontId="51"/>
  </si>
  <si>
    <t>徳島</t>
    <rPh sb="0" eb="2">
      <t>トクシマ</t>
    </rPh>
    <phoneticPr fontId="51"/>
  </si>
  <si>
    <t>徳島大学大学院</t>
    <rPh sb="0" eb="2">
      <t>トクシマ</t>
    </rPh>
    <rPh sb="2" eb="4">
      <t>ダイガク</t>
    </rPh>
    <rPh sb="4" eb="7">
      <t>ダイガクイン</t>
    </rPh>
    <phoneticPr fontId="51"/>
  </si>
  <si>
    <t>保健科学教育部保健学専攻博士前期課程看護学領域</t>
    <rPh sb="0" eb="2">
      <t>ホケン</t>
    </rPh>
    <rPh sb="2" eb="4">
      <t>カガク</t>
    </rPh>
    <rPh sb="4" eb="7">
      <t>キョウイクブ</t>
    </rPh>
    <rPh sb="7" eb="10">
      <t>ホケンガク</t>
    </rPh>
    <rPh sb="10" eb="12">
      <t>センコウ</t>
    </rPh>
    <rPh sb="12" eb="14">
      <t>ハカセ</t>
    </rPh>
    <rPh sb="14" eb="16">
      <t>ゼンキ</t>
    </rPh>
    <rPh sb="16" eb="18">
      <t>カテイ</t>
    </rPh>
    <rPh sb="18" eb="21">
      <t>カンゴガク</t>
    </rPh>
    <rPh sb="21" eb="23">
      <t>リョウイキ</t>
    </rPh>
    <phoneticPr fontId="51"/>
  </si>
  <si>
    <t>香川</t>
    <rPh sb="0" eb="2">
      <t>カガワ</t>
    </rPh>
    <phoneticPr fontId="2"/>
  </si>
  <si>
    <t>香川大学大学院</t>
    <rPh sb="0" eb="2">
      <t>カガワ</t>
    </rPh>
    <rPh sb="2" eb="4">
      <t>ダイガク</t>
    </rPh>
    <rPh sb="4" eb="7">
      <t>ダイガクイン</t>
    </rPh>
    <phoneticPr fontId="2"/>
  </si>
  <si>
    <t>高知</t>
    <rPh sb="0" eb="2">
      <t>コウチ</t>
    </rPh>
    <phoneticPr fontId="51"/>
  </si>
  <si>
    <t>高知大学大学院</t>
    <rPh sb="0" eb="2">
      <t>コウチ</t>
    </rPh>
    <rPh sb="2" eb="4">
      <t>ダイガク</t>
    </rPh>
    <rPh sb="4" eb="7">
      <t>ダイガクイン</t>
    </rPh>
    <phoneticPr fontId="51"/>
  </si>
  <si>
    <t>総合人間自然科学研究科看護学専攻</t>
    <rPh sb="0" eb="2">
      <t>ソウゴウ</t>
    </rPh>
    <rPh sb="2" eb="4">
      <t>ニンゲン</t>
    </rPh>
    <rPh sb="4" eb="6">
      <t>シゼン</t>
    </rPh>
    <rPh sb="6" eb="8">
      <t>カガク</t>
    </rPh>
    <rPh sb="8" eb="11">
      <t>ケンキュウカ</t>
    </rPh>
    <rPh sb="11" eb="14">
      <t>カンゴガク</t>
    </rPh>
    <rPh sb="14" eb="16">
      <t>センコウ</t>
    </rPh>
    <phoneticPr fontId="51"/>
  </si>
  <si>
    <t>福岡</t>
    <rPh sb="0" eb="2">
      <t>フクオカ</t>
    </rPh>
    <phoneticPr fontId="51"/>
  </si>
  <si>
    <t>九州大学大学院</t>
    <rPh sb="0" eb="2">
      <t>キュウシュウ</t>
    </rPh>
    <rPh sb="2" eb="4">
      <t>ダイガク</t>
    </rPh>
    <rPh sb="4" eb="7">
      <t>ダイガクイン</t>
    </rPh>
    <phoneticPr fontId="51"/>
  </si>
  <si>
    <t>医学系学府保健学専攻</t>
    <rPh sb="2" eb="3">
      <t>ケイ</t>
    </rPh>
    <rPh sb="3" eb="5">
      <t>ガクフ</t>
    </rPh>
    <phoneticPr fontId="51"/>
  </si>
  <si>
    <t>長崎</t>
    <rPh sb="0" eb="2">
      <t>ナガサキ</t>
    </rPh>
    <phoneticPr fontId="51"/>
  </si>
  <si>
    <t>長崎大学大学院</t>
    <rPh sb="0" eb="2">
      <t>ナガサキ</t>
    </rPh>
    <rPh sb="2" eb="4">
      <t>ダイガク</t>
    </rPh>
    <rPh sb="4" eb="7">
      <t>ダイガクイン</t>
    </rPh>
    <phoneticPr fontId="51"/>
  </si>
  <si>
    <t>医歯薬学総合研究科保健学専攻</t>
    <rPh sb="0" eb="1">
      <t>イ</t>
    </rPh>
    <rPh sb="1" eb="2">
      <t>ハ</t>
    </rPh>
    <rPh sb="2" eb="4">
      <t>ヤクガク</t>
    </rPh>
    <rPh sb="4" eb="6">
      <t>ソウゴウ</t>
    </rPh>
    <rPh sb="6" eb="9">
      <t>ケンキュウカ</t>
    </rPh>
    <rPh sb="9" eb="12">
      <t>ホケンガク</t>
    </rPh>
    <rPh sb="12" eb="14">
      <t>センコウ</t>
    </rPh>
    <phoneticPr fontId="51"/>
  </si>
  <si>
    <t>宮崎</t>
  </si>
  <si>
    <t>宮崎大学大学院</t>
    <rPh sb="4" eb="7">
      <t>ダイガクイン</t>
    </rPh>
    <phoneticPr fontId="51"/>
  </si>
  <si>
    <t>看護学研究科看護学専攻</t>
    <rPh sb="0" eb="3">
      <t>カンゴガク</t>
    </rPh>
    <rPh sb="3" eb="6">
      <t>ケンキュウカ</t>
    </rPh>
    <rPh sb="6" eb="9">
      <t>カンゴガク</t>
    </rPh>
    <rPh sb="9" eb="11">
      <t>センコウ</t>
    </rPh>
    <phoneticPr fontId="51"/>
  </si>
  <si>
    <t>鹿児島</t>
  </si>
  <si>
    <t>鹿児島大学大学院</t>
    <rPh sb="5" eb="8">
      <t>ダイガクイン</t>
    </rPh>
    <phoneticPr fontId="51"/>
  </si>
  <si>
    <t>保健学研究科保健学専攻</t>
    <rPh sb="0" eb="3">
      <t>ホケンガク</t>
    </rPh>
    <rPh sb="3" eb="6">
      <t>ケンキュウカ</t>
    </rPh>
    <rPh sb="6" eb="9">
      <t>ホケンガク</t>
    </rPh>
    <rPh sb="9" eb="11">
      <t>センコウ</t>
    </rPh>
    <phoneticPr fontId="51"/>
  </si>
  <si>
    <t>公立</t>
    <rPh sb="0" eb="2">
      <t>コウリツ</t>
    </rPh>
    <phoneticPr fontId="2"/>
  </si>
  <si>
    <t>神奈川</t>
  </si>
  <si>
    <t>横浜市立大学大学院</t>
  </si>
  <si>
    <t>医学研究科看護学専攻</t>
  </si>
  <si>
    <t>大学院</t>
    <rPh sb="0" eb="3">
      <t>ダイガクイン</t>
    </rPh>
    <phoneticPr fontId="2"/>
  </si>
  <si>
    <t>石川県立看護大学大学院</t>
    <rPh sb="0" eb="2">
      <t>イシカワ</t>
    </rPh>
    <rPh sb="2" eb="4">
      <t>ケンリツ</t>
    </rPh>
    <rPh sb="4" eb="6">
      <t>カンゴ</t>
    </rPh>
    <rPh sb="6" eb="8">
      <t>ダイガク</t>
    </rPh>
    <rPh sb="8" eb="11">
      <t>ダイガクイン</t>
    </rPh>
    <phoneticPr fontId="2"/>
  </si>
  <si>
    <t>看護学研究科看護学専攻</t>
    <rPh sb="0" eb="3">
      <t>カンゴガク</t>
    </rPh>
    <rPh sb="3" eb="6">
      <t>ケンキュウカ</t>
    </rPh>
    <rPh sb="6" eb="9">
      <t>カンゴガク</t>
    </rPh>
    <rPh sb="9" eb="11">
      <t>センコウ</t>
    </rPh>
    <phoneticPr fontId="2"/>
  </si>
  <si>
    <t>静岡県立大学大学院</t>
    <rPh sb="0" eb="2">
      <t>シズオカ</t>
    </rPh>
    <rPh sb="2" eb="4">
      <t>ケンリツ</t>
    </rPh>
    <rPh sb="4" eb="6">
      <t>ダイガク</t>
    </rPh>
    <rPh sb="6" eb="9">
      <t>ダイガクイン</t>
    </rPh>
    <phoneticPr fontId="51"/>
  </si>
  <si>
    <t>看護学研究科看護学専攻助産学専門分野（修士課程）</t>
    <rPh sb="0" eb="3">
      <t>カンゴガク</t>
    </rPh>
    <rPh sb="3" eb="6">
      <t>ケンキュウカ</t>
    </rPh>
    <rPh sb="6" eb="9">
      <t>カンゴガク</t>
    </rPh>
    <rPh sb="9" eb="11">
      <t>センコウ</t>
    </rPh>
    <rPh sb="11" eb="13">
      <t>ジョサン</t>
    </rPh>
    <rPh sb="13" eb="14">
      <t>ガク</t>
    </rPh>
    <rPh sb="14" eb="16">
      <t>センモン</t>
    </rPh>
    <rPh sb="16" eb="18">
      <t>ブンヤ</t>
    </rPh>
    <rPh sb="19" eb="21">
      <t>シュウシ</t>
    </rPh>
    <rPh sb="21" eb="23">
      <t>カテイ</t>
    </rPh>
    <phoneticPr fontId="51"/>
  </si>
  <si>
    <t>愛知</t>
    <rPh sb="0" eb="2">
      <t>アイチ</t>
    </rPh>
    <phoneticPr fontId="51"/>
  </si>
  <si>
    <t>愛知県立大学大学院</t>
    <rPh sb="0" eb="2">
      <t>アイチ</t>
    </rPh>
    <rPh sb="2" eb="4">
      <t>ケンリツ</t>
    </rPh>
    <rPh sb="4" eb="6">
      <t>ダイガク</t>
    </rPh>
    <rPh sb="6" eb="9">
      <t>ダイガクイン</t>
    </rPh>
    <phoneticPr fontId="51"/>
  </si>
  <si>
    <t>看護学研究科看護学専攻博士前期課程ウィメンズヘルス・助産学専門分野</t>
    <rPh sb="0" eb="3">
      <t>カンゴガク</t>
    </rPh>
    <rPh sb="3" eb="6">
      <t>ケンキュウカ</t>
    </rPh>
    <rPh sb="6" eb="9">
      <t>カンゴガク</t>
    </rPh>
    <rPh sb="9" eb="11">
      <t>センコウ</t>
    </rPh>
    <rPh sb="11" eb="13">
      <t>ハカセ</t>
    </rPh>
    <rPh sb="13" eb="15">
      <t>ゼンキ</t>
    </rPh>
    <rPh sb="15" eb="17">
      <t>カテイ</t>
    </rPh>
    <rPh sb="26" eb="28">
      <t>ジョサン</t>
    </rPh>
    <rPh sb="28" eb="29">
      <t>ガク</t>
    </rPh>
    <rPh sb="29" eb="31">
      <t>センモン</t>
    </rPh>
    <rPh sb="31" eb="33">
      <t>ブンヤ</t>
    </rPh>
    <phoneticPr fontId="51"/>
  </si>
  <si>
    <t>名古屋市立大学大学院</t>
    <rPh sb="0" eb="3">
      <t>ナゴヤ</t>
    </rPh>
    <rPh sb="3" eb="5">
      <t>イチリツ</t>
    </rPh>
    <rPh sb="5" eb="7">
      <t>ダイガク</t>
    </rPh>
    <rPh sb="7" eb="10">
      <t>ダイガクイン</t>
    </rPh>
    <phoneticPr fontId="51"/>
  </si>
  <si>
    <t>看護学研究科看護学専攻（博士前期課程）助産学領域</t>
    <rPh sb="0" eb="3">
      <t>カンゴガク</t>
    </rPh>
    <rPh sb="3" eb="6">
      <t>ケンキュウカ</t>
    </rPh>
    <rPh sb="6" eb="9">
      <t>カンゴガク</t>
    </rPh>
    <rPh sb="9" eb="11">
      <t>センコウ</t>
    </rPh>
    <rPh sb="12" eb="14">
      <t>ハカセ</t>
    </rPh>
    <rPh sb="14" eb="16">
      <t>ゼンキ</t>
    </rPh>
    <rPh sb="16" eb="18">
      <t>カテイ</t>
    </rPh>
    <rPh sb="19" eb="21">
      <t>ジョサン</t>
    </rPh>
    <rPh sb="21" eb="22">
      <t>ガク</t>
    </rPh>
    <rPh sb="22" eb="24">
      <t>リョウイキ</t>
    </rPh>
    <phoneticPr fontId="51"/>
  </si>
  <si>
    <t>滋賀</t>
    <rPh sb="0" eb="2">
      <t>シガ</t>
    </rPh>
    <phoneticPr fontId="2"/>
  </si>
  <si>
    <t>滋賀県立大学大学院</t>
    <rPh sb="0" eb="2">
      <t>シガ</t>
    </rPh>
    <rPh sb="2" eb="4">
      <t>ケンリツ</t>
    </rPh>
    <rPh sb="4" eb="6">
      <t>ダイガク</t>
    </rPh>
    <rPh sb="6" eb="9">
      <t>ダイガクイン</t>
    </rPh>
    <phoneticPr fontId="2"/>
  </si>
  <si>
    <t>人間看護学研究人間看護学専攻</t>
    <rPh sb="0" eb="2">
      <t>ニンゲン</t>
    </rPh>
    <rPh sb="2" eb="5">
      <t>カンゴガク</t>
    </rPh>
    <rPh sb="5" eb="7">
      <t>ケンキュウ</t>
    </rPh>
    <rPh sb="7" eb="9">
      <t>ニンゲン</t>
    </rPh>
    <rPh sb="9" eb="12">
      <t>カンゴガク</t>
    </rPh>
    <rPh sb="12" eb="14">
      <t>センコウ</t>
    </rPh>
    <phoneticPr fontId="2"/>
  </si>
  <si>
    <t>神戸市看護大学大学院</t>
    <rPh sb="7" eb="9">
      <t>ダイガク</t>
    </rPh>
    <rPh sb="9" eb="10">
      <t>イン</t>
    </rPh>
    <phoneticPr fontId="51"/>
  </si>
  <si>
    <t>看護学研究科博士前期課程看護学専攻ウィメンズヘルス看護・助産学分野助産学実践コース</t>
    <rPh sb="0" eb="3">
      <t>カンゴガク</t>
    </rPh>
    <rPh sb="3" eb="6">
      <t>ケンキュウカ</t>
    </rPh>
    <rPh sb="6" eb="8">
      <t>ハクシ</t>
    </rPh>
    <rPh sb="8" eb="10">
      <t>ゼンキ</t>
    </rPh>
    <rPh sb="10" eb="12">
      <t>カテイ</t>
    </rPh>
    <rPh sb="12" eb="14">
      <t>カンゴ</t>
    </rPh>
    <rPh sb="14" eb="15">
      <t>ガク</t>
    </rPh>
    <rPh sb="15" eb="17">
      <t>センコウ</t>
    </rPh>
    <rPh sb="25" eb="27">
      <t>カンゴ</t>
    </rPh>
    <rPh sb="28" eb="30">
      <t>ジョサン</t>
    </rPh>
    <rPh sb="30" eb="31">
      <t>ガク</t>
    </rPh>
    <rPh sb="31" eb="33">
      <t>ブンヤ</t>
    </rPh>
    <rPh sb="33" eb="35">
      <t>ジョサン</t>
    </rPh>
    <rPh sb="35" eb="36">
      <t>ガク</t>
    </rPh>
    <rPh sb="36" eb="38">
      <t>ジッセン</t>
    </rPh>
    <phoneticPr fontId="51"/>
  </si>
  <si>
    <t>奈良</t>
    <rPh sb="0" eb="2">
      <t>ナラ</t>
    </rPh>
    <phoneticPr fontId="51"/>
  </si>
  <si>
    <t>奈良県立医科大学大学院</t>
    <rPh sb="0" eb="2">
      <t>ナラ</t>
    </rPh>
    <rPh sb="2" eb="4">
      <t>ケンリツ</t>
    </rPh>
    <rPh sb="4" eb="6">
      <t>イカ</t>
    </rPh>
    <rPh sb="6" eb="8">
      <t>ダイガク</t>
    </rPh>
    <rPh sb="8" eb="11">
      <t>ダイガクイン</t>
    </rPh>
    <phoneticPr fontId="51"/>
  </si>
  <si>
    <t>島根県立大学大学院</t>
    <rPh sb="0" eb="2">
      <t>シマネ</t>
    </rPh>
    <rPh sb="2" eb="4">
      <t>ケンリツ</t>
    </rPh>
    <rPh sb="4" eb="6">
      <t>ダイガク</t>
    </rPh>
    <rPh sb="6" eb="9">
      <t>ダイガクイン</t>
    </rPh>
    <phoneticPr fontId="2"/>
  </si>
  <si>
    <t>看護学研究科看護学専攻</t>
    <rPh sb="0" eb="3">
      <t>カンゴガク</t>
    </rPh>
    <rPh sb="3" eb="6">
      <t>ケンキュウカ</t>
    </rPh>
    <rPh sb="6" eb="8">
      <t>カンゴ</t>
    </rPh>
    <rPh sb="8" eb="9">
      <t>ガク</t>
    </rPh>
    <rPh sb="9" eb="11">
      <t>センコウ</t>
    </rPh>
    <phoneticPr fontId="51"/>
  </si>
  <si>
    <t>福岡県立大学大学院</t>
    <rPh sb="0" eb="2">
      <t>フクオカ</t>
    </rPh>
    <rPh sb="2" eb="4">
      <t>ケンリツ</t>
    </rPh>
    <rPh sb="4" eb="6">
      <t>ダイガク</t>
    </rPh>
    <rPh sb="6" eb="9">
      <t>ダイガクイン</t>
    </rPh>
    <phoneticPr fontId="51"/>
  </si>
  <si>
    <t>看護学研究科看護学専攻</t>
    <rPh sb="3" eb="5">
      <t>ケンキュウ</t>
    </rPh>
    <rPh sb="6" eb="9">
      <t>カンゴガク</t>
    </rPh>
    <rPh sb="9" eb="11">
      <t>センコウ</t>
    </rPh>
    <phoneticPr fontId="51"/>
  </si>
  <si>
    <t>大分</t>
    <rPh sb="0" eb="2">
      <t>オオイタ</t>
    </rPh>
    <phoneticPr fontId="51"/>
  </si>
  <si>
    <t>大分県立看護科学大学大学院</t>
    <rPh sb="0" eb="2">
      <t>オオイタ</t>
    </rPh>
    <rPh sb="2" eb="4">
      <t>ケンリツ</t>
    </rPh>
    <rPh sb="4" eb="6">
      <t>カンゴ</t>
    </rPh>
    <rPh sb="6" eb="8">
      <t>カガク</t>
    </rPh>
    <rPh sb="8" eb="10">
      <t>ダイガク</t>
    </rPh>
    <rPh sb="10" eb="13">
      <t>ダイガクイン</t>
    </rPh>
    <phoneticPr fontId="51"/>
  </si>
  <si>
    <t>看護学研究科看護学専攻（修士課程）</t>
    <rPh sb="0" eb="3">
      <t>カンゴガク</t>
    </rPh>
    <rPh sb="3" eb="6">
      <t>ケンキュウカ</t>
    </rPh>
    <rPh sb="6" eb="9">
      <t>カンゴガク</t>
    </rPh>
    <rPh sb="9" eb="11">
      <t>センコウ</t>
    </rPh>
    <rPh sb="12" eb="14">
      <t>シュウシ</t>
    </rPh>
    <rPh sb="14" eb="16">
      <t>カテイ</t>
    </rPh>
    <phoneticPr fontId="51"/>
  </si>
  <si>
    <t>私立</t>
    <rPh sb="0" eb="2">
      <t>シリツ</t>
    </rPh>
    <phoneticPr fontId="2"/>
  </si>
  <si>
    <t>天使大学大学院</t>
    <rPh sb="0" eb="2">
      <t>テンシ</t>
    </rPh>
    <rPh sb="2" eb="4">
      <t>ダイガク</t>
    </rPh>
    <rPh sb="4" eb="7">
      <t>ダイガクイン</t>
    </rPh>
    <phoneticPr fontId="51"/>
  </si>
  <si>
    <t>助産研究科助産専攻</t>
    <rPh sb="0" eb="2">
      <t>ジョサン</t>
    </rPh>
    <rPh sb="2" eb="5">
      <t>ケンキュウカ</t>
    </rPh>
    <rPh sb="5" eb="7">
      <t>ジョサン</t>
    </rPh>
    <rPh sb="7" eb="9">
      <t>センコウ</t>
    </rPh>
    <phoneticPr fontId="51"/>
  </si>
  <si>
    <t>日本赤十字北海道看護大学
大学院</t>
    <rPh sb="0" eb="2">
      <t>ニホン</t>
    </rPh>
    <rPh sb="2" eb="5">
      <t>セキジュウジ</t>
    </rPh>
    <rPh sb="5" eb="8">
      <t>ホッカイドウ</t>
    </rPh>
    <rPh sb="8" eb="10">
      <t>カンゴ</t>
    </rPh>
    <rPh sb="10" eb="12">
      <t>ダイガク</t>
    </rPh>
    <rPh sb="13" eb="16">
      <t>ダイガクイン</t>
    </rPh>
    <phoneticPr fontId="51"/>
  </si>
  <si>
    <t>秋田</t>
    <rPh sb="0" eb="2">
      <t>アキタ</t>
    </rPh>
    <phoneticPr fontId="51"/>
  </si>
  <si>
    <t>日本赤十字秋田看護大学大学院</t>
    <rPh sb="0" eb="2">
      <t>ニホン</t>
    </rPh>
    <rPh sb="2" eb="5">
      <t>セキジュウジ</t>
    </rPh>
    <rPh sb="5" eb="7">
      <t>アキタ</t>
    </rPh>
    <rPh sb="7" eb="9">
      <t>カンゴ</t>
    </rPh>
    <rPh sb="9" eb="11">
      <t>ダイガク</t>
    </rPh>
    <rPh sb="11" eb="14">
      <t>ダイガクイン</t>
    </rPh>
    <phoneticPr fontId="51"/>
  </si>
  <si>
    <t>栃木</t>
    <rPh sb="0" eb="2">
      <t>トチギ</t>
    </rPh>
    <phoneticPr fontId="51"/>
  </si>
  <si>
    <t>国際医療福祉大学大学院</t>
    <rPh sb="0" eb="2">
      <t>コクサイ</t>
    </rPh>
    <rPh sb="2" eb="4">
      <t>イリョウ</t>
    </rPh>
    <rPh sb="4" eb="6">
      <t>フクシ</t>
    </rPh>
    <rPh sb="6" eb="8">
      <t>ダイガク</t>
    </rPh>
    <rPh sb="8" eb="11">
      <t>ダイガクイン</t>
    </rPh>
    <phoneticPr fontId="51"/>
  </si>
  <si>
    <t>医療福祉学研究科保健医療学専攻（修士課程）助産学分野</t>
    <rPh sb="0" eb="2">
      <t>イリョウ</t>
    </rPh>
    <rPh sb="2" eb="4">
      <t>フクシ</t>
    </rPh>
    <rPh sb="4" eb="5">
      <t>ガク</t>
    </rPh>
    <rPh sb="5" eb="8">
      <t>ケンキュウカ</t>
    </rPh>
    <rPh sb="8" eb="10">
      <t>ホケン</t>
    </rPh>
    <rPh sb="10" eb="12">
      <t>イリョウ</t>
    </rPh>
    <rPh sb="12" eb="15">
      <t>ガクセンコウ</t>
    </rPh>
    <rPh sb="16" eb="18">
      <t>シュウシ</t>
    </rPh>
    <rPh sb="18" eb="20">
      <t>カテイ</t>
    </rPh>
    <rPh sb="21" eb="24">
      <t>ジョサンガク</t>
    </rPh>
    <rPh sb="24" eb="26">
      <t>ブンヤ</t>
    </rPh>
    <phoneticPr fontId="51"/>
  </si>
  <si>
    <t>群馬</t>
    <rPh sb="0" eb="2">
      <t>グンマ</t>
    </rPh>
    <phoneticPr fontId="51"/>
  </si>
  <si>
    <t>高崎健康福祉大学大学院</t>
    <rPh sb="0" eb="2">
      <t>タカサキ</t>
    </rPh>
    <rPh sb="2" eb="4">
      <t>ケンコウ</t>
    </rPh>
    <rPh sb="4" eb="6">
      <t>フクシ</t>
    </rPh>
    <rPh sb="6" eb="8">
      <t>ダイガク</t>
    </rPh>
    <rPh sb="8" eb="11">
      <t>ダイガクイン</t>
    </rPh>
    <phoneticPr fontId="51"/>
  </si>
  <si>
    <t>保健医療学研究科</t>
    <rPh sb="0" eb="2">
      <t>ホケン</t>
    </rPh>
    <rPh sb="2" eb="4">
      <t>イリョウ</t>
    </rPh>
    <rPh sb="4" eb="5">
      <t>ガク</t>
    </rPh>
    <rPh sb="5" eb="8">
      <t>ケンキュウカ</t>
    </rPh>
    <rPh sb="7" eb="8">
      <t>カ</t>
    </rPh>
    <phoneticPr fontId="51"/>
  </si>
  <si>
    <t>千葉</t>
    <rPh sb="0" eb="2">
      <t>チバ</t>
    </rPh>
    <phoneticPr fontId="2"/>
  </si>
  <si>
    <t>亀田医療大学大学院</t>
    <rPh sb="0" eb="2">
      <t>カメダ</t>
    </rPh>
    <rPh sb="2" eb="4">
      <t>イリョウ</t>
    </rPh>
    <rPh sb="4" eb="6">
      <t>ダイガク</t>
    </rPh>
    <rPh sb="6" eb="9">
      <t>ダイガクイン</t>
    </rPh>
    <phoneticPr fontId="2"/>
  </si>
  <si>
    <t>聖路加国際大学大学院</t>
    <rPh sb="0" eb="3">
      <t>セイロカ</t>
    </rPh>
    <rPh sb="3" eb="5">
      <t>コクサイ</t>
    </rPh>
    <rPh sb="5" eb="7">
      <t>ダイガク</t>
    </rPh>
    <rPh sb="7" eb="10">
      <t>ダイガクイン</t>
    </rPh>
    <phoneticPr fontId="51"/>
  </si>
  <si>
    <t>看護学研究科ウィメンズヘルス・助産学専攻</t>
    <rPh sb="0" eb="3">
      <t>カンゴガク</t>
    </rPh>
    <rPh sb="3" eb="6">
      <t>ケンキュウカ</t>
    </rPh>
    <rPh sb="15" eb="18">
      <t>ジョサンガク</t>
    </rPh>
    <rPh sb="18" eb="20">
      <t>センコウ</t>
    </rPh>
    <phoneticPr fontId="51"/>
  </si>
  <si>
    <t>東京医療保健大学大学院</t>
    <rPh sb="0" eb="2">
      <t>トウキョウ</t>
    </rPh>
    <rPh sb="2" eb="4">
      <t>イリョウ</t>
    </rPh>
    <rPh sb="4" eb="6">
      <t>ホケン</t>
    </rPh>
    <rPh sb="6" eb="8">
      <t>ダイガク</t>
    </rPh>
    <rPh sb="8" eb="11">
      <t>ダイガクイン</t>
    </rPh>
    <phoneticPr fontId="51"/>
  </si>
  <si>
    <t>東京女子医科大学大学院</t>
    <rPh sb="0" eb="2">
      <t>トウキョウ</t>
    </rPh>
    <rPh sb="2" eb="4">
      <t>ジョシ</t>
    </rPh>
    <rPh sb="4" eb="8">
      <t>イカダイガク</t>
    </rPh>
    <rPh sb="8" eb="11">
      <t>ダイガクイン</t>
    </rPh>
    <phoneticPr fontId="51"/>
  </si>
  <si>
    <t>看護学研究科博士前期課程看護学専攻実践看護学Ⅱ分野（ウーマンズヘルス）</t>
    <rPh sb="0" eb="3">
      <t>カンゴガク</t>
    </rPh>
    <rPh sb="3" eb="6">
      <t>ケンキュウカ</t>
    </rPh>
    <rPh sb="6" eb="8">
      <t>ハカセ</t>
    </rPh>
    <rPh sb="8" eb="10">
      <t>ゼンキ</t>
    </rPh>
    <rPh sb="10" eb="12">
      <t>カテイ</t>
    </rPh>
    <rPh sb="12" eb="15">
      <t>カンゴガク</t>
    </rPh>
    <rPh sb="15" eb="17">
      <t>センコウ</t>
    </rPh>
    <rPh sb="17" eb="19">
      <t>ジッセン</t>
    </rPh>
    <rPh sb="19" eb="22">
      <t>カンゴガク</t>
    </rPh>
    <rPh sb="23" eb="25">
      <t>ブンヤ</t>
    </rPh>
    <phoneticPr fontId="2"/>
  </si>
  <si>
    <t>東邦大学大学院</t>
    <rPh sb="0" eb="2">
      <t>トウホウ</t>
    </rPh>
    <rPh sb="2" eb="4">
      <t>ダイガク</t>
    </rPh>
    <rPh sb="4" eb="7">
      <t>ダイガクイン</t>
    </rPh>
    <phoneticPr fontId="51"/>
  </si>
  <si>
    <t>看護学研究科看護学専攻博士前期課程</t>
    <rPh sb="0" eb="3">
      <t>カンゴガク</t>
    </rPh>
    <rPh sb="3" eb="6">
      <t>ケンキュウカ</t>
    </rPh>
    <rPh sb="6" eb="9">
      <t>カンゴガク</t>
    </rPh>
    <rPh sb="9" eb="11">
      <t>センコウ</t>
    </rPh>
    <rPh sb="11" eb="13">
      <t>ハカセ</t>
    </rPh>
    <rPh sb="13" eb="15">
      <t>ゼンキ</t>
    </rPh>
    <rPh sb="15" eb="17">
      <t>カテイ</t>
    </rPh>
    <phoneticPr fontId="51"/>
  </si>
  <si>
    <t>日本赤十字看護大学大学院</t>
    <rPh sb="0" eb="2">
      <t>ニホン</t>
    </rPh>
    <rPh sb="2" eb="5">
      <t>セキジュウジ</t>
    </rPh>
    <rPh sb="5" eb="7">
      <t>カンゴ</t>
    </rPh>
    <rPh sb="7" eb="9">
      <t>ダイガク</t>
    </rPh>
    <rPh sb="9" eb="12">
      <t>ダイガクイン</t>
    </rPh>
    <phoneticPr fontId="51"/>
  </si>
  <si>
    <t>看護学研究科国際保健助産学専攻</t>
    <rPh sb="0" eb="3">
      <t>カンゴガク</t>
    </rPh>
    <rPh sb="3" eb="6">
      <t>ケンキュウカ</t>
    </rPh>
    <rPh sb="6" eb="8">
      <t>コクサイ</t>
    </rPh>
    <rPh sb="8" eb="10">
      <t>ホケン</t>
    </rPh>
    <rPh sb="10" eb="13">
      <t>ジョサンガク</t>
    </rPh>
    <rPh sb="13" eb="15">
      <t>センコウ</t>
    </rPh>
    <phoneticPr fontId="51"/>
  </si>
  <si>
    <t>神奈川</t>
    <rPh sb="0" eb="3">
      <t>カナガワ</t>
    </rPh>
    <phoneticPr fontId="2"/>
  </si>
  <si>
    <t>湘南医療大学大学院</t>
    <rPh sb="0" eb="2">
      <t>ショウナン</t>
    </rPh>
    <rPh sb="2" eb="4">
      <t>イリョウ</t>
    </rPh>
    <rPh sb="4" eb="6">
      <t>ダイガク</t>
    </rPh>
    <rPh sb="6" eb="9">
      <t>ダイガクイン</t>
    </rPh>
    <phoneticPr fontId="2"/>
  </si>
  <si>
    <t>保健医療学研究科保健医療学専攻</t>
    <rPh sb="5" eb="8">
      <t>ケンキュウカ</t>
    </rPh>
    <rPh sb="8" eb="10">
      <t>ホケン</t>
    </rPh>
    <rPh sb="10" eb="12">
      <t>イリョウ</t>
    </rPh>
    <rPh sb="12" eb="13">
      <t>ガク</t>
    </rPh>
    <rPh sb="13" eb="15">
      <t>センコウ</t>
    </rPh>
    <phoneticPr fontId="2"/>
  </si>
  <si>
    <t>岐阜</t>
  </si>
  <si>
    <t>岐阜保健大学大学院</t>
  </si>
  <si>
    <t>看護学研究科看護学専攻</t>
  </si>
  <si>
    <t>愛知</t>
    <rPh sb="0" eb="2">
      <t>アイチ</t>
    </rPh>
    <phoneticPr fontId="2"/>
  </si>
  <si>
    <t>人間環境大学大学院</t>
    <rPh sb="0" eb="2">
      <t>ニンゲン</t>
    </rPh>
    <rPh sb="2" eb="4">
      <t>カンキョウ</t>
    </rPh>
    <rPh sb="4" eb="6">
      <t>ダイガク</t>
    </rPh>
    <rPh sb="6" eb="9">
      <t>ダイガクイン</t>
    </rPh>
    <phoneticPr fontId="2"/>
  </si>
  <si>
    <t>同志社女子大学大学院</t>
    <rPh sb="0" eb="3">
      <t>ドウシシャ</t>
    </rPh>
    <rPh sb="3" eb="5">
      <t>ジョシ</t>
    </rPh>
    <rPh sb="5" eb="7">
      <t>ダイガク</t>
    </rPh>
    <rPh sb="7" eb="10">
      <t>ダイガクイン</t>
    </rPh>
    <phoneticPr fontId="2"/>
  </si>
  <si>
    <t>兵庫</t>
    <rPh sb="0" eb="2">
      <t>ヒョウゴ</t>
    </rPh>
    <phoneticPr fontId="51"/>
  </si>
  <si>
    <t>関西看護医療大学大学院</t>
    <rPh sb="0" eb="2">
      <t>カンサイ</t>
    </rPh>
    <rPh sb="2" eb="4">
      <t>カンゴ</t>
    </rPh>
    <rPh sb="4" eb="6">
      <t>イリョウ</t>
    </rPh>
    <rPh sb="6" eb="8">
      <t>ダイガク</t>
    </rPh>
    <rPh sb="8" eb="11">
      <t>ダイガクイン</t>
    </rPh>
    <phoneticPr fontId="51"/>
  </si>
  <si>
    <t>川崎医療福祉大学大学院</t>
    <rPh sb="0" eb="2">
      <t>カワサキ</t>
    </rPh>
    <rPh sb="2" eb="4">
      <t>イリョウ</t>
    </rPh>
    <rPh sb="4" eb="6">
      <t>フクシ</t>
    </rPh>
    <rPh sb="6" eb="8">
      <t>ダイガク</t>
    </rPh>
    <rPh sb="8" eb="11">
      <t>ダイガクイン</t>
    </rPh>
    <phoneticPr fontId="51"/>
  </si>
  <si>
    <t>医療福祉学研究科保健看護学専攻（修士課程）</t>
    <rPh sb="0" eb="2">
      <t>イリョウ</t>
    </rPh>
    <rPh sb="2" eb="4">
      <t>フクシ</t>
    </rPh>
    <rPh sb="4" eb="5">
      <t>ガク</t>
    </rPh>
    <rPh sb="5" eb="7">
      <t>ケンキュウ</t>
    </rPh>
    <rPh sb="7" eb="8">
      <t>カ</t>
    </rPh>
    <rPh sb="8" eb="10">
      <t>ホケン</t>
    </rPh>
    <rPh sb="10" eb="13">
      <t>カンゴガク</t>
    </rPh>
    <rPh sb="13" eb="15">
      <t>センコウ</t>
    </rPh>
    <rPh sb="16" eb="18">
      <t>シュウシ</t>
    </rPh>
    <rPh sb="18" eb="20">
      <t>カテイ</t>
    </rPh>
    <phoneticPr fontId="51"/>
  </si>
  <si>
    <t>徳島</t>
    <rPh sb="0" eb="2">
      <t>トクシマ</t>
    </rPh>
    <phoneticPr fontId="2"/>
  </si>
  <si>
    <t>四国大学大学院</t>
    <rPh sb="0" eb="2">
      <t>シコク</t>
    </rPh>
    <rPh sb="2" eb="4">
      <t>ダイガク</t>
    </rPh>
    <rPh sb="4" eb="7">
      <t>ダイガクイン</t>
    </rPh>
    <phoneticPr fontId="2"/>
  </si>
  <si>
    <t>看護学研究科看護学専攻</t>
    <rPh sb="0" eb="11">
      <t>カンゴガクケンキュウカカンゴガクセンコウ</t>
    </rPh>
    <phoneticPr fontId="2"/>
  </si>
  <si>
    <t>久留米大学大学院</t>
    <phoneticPr fontId="51"/>
  </si>
  <si>
    <t>医学研究科（修士課程）看護学専攻</t>
    <phoneticPr fontId="51"/>
  </si>
  <si>
    <t>医療福祉学研究科保健医療学専攻
（修士課程）助産学分野（福岡）</t>
    <phoneticPr fontId="51"/>
  </si>
  <si>
    <t>日本赤十字九州国際看護大学
大学院</t>
    <rPh sb="0" eb="2">
      <t>ニホン</t>
    </rPh>
    <rPh sb="2" eb="5">
      <t>セキジュウジ</t>
    </rPh>
    <rPh sb="5" eb="7">
      <t>キュウシュウ</t>
    </rPh>
    <rPh sb="7" eb="9">
      <t>コクサイ</t>
    </rPh>
    <rPh sb="9" eb="11">
      <t>カンゴ</t>
    </rPh>
    <rPh sb="11" eb="12">
      <t>ダイ</t>
    </rPh>
    <rPh sb="12" eb="13">
      <t>ガク</t>
    </rPh>
    <rPh sb="14" eb="16">
      <t>ダイガク</t>
    </rPh>
    <rPh sb="16" eb="17">
      <t>イン</t>
    </rPh>
    <phoneticPr fontId="51"/>
  </si>
  <si>
    <t>看護学研究科看護学専攻（助産コース）</t>
    <rPh sb="0" eb="2">
      <t>カンゴ</t>
    </rPh>
    <rPh sb="2" eb="3">
      <t>ガク</t>
    </rPh>
    <rPh sb="3" eb="5">
      <t>ケンキュウ</t>
    </rPh>
    <rPh sb="5" eb="6">
      <t>カ</t>
    </rPh>
    <rPh sb="6" eb="8">
      <t>カンゴ</t>
    </rPh>
    <rPh sb="8" eb="9">
      <t>ガク</t>
    </rPh>
    <rPh sb="9" eb="11">
      <t>センコウ</t>
    </rPh>
    <rPh sb="12" eb="14">
      <t>ジョサン</t>
    </rPh>
    <phoneticPr fontId="51"/>
  </si>
  <si>
    <t>大学専攻科</t>
    <rPh sb="0" eb="2">
      <t>ダイガク</t>
    </rPh>
    <rPh sb="2" eb="5">
      <t>センコウカ</t>
    </rPh>
    <phoneticPr fontId="51"/>
  </si>
  <si>
    <t>札幌医科大学</t>
    <rPh sb="0" eb="2">
      <t>サッポロ</t>
    </rPh>
    <rPh sb="2" eb="6">
      <t>イカダイガク</t>
    </rPh>
    <phoneticPr fontId="51"/>
  </si>
  <si>
    <t>助産学専攻科</t>
    <rPh sb="0" eb="3">
      <t>ジョサンガク</t>
    </rPh>
    <rPh sb="3" eb="6">
      <t>センコウカ</t>
    </rPh>
    <phoneticPr fontId="51"/>
  </si>
  <si>
    <t>札幌市立大学</t>
    <rPh sb="0" eb="2">
      <t>サッポロ</t>
    </rPh>
    <rPh sb="2" eb="4">
      <t>シリツ</t>
    </rPh>
    <rPh sb="4" eb="6">
      <t>ダイガク</t>
    </rPh>
    <phoneticPr fontId="51"/>
  </si>
  <si>
    <t>助産学専攻科</t>
    <phoneticPr fontId="51"/>
  </si>
  <si>
    <t>茨城</t>
  </si>
  <si>
    <t>茨城県立医療大学</t>
    <phoneticPr fontId="51"/>
  </si>
  <si>
    <t>東京都立大学</t>
    <rPh sb="0" eb="2">
      <t>トウキョウ</t>
    </rPh>
    <rPh sb="2" eb="4">
      <t>トリツ</t>
    </rPh>
    <rPh sb="4" eb="6">
      <t>ダイガク</t>
    </rPh>
    <phoneticPr fontId="51"/>
  </si>
  <si>
    <t>福井</t>
    <rPh sb="0" eb="2">
      <t>フクイ</t>
    </rPh>
    <phoneticPr fontId="2"/>
  </si>
  <si>
    <t>敦賀市立看護大学</t>
    <rPh sb="0" eb="2">
      <t>ツルガ</t>
    </rPh>
    <rPh sb="2" eb="4">
      <t>シリツ</t>
    </rPh>
    <rPh sb="4" eb="6">
      <t>カンゴ</t>
    </rPh>
    <rPh sb="6" eb="8">
      <t>ダイガク</t>
    </rPh>
    <phoneticPr fontId="2"/>
  </si>
  <si>
    <t>和歌山</t>
    <rPh sb="0" eb="3">
      <t>ワカヤマ</t>
    </rPh>
    <phoneticPr fontId="51"/>
  </si>
  <si>
    <t>和歌山県立医科大学</t>
    <rPh sb="0" eb="3">
      <t>ワカヤマ</t>
    </rPh>
    <rPh sb="3" eb="5">
      <t>ケンリツ</t>
    </rPh>
    <rPh sb="5" eb="9">
      <t>イカダイガク</t>
    </rPh>
    <phoneticPr fontId="51"/>
  </si>
  <si>
    <t>岡山</t>
  </si>
  <si>
    <t>新見公立大学</t>
    <phoneticPr fontId="51"/>
  </si>
  <si>
    <t>助産学専攻科</t>
    <rPh sb="0" eb="2">
      <t>ジョサン</t>
    </rPh>
    <rPh sb="2" eb="3">
      <t>ガク</t>
    </rPh>
    <rPh sb="3" eb="6">
      <t>センコウカ</t>
    </rPh>
    <phoneticPr fontId="51"/>
  </si>
  <si>
    <t>広島</t>
    <rPh sb="0" eb="2">
      <t>ヒロシマ</t>
    </rPh>
    <phoneticPr fontId="51"/>
  </si>
  <si>
    <t>県立広島大学</t>
    <rPh sb="0" eb="2">
      <t>ケンリツ</t>
    </rPh>
    <rPh sb="2" eb="4">
      <t>ヒロシマ</t>
    </rPh>
    <rPh sb="4" eb="6">
      <t>ダイガク</t>
    </rPh>
    <phoneticPr fontId="51"/>
  </si>
  <si>
    <t>香川</t>
    <rPh sb="0" eb="2">
      <t>カガワ</t>
    </rPh>
    <phoneticPr fontId="51"/>
  </si>
  <si>
    <t>香川県立保健医療大学</t>
    <rPh sb="0" eb="2">
      <t>カガワ</t>
    </rPh>
    <rPh sb="2" eb="4">
      <t>ケンリツ</t>
    </rPh>
    <rPh sb="4" eb="6">
      <t>ホケン</t>
    </rPh>
    <rPh sb="6" eb="8">
      <t>イリョウ</t>
    </rPh>
    <rPh sb="8" eb="10">
      <t>ダイガク</t>
    </rPh>
    <phoneticPr fontId="51"/>
  </si>
  <si>
    <t>愛媛</t>
    <rPh sb="0" eb="2">
      <t>エヒメ</t>
    </rPh>
    <phoneticPr fontId="51"/>
  </si>
  <si>
    <t>愛媛県立医療技術大学</t>
    <rPh sb="0" eb="2">
      <t>エヒメ</t>
    </rPh>
    <rPh sb="2" eb="4">
      <t>ケンリツ</t>
    </rPh>
    <rPh sb="4" eb="6">
      <t>イリョウ</t>
    </rPh>
    <rPh sb="6" eb="8">
      <t>ギジュツ</t>
    </rPh>
    <rPh sb="8" eb="10">
      <t>ダイガク</t>
    </rPh>
    <phoneticPr fontId="51"/>
  </si>
  <si>
    <t>沖縄</t>
    <rPh sb="0" eb="2">
      <t>オキナワ</t>
    </rPh>
    <phoneticPr fontId="51"/>
  </si>
  <si>
    <t>名桜大学</t>
    <rPh sb="0" eb="2">
      <t>メイオウ</t>
    </rPh>
    <rPh sb="2" eb="4">
      <t>ダイガク</t>
    </rPh>
    <phoneticPr fontId="51"/>
  </si>
  <si>
    <t>獨協医科大学</t>
    <rPh sb="0" eb="2">
      <t>ドッキョウ</t>
    </rPh>
    <rPh sb="2" eb="4">
      <t>イカ</t>
    </rPh>
    <rPh sb="4" eb="6">
      <t>ダイガク</t>
    </rPh>
    <phoneticPr fontId="51"/>
  </si>
  <si>
    <t>東京医療保健大学</t>
    <rPh sb="0" eb="2">
      <t>トウキョウ</t>
    </rPh>
    <rPh sb="2" eb="4">
      <t>イリョウ</t>
    </rPh>
    <rPh sb="4" eb="6">
      <t>ホケン</t>
    </rPh>
    <rPh sb="6" eb="8">
      <t>ダイガク</t>
    </rPh>
    <phoneticPr fontId="51"/>
  </si>
  <si>
    <t>上智大学</t>
    <rPh sb="0" eb="2">
      <t>ジョウチ</t>
    </rPh>
    <rPh sb="2" eb="4">
      <t>ダイガク</t>
    </rPh>
    <phoneticPr fontId="51"/>
  </si>
  <si>
    <t>帝京大学</t>
    <rPh sb="0" eb="2">
      <t>テイキョウ</t>
    </rPh>
    <rPh sb="2" eb="4">
      <t>ダイガク</t>
    </rPh>
    <phoneticPr fontId="51"/>
  </si>
  <si>
    <t>神奈川</t>
    <rPh sb="0" eb="3">
      <t>カナガワ</t>
    </rPh>
    <phoneticPr fontId="51"/>
  </si>
  <si>
    <t>昭和大学</t>
    <rPh sb="0" eb="2">
      <t>ショウワ</t>
    </rPh>
    <rPh sb="2" eb="4">
      <t>ダイガク</t>
    </rPh>
    <phoneticPr fontId="51"/>
  </si>
  <si>
    <t>長野</t>
  </si>
  <si>
    <t>清泉女学院大学</t>
  </si>
  <si>
    <t>岐阜</t>
    <rPh sb="0" eb="2">
      <t>ギフ</t>
    </rPh>
    <phoneticPr fontId="51"/>
  </si>
  <si>
    <t>岐阜医療科学大学</t>
    <rPh sb="0" eb="2">
      <t>ギフ</t>
    </rPh>
    <rPh sb="2" eb="4">
      <t>イリョウ</t>
    </rPh>
    <rPh sb="4" eb="6">
      <t>カガク</t>
    </rPh>
    <rPh sb="6" eb="8">
      <t>ダイガク</t>
    </rPh>
    <phoneticPr fontId="51"/>
  </si>
  <si>
    <t>静岡</t>
  </si>
  <si>
    <t>聖隷クリストファー大学</t>
    <phoneticPr fontId="51"/>
  </si>
  <si>
    <t>大学専攻科</t>
    <rPh sb="0" eb="2">
      <t>ダイガク</t>
    </rPh>
    <rPh sb="2" eb="4">
      <t>センコウ</t>
    </rPh>
    <rPh sb="4" eb="5">
      <t>カ</t>
    </rPh>
    <phoneticPr fontId="2"/>
  </si>
  <si>
    <t>京都光華女子大学</t>
    <rPh sb="0" eb="2">
      <t>キョウト</t>
    </rPh>
    <rPh sb="2" eb="4">
      <t>コウカ</t>
    </rPh>
    <rPh sb="4" eb="6">
      <t>ジョシ</t>
    </rPh>
    <rPh sb="6" eb="8">
      <t>ダイガク</t>
    </rPh>
    <phoneticPr fontId="51"/>
  </si>
  <si>
    <t>助産学専攻科</t>
    <rPh sb="0" eb="6">
      <t>ジョサンガクセンコウカ</t>
    </rPh>
    <phoneticPr fontId="2"/>
  </si>
  <si>
    <t>大阪</t>
    <rPh sb="0" eb="2">
      <t>オオサカ</t>
    </rPh>
    <phoneticPr fontId="51"/>
  </si>
  <si>
    <t>宝塚大学</t>
    <rPh sb="0" eb="2">
      <t>タカラヅカ</t>
    </rPh>
    <rPh sb="2" eb="4">
      <t>ダイガク</t>
    </rPh>
    <phoneticPr fontId="51"/>
  </si>
  <si>
    <t>森ノ宮医療大学</t>
    <phoneticPr fontId="51"/>
  </si>
  <si>
    <t>助産学専攻科</t>
  </si>
  <si>
    <t>畿央大学</t>
    <rPh sb="0" eb="2">
      <t>キオウ</t>
    </rPh>
    <rPh sb="2" eb="4">
      <t>ダイガク</t>
    </rPh>
    <phoneticPr fontId="51"/>
  </si>
  <si>
    <t>山陽学園大学</t>
    <phoneticPr fontId="51"/>
  </si>
  <si>
    <t>広島国際大学</t>
    <rPh sb="0" eb="2">
      <t>ヒロシマ</t>
    </rPh>
    <rPh sb="2" eb="4">
      <t>コクサイ</t>
    </rPh>
    <rPh sb="4" eb="6">
      <t>ダイガク</t>
    </rPh>
    <phoneticPr fontId="51"/>
  </si>
  <si>
    <t>福山平成大学</t>
    <rPh sb="0" eb="2">
      <t>フクヤマ</t>
    </rPh>
    <rPh sb="2" eb="4">
      <t>ヘイセイ</t>
    </rPh>
    <rPh sb="4" eb="6">
      <t>ダイガク</t>
    </rPh>
    <phoneticPr fontId="51"/>
  </si>
  <si>
    <t>徳島文理大学</t>
    <rPh sb="0" eb="2">
      <t>トクシマ</t>
    </rPh>
    <rPh sb="2" eb="4">
      <t>ブンリ</t>
    </rPh>
    <rPh sb="4" eb="6">
      <t>ダイガク</t>
    </rPh>
    <phoneticPr fontId="51"/>
  </si>
  <si>
    <t>聖マリア学院大学</t>
    <rPh sb="0" eb="1">
      <t>セイ</t>
    </rPh>
    <rPh sb="4" eb="6">
      <t>ガクイン</t>
    </rPh>
    <rPh sb="6" eb="8">
      <t>ダイガク</t>
    </rPh>
    <phoneticPr fontId="51"/>
  </si>
  <si>
    <t>専攻科助産学専攻</t>
    <rPh sb="0" eb="3">
      <t>センコウカ</t>
    </rPh>
    <rPh sb="3" eb="5">
      <t>ジョサン</t>
    </rPh>
    <rPh sb="5" eb="6">
      <t>ガク</t>
    </rPh>
    <rPh sb="6" eb="8">
      <t>センコウ</t>
    </rPh>
    <phoneticPr fontId="51"/>
  </si>
  <si>
    <t>熊本</t>
  </si>
  <si>
    <t>九州看護福祉大学</t>
  </si>
  <si>
    <t>大学</t>
    <rPh sb="0" eb="2">
      <t>ダイガク</t>
    </rPh>
    <phoneticPr fontId="51"/>
  </si>
  <si>
    <t>北海道</t>
  </si>
  <si>
    <t>旭川医科大学</t>
  </si>
  <si>
    <t>医学部看護学科</t>
  </si>
  <si>
    <t>青森</t>
  </si>
  <si>
    <t>弘前大学</t>
  </si>
  <si>
    <t>医学部保健学科看護学専攻</t>
  </si>
  <si>
    <t>宮城</t>
    <rPh sb="0" eb="2">
      <t>ミヤギ</t>
    </rPh>
    <phoneticPr fontId="51"/>
  </si>
  <si>
    <t>東北大学</t>
    <rPh sb="0" eb="2">
      <t>トウホク</t>
    </rPh>
    <phoneticPr fontId="51"/>
  </si>
  <si>
    <t>医学部保健学科看護学専攻</t>
    <rPh sb="0" eb="2">
      <t>イガク</t>
    </rPh>
    <rPh sb="2" eb="3">
      <t>ブ</t>
    </rPh>
    <rPh sb="3" eb="5">
      <t>ホケン</t>
    </rPh>
    <rPh sb="5" eb="7">
      <t>ガッカ</t>
    </rPh>
    <phoneticPr fontId="51"/>
  </si>
  <si>
    <t>秋田大学</t>
    <rPh sb="0" eb="2">
      <t>アキタ</t>
    </rPh>
    <rPh sb="2" eb="4">
      <t>ダイガク</t>
    </rPh>
    <phoneticPr fontId="51"/>
  </si>
  <si>
    <t>山形</t>
    <rPh sb="0" eb="2">
      <t>ヤマガタ</t>
    </rPh>
    <phoneticPr fontId="51"/>
  </si>
  <si>
    <t>山形大学</t>
    <rPh sb="0" eb="2">
      <t>ヤマガタ</t>
    </rPh>
    <rPh sb="2" eb="4">
      <t>ダイガク</t>
    </rPh>
    <phoneticPr fontId="51"/>
  </si>
  <si>
    <t>医学部看護学科</t>
    <rPh sb="0" eb="3">
      <t>イガクブ</t>
    </rPh>
    <rPh sb="3" eb="5">
      <t>カンゴ</t>
    </rPh>
    <rPh sb="5" eb="7">
      <t>ガッカ</t>
    </rPh>
    <phoneticPr fontId="51"/>
  </si>
  <si>
    <t>群馬</t>
  </si>
  <si>
    <t>群馬大学</t>
  </si>
  <si>
    <t>千葉</t>
  </si>
  <si>
    <t>千葉大学</t>
  </si>
  <si>
    <t>看護学部看護学科</t>
  </si>
  <si>
    <t>新潟</t>
  </si>
  <si>
    <t>新潟大学</t>
  </si>
  <si>
    <t>富山</t>
  </si>
  <si>
    <t>富山大学</t>
  </si>
  <si>
    <t>福井</t>
  </si>
  <si>
    <t>福井大学</t>
    <phoneticPr fontId="51"/>
  </si>
  <si>
    <t>山梨</t>
  </si>
  <si>
    <t>山梨大学</t>
    <phoneticPr fontId="51"/>
  </si>
  <si>
    <t>長野</t>
    <rPh sb="0" eb="2">
      <t>ナガノ</t>
    </rPh>
    <phoneticPr fontId="51"/>
  </si>
  <si>
    <t>信州大学</t>
    <rPh sb="0" eb="2">
      <t>シンシュウ</t>
    </rPh>
    <rPh sb="2" eb="4">
      <t>ダイガク</t>
    </rPh>
    <phoneticPr fontId="51"/>
  </si>
  <si>
    <t>岐阜大学</t>
  </si>
  <si>
    <t>名古屋大学</t>
    <rPh sb="0" eb="3">
      <t>ナゴヤ</t>
    </rPh>
    <rPh sb="3" eb="5">
      <t>ダイガク</t>
    </rPh>
    <phoneticPr fontId="2"/>
  </si>
  <si>
    <t>三重</t>
  </si>
  <si>
    <t>三重大学</t>
  </si>
  <si>
    <t>滋賀</t>
  </si>
  <si>
    <t>滋賀医科大学</t>
  </si>
  <si>
    <t>鳥取</t>
  </si>
  <si>
    <t>鳥取大学</t>
  </si>
  <si>
    <t>島根大学</t>
    <rPh sb="0" eb="2">
      <t>シマネ</t>
    </rPh>
    <rPh sb="2" eb="4">
      <t>ダイガク</t>
    </rPh>
    <phoneticPr fontId="2"/>
  </si>
  <si>
    <t>医学部看護学科</t>
    <rPh sb="0" eb="2">
      <t>イガク</t>
    </rPh>
    <rPh sb="2" eb="3">
      <t>ブ</t>
    </rPh>
    <rPh sb="3" eb="5">
      <t>カンゴ</t>
    </rPh>
    <rPh sb="5" eb="7">
      <t>ガッカ</t>
    </rPh>
    <phoneticPr fontId="2"/>
  </si>
  <si>
    <t>広島</t>
  </si>
  <si>
    <t>広島大学</t>
  </si>
  <si>
    <t>山口</t>
  </si>
  <si>
    <t>山口大学</t>
  </si>
  <si>
    <t>佐賀</t>
  </si>
  <si>
    <t>佐賀大学</t>
    <phoneticPr fontId="51"/>
  </si>
  <si>
    <t>熊本大学</t>
  </si>
  <si>
    <t>琉球大学</t>
  </si>
  <si>
    <t>医学部保健学科</t>
  </si>
  <si>
    <t>青森県立保健大学</t>
  </si>
  <si>
    <t>健康科学部看護学科</t>
  </si>
  <si>
    <t>岩手</t>
  </si>
  <si>
    <t>岩手県立大学</t>
  </si>
  <si>
    <t>山形</t>
  </si>
  <si>
    <t>山形県立保健医療大学</t>
  </si>
  <si>
    <t>保健医療学部看護学科</t>
  </si>
  <si>
    <t>福島</t>
  </si>
  <si>
    <t>福島県立医科大学</t>
  </si>
  <si>
    <t>埼玉</t>
  </si>
  <si>
    <t>埼玉県立大学</t>
  </si>
  <si>
    <t>保健医療福祉学部看護学科</t>
  </si>
  <si>
    <t>千葉</t>
    <rPh sb="0" eb="2">
      <t>チバ</t>
    </rPh>
    <phoneticPr fontId="51"/>
  </si>
  <si>
    <t>千葉県立保健医療大学</t>
    <rPh sb="0" eb="2">
      <t>チバ</t>
    </rPh>
    <rPh sb="2" eb="4">
      <t>ケンリツ</t>
    </rPh>
    <rPh sb="4" eb="6">
      <t>ホケン</t>
    </rPh>
    <rPh sb="6" eb="8">
      <t>イリョウ</t>
    </rPh>
    <rPh sb="8" eb="10">
      <t>ダイガク</t>
    </rPh>
    <phoneticPr fontId="51"/>
  </si>
  <si>
    <t>健康科学部看護学科</t>
    <rPh sb="0" eb="2">
      <t>ケンコウ</t>
    </rPh>
    <rPh sb="2" eb="5">
      <t>カガクブ</t>
    </rPh>
    <rPh sb="5" eb="7">
      <t>カンゴ</t>
    </rPh>
    <rPh sb="7" eb="9">
      <t>ガッカ</t>
    </rPh>
    <phoneticPr fontId="51"/>
  </si>
  <si>
    <t>神奈川県立保健福祉大学</t>
    <rPh sb="0" eb="3">
      <t>カナガワ</t>
    </rPh>
    <rPh sb="3" eb="5">
      <t>ケンリツ</t>
    </rPh>
    <rPh sb="5" eb="7">
      <t>ホケン</t>
    </rPh>
    <rPh sb="7" eb="9">
      <t>フクシ</t>
    </rPh>
    <rPh sb="9" eb="11">
      <t>ダイガク</t>
    </rPh>
    <phoneticPr fontId="51"/>
  </si>
  <si>
    <t>保健福祉学部看護学科</t>
    <phoneticPr fontId="51"/>
  </si>
  <si>
    <t>新潟</t>
    <rPh sb="0" eb="2">
      <t>ニイガタ</t>
    </rPh>
    <phoneticPr fontId="51"/>
  </si>
  <si>
    <t>新潟県立看護大学</t>
    <rPh sb="0" eb="2">
      <t>ニイガタ</t>
    </rPh>
    <rPh sb="2" eb="4">
      <t>ケンリツ</t>
    </rPh>
    <rPh sb="4" eb="6">
      <t>カンゴ</t>
    </rPh>
    <rPh sb="6" eb="8">
      <t>ダイガク</t>
    </rPh>
    <phoneticPr fontId="51"/>
  </si>
  <si>
    <t>山梨県立大学</t>
    <rPh sb="3" eb="4">
      <t>リツ</t>
    </rPh>
    <phoneticPr fontId="51"/>
  </si>
  <si>
    <t>長野県看護大学</t>
  </si>
  <si>
    <t>岐阜県立看護大学</t>
  </si>
  <si>
    <t>三重県立看護大学</t>
  </si>
  <si>
    <t>京都府立医科大学</t>
    <rPh sb="0" eb="2">
      <t>キョウト</t>
    </rPh>
    <rPh sb="2" eb="4">
      <t>フリツ</t>
    </rPh>
    <rPh sb="4" eb="6">
      <t>イカ</t>
    </rPh>
    <rPh sb="6" eb="8">
      <t>ダイガク</t>
    </rPh>
    <phoneticPr fontId="51"/>
  </si>
  <si>
    <t>大阪府立大学</t>
    <rPh sb="0" eb="2">
      <t>オオサカ</t>
    </rPh>
    <rPh sb="2" eb="4">
      <t>フリツ</t>
    </rPh>
    <rPh sb="4" eb="6">
      <t>ダイガク</t>
    </rPh>
    <phoneticPr fontId="2"/>
  </si>
  <si>
    <t>地域保健学域看護学類</t>
    <rPh sb="0" eb="2">
      <t>チイキ</t>
    </rPh>
    <rPh sb="2" eb="4">
      <t>ホケン</t>
    </rPh>
    <rPh sb="4" eb="5">
      <t>ガク</t>
    </rPh>
    <rPh sb="5" eb="6">
      <t>イキ</t>
    </rPh>
    <rPh sb="6" eb="9">
      <t>カンゴガク</t>
    </rPh>
    <rPh sb="9" eb="10">
      <t>ルイ</t>
    </rPh>
    <phoneticPr fontId="2"/>
  </si>
  <si>
    <t>兵庫県立大学</t>
    <phoneticPr fontId="51"/>
  </si>
  <si>
    <t>岡山県立大学</t>
  </si>
  <si>
    <t>保健福祉学部看護学科</t>
  </si>
  <si>
    <t>高知</t>
  </si>
  <si>
    <t>高知県立大学</t>
    <rPh sb="2" eb="4">
      <t>ケンリツ</t>
    </rPh>
    <phoneticPr fontId="51"/>
  </si>
  <si>
    <t>宮崎県立看護大学</t>
  </si>
  <si>
    <t>沖縄</t>
  </si>
  <si>
    <t>沖縄県立看護大学</t>
  </si>
  <si>
    <t>岩手</t>
    <rPh sb="0" eb="2">
      <t>イワテ</t>
    </rPh>
    <phoneticPr fontId="51"/>
  </si>
  <si>
    <t>岩手医科大学</t>
    <rPh sb="0" eb="2">
      <t>イワテ</t>
    </rPh>
    <rPh sb="2" eb="4">
      <t>イカ</t>
    </rPh>
    <rPh sb="4" eb="6">
      <t>ダイガク</t>
    </rPh>
    <phoneticPr fontId="51"/>
  </si>
  <si>
    <t>看護学部看護学科</t>
    <rPh sb="0" eb="2">
      <t>カンゴ</t>
    </rPh>
    <rPh sb="2" eb="4">
      <t>ガクブ</t>
    </rPh>
    <rPh sb="4" eb="6">
      <t>カンゴ</t>
    </rPh>
    <rPh sb="6" eb="8">
      <t>ガッカ</t>
    </rPh>
    <phoneticPr fontId="51"/>
  </si>
  <si>
    <t>宮城</t>
    <rPh sb="0" eb="2">
      <t>ミヤギ</t>
    </rPh>
    <phoneticPr fontId="2"/>
  </si>
  <si>
    <t>東北福祉大学</t>
    <rPh sb="0" eb="2">
      <t>トウホク</t>
    </rPh>
    <rPh sb="2" eb="4">
      <t>フクシ</t>
    </rPh>
    <rPh sb="4" eb="6">
      <t>ダイガク</t>
    </rPh>
    <phoneticPr fontId="2"/>
  </si>
  <si>
    <t>健康科学部保健看護学科</t>
    <rPh sb="0" eb="2">
      <t>ケンコウ</t>
    </rPh>
    <rPh sb="2" eb="5">
      <t>カガクブ</t>
    </rPh>
    <rPh sb="5" eb="7">
      <t>ホケン</t>
    </rPh>
    <rPh sb="7" eb="9">
      <t>カンゴ</t>
    </rPh>
    <rPh sb="9" eb="11">
      <t>ガッカ</t>
    </rPh>
    <phoneticPr fontId="2"/>
  </si>
  <si>
    <t>秋田看護福祉大学</t>
    <rPh sb="0" eb="2">
      <t>アキタ</t>
    </rPh>
    <rPh sb="2" eb="4">
      <t>カンゴ</t>
    </rPh>
    <rPh sb="4" eb="6">
      <t>フクシ</t>
    </rPh>
    <rPh sb="6" eb="8">
      <t>ダイガク</t>
    </rPh>
    <phoneticPr fontId="51"/>
  </si>
  <si>
    <t>看護福祉学部看護学科</t>
    <rPh sb="0" eb="2">
      <t>カンゴ</t>
    </rPh>
    <rPh sb="2" eb="4">
      <t>フクシ</t>
    </rPh>
    <rPh sb="4" eb="6">
      <t>ガクブ</t>
    </rPh>
    <rPh sb="6" eb="8">
      <t>カンゴ</t>
    </rPh>
    <rPh sb="8" eb="10">
      <t>ガッカ</t>
    </rPh>
    <phoneticPr fontId="51"/>
  </si>
  <si>
    <t>栃木</t>
  </si>
  <si>
    <t>自治医科大学</t>
    <rPh sb="0" eb="2">
      <t>ジチ</t>
    </rPh>
    <rPh sb="2" eb="4">
      <t>イカ</t>
    </rPh>
    <rPh sb="4" eb="6">
      <t>ダイガク</t>
    </rPh>
    <phoneticPr fontId="51"/>
  </si>
  <si>
    <t>群馬パース大学</t>
    <rPh sb="0" eb="2">
      <t>グンマ</t>
    </rPh>
    <rPh sb="5" eb="7">
      <t>ダイガク</t>
    </rPh>
    <phoneticPr fontId="51"/>
  </si>
  <si>
    <t>保健科学部看護学科</t>
    <rPh sb="0" eb="2">
      <t>ホケン</t>
    </rPh>
    <rPh sb="2" eb="4">
      <t>カガク</t>
    </rPh>
    <rPh sb="4" eb="5">
      <t>ブ</t>
    </rPh>
    <rPh sb="5" eb="7">
      <t>カンゴ</t>
    </rPh>
    <rPh sb="7" eb="9">
      <t>ガッカ</t>
    </rPh>
    <phoneticPr fontId="51"/>
  </si>
  <si>
    <t>埼玉</t>
    <rPh sb="0" eb="2">
      <t>サイタマ</t>
    </rPh>
    <phoneticPr fontId="51"/>
  </si>
  <si>
    <t>東京家政大学</t>
    <rPh sb="0" eb="2">
      <t>トウキョウ</t>
    </rPh>
    <rPh sb="2" eb="4">
      <t>カセイ</t>
    </rPh>
    <rPh sb="4" eb="6">
      <t>ダイガク</t>
    </rPh>
    <phoneticPr fontId="51"/>
  </si>
  <si>
    <t>東都大学</t>
    <rPh sb="0" eb="2">
      <t>トウト</t>
    </rPh>
    <rPh sb="2" eb="4">
      <t>ダイガク</t>
    </rPh>
    <rPh sb="3" eb="4">
      <t>イダイ</t>
    </rPh>
    <phoneticPr fontId="51"/>
  </si>
  <si>
    <t>ヒューマンケア学部看護学科</t>
    <rPh sb="7" eb="9">
      <t>ガクブ</t>
    </rPh>
    <rPh sb="9" eb="11">
      <t>カンゴ</t>
    </rPh>
    <rPh sb="11" eb="13">
      <t>ガッカ</t>
    </rPh>
    <phoneticPr fontId="51"/>
  </si>
  <si>
    <t>亀田医療大学</t>
    <rPh sb="0" eb="2">
      <t>カメダ</t>
    </rPh>
    <rPh sb="2" eb="4">
      <t>イリョウ</t>
    </rPh>
    <rPh sb="4" eb="6">
      <t>ダイガク</t>
    </rPh>
    <phoneticPr fontId="2"/>
  </si>
  <si>
    <t>順天堂大学</t>
    <rPh sb="0" eb="3">
      <t>ジュンテンドウ</t>
    </rPh>
    <rPh sb="3" eb="5">
      <t>ダイガク</t>
    </rPh>
    <phoneticPr fontId="51"/>
  </si>
  <si>
    <t>医療看護学部看護学科</t>
    <rPh sb="0" eb="2">
      <t>イリョウ</t>
    </rPh>
    <rPh sb="2" eb="4">
      <t>カンゴ</t>
    </rPh>
    <rPh sb="4" eb="5">
      <t>ガク</t>
    </rPh>
    <rPh sb="5" eb="6">
      <t>ブ</t>
    </rPh>
    <rPh sb="6" eb="8">
      <t>カンゴ</t>
    </rPh>
    <rPh sb="8" eb="10">
      <t>ガッカ</t>
    </rPh>
    <phoneticPr fontId="51"/>
  </si>
  <si>
    <t>城西国際大学</t>
    <rPh sb="0" eb="2">
      <t>ジョウセイ</t>
    </rPh>
    <rPh sb="2" eb="4">
      <t>コクサイ</t>
    </rPh>
    <rPh sb="4" eb="6">
      <t>ダイガク</t>
    </rPh>
    <phoneticPr fontId="51"/>
  </si>
  <si>
    <t>帝京平成大学</t>
    <rPh sb="0" eb="2">
      <t>テイキョウ</t>
    </rPh>
    <rPh sb="2" eb="4">
      <t>ヘイセイ</t>
    </rPh>
    <rPh sb="4" eb="6">
      <t>ダイガク</t>
    </rPh>
    <phoneticPr fontId="51"/>
  </si>
  <si>
    <t>健康医療スポーツ学部看護学科</t>
    <rPh sb="0" eb="2">
      <t>ケンコウ</t>
    </rPh>
    <rPh sb="2" eb="4">
      <t>イリョウ</t>
    </rPh>
    <rPh sb="8" eb="10">
      <t>ガクブ</t>
    </rPh>
    <rPh sb="10" eb="12">
      <t>カンゴ</t>
    </rPh>
    <rPh sb="12" eb="14">
      <t>ガッカ</t>
    </rPh>
    <phoneticPr fontId="51"/>
  </si>
  <si>
    <t>東京</t>
  </si>
  <si>
    <t>杏林大学</t>
  </si>
  <si>
    <t>保健学部看護学科看護学専攻</t>
    <rPh sb="8" eb="10">
      <t>カンゴ</t>
    </rPh>
    <rPh sb="10" eb="11">
      <t>ガク</t>
    </rPh>
    <rPh sb="11" eb="13">
      <t>センコウ</t>
    </rPh>
    <phoneticPr fontId="51"/>
  </si>
  <si>
    <t>東京医療学院大学</t>
    <rPh sb="0" eb="2">
      <t>トウキョウ</t>
    </rPh>
    <rPh sb="2" eb="4">
      <t>イリョウ</t>
    </rPh>
    <rPh sb="4" eb="6">
      <t>ガクイン</t>
    </rPh>
    <rPh sb="6" eb="8">
      <t>ダイガク</t>
    </rPh>
    <phoneticPr fontId="67"/>
  </si>
  <si>
    <t>保健医療学部看護学科</t>
    <rPh sb="0" eb="2">
      <t>ホケン</t>
    </rPh>
    <rPh sb="2" eb="4">
      <t>イリョウ</t>
    </rPh>
    <rPh sb="4" eb="6">
      <t>ガクブ</t>
    </rPh>
    <rPh sb="6" eb="8">
      <t>カンゴ</t>
    </rPh>
    <rPh sb="8" eb="10">
      <t>ガッカ</t>
    </rPh>
    <phoneticPr fontId="67"/>
  </si>
  <si>
    <t>北里大学</t>
  </si>
  <si>
    <t>慶應義塾大学</t>
  </si>
  <si>
    <t>看護医療学部看護学科</t>
  </si>
  <si>
    <t>新潟医療福祉大学</t>
    <rPh sb="0" eb="2">
      <t>ニイガタ</t>
    </rPh>
    <rPh sb="2" eb="4">
      <t>イリョウ</t>
    </rPh>
    <rPh sb="4" eb="6">
      <t>フクシ</t>
    </rPh>
    <rPh sb="6" eb="8">
      <t>ダイガク</t>
    </rPh>
    <phoneticPr fontId="51"/>
  </si>
  <si>
    <t>健康科学部看護学科</t>
    <rPh sb="0" eb="2">
      <t>ケンコウ</t>
    </rPh>
    <rPh sb="2" eb="4">
      <t>カガク</t>
    </rPh>
    <rPh sb="4" eb="5">
      <t>ブ</t>
    </rPh>
    <rPh sb="5" eb="7">
      <t>カンゴ</t>
    </rPh>
    <rPh sb="7" eb="9">
      <t>ガッカ</t>
    </rPh>
    <phoneticPr fontId="51"/>
  </si>
  <si>
    <t>新潟青陵大学</t>
  </si>
  <si>
    <t>看護学部看護学科</t>
    <rPh sb="0" eb="2">
      <t>カンゴ</t>
    </rPh>
    <phoneticPr fontId="51"/>
  </si>
  <si>
    <t>金沢医科大学</t>
    <rPh sb="0" eb="2">
      <t>カナザワ</t>
    </rPh>
    <rPh sb="2" eb="6">
      <t>イカダイガク</t>
    </rPh>
    <phoneticPr fontId="51"/>
  </si>
  <si>
    <t>一宮研伸大学</t>
    <rPh sb="0" eb="2">
      <t>イチノミヤ</t>
    </rPh>
    <rPh sb="2" eb="3">
      <t>ケン</t>
    </rPh>
    <rPh sb="3" eb="4">
      <t>シン</t>
    </rPh>
    <rPh sb="4" eb="6">
      <t>ダイガク</t>
    </rPh>
    <phoneticPr fontId="51"/>
  </si>
  <si>
    <t>豊橋創造大学</t>
    <rPh sb="0" eb="2">
      <t>トヨハシ</t>
    </rPh>
    <rPh sb="2" eb="4">
      <t>ソウゾウ</t>
    </rPh>
    <rPh sb="4" eb="6">
      <t>ダイガク</t>
    </rPh>
    <phoneticPr fontId="51"/>
  </si>
  <si>
    <t>保健医療学部看護学科</t>
    <rPh sb="0" eb="2">
      <t>ホケン</t>
    </rPh>
    <rPh sb="2" eb="4">
      <t>イリョウ</t>
    </rPh>
    <rPh sb="4" eb="6">
      <t>ガクブ</t>
    </rPh>
    <rPh sb="6" eb="8">
      <t>カンゴ</t>
    </rPh>
    <rPh sb="8" eb="10">
      <t>ガッカ</t>
    </rPh>
    <phoneticPr fontId="51"/>
  </si>
  <si>
    <t>三重</t>
    <rPh sb="0" eb="2">
      <t>ミエ</t>
    </rPh>
    <phoneticPr fontId="51"/>
  </si>
  <si>
    <t>四日市看護医療大学</t>
    <rPh sb="0" eb="3">
      <t>ヨッカイチ</t>
    </rPh>
    <rPh sb="3" eb="5">
      <t>カンゴ</t>
    </rPh>
    <rPh sb="5" eb="7">
      <t>イリョウ</t>
    </rPh>
    <rPh sb="7" eb="9">
      <t>ダイガク</t>
    </rPh>
    <phoneticPr fontId="51"/>
  </si>
  <si>
    <t>看護医療学部看護学科</t>
    <rPh sb="0" eb="2">
      <t>カンゴ</t>
    </rPh>
    <rPh sb="2" eb="4">
      <t>イリョウ</t>
    </rPh>
    <rPh sb="4" eb="6">
      <t>ガクブ</t>
    </rPh>
    <rPh sb="6" eb="8">
      <t>カンゴ</t>
    </rPh>
    <rPh sb="8" eb="10">
      <t>ガッカ</t>
    </rPh>
    <phoneticPr fontId="51"/>
  </si>
  <si>
    <t>京都橘大学</t>
    <rPh sb="0" eb="2">
      <t>キョウト</t>
    </rPh>
    <rPh sb="2" eb="3">
      <t>タチバナ</t>
    </rPh>
    <rPh sb="3" eb="5">
      <t>ダイガク</t>
    </rPh>
    <phoneticPr fontId="51"/>
  </si>
  <si>
    <t>明治国際医療大学</t>
    <rPh sb="0" eb="2">
      <t>メイジ</t>
    </rPh>
    <rPh sb="2" eb="4">
      <t>コクサイ</t>
    </rPh>
    <rPh sb="4" eb="6">
      <t>イリョウ</t>
    </rPh>
    <rPh sb="6" eb="8">
      <t>ダイガク</t>
    </rPh>
    <phoneticPr fontId="51"/>
  </si>
  <si>
    <t>大阪医科大学</t>
    <rPh sb="0" eb="2">
      <t>オオサカ</t>
    </rPh>
    <rPh sb="2" eb="4">
      <t>イカ</t>
    </rPh>
    <rPh sb="4" eb="6">
      <t>ダイガク</t>
    </rPh>
    <phoneticPr fontId="51"/>
  </si>
  <si>
    <t>関西医科大学</t>
    <rPh sb="0" eb="2">
      <t>カンサイ</t>
    </rPh>
    <rPh sb="2" eb="6">
      <t>イカダイガク</t>
    </rPh>
    <phoneticPr fontId="2"/>
  </si>
  <si>
    <t>関西医療大学</t>
    <rPh sb="0" eb="2">
      <t>カンサイ</t>
    </rPh>
    <rPh sb="2" eb="4">
      <t>イリョウ</t>
    </rPh>
    <rPh sb="4" eb="6">
      <t>ダイガク</t>
    </rPh>
    <phoneticPr fontId="51"/>
  </si>
  <si>
    <t>保健看護学部保健看護学科</t>
    <rPh sb="0" eb="2">
      <t>ホケン</t>
    </rPh>
    <rPh sb="2" eb="4">
      <t>カンゴ</t>
    </rPh>
    <rPh sb="4" eb="6">
      <t>ガクブ</t>
    </rPh>
    <rPh sb="6" eb="8">
      <t>ホケン</t>
    </rPh>
    <rPh sb="8" eb="10">
      <t>カンゴ</t>
    </rPh>
    <rPh sb="10" eb="12">
      <t>ガッカ</t>
    </rPh>
    <phoneticPr fontId="51"/>
  </si>
  <si>
    <t>四天王寺大学</t>
    <rPh sb="0" eb="4">
      <t>シテンノウジ</t>
    </rPh>
    <rPh sb="4" eb="6">
      <t>ダイガク</t>
    </rPh>
    <phoneticPr fontId="2"/>
  </si>
  <si>
    <t>摂南大学</t>
    <rPh sb="0" eb="2">
      <t>セツナン</t>
    </rPh>
    <rPh sb="2" eb="4">
      <t>ダイガク</t>
    </rPh>
    <phoneticPr fontId="51"/>
  </si>
  <si>
    <t>千里金蘭大学</t>
    <rPh sb="0" eb="2">
      <t>センリ</t>
    </rPh>
    <rPh sb="2" eb="4">
      <t>キンラン</t>
    </rPh>
    <rPh sb="4" eb="6">
      <t>ダイガク</t>
    </rPh>
    <phoneticPr fontId="51"/>
  </si>
  <si>
    <t>大和大学</t>
    <rPh sb="0" eb="2">
      <t>ヤマト</t>
    </rPh>
    <rPh sb="2" eb="4">
      <t>ダイガク</t>
    </rPh>
    <phoneticPr fontId="51"/>
  </si>
  <si>
    <t>関西国際大学</t>
    <rPh sb="0" eb="2">
      <t>カンサイ</t>
    </rPh>
    <rPh sb="2" eb="4">
      <t>コクサイ</t>
    </rPh>
    <rPh sb="4" eb="6">
      <t>ダイガク</t>
    </rPh>
    <phoneticPr fontId="51"/>
  </si>
  <si>
    <t>関西福祉大学</t>
    <rPh sb="0" eb="2">
      <t>カンサイ</t>
    </rPh>
    <rPh sb="2" eb="4">
      <t>フクシ</t>
    </rPh>
    <rPh sb="4" eb="6">
      <t>ダイガク</t>
    </rPh>
    <phoneticPr fontId="51"/>
  </si>
  <si>
    <t>姫路大学</t>
    <rPh sb="0" eb="2">
      <t>ヒメジ</t>
    </rPh>
    <rPh sb="2" eb="4">
      <t>ダイガク</t>
    </rPh>
    <phoneticPr fontId="51"/>
  </si>
  <si>
    <t>甲南女子大学</t>
    <rPh sb="0" eb="2">
      <t>コウナン</t>
    </rPh>
    <rPh sb="2" eb="4">
      <t>ジョシ</t>
    </rPh>
    <rPh sb="4" eb="6">
      <t>ダイガク</t>
    </rPh>
    <phoneticPr fontId="51"/>
  </si>
  <si>
    <t>看護リハビリテーション学部看護学科</t>
    <rPh sb="0" eb="2">
      <t>カンゴ</t>
    </rPh>
    <rPh sb="11" eb="13">
      <t>ガクブ</t>
    </rPh>
    <rPh sb="13" eb="15">
      <t>カンゴ</t>
    </rPh>
    <rPh sb="15" eb="17">
      <t>ガッカ</t>
    </rPh>
    <phoneticPr fontId="51"/>
  </si>
  <si>
    <t>神戸女子大学</t>
    <rPh sb="0" eb="2">
      <t>コウベ</t>
    </rPh>
    <rPh sb="2" eb="5">
      <t>ジョシダイ</t>
    </rPh>
    <rPh sb="5" eb="6">
      <t>ガク</t>
    </rPh>
    <phoneticPr fontId="68"/>
  </si>
  <si>
    <t>看護学部看護学科</t>
    <rPh sb="0" eb="2">
      <t>カンゴ</t>
    </rPh>
    <rPh sb="2" eb="4">
      <t>ガクブ</t>
    </rPh>
    <rPh sb="4" eb="6">
      <t>カンゴ</t>
    </rPh>
    <rPh sb="6" eb="8">
      <t>ガッカ</t>
    </rPh>
    <phoneticPr fontId="68"/>
  </si>
  <si>
    <t>園田学園女子大学</t>
    <rPh sb="0" eb="2">
      <t>ソノダ</t>
    </rPh>
    <rPh sb="2" eb="4">
      <t>ガクエン</t>
    </rPh>
    <rPh sb="4" eb="6">
      <t>ジョシ</t>
    </rPh>
    <rPh sb="6" eb="8">
      <t>ダイガク</t>
    </rPh>
    <phoneticPr fontId="51"/>
  </si>
  <si>
    <t>人間健康学部人間看護学科</t>
    <rPh sb="0" eb="2">
      <t>ニンゲン</t>
    </rPh>
    <rPh sb="2" eb="4">
      <t>ケンコウ</t>
    </rPh>
    <rPh sb="4" eb="6">
      <t>ガクブ</t>
    </rPh>
    <rPh sb="6" eb="8">
      <t>ニンゲン</t>
    </rPh>
    <rPh sb="8" eb="10">
      <t>カンゴ</t>
    </rPh>
    <rPh sb="10" eb="12">
      <t>ガッカ</t>
    </rPh>
    <phoneticPr fontId="51"/>
  </si>
  <si>
    <t>兵庫医療大学</t>
    <rPh sb="0" eb="2">
      <t>ヒョウゴ</t>
    </rPh>
    <rPh sb="2" eb="4">
      <t>イリョウ</t>
    </rPh>
    <rPh sb="4" eb="6">
      <t>ダイガク</t>
    </rPh>
    <phoneticPr fontId="51"/>
  </si>
  <si>
    <t>奈良学園大学</t>
    <rPh sb="0" eb="2">
      <t>ナラ</t>
    </rPh>
    <rPh sb="2" eb="4">
      <t>ガクエン</t>
    </rPh>
    <rPh sb="4" eb="6">
      <t>ダイガク</t>
    </rPh>
    <phoneticPr fontId="51"/>
  </si>
  <si>
    <t>日本赤十字広島看護大学</t>
  </si>
  <si>
    <t>安田女子大学</t>
    <rPh sb="0" eb="2">
      <t>ヤスダ</t>
    </rPh>
    <rPh sb="2" eb="4">
      <t>ジョシ</t>
    </rPh>
    <rPh sb="4" eb="6">
      <t>ダイガク</t>
    </rPh>
    <phoneticPr fontId="51"/>
  </si>
  <si>
    <t>四国大学</t>
    <rPh sb="0" eb="2">
      <t>シコク</t>
    </rPh>
    <rPh sb="2" eb="4">
      <t>ダイガク</t>
    </rPh>
    <phoneticPr fontId="51"/>
  </si>
  <si>
    <t>福岡医療技術学部看護学科</t>
    <rPh sb="0" eb="2">
      <t>フクオカ</t>
    </rPh>
    <rPh sb="2" eb="4">
      <t>イリョウ</t>
    </rPh>
    <rPh sb="4" eb="6">
      <t>ギジュツ</t>
    </rPh>
    <rPh sb="6" eb="8">
      <t>ガクブ</t>
    </rPh>
    <rPh sb="8" eb="10">
      <t>カンゴ</t>
    </rPh>
    <rPh sb="10" eb="12">
      <t>ガッカ</t>
    </rPh>
    <phoneticPr fontId="51"/>
  </si>
  <si>
    <t>第一薬科大学</t>
    <rPh sb="0" eb="2">
      <t>ダイイチ</t>
    </rPh>
    <rPh sb="2" eb="4">
      <t>ヤッカ</t>
    </rPh>
    <rPh sb="4" eb="6">
      <t>ダイガク</t>
    </rPh>
    <phoneticPr fontId="2"/>
  </si>
  <si>
    <t>鹿児島純心女子大学</t>
  </si>
  <si>
    <t>看護栄養学部看護学科</t>
    <rPh sb="2" eb="4">
      <t>エイヨウ</t>
    </rPh>
    <phoneticPr fontId="51"/>
  </si>
  <si>
    <t>大学別科</t>
    <rPh sb="0" eb="2">
      <t>ダイガク</t>
    </rPh>
    <rPh sb="2" eb="4">
      <t>ベッカ</t>
    </rPh>
    <phoneticPr fontId="51"/>
  </si>
  <si>
    <t>島根</t>
    <rPh sb="0" eb="2">
      <t>シマネ</t>
    </rPh>
    <phoneticPr fontId="51"/>
  </si>
  <si>
    <t>島根県立大学</t>
    <rPh sb="0" eb="2">
      <t>シマネ</t>
    </rPh>
    <rPh sb="2" eb="4">
      <t>ケンリツ</t>
    </rPh>
    <rPh sb="4" eb="6">
      <t>ダイガク</t>
    </rPh>
    <phoneticPr fontId="51"/>
  </si>
  <si>
    <t>別科助産学専攻</t>
    <rPh sb="0" eb="2">
      <t>ベッカ</t>
    </rPh>
    <rPh sb="2" eb="4">
      <t>ジョサン</t>
    </rPh>
    <rPh sb="4" eb="5">
      <t>ガク</t>
    </rPh>
    <rPh sb="5" eb="7">
      <t>センコウ</t>
    </rPh>
    <phoneticPr fontId="51"/>
  </si>
  <si>
    <t>山口</t>
    <rPh sb="0" eb="2">
      <t>ヤマグチ</t>
    </rPh>
    <phoneticPr fontId="51"/>
  </si>
  <si>
    <t>山口県立大学</t>
    <rPh sb="0" eb="2">
      <t>ヤマグチ</t>
    </rPh>
    <rPh sb="2" eb="4">
      <t>ケンリツ</t>
    </rPh>
    <rPh sb="4" eb="6">
      <t>ダイガク</t>
    </rPh>
    <phoneticPr fontId="51"/>
  </si>
  <si>
    <t>別科助産専攻</t>
    <rPh sb="0" eb="2">
      <t>ベッカ</t>
    </rPh>
    <rPh sb="2" eb="4">
      <t>ジョサン</t>
    </rPh>
    <rPh sb="4" eb="6">
      <t>センコウ</t>
    </rPh>
    <phoneticPr fontId="51"/>
  </si>
  <si>
    <t>宮崎</t>
    <rPh sb="0" eb="2">
      <t>ミヤザキ</t>
    </rPh>
    <phoneticPr fontId="51"/>
  </si>
  <si>
    <t>宮崎県立看護大学</t>
    <rPh sb="0" eb="4">
      <t>ミヤザキケンリツ</t>
    </rPh>
    <rPh sb="4" eb="6">
      <t>カンゴ</t>
    </rPh>
    <rPh sb="6" eb="8">
      <t>ダイガク</t>
    </rPh>
    <phoneticPr fontId="51"/>
  </si>
  <si>
    <t>沖縄県立看護大学</t>
    <rPh sb="0" eb="2">
      <t>オキナワ</t>
    </rPh>
    <rPh sb="2" eb="4">
      <t>ケンリツ</t>
    </rPh>
    <rPh sb="4" eb="6">
      <t>カンゴ</t>
    </rPh>
    <rPh sb="6" eb="8">
      <t>ダイガク</t>
    </rPh>
    <phoneticPr fontId="51"/>
  </si>
  <si>
    <t>青森</t>
    <rPh sb="0" eb="2">
      <t>アオモリ</t>
    </rPh>
    <phoneticPr fontId="2"/>
  </si>
  <si>
    <t>青森中央学院大学</t>
    <rPh sb="0" eb="8">
      <t>アオモリチュウオウガクインダイガク</t>
    </rPh>
    <phoneticPr fontId="2"/>
  </si>
  <si>
    <t>別科助産専攻</t>
    <rPh sb="0" eb="2">
      <t>ベッカ</t>
    </rPh>
    <rPh sb="2" eb="4">
      <t>ジョサン</t>
    </rPh>
    <rPh sb="4" eb="6">
      <t>センコウ</t>
    </rPh>
    <phoneticPr fontId="2"/>
  </si>
  <si>
    <t>桐生大学</t>
    <rPh sb="0" eb="2">
      <t>キリュウ</t>
    </rPh>
    <rPh sb="2" eb="4">
      <t>ダイガク</t>
    </rPh>
    <phoneticPr fontId="51"/>
  </si>
  <si>
    <t>帝京平成大学</t>
    <phoneticPr fontId="51"/>
  </si>
  <si>
    <t>助産別科</t>
    <rPh sb="0" eb="2">
      <t>ジョサン</t>
    </rPh>
    <rPh sb="2" eb="4">
      <t>ベッカ</t>
    </rPh>
    <phoneticPr fontId="51"/>
  </si>
  <si>
    <t>名古屋学芸大学</t>
    <rPh sb="3" eb="5">
      <t>ガクゲイ</t>
    </rPh>
    <rPh sb="5" eb="7">
      <t>ダイガク</t>
    </rPh>
    <phoneticPr fontId="2"/>
  </si>
  <si>
    <t>佐久大学</t>
    <rPh sb="0" eb="2">
      <t>サク</t>
    </rPh>
    <rPh sb="2" eb="4">
      <t>ダイガク</t>
    </rPh>
    <phoneticPr fontId="51"/>
  </si>
  <si>
    <t>滋賀</t>
    <rPh sb="0" eb="2">
      <t>シガ</t>
    </rPh>
    <phoneticPr fontId="51"/>
  </si>
  <si>
    <t>聖泉大学</t>
    <rPh sb="0" eb="2">
      <t>セイセン</t>
    </rPh>
    <rPh sb="2" eb="4">
      <t>ダイガク</t>
    </rPh>
    <phoneticPr fontId="51"/>
  </si>
  <si>
    <t>西南女学院大学</t>
    <rPh sb="0" eb="2">
      <t>セイナン</t>
    </rPh>
    <rPh sb="2" eb="5">
      <t>ジョガクイン</t>
    </rPh>
    <rPh sb="5" eb="7">
      <t>ダイガク</t>
    </rPh>
    <phoneticPr fontId="51"/>
  </si>
  <si>
    <t>熊本保健科学大学</t>
    <rPh sb="0" eb="2">
      <t>クマモト</t>
    </rPh>
    <rPh sb="2" eb="4">
      <t>ホケン</t>
    </rPh>
    <rPh sb="4" eb="6">
      <t>カガク</t>
    </rPh>
    <rPh sb="6" eb="8">
      <t>ダイガク</t>
    </rPh>
    <phoneticPr fontId="51"/>
  </si>
  <si>
    <t>短期大学</t>
    <rPh sb="0" eb="2">
      <t>タンキ</t>
    </rPh>
    <rPh sb="2" eb="4">
      <t>ダイガク</t>
    </rPh>
    <phoneticPr fontId="2"/>
  </si>
  <si>
    <t>埼玉医科大学短期大学</t>
  </si>
  <si>
    <t>専攻科母子看護学専攻</t>
  </si>
  <si>
    <t>飯田女子短期大学</t>
  </si>
  <si>
    <t>専攻科助産学専攻</t>
  </si>
  <si>
    <t>白鳳短期大学</t>
    <rPh sb="0" eb="2">
      <t>ハクホウ</t>
    </rPh>
    <rPh sb="2" eb="4">
      <t>タンキ</t>
    </rPh>
    <rPh sb="4" eb="6">
      <t>ダイガク</t>
    </rPh>
    <phoneticPr fontId="51"/>
  </si>
  <si>
    <t>専攻科助産学専攻</t>
    <rPh sb="0" eb="3">
      <t>センコウカ</t>
    </rPh>
    <rPh sb="3" eb="6">
      <t>ジョサンガク</t>
    </rPh>
    <rPh sb="6" eb="8">
      <t>センコウ</t>
    </rPh>
    <phoneticPr fontId="51"/>
  </si>
  <si>
    <t>専修学校</t>
    <rPh sb="0" eb="2">
      <t>センシュウ</t>
    </rPh>
    <rPh sb="2" eb="4">
      <t>ガッコウ</t>
    </rPh>
    <phoneticPr fontId="2"/>
  </si>
  <si>
    <t>近畿大学附属看護専門学校</t>
    <rPh sb="0" eb="2">
      <t>キンキ</t>
    </rPh>
    <rPh sb="2" eb="4">
      <t>ダイガク</t>
    </rPh>
    <rPh sb="4" eb="6">
      <t>フゾク</t>
    </rPh>
    <rPh sb="6" eb="8">
      <t>カンゴ</t>
    </rPh>
    <rPh sb="8" eb="10">
      <t>センモン</t>
    </rPh>
    <rPh sb="10" eb="12">
      <t>ガッコウ</t>
    </rPh>
    <phoneticPr fontId="51"/>
  </si>
  <si>
    <t>助産学科</t>
    <rPh sb="0" eb="2">
      <t>ジョサン</t>
    </rPh>
    <rPh sb="2" eb="4">
      <t>ガッカ</t>
    </rPh>
    <phoneticPr fontId="51"/>
  </si>
  <si>
    <t>当初予定数</t>
    <rPh sb="0" eb="2">
      <t>トウショ</t>
    </rPh>
    <rPh sb="2" eb="4">
      <t>ヨテイ</t>
    </rPh>
    <rPh sb="4" eb="5">
      <t>スウ</t>
    </rPh>
    <phoneticPr fontId="2"/>
  </si>
  <si>
    <t>実績数</t>
    <rPh sb="0" eb="2">
      <t>ジッセキ</t>
    </rPh>
    <rPh sb="2" eb="3">
      <t>スウ</t>
    </rPh>
    <phoneticPr fontId="2"/>
  </si>
  <si>
    <t>学校番号</t>
    <rPh sb="0" eb="2">
      <t>ガッコウ</t>
    </rPh>
    <rPh sb="2" eb="4">
      <t>バンゴウ</t>
    </rPh>
    <phoneticPr fontId="2"/>
  </si>
  <si>
    <t>電話番号</t>
    <rPh sb="0" eb="2">
      <t>デンワ</t>
    </rPh>
    <rPh sb="2" eb="4">
      <t>バンゴウ</t>
    </rPh>
    <phoneticPr fontId="2"/>
  </si>
  <si>
    <t>メールアドレス</t>
    <phoneticPr fontId="2"/>
  </si>
  <si>
    <t>所属役職</t>
    <rPh sb="0" eb="2">
      <t>ショゾク</t>
    </rPh>
    <rPh sb="2" eb="4">
      <t>ヤクショク</t>
    </rPh>
    <phoneticPr fontId="2"/>
  </si>
  <si>
    <t>役職</t>
    <rPh sb="0" eb="2">
      <t>ヤクショク</t>
    </rPh>
    <phoneticPr fontId="2"/>
  </si>
  <si>
    <t>国試取得可能人数</t>
    <rPh sb="0" eb="2">
      <t>コクシ</t>
    </rPh>
    <rPh sb="4" eb="6">
      <t>カノウ</t>
    </rPh>
    <rPh sb="6" eb="8">
      <t>ニンズウ</t>
    </rPh>
    <phoneticPr fontId="2"/>
  </si>
  <si>
    <t>学年進行中、募集停止の有無</t>
    <rPh sb="0" eb="2">
      <t>ガクネン</t>
    </rPh>
    <rPh sb="2" eb="4">
      <t>シンコウ</t>
    </rPh>
    <rPh sb="4" eb="5">
      <t>チュウ</t>
    </rPh>
    <rPh sb="6" eb="8">
      <t>ボシュウ</t>
    </rPh>
    <rPh sb="8" eb="10">
      <t>テイシ</t>
    </rPh>
    <rPh sb="11" eb="13">
      <t>ウム</t>
    </rPh>
    <phoneticPr fontId="2"/>
  </si>
  <si>
    <r>
      <t>助産学実習取得した学生数</t>
    </r>
    <r>
      <rPr>
        <sz val="8"/>
        <rFont val="Arial"/>
        <family val="2"/>
      </rPr>
      <t>(a)</t>
    </r>
    <rPh sb="0" eb="3">
      <t>ジョサンガク</t>
    </rPh>
    <rPh sb="3" eb="5">
      <t>ジッシュウ</t>
    </rPh>
    <rPh sb="5" eb="7">
      <t>シュトク</t>
    </rPh>
    <rPh sb="9" eb="12">
      <t>ガクセイスウ</t>
    </rPh>
    <phoneticPr fontId="2"/>
  </si>
  <si>
    <r>
      <t>合計分娩取扱い回数</t>
    </r>
    <r>
      <rPr>
        <sz val="8"/>
        <rFont val="Arial"/>
        <family val="2"/>
      </rPr>
      <t>(b)</t>
    </r>
    <rPh sb="0" eb="2">
      <t>ゴウケイ</t>
    </rPh>
    <rPh sb="2" eb="4">
      <t>ブンベン</t>
    </rPh>
    <rPh sb="4" eb="6">
      <t>トリアツカ</t>
    </rPh>
    <rPh sb="7" eb="9">
      <t>カイスウ</t>
    </rPh>
    <phoneticPr fontId="2"/>
  </si>
  <si>
    <t>【従来】学生一人当たりの平均分娩取扱い回数</t>
    <rPh sb="1" eb="3">
      <t>ジュウライ</t>
    </rPh>
    <rPh sb="4" eb="6">
      <t>ガクセイ</t>
    </rPh>
    <rPh sb="6" eb="8">
      <t>ヒトリ</t>
    </rPh>
    <rPh sb="8" eb="9">
      <t>ア</t>
    </rPh>
    <rPh sb="12" eb="14">
      <t>ヘイキン</t>
    </rPh>
    <rPh sb="14" eb="16">
      <t>ブンベン</t>
    </rPh>
    <rPh sb="16" eb="18">
      <t>トリアツカ</t>
    </rPh>
    <rPh sb="19" eb="21">
      <t>カイスウ</t>
    </rPh>
    <phoneticPr fontId="2"/>
  </si>
  <si>
    <r>
      <t>合計分娩取扱い回数</t>
    </r>
    <r>
      <rPr>
        <sz val="8"/>
        <rFont val="Arial"/>
        <family val="2"/>
      </rPr>
      <t>(d)</t>
    </r>
    <rPh sb="0" eb="2">
      <t>ゴウケイ</t>
    </rPh>
    <rPh sb="2" eb="4">
      <t>ブンベン</t>
    </rPh>
    <rPh sb="4" eb="6">
      <t>トリアツカ</t>
    </rPh>
    <rPh sb="7" eb="9">
      <t>カイスウ</t>
    </rPh>
    <phoneticPr fontId="2"/>
  </si>
  <si>
    <t>【特例】学生一人当たりの平均分娩取扱い回数</t>
    <rPh sb="1" eb="3">
      <t>トクレイ</t>
    </rPh>
    <rPh sb="4" eb="6">
      <t>ガクセイ</t>
    </rPh>
    <rPh sb="6" eb="8">
      <t>ヒトリ</t>
    </rPh>
    <rPh sb="8" eb="9">
      <t>ア</t>
    </rPh>
    <rPh sb="12" eb="14">
      <t>ヘイキン</t>
    </rPh>
    <rPh sb="14" eb="16">
      <t>ブンベン</t>
    </rPh>
    <rPh sb="16" eb="18">
      <t>トリアツカ</t>
    </rPh>
    <rPh sb="19" eb="21">
      <t>カイスウ</t>
    </rPh>
    <phoneticPr fontId="2"/>
  </si>
  <si>
    <t>養成可能人数の８割を満たさない①</t>
    <rPh sb="0" eb="2">
      <t>ヨウセイ</t>
    </rPh>
    <rPh sb="2" eb="4">
      <t>カノウ</t>
    </rPh>
    <rPh sb="4" eb="6">
      <t>ニンズウ</t>
    </rPh>
    <rPh sb="8" eb="9">
      <t>ワリ</t>
    </rPh>
    <rPh sb="10" eb="11">
      <t>ミ</t>
    </rPh>
    <phoneticPr fontId="2"/>
  </si>
  <si>
    <t>養成可能人数の８割を満たさない②</t>
    <rPh sb="0" eb="2">
      <t>ヨウセイ</t>
    </rPh>
    <rPh sb="2" eb="4">
      <t>カノウ</t>
    </rPh>
    <rPh sb="4" eb="6">
      <t>ニンズウ</t>
    </rPh>
    <rPh sb="8" eb="9">
      <t>ワリ</t>
    </rPh>
    <rPh sb="10" eb="11">
      <t>ミ</t>
    </rPh>
    <phoneticPr fontId="2"/>
  </si>
  <si>
    <t>分べん取扱い回数が９回未満①</t>
    <phoneticPr fontId="2"/>
  </si>
  <si>
    <t>分べん取扱い回数が９回未満②</t>
    <rPh sb="0" eb="1">
      <t>ブン</t>
    </rPh>
    <rPh sb="3" eb="5">
      <t>トリアツカ</t>
    </rPh>
    <rPh sb="6" eb="8">
      <t>カイスウ</t>
    </rPh>
    <rPh sb="10" eb="11">
      <t>カイ</t>
    </rPh>
    <rPh sb="11" eb="13">
      <t>ミマン</t>
    </rPh>
    <phoneticPr fontId="2"/>
  </si>
  <si>
    <t>専任教員（専修学校のみ）</t>
    <phoneticPr fontId="2"/>
  </si>
  <si>
    <t>合計</t>
    <rPh sb="0" eb="2">
      <t>ゴウケイ</t>
    </rPh>
    <phoneticPr fontId="2"/>
  </si>
  <si>
    <t>病院
実習指導者数</t>
    <phoneticPr fontId="2"/>
  </si>
  <si>
    <t>診療所
実習指導者数</t>
    <phoneticPr fontId="2"/>
  </si>
  <si>
    <t>助産所
実習指導者数</t>
    <phoneticPr fontId="2"/>
  </si>
  <si>
    <t>その他
施設数</t>
    <rPh sb="2" eb="3">
      <t>タ</t>
    </rPh>
    <rPh sb="4" eb="6">
      <t>シセツ</t>
    </rPh>
    <rPh sb="6" eb="7">
      <t>スウ</t>
    </rPh>
    <phoneticPr fontId="2"/>
  </si>
  <si>
    <t>その他
実習指導者数</t>
    <phoneticPr fontId="2"/>
  </si>
  <si>
    <t>施設
合計</t>
    <rPh sb="3" eb="5">
      <t>ゴウケイ</t>
    </rPh>
    <phoneticPr fontId="2"/>
  </si>
  <si>
    <t>指導者
合計</t>
    <phoneticPr fontId="2"/>
  </si>
  <si>
    <t>文部科学省用　集計表</t>
    <rPh sb="0" eb="2">
      <t>モンブ</t>
    </rPh>
    <rPh sb="2" eb="5">
      <t>カガクショウ</t>
    </rPh>
    <rPh sb="5" eb="6">
      <t>ヨウ</t>
    </rPh>
    <rPh sb="7" eb="9">
      <t>シュウケイ</t>
    </rPh>
    <rPh sb="9" eb="10">
      <t>ヒョウ</t>
    </rPh>
    <phoneticPr fontId="2"/>
  </si>
  <si>
    <t>国公私の別</t>
    <rPh sb="0" eb="1">
      <t>コク</t>
    </rPh>
    <rPh sb="1" eb="3">
      <t>コウシ</t>
    </rPh>
    <rPh sb="4" eb="5">
      <t>ベツ</t>
    </rPh>
    <phoneticPr fontId="2"/>
  </si>
  <si>
    <t>学校名</t>
    <rPh sb="0" eb="2">
      <t>ガッコウ</t>
    </rPh>
    <rPh sb="2" eb="3">
      <t>メイ</t>
    </rPh>
    <phoneticPr fontId="2"/>
  </si>
  <si>
    <t>回答者職名</t>
    <rPh sb="0" eb="3">
      <t>カイトウシャ</t>
    </rPh>
    <rPh sb="3" eb="5">
      <t>ショクメイ</t>
    </rPh>
    <phoneticPr fontId="2"/>
  </si>
  <si>
    <t>回答者氏名</t>
    <rPh sb="0" eb="3">
      <t>カイトウシャ</t>
    </rPh>
    <rPh sb="3" eb="5">
      <t>シメイ</t>
    </rPh>
    <phoneticPr fontId="2"/>
  </si>
  <si>
    <t>養成可能人数</t>
  </si>
  <si>
    <t>助産学実習の単位を取得した学生数</t>
    <rPh sb="0" eb="3">
      <t>ジョサンガク</t>
    </rPh>
    <rPh sb="3" eb="5">
      <t>ジッシュウ</t>
    </rPh>
    <rPh sb="6" eb="8">
      <t>タンイ</t>
    </rPh>
    <rPh sb="9" eb="11">
      <t>シュトク</t>
    </rPh>
    <rPh sb="13" eb="16">
      <t>ガクセイスウ</t>
    </rPh>
    <phoneticPr fontId="2"/>
  </si>
  <si>
    <t>全学生の合計分娩回数</t>
    <rPh sb="0" eb="3">
      <t>ゼンガクセイ</t>
    </rPh>
    <rPh sb="4" eb="6">
      <t>ゴウケイ</t>
    </rPh>
    <rPh sb="6" eb="8">
      <t>ブンベン</t>
    </rPh>
    <rPh sb="8" eb="10">
      <t>カイスウ</t>
    </rPh>
    <phoneticPr fontId="2"/>
  </si>
  <si>
    <t>学生一人当たりの平均分べん取扱い回数</t>
    <rPh sb="0" eb="2">
      <t>ガクセイ</t>
    </rPh>
    <rPh sb="2" eb="4">
      <t>ヒトリ</t>
    </rPh>
    <rPh sb="4" eb="5">
      <t>ア</t>
    </rPh>
    <rPh sb="8" eb="10">
      <t>ヘイキン</t>
    </rPh>
    <rPh sb="10" eb="11">
      <t>ブン</t>
    </rPh>
    <rPh sb="13" eb="15">
      <t>トリアツカ</t>
    </rPh>
    <rPh sb="16" eb="18">
      <t>カイスウ</t>
    </rPh>
    <phoneticPr fontId="2"/>
  </si>
  <si>
    <t>助産学実習単位</t>
    <rPh sb="0" eb="3">
      <t>ジョサンガク</t>
    </rPh>
    <rPh sb="3" eb="5">
      <t>ジッシュウ</t>
    </rPh>
    <rPh sb="5" eb="7">
      <t>タンイ</t>
    </rPh>
    <phoneticPr fontId="2"/>
  </si>
  <si>
    <t>分べん取扱い回数が９回を下回った学生がいる場合、その理由</t>
    <rPh sb="0" eb="1">
      <t>ブン</t>
    </rPh>
    <rPh sb="3" eb="5">
      <t>トリアツカ</t>
    </rPh>
    <rPh sb="6" eb="8">
      <t>カイスウ</t>
    </rPh>
    <rPh sb="10" eb="11">
      <t>カイ</t>
    </rPh>
    <rPh sb="12" eb="14">
      <t>シタマワ</t>
    </rPh>
    <rPh sb="16" eb="18">
      <t>ガクセイ</t>
    </rPh>
    <rPh sb="21" eb="23">
      <t>バアイ</t>
    </rPh>
    <rPh sb="26" eb="28">
      <t>リユウ</t>
    </rPh>
    <phoneticPr fontId="2"/>
  </si>
  <si>
    <t>非常勤助手</t>
    <rPh sb="0" eb="3">
      <t>ヒジョウキン</t>
    </rPh>
    <rPh sb="3" eb="5">
      <t>ジョシュ</t>
    </rPh>
    <phoneticPr fontId="2"/>
  </si>
  <si>
    <t>実習指導教員数</t>
    <rPh sb="0" eb="2">
      <t>ジッシュウ</t>
    </rPh>
    <rPh sb="2" eb="4">
      <t>シドウ</t>
    </rPh>
    <rPh sb="4" eb="7">
      <t>キョウインスウ</t>
    </rPh>
    <phoneticPr fontId="2"/>
  </si>
  <si>
    <t>助産所</t>
    <rPh sb="0" eb="3">
      <t>ジョサンジョ</t>
    </rPh>
    <phoneticPr fontId="2"/>
  </si>
  <si>
    <t>実習施設数</t>
    <rPh sb="0" eb="2">
      <t>ジッシュウ</t>
    </rPh>
    <rPh sb="2" eb="5">
      <t>シセツスウ</t>
    </rPh>
    <phoneticPr fontId="2"/>
  </si>
  <si>
    <t>実習費用</t>
    <rPh sb="0" eb="2">
      <t>ジッシュウ</t>
    </rPh>
    <rPh sb="2" eb="4">
      <t>ヒヨウ</t>
    </rPh>
    <phoneticPr fontId="2"/>
  </si>
  <si>
    <t>分べん取扱い回数の確保に関して、特に腐心している点。また問題と思われ点。</t>
    <rPh sb="0" eb="1">
      <t>ブン</t>
    </rPh>
    <rPh sb="3" eb="5">
      <t>トリアツカ</t>
    </rPh>
    <rPh sb="6" eb="8">
      <t>カイスウ</t>
    </rPh>
    <rPh sb="9" eb="11">
      <t>カクホ</t>
    </rPh>
    <rPh sb="12" eb="13">
      <t>カン</t>
    </rPh>
    <rPh sb="16" eb="17">
      <t>トク</t>
    </rPh>
    <rPh sb="18" eb="20">
      <t>フシン</t>
    </rPh>
    <rPh sb="24" eb="25">
      <t>テン</t>
    </rPh>
    <rPh sb="28" eb="30">
      <t>モンダイ</t>
    </rPh>
    <rPh sb="31" eb="32">
      <t>オモ</t>
    </rPh>
    <rPh sb="34" eb="35">
      <t>テン</t>
    </rPh>
    <phoneticPr fontId="2"/>
  </si>
  <si>
    <t>実習施設・実習指導教員の確保に関して、特に腐心している点。また問題と思われる点。</t>
    <rPh sb="0" eb="2">
      <t>ジッシュウ</t>
    </rPh>
    <rPh sb="2" eb="4">
      <t>シセツ</t>
    </rPh>
    <rPh sb="5" eb="7">
      <t>ジッシュウ</t>
    </rPh>
    <rPh sb="7" eb="9">
      <t>シドウ</t>
    </rPh>
    <rPh sb="9" eb="11">
      <t>キョウイン</t>
    </rPh>
    <rPh sb="12" eb="14">
      <t>カクホ</t>
    </rPh>
    <rPh sb="15" eb="16">
      <t>カン</t>
    </rPh>
    <rPh sb="19" eb="20">
      <t>トク</t>
    </rPh>
    <rPh sb="21" eb="23">
      <t>フシン</t>
    </rPh>
    <rPh sb="27" eb="28">
      <t>テン</t>
    </rPh>
    <rPh sb="31" eb="33">
      <t>モンダイ</t>
    </rPh>
    <rPh sb="34" eb="35">
      <t>オモ</t>
    </rPh>
    <rPh sb="38" eb="39">
      <t>テン</t>
    </rPh>
    <phoneticPr fontId="2"/>
  </si>
  <si>
    <r>
      <t xml:space="preserve">2022年度に予定している、指定規則で定める助産学実習の施設数
</t>
    </r>
    <r>
      <rPr>
        <sz val="10"/>
        <color rgb="FFFF0000"/>
        <rFont val="ＭＳ Ｐゴシック"/>
        <family val="3"/>
        <charset val="128"/>
      </rPr>
      <t>※新型コロナウイルス感染症の蔓延による影響による施設変更における申請書提出の有無についてはここでは問いません。現在予定している施設を記入して下さい。</t>
    </r>
    <rPh sb="4" eb="6">
      <t>ネンド</t>
    </rPh>
    <rPh sb="7" eb="9">
      <t>ヨテイ</t>
    </rPh>
    <rPh sb="14" eb="16">
      <t>シテイ</t>
    </rPh>
    <rPh sb="16" eb="18">
      <t>キソク</t>
    </rPh>
    <rPh sb="19" eb="20">
      <t>サダ</t>
    </rPh>
    <rPh sb="22" eb="24">
      <t>ジョサン</t>
    </rPh>
    <rPh sb="24" eb="25">
      <t>ガク</t>
    </rPh>
    <phoneticPr fontId="2"/>
  </si>
  <si>
    <t>2021年度実績</t>
    <rPh sb="4" eb="6">
      <t>ネンド</t>
    </rPh>
    <rPh sb="6" eb="8">
      <t>ジッセキ</t>
    </rPh>
    <phoneticPr fontId="2"/>
  </si>
  <si>
    <t>助産師国家試験受験資格取得可能人数（1学年当たりの
養成可能人数）※2021年度時点</t>
    <rPh sb="13" eb="15">
      <t>カノウ</t>
    </rPh>
    <rPh sb="15" eb="17">
      <t>ニンズウ</t>
    </rPh>
    <rPh sb="19" eb="21">
      <t>ガクネン</t>
    </rPh>
    <rPh sb="21" eb="22">
      <t>ア</t>
    </rPh>
    <rPh sb="26" eb="28">
      <t>ヨウセイ</t>
    </rPh>
    <rPh sb="28" eb="30">
      <t>カノウ</t>
    </rPh>
    <rPh sb="30" eb="32">
      <t>ニンズウ</t>
    </rPh>
    <rPh sb="38" eb="40">
      <t>ネンド</t>
    </rPh>
    <rPh sb="40" eb="4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</si>
</sst>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86"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9"/>
      <name val="ＭＳ Ｐゴシック"/>
      <family val="3"/>
      <charset val="128"/>
    </font>
    <font>
      <b/>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Arial"/>
      <family val="2"/>
    </font>
    <font>
      <b/>
      <sz val="11"/>
      <name val="HG丸ｺﾞｼｯｸM-PRO"/>
      <family val="3"/>
      <charset val="128"/>
    </font>
    <font>
      <b/>
      <sz val="11"/>
      <color indexed="10"/>
      <name val="HG丸ｺﾞｼｯｸM-PRO"/>
      <family val="3"/>
      <charset val="128"/>
    </font>
    <font>
      <sz val="12"/>
      <name val="Arial"/>
      <family val="2"/>
    </font>
    <font>
      <sz val="16"/>
      <name val="HGｺﾞｼｯｸE"/>
      <family val="3"/>
      <charset val="128"/>
    </font>
    <font>
      <b/>
      <sz val="9"/>
      <name val="HG丸ｺﾞｼｯｸM-PRO"/>
      <family val="3"/>
      <charset val="128"/>
    </font>
    <font>
      <b/>
      <sz val="9"/>
      <color indexed="10"/>
      <name val="HG丸ｺﾞｼｯｸM-PRO"/>
      <family val="3"/>
      <charset val="128"/>
    </font>
    <font>
      <sz val="9"/>
      <name val="HG丸ｺﾞｼｯｸM-PRO"/>
      <family val="3"/>
      <charset val="128"/>
    </font>
    <font>
      <sz val="10"/>
      <color indexed="12"/>
      <name val="ＭＳ Ｐゴシック"/>
      <family val="3"/>
      <charset val="128"/>
    </font>
    <font>
      <b/>
      <sz val="10"/>
      <color indexed="12"/>
      <name val="ＭＳ Ｐゴシック"/>
      <family val="3"/>
      <charset val="128"/>
    </font>
    <font>
      <sz val="16"/>
      <name val="Arial"/>
      <family val="2"/>
    </font>
    <font>
      <b/>
      <sz val="11"/>
      <name val="Arial"/>
      <family val="2"/>
    </font>
    <font>
      <b/>
      <sz val="9"/>
      <color indexed="10"/>
      <name val="Arial"/>
      <family val="2"/>
    </font>
    <font>
      <sz val="9"/>
      <color indexed="12"/>
      <name val="Arial"/>
      <family val="2"/>
    </font>
    <font>
      <sz val="9"/>
      <name val="Arial"/>
      <family val="2"/>
    </font>
    <font>
      <sz val="10"/>
      <name val="Arial"/>
      <family val="2"/>
    </font>
    <font>
      <b/>
      <sz val="12"/>
      <name val="Arial"/>
      <family val="2"/>
    </font>
    <font>
      <sz val="12"/>
      <color indexed="43"/>
      <name val="Arial"/>
      <family val="2"/>
    </font>
    <font>
      <b/>
      <sz val="12"/>
      <color indexed="43"/>
      <name val="Arial"/>
      <family val="2"/>
    </font>
    <font>
      <b/>
      <sz val="12"/>
      <color indexed="10"/>
      <name val="ＭＳ Ｐゴシック"/>
      <family val="3"/>
      <charset val="128"/>
    </font>
    <font>
      <b/>
      <sz val="12"/>
      <color indexed="10"/>
      <name val="Arial"/>
      <family val="2"/>
    </font>
    <font>
      <b/>
      <sz val="12"/>
      <name val="ＭＳ Ｐゴシック"/>
      <family val="3"/>
      <charset val="128"/>
    </font>
    <font>
      <b/>
      <sz val="12"/>
      <color indexed="12"/>
      <name val="ＭＳ Ｐゴシック"/>
      <family val="3"/>
      <charset val="128"/>
    </font>
    <font>
      <b/>
      <sz val="10"/>
      <name val="ＭＳ Ｐゴシック"/>
      <family val="3"/>
      <charset val="128"/>
    </font>
    <font>
      <b/>
      <u/>
      <sz val="10"/>
      <name val="ＭＳ Ｐゴシック"/>
      <family val="3"/>
      <charset val="128"/>
    </font>
    <font>
      <sz val="11"/>
      <name val="ＭＳ 明朝"/>
      <family val="1"/>
      <charset val="128"/>
    </font>
    <font>
      <sz val="6"/>
      <name val="ＭＳ 明朝"/>
      <family val="1"/>
      <charset val="128"/>
    </font>
    <font>
      <sz val="12"/>
      <name val="ＭＳ 明朝"/>
      <family val="1"/>
      <charset val="128"/>
    </font>
    <font>
      <b/>
      <sz val="20"/>
      <name val="Arial"/>
      <family val="2"/>
    </font>
    <font>
      <b/>
      <sz val="10"/>
      <name val="Arial"/>
      <family val="2"/>
    </font>
    <font>
      <sz val="8"/>
      <name val="ＭＳ Ｐゴシック"/>
      <family val="3"/>
      <charset val="128"/>
    </font>
    <font>
      <sz val="11"/>
      <name val="ＭＳ Ｐゴシック"/>
      <family val="3"/>
      <charset val="128"/>
    </font>
    <font>
      <sz val="8"/>
      <name val="Arial"/>
      <family val="2"/>
    </font>
    <font>
      <sz val="12"/>
      <color indexed="10"/>
      <name val="Arial"/>
      <family val="2"/>
    </font>
    <font>
      <sz val="11"/>
      <color indexed="10"/>
      <name val="Arial"/>
      <family val="2"/>
    </font>
    <font>
      <sz val="12"/>
      <name val="HGSｺﾞｼｯｸE"/>
      <family val="3"/>
      <charset val="128"/>
    </font>
    <font>
      <sz val="12"/>
      <name val="HGｺﾞｼｯｸE"/>
      <family val="3"/>
      <charset val="128"/>
    </font>
    <font>
      <sz val="12"/>
      <color rgb="FFFF0000"/>
      <name val="HGｺﾞｼｯｸE"/>
      <family val="3"/>
      <charset val="128"/>
    </font>
    <font>
      <sz val="12"/>
      <color theme="1"/>
      <name val="ＭＳ 明朝"/>
      <family val="1"/>
      <charset val="128"/>
    </font>
    <font>
      <sz val="12"/>
      <color theme="1"/>
      <name val="ＭＳ ゴシック"/>
      <family val="3"/>
      <charset val="128"/>
    </font>
    <font>
      <b/>
      <sz val="9"/>
      <color rgb="FFFF0000"/>
      <name val="HG丸ｺﾞｼｯｸM-PRO"/>
      <family val="3"/>
      <charset val="128"/>
    </font>
    <font>
      <sz val="10"/>
      <name val="Arial"/>
      <family val="3"/>
      <charset val="128"/>
    </font>
    <font>
      <u/>
      <sz val="8.25"/>
      <color indexed="36"/>
      <name val="ＭＳ 明朝"/>
      <family val="1"/>
      <charset val="128"/>
    </font>
    <font>
      <strike/>
      <sz val="12"/>
      <color rgb="FFFF0000"/>
      <name val="ＭＳ 明朝"/>
      <family val="1"/>
      <charset val="128"/>
    </font>
    <font>
      <sz val="12"/>
      <name val="ＭＳ ゴシック"/>
      <family val="3"/>
      <charset val="128"/>
    </font>
    <font>
      <sz val="11"/>
      <color indexed="12"/>
      <name val="HG丸ｺﾞｼｯｸM-PRO"/>
      <family val="3"/>
      <charset val="128"/>
    </font>
    <font>
      <b/>
      <u/>
      <sz val="11"/>
      <color indexed="12"/>
      <name val="HG丸ｺﾞｼｯｸM-PRO"/>
      <family val="3"/>
      <charset val="128"/>
    </font>
    <font>
      <b/>
      <sz val="11"/>
      <color indexed="12"/>
      <name val="HG丸ｺﾞｼｯｸM-PRO"/>
      <family val="3"/>
      <charset val="128"/>
    </font>
    <font>
      <sz val="11"/>
      <color indexed="12"/>
      <name val="Arial"/>
      <family val="2"/>
    </font>
    <font>
      <b/>
      <sz val="10"/>
      <name val="HG丸ｺﾞｼｯｸM-PRO"/>
      <family val="3"/>
      <charset val="128"/>
    </font>
    <font>
      <b/>
      <sz val="10"/>
      <color indexed="10"/>
      <name val="HG丸ｺﾞｼｯｸM-PRO"/>
      <family val="3"/>
      <charset val="128"/>
    </font>
    <font>
      <b/>
      <u/>
      <sz val="10"/>
      <color indexed="10"/>
      <name val="HG丸ｺﾞｼｯｸM-PRO"/>
      <family val="3"/>
      <charset val="128"/>
    </font>
    <font>
      <b/>
      <u/>
      <sz val="11"/>
      <color rgb="FFFF0000"/>
      <name val="HG丸ｺﾞｼｯｸM-PRO"/>
      <family val="3"/>
      <charset val="128"/>
    </font>
    <font>
      <b/>
      <sz val="11"/>
      <color rgb="FFFF0000"/>
      <name val="HG丸ｺﾞｼｯｸM-PRO"/>
      <family val="3"/>
      <charset val="128"/>
    </font>
    <font>
      <b/>
      <u/>
      <sz val="11"/>
      <color indexed="10"/>
      <name val="HG丸ｺﾞｼｯｸM-PRO"/>
      <family val="3"/>
      <charset val="128"/>
    </font>
    <font>
      <sz val="10.5"/>
      <name val="ＭＳ Ｐゴシック"/>
      <family val="3"/>
      <charset val="128"/>
    </font>
    <font>
      <b/>
      <sz val="10"/>
      <color rgb="FFFF0000"/>
      <name val="ＭＳ Ｐゴシック"/>
      <family val="3"/>
      <charset val="128"/>
    </font>
    <font>
      <sz val="10"/>
      <color theme="1"/>
      <name val="ＭＳ Ｐゴシック"/>
      <family val="3"/>
      <charset val="128"/>
    </font>
    <font>
      <sz val="10"/>
      <color rgb="FFFF0000"/>
      <name val="ＭＳ Ｐゴシック"/>
      <family val="3"/>
      <charset val="128"/>
    </font>
    <font>
      <u/>
      <sz val="10"/>
      <color rgb="FFFF0000"/>
      <name val="ＭＳ Ｐゴシック"/>
      <family val="3"/>
      <charset val="128"/>
    </font>
    <font>
      <sz val="10"/>
      <color rgb="FFFF000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5"/>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indexed="46"/>
        <bgColor indexed="64"/>
      </patternFill>
    </fill>
    <fill>
      <patternFill patternType="solid">
        <fgColor theme="0" tint="-0.249977111117893"/>
        <bgColor indexed="64"/>
      </patternFill>
    </fill>
    <fill>
      <patternFill patternType="solid">
        <fgColor rgb="FFCCFFFF"/>
        <bgColor indexed="64"/>
      </patternFill>
    </fill>
    <fill>
      <patternFill patternType="solid">
        <fgColor theme="9" tint="0.79998168889431442"/>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7"/>
      </left>
      <right/>
      <top/>
      <bottom style="thick">
        <color indexed="17"/>
      </bottom>
      <diagonal/>
    </border>
    <border>
      <left/>
      <right/>
      <top/>
      <bottom style="thick">
        <color indexed="17"/>
      </bottom>
      <diagonal/>
    </border>
    <border>
      <left/>
      <right style="thick">
        <color indexed="17"/>
      </right>
      <top/>
      <bottom style="thick">
        <color indexed="17"/>
      </bottom>
      <diagonal/>
    </border>
    <border>
      <left style="thick">
        <color indexed="17"/>
      </left>
      <right/>
      <top/>
      <bottom/>
      <diagonal/>
    </border>
    <border>
      <left/>
      <right style="thick">
        <color indexed="17"/>
      </right>
      <top/>
      <bottom/>
      <diagonal/>
    </border>
    <border>
      <left style="double">
        <color indexed="30"/>
      </left>
      <right/>
      <top style="double">
        <color indexed="30"/>
      </top>
      <bottom/>
      <diagonal/>
    </border>
    <border>
      <left/>
      <right/>
      <top style="double">
        <color indexed="30"/>
      </top>
      <bottom/>
      <diagonal/>
    </border>
    <border>
      <left/>
      <right style="double">
        <color indexed="30"/>
      </right>
      <top style="double">
        <color indexed="30"/>
      </top>
      <bottom/>
      <diagonal/>
    </border>
    <border>
      <left style="double">
        <color indexed="30"/>
      </left>
      <right/>
      <top/>
      <bottom/>
      <diagonal/>
    </border>
    <border>
      <left/>
      <right style="double">
        <color indexed="30"/>
      </right>
      <top/>
      <bottom/>
      <diagonal/>
    </border>
    <border>
      <left style="double">
        <color indexed="30"/>
      </left>
      <right/>
      <top/>
      <bottom style="double">
        <color indexed="30"/>
      </bottom>
      <diagonal/>
    </border>
    <border>
      <left/>
      <right/>
      <top/>
      <bottom style="double">
        <color indexed="30"/>
      </bottom>
      <diagonal/>
    </border>
    <border>
      <left/>
      <right style="double">
        <color indexed="30"/>
      </right>
      <top/>
      <bottom style="double">
        <color indexed="30"/>
      </bottom>
      <diagonal/>
    </border>
    <border>
      <left style="thick">
        <color indexed="17"/>
      </left>
      <right/>
      <top style="thick">
        <color indexed="17"/>
      </top>
      <bottom/>
      <diagonal/>
    </border>
    <border>
      <left/>
      <right/>
      <top style="thick">
        <color indexed="17"/>
      </top>
      <bottom/>
      <diagonal/>
    </border>
    <border>
      <left/>
      <right style="thick">
        <color indexed="17"/>
      </right>
      <top style="thick">
        <color indexed="17"/>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5">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50" fillId="0" borderId="0"/>
    <xf numFmtId="0" fontId="24" fillId="4" borderId="0" applyNumberFormat="0" applyBorder="0" applyAlignment="0" applyProtection="0">
      <alignment vertical="center"/>
    </xf>
    <xf numFmtId="9" fontId="1" fillId="0" borderId="0" applyFont="0" applyFill="0" applyBorder="0" applyAlignment="0" applyProtection="0">
      <alignment vertical="center"/>
    </xf>
    <xf numFmtId="0" fontId="50" fillId="0" borderId="0"/>
  </cellStyleXfs>
  <cellXfs count="40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vertical="center" textRotation="255"/>
    </xf>
    <xf numFmtId="0" fontId="0" fillId="0" borderId="0" xfId="0" applyAlignment="1">
      <alignment horizontal="center" vertical="center"/>
    </xf>
    <xf numFmtId="0" fontId="0" fillId="0" borderId="10" xfId="0" applyBorder="1" applyAlignment="1">
      <alignment horizontal="center" vertical="center"/>
    </xf>
    <xf numFmtId="0" fontId="7" fillId="0" borderId="0" xfId="0" applyFont="1">
      <alignment vertical="center"/>
    </xf>
    <xf numFmtId="0" fontId="5" fillId="24" borderId="10" xfId="0" applyFont="1" applyFill="1" applyBorder="1" applyAlignment="1">
      <alignment horizontal="left" vertical="center" wrapText="1"/>
    </xf>
    <xf numFmtId="0" fontId="5" fillId="24" borderId="10" xfId="0" applyFont="1" applyFill="1" applyBorder="1" applyAlignment="1">
      <alignment horizontal="center" vertical="center" wrapText="1"/>
    </xf>
    <xf numFmtId="0" fontId="3" fillId="0" borderId="11" xfId="0" applyFont="1" applyBorder="1" applyAlignment="1">
      <alignment horizontal="right" vertical="center" wrapText="1"/>
    </xf>
    <xf numFmtId="0" fontId="4" fillId="24" borderId="10" xfId="0" applyFont="1" applyFill="1" applyBorder="1" applyAlignment="1">
      <alignment horizontal="center" vertical="center" wrapText="1"/>
    </xf>
    <xf numFmtId="0" fontId="6" fillId="24" borderId="10" xfId="0" applyFont="1" applyFill="1" applyBorder="1" applyAlignment="1">
      <alignment horizontal="center" vertical="center" wrapText="1"/>
    </xf>
    <xf numFmtId="0" fontId="0" fillId="0" borderId="0" xfId="0" applyAlignment="1">
      <alignment horizontal="center" vertical="center" wrapText="1"/>
    </xf>
    <xf numFmtId="0" fontId="3" fillId="0" borderId="10" xfId="0" applyFont="1" applyBorder="1" applyAlignment="1">
      <alignment horizontal="right" vertical="center" wrapText="1"/>
    </xf>
    <xf numFmtId="0" fontId="5" fillId="24" borderId="12" xfId="0" applyFont="1" applyFill="1" applyBorder="1" applyAlignment="1">
      <alignment horizontal="center" vertical="center" wrapText="1"/>
    </xf>
    <xf numFmtId="0" fontId="40" fillId="0" borderId="0" xfId="0" applyFont="1" applyAlignment="1" applyProtection="1">
      <alignment vertical="center" shrinkToFit="1"/>
      <protection locked="0"/>
    </xf>
    <xf numFmtId="0" fontId="28" fillId="25" borderId="11" xfId="0" applyFont="1" applyFill="1" applyBorder="1" applyAlignment="1">
      <alignment horizontal="right" vertical="center" shrinkToFit="1"/>
    </xf>
    <xf numFmtId="0" fontId="53" fillId="0" borderId="10" xfId="41" applyFont="1" applyBorder="1" applyAlignment="1">
      <alignment horizontal="center" vertical="center" shrinkToFit="1"/>
    </xf>
    <xf numFmtId="0" fontId="40" fillId="0" borderId="0" xfId="0" applyFont="1" applyProtection="1">
      <alignment vertical="center"/>
      <protection locked="0"/>
    </xf>
    <xf numFmtId="0" fontId="56" fillId="0" borderId="0" xfId="0" applyFont="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55" fillId="0" borderId="0" xfId="0" applyFont="1" applyAlignment="1">
      <alignment vertical="top" wrapText="1" shrinkToFit="1"/>
    </xf>
    <xf numFmtId="0" fontId="55" fillId="25" borderId="21" xfId="0" applyFont="1" applyFill="1" applyBorder="1" applyAlignment="1" applyProtection="1">
      <alignment vertical="top" wrapText="1" shrinkToFit="1"/>
      <protection locked="0"/>
    </xf>
    <xf numFmtId="0" fontId="55" fillId="25" borderId="22" xfId="0" applyFont="1" applyFill="1" applyBorder="1" applyAlignment="1" applyProtection="1">
      <alignment vertical="top" wrapText="1" shrinkToFit="1"/>
      <protection locked="0"/>
    </xf>
    <xf numFmtId="0" fontId="55" fillId="25" borderId="23" xfId="0" applyFont="1" applyFill="1" applyBorder="1" applyAlignment="1" applyProtection="1">
      <alignment vertical="top" wrapText="1" shrinkToFit="1"/>
      <protection locked="0"/>
    </xf>
    <xf numFmtId="0" fontId="55" fillId="25" borderId="24" xfId="0" applyFont="1" applyFill="1" applyBorder="1" applyAlignment="1" applyProtection="1">
      <alignment horizontal="left" vertical="top" wrapText="1" shrinkToFit="1"/>
      <protection locked="0"/>
    </xf>
    <xf numFmtId="0" fontId="55" fillId="25" borderId="22" xfId="0" applyFont="1" applyFill="1" applyBorder="1" applyAlignment="1" applyProtection="1">
      <alignment horizontal="left" vertical="top" wrapText="1" shrinkToFit="1"/>
      <protection locked="0"/>
    </xf>
    <xf numFmtId="0" fontId="55" fillId="25" borderId="23" xfId="0" applyFont="1" applyFill="1" applyBorder="1" applyAlignment="1" applyProtection="1">
      <alignment horizontal="left" vertical="top" wrapText="1" shrinkToFit="1"/>
      <protection locked="0"/>
    </xf>
    <xf numFmtId="0" fontId="55" fillId="25" borderId="21" xfId="0" applyFont="1" applyFill="1" applyBorder="1" applyAlignment="1" applyProtection="1">
      <alignment horizontal="left" vertical="top" wrapText="1" shrinkToFit="1"/>
      <protection locked="0"/>
    </xf>
    <xf numFmtId="0" fontId="55" fillId="25" borderId="24" xfId="0" applyFont="1" applyFill="1" applyBorder="1" applyAlignment="1" applyProtection="1">
      <alignment vertical="top" wrapText="1" shrinkToFit="1"/>
      <protection locked="0"/>
    </xf>
    <xf numFmtId="0" fontId="55" fillId="25" borderId="25" xfId="0" applyFont="1" applyFill="1" applyBorder="1" applyAlignment="1" applyProtection="1">
      <alignment horizontal="left" vertical="top" wrapText="1" shrinkToFit="1"/>
      <protection locked="0"/>
    </xf>
    <xf numFmtId="0" fontId="52" fillId="27" borderId="10" xfId="41" applyFont="1" applyFill="1" applyBorder="1" applyAlignment="1">
      <alignment horizontal="center" vertical="center" shrinkToFit="1"/>
    </xf>
    <xf numFmtId="0" fontId="52" fillId="28" borderId="10" xfId="41" applyFont="1" applyFill="1" applyBorder="1" applyAlignment="1">
      <alignment horizontal="center" vertical="center" shrinkToFit="1"/>
    </xf>
    <xf numFmtId="0" fontId="52" fillId="29" borderId="10" xfId="41" applyFont="1" applyFill="1" applyBorder="1" applyAlignment="1">
      <alignment horizontal="center" vertical="center" shrinkToFit="1"/>
    </xf>
    <xf numFmtId="0" fontId="52" fillId="30" borderId="10" xfId="41" applyFont="1" applyFill="1" applyBorder="1" applyAlignment="1">
      <alignment horizontal="center" vertical="center" shrinkToFit="1"/>
    </xf>
    <xf numFmtId="0" fontId="52" fillId="31" borderId="10" xfId="41" applyFont="1" applyFill="1" applyBorder="1" applyAlignment="1">
      <alignment horizontal="center" vertical="center" shrinkToFit="1"/>
    </xf>
    <xf numFmtId="0" fontId="63" fillId="0" borderId="0" xfId="44" applyFont="1" applyAlignment="1">
      <alignment vertical="center"/>
    </xf>
    <xf numFmtId="0" fontId="64" fillId="0" borderId="0" xfId="44" applyFont="1" applyAlignment="1">
      <alignment vertical="center"/>
    </xf>
    <xf numFmtId="0" fontId="53" fillId="32" borderId="10" xfId="41" applyFont="1" applyFill="1" applyBorder="1" applyAlignment="1">
      <alignment horizontal="center" vertical="center" wrapText="1" shrinkToFit="1"/>
    </xf>
    <xf numFmtId="0" fontId="52" fillId="32" borderId="10" xfId="41" applyFont="1" applyFill="1" applyBorder="1" applyAlignment="1">
      <alignment horizontal="center" vertical="center" wrapText="1" shrinkToFit="1"/>
    </xf>
    <xf numFmtId="0" fontId="52" fillId="32" borderId="10" xfId="41" applyFont="1" applyFill="1" applyBorder="1" applyAlignment="1">
      <alignment horizontal="center" vertical="center" wrapText="1"/>
    </xf>
    <xf numFmtId="0" fontId="52" fillId="0" borderId="10" xfId="0" applyFont="1" applyBorder="1" applyAlignment="1">
      <alignment horizontal="center" vertical="center" shrinkToFit="1"/>
    </xf>
    <xf numFmtId="0" fontId="52" fillId="0" borderId="10" xfId="0" applyFont="1" applyBorder="1">
      <alignment vertical="center"/>
    </xf>
    <xf numFmtId="0" fontId="52" fillId="0" borderId="10" xfId="0" applyFont="1" applyBorder="1" applyAlignment="1">
      <alignment vertical="center" wrapText="1"/>
    </xf>
    <xf numFmtId="0" fontId="28" fillId="24" borderId="13" xfId="0" applyFont="1" applyFill="1" applyBorder="1" applyAlignment="1">
      <alignment horizontal="right" vertical="center" shrinkToFit="1"/>
    </xf>
    <xf numFmtId="0" fontId="28" fillId="24" borderId="11" xfId="0" applyFont="1" applyFill="1" applyBorder="1" applyAlignment="1">
      <alignment horizontal="right" vertical="center" shrinkToFit="1"/>
    </xf>
    <xf numFmtId="0" fontId="25" fillId="0" borderId="0" xfId="0" applyFont="1">
      <alignment vertical="center"/>
    </xf>
    <xf numFmtId="0" fontId="42" fillId="0" borderId="0" xfId="0" applyFont="1" applyAlignment="1">
      <alignment vertical="center" shrinkToFit="1"/>
    </xf>
    <xf numFmtId="0" fontId="28" fillId="0" borderId="0" xfId="0" applyFont="1" applyAlignment="1">
      <alignment horizontal="center" vertical="center"/>
    </xf>
    <xf numFmtId="0" fontId="60" fillId="0" borderId="0" xfId="0" applyFont="1">
      <alignment vertical="center"/>
    </xf>
    <xf numFmtId="0" fontId="36" fillId="0" borderId="0" xfId="0" applyFont="1">
      <alignment vertical="center"/>
    </xf>
    <xf numFmtId="0" fontId="41" fillId="0" borderId="0" xfId="0" applyFont="1" applyAlignment="1">
      <alignment vertical="center" shrinkToFit="1"/>
    </xf>
    <xf numFmtId="0" fontId="36" fillId="0" borderId="0" xfId="0" applyFont="1" applyAlignment="1">
      <alignment vertical="center" shrinkToFit="1"/>
    </xf>
    <xf numFmtId="0" fontId="41" fillId="0" borderId="0" xfId="0" applyFont="1" applyAlignment="1">
      <alignment vertical="center" wrapText="1" shrinkToFit="1"/>
    </xf>
    <xf numFmtId="0" fontId="36" fillId="0" borderId="0" xfId="0" applyFont="1" applyAlignment="1">
      <alignment vertical="center" wrapText="1" shrinkToFit="1"/>
    </xf>
    <xf numFmtId="0" fontId="25" fillId="0" borderId="0" xfId="0" applyFont="1" applyAlignment="1">
      <alignment vertical="center" wrapText="1" shrinkToFit="1"/>
    </xf>
    <xf numFmtId="0" fontId="25" fillId="0" borderId="0" xfId="0" applyFont="1" applyAlignment="1">
      <alignment vertical="center" wrapText="1"/>
    </xf>
    <xf numFmtId="0" fontId="36" fillId="0" borderId="0" xfId="0" applyFont="1" applyAlignment="1">
      <alignment horizontal="center" vertical="center" shrinkToFit="1"/>
    </xf>
    <xf numFmtId="0" fontId="61" fillId="0" borderId="0" xfId="0" applyFont="1">
      <alignment vertical="center"/>
    </xf>
    <xf numFmtId="0" fontId="36" fillId="0" borderId="0" xfId="0" applyFont="1" applyAlignment="1">
      <alignment vertical="center" wrapText="1"/>
    </xf>
    <xf numFmtId="0" fontId="38" fillId="0" borderId="0" xfId="0" applyFont="1" applyAlignment="1">
      <alignment horizontal="left" vertical="center" wrapText="1"/>
    </xf>
    <xf numFmtId="0" fontId="58" fillId="0" borderId="0" xfId="0" applyFont="1" applyAlignment="1">
      <alignment vertical="center" shrinkToFit="1"/>
    </xf>
    <xf numFmtId="0" fontId="59" fillId="0" borderId="0" xfId="0" applyFont="1">
      <alignment vertical="center"/>
    </xf>
    <xf numFmtId="0" fontId="46" fillId="0" borderId="0" xfId="0" applyFont="1" applyAlignment="1">
      <alignment vertical="center" shrinkToFit="1"/>
    </xf>
    <xf numFmtId="0" fontId="32" fillId="0" borderId="0" xfId="0" applyFont="1" applyAlignment="1">
      <alignment horizontal="left" vertical="center" wrapText="1"/>
    </xf>
    <xf numFmtId="0" fontId="62" fillId="0" borderId="0" xfId="0" applyFont="1">
      <alignment vertical="center"/>
    </xf>
    <xf numFmtId="0" fontId="46" fillId="0" borderId="0" xfId="0" applyFont="1" applyAlignment="1">
      <alignment horizontal="left" vertical="center" shrinkToFit="1"/>
    </xf>
    <xf numFmtId="0" fontId="44" fillId="26" borderId="0" xfId="0" applyFont="1" applyFill="1" applyAlignment="1">
      <alignment vertical="center" shrinkToFit="1"/>
    </xf>
    <xf numFmtId="0" fontId="40" fillId="0" borderId="0" xfId="0" applyFont="1">
      <alignment vertical="center"/>
    </xf>
    <xf numFmtId="0" fontId="44" fillId="26" borderId="0" xfId="0" applyFont="1" applyFill="1" applyAlignment="1">
      <alignment horizontal="left" vertical="center" shrinkToFit="1"/>
    </xf>
    <xf numFmtId="0" fontId="47" fillId="26" borderId="0" xfId="0" applyFont="1" applyFill="1" applyAlignment="1">
      <alignment horizontal="left" vertical="center" shrinkToFit="1"/>
    </xf>
    <xf numFmtId="0" fontId="43" fillId="26" borderId="0" xfId="0" applyFont="1" applyFill="1" applyAlignment="1">
      <alignment horizontal="left" vertical="center" shrinkToFit="1"/>
    </xf>
    <xf numFmtId="0" fontId="4" fillId="0" borderId="12" xfId="0" applyFont="1" applyBorder="1" applyAlignment="1">
      <alignment horizontal="center" vertical="center" shrinkToFit="1"/>
    </xf>
    <xf numFmtId="0" fontId="4" fillId="0" borderId="0" xfId="0" applyFont="1" applyAlignment="1">
      <alignment vertical="center" shrinkToFit="1"/>
    </xf>
    <xf numFmtId="0" fontId="40" fillId="0" borderId="0" xfId="0" applyFont="1" applyAlignment="1">
      <alignment vertical="center" shrinkToFit="1"/>
    </xf>
    <xf numFmtId="0" fontId="41" fillId="0" borderId="0" xfId="0" applyFont="1" applyAlignment="1">
      <alignment horizontal="right" vertical="center" shrinkToFit="1"/>
    </xf>
    <xf numFmtId="0" fontId="4" fillId="0" borderId="0" xfId="0" applyFont="1" applyAlignment="1">
      <alignment horizontal="center" vertical="center" shrinkToFit="1"/>
    </xf>
    <xf numFmtId="0" fontId="4" fillId="0" borderId="10" xfId="0" applyFont="1" applyBorder="1" applyAlignment="1">
      <alignment vertical="center" shrinkToFit="1"/>
    </xf>
    <xf numFmtId="0" fontId="4" fillId="0" borderId="14" xfId="0" applyFont="1" applyBorder="1" applyAlignment="1">
      <alignment horizontal="center" vertical="center" shrinkToFit="1"/>
    </xf>
    <xf numFmtId="0" fontId="48" fillId="0" borderId="15" xfId="0" applyFont="1" applyBorder="1" applyAlignment="1">
      <alignment vertical="center" shrinkToFit="1"/>
    </xf>
    <xf numFmtId="0" fontId="48" fillId="0" borderId="16" xfId="0" applyFont="1" applyBorder="1" applyAlignment="1">
      <alignment vertical="center" shrinkToFit="1"/>
    </xf>
    <xf numFmtId="9" fontId="43" fillId="26" borderId="0" xfId="43" applyFont="1" applyFill="1" applyAlignment="1">
      <alignment horizontal="left" vertical="center" shrinkToFit="1"/>
    </xf>
    <xf numFmtId="0" fontId="4" fillId="0" borderId="13"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0" xfId="0" applyFont="1" applyBorder="1" applyAlignment="1">
      <alignment horizontal="left" vertical="center" shrinkToFit="1"/>
    </xf>
    <xf numFmtId="0" fontId="28" fillId="24" borderId="11" xfId="0" applyFont="1" applyFill="1" applyBorder="1" applyAlignment="1" applyProtection="1">
      <alignment horizontal="right" vertical="center" shrinkToFit="1"/>
      <protection locked="0"/>
    </xf>
    <xf numFmtId="0" fontId="63" fillId="0" borderId="0" xfId="0" applyFont="1" applyAlignment="1">
      <alignment horizontal="center" vertical="center"/>
    </xf>
    <xf numFmtId="0" fontId="63" fillId="0" borderId="0" xfId="0" applyFont="1">
      <alignment vertical="center"/>
    </xf>
    <xf numFmtId="0" fontId="52" fillId="32" borderId="10" xfId="44" applyFont="1" applyFill="1" applyBorder="1" applyAlignment="1">
      <alignment horizontal="center" vertical="center" wrapText="1"/>
    </xf>
    <xf numFmtId="0" fontId="52" fillId="32" borderId="10" xfId="44" applyFont="1" applyFill="1" applyBorder="1" applyAlignment="1">
      <alignment horizontal="distributed" vertical="center" wrapText="1" justifyLastLine="1"/>
    </xf>
    <xf numFmtId="0" fontId="52" fillId="32" borderId="10" xfId="44" applyFont="1" applyFill="1" applyBorder="1" applyAlignment="1">
      <alignment horizontal="center" vertical="center" shrinkToFit="1"/>
    </xf>
    <xf numFmtId="0" fontId="52" fillId="0" borderId="10" xfId="44" applyFont="1" applyBorder="1" applyAlignment="1">
      <alignment horizontal="center" vertical="center"/>
    </xf>
    <xf numFmtId="0" fontId="52" fillId="0" borderId="10" xfId="0" applyFont="1" applyBorder="1" applyAlignment="1">
      <alignment horizontal="center" vertical="center" wrapText="1"/>
    </xf>
    <xf numFmtId="0" fontId="52" fillId="0" borderId="10" xfId="0" applyFont="1" applyBorder="1" applyAlignment="1">
      <alignment horizontal="left" vertical="center" justifyLastLine="1"/>
    </xf>
    <xf numFmtId="57" fontId="52" fillId="0" borderId="10" xfId="0" applyNumberFormat="1" applyFont="1" applyBorder="1">
      <alignment vertical="center"/>
    </xf>
    <xf numFmtId="0" fontId="52" fillId="0" borderId="10" xfId="0" applyFont="1" applyBorder="1" applyAlignment="1">
      <alignment horizontal="left" vertical="center" wrapText="1" justifyLastLine="1"/>
    </xf>
    <xf numFmtId="57" fontId="52" fillId="0" borderId="10" xfId="0" applyNumberFormat="1" applyFont="1" applyBorder="1" applyAlignment="1">
      <alignment horizontal="right" vertical="center" shrinkToFit="1"/>
    </xf>
    <xf numFmtId="0" fontId="52" fillId="0" borderId="10" xfId="0" applyFont="1" applyBorder="1" applyAlignment="1">
      <alignment horizontal="center" vertical="center"/>
    </xf>
    <xf numFmtId="0" fontId="50" fillId="0" borderId="10" xfId="0" applyFont="1" applyBorder="1" applyAlignment="1">
      <alignment vertical="center" wrapText="1"/>
    </xf>
    <xf numFmtId="0" fontId="52" fillId="0" borderId="10" xfId="0" applyFont="1" applyBorder="1" applyAlignment="1">
      <alignment horizontal="left" vertical="center" wrapText="1"/>
    </xf>
    <xf numFmtId="57" fontId="52" fillId="0" borderId="10" xfId="0" applyNumberFormat="1" applyFont="1" applyBorder="1" applyAlignment="1">
      <alignment horizontal="right" vertical="center" wrapText="1"/>
    </xf>
    <xf numFmtId="57" fontId="52" fillId="0" borderId="10" xfId="0" applyNumberFormat="1" applyFont="1" applyBorder="1" applyAlignment="1">
      <alignment vertical="center" wrapText="1"/>
    </xf>
    <xf numFmtId="0" fontId="52" fillId="0" borderId="10" xfId="0" applyFont="1" applyBorder="1" applyAlignment="1">
      <alignment vertical="center" shrinkToFit="1"/>
    </xf>
    <xf numFmtId="0" fontId="4" fillId="0" borderId="10" xfId="0" applyFont="1" applyBorder="1" applyAlignment="1">
      <alignment vertical="center" wrapText="1"/>
    </xf>
    <xf numFmtId="0" fontId="4" fillId="0" borderId="0" xfId="0" applyFont="1">
      <alignment vertical="center"/>
    </xf>
    <xf numFmtId="0" fontId="4" fillId="0" borderId="0" xfId="0" applyFont="1" applyAlignment="1">
      <alignment horizontal="left" vertical="center" wrapText="1"/>
    </xf>
    <xf numFmtId="0" fontId="25" fillId="0" borderId="0" xfId="0" applyFont="1" applyProtection="1">
      <alignment vertical="center"/>
    </xf>
    <xf numFmtId="0" fontId="42" fillId="0" borderId="0" xfId="0" applyFont="1" applyAlignment="1" applyProtection="1">
      <alignment vertical="center" shrinkToFit="1"/>
    </xf>
    <xf numFmtId="0" fontId="28" fillId="0" borderId="0" xfId="0" applyFont="1" applyAlignment="1" applyProtection="1">
      <alignment horizontal="center" vertical="center"/>
    </xf>
    <xf numFmtId="0" fontId="60" fillId="0" borderId="0" xfId="0" applyFont="1" applyProtection="1">
      <alignment vertical="center"/>
    </xf>
    <xf numFmtId="0" fontId="36" fillId="0" borderId="0" xfId="0" applyFont="1" applyProtection="1">
      <alignment vertical="center"/>
    </xf>
    <xf numFmtId="0" fontId="41" fillId="0" borderId="0" xfId="0" applyFont="1" applyAlignment="1" applyProtection="1">
      <alignment vertical="center" shrinkToFit="1"/>
    </xf>
    <xf numFmtId="0" fontId="36" fillId="0" borderId="0" xfId="0" applyFont="1" applyAlignment="1" applyProtection="1">
      <alignment vertical="center" shrinkToFit="1"/>
    </xf>
    <xf numFmtId="0" fontId="41" fillId="0" borderId="0" xfId="0" applyFont="1" applyAlignment="1" applyProtection="1">
      <alignment vertical="center" wrapText="1" shrinkToFit="1"/>
    </xf>
    <xf numFmtId="0" fontId="36" fillId="0" borderId="0" xfId="0" applyFont="1" applyAlignment="1" applyProtection="1">
      <alignment vertical="center" wrapText="1" shrinkToFit="1"/>
    </xf>
    <xf numFmtId="0" fontId="25" fillId="0" borderId="0" xfId="0" applyFont="1" applyAlignment="1" applyProtection="1">
      <alignment vertical="center" wrapText="1" shrinkToFit="1"/>
    </xf>
    <xf numFmtId="0" fontId="25" fillId="0" borderId="0" xfId="0" applyFont="1" applyAlignment="1" applyProtection="1">
      <alignment vertical="center" wrapText="1"/>
    </xf>
    <xf numFmtId="0" fontId="36" fillId="0" borderId="0" xfId="0" applyFont="1" applyAlignment="1" applyProtection="1">
      <alignment horizontal="center" vertical="center" shrinkToFit="1"/>
    </xf>
    <xf numFmtId="0" fontId="61" fillId="0" borderId="0" xfId="0" applyFont="1" applyProtection="1">
      <alignment vertical="center"/>
    </xf>
    <xf numFmtId="0" fontId="36" fillId="0" borderId="0" xfId="0" applyFont="1" applyAlignment="1" applyProtection="1">
      <alignment vertical="center" wrapText="1"/>
    </xf>
    <xf numFmtId="0" fontId="38" fillId="0" borderId="0" xfId="0" applyFont="1" applyAlignment="1" applyProtection="1">
      <alignment horizontal="left" vertical="center" wrapText="1"/>
    </xf>
    <xf numFmtId="0" fontId="58" fillId="0" borderId="0" xfId="0" applyFont="1" applyAlignment="1" applyProtection="1">
      <alignment vertical="center" shrinkToFit="1"/>
    </xf>
    <xf numFmtId="0" fontId="59" fillId="0" borderId="0" xfId="0" applyFont="1" applyProtection="1">
      <alignment vertical="center"/>
    </xf>
    <xf numFmtId="0" fontId="46" fillId="0" borderId="0" xfId="0" applyFont="1" applyAlignment="1" applyProtection="1">
      <alignment vertical="center" shrinkToFit="1"/>
    </xf>
    <xf numFmtId="0" fontId="3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62" fillId="0" borderId="0" xfId="0" applyFont="1" applyProtection="1">
      <alignment vertical="center"/>
    </xf>
    <xf numFmtId="0" fontId="46" fillId="0" borderId="0" xfId="0" applyFont="1" applyAlignment="1" applyProtection="1">
      <alignment horizontal="left" vertical="center" shrinkToFit="1"/>
    </xf>
    <xf numFmtId="0" fontId="44" fillId="26" borderId="0" xfId="0" applyFont="1" applyFill="1" applyAlignment="1" applyProtection="1">
      <alignment vertical="center" shrinkToFit="1"/>
    </xf>
    <xf numFmtId="0" fontId="40" fillId="0" borderId="0" xfId="0" applyFont="1" applyProtection="1">
      <alignment vertical="center"/>
    </xf>
    <xf numFmtId="0" fontId="44" fillId="26" borderId="0" xfId="0" applyFont="1" applyFill="1" applyAlignment="1" applyProtection="1">
      <alignment horizontal="left" vertical="center" shrinkToFit="1"/>
    </xf>
    <xf numFmtId="0" fontId="47" fillId="26" borderId="0" xfId="0" applyFont="1" applyFill="1" applyAlignment="1" applyProtection="1">
      <alignment horizontal="left" vertical="center" shrinkToFit="1"/>
    </xf>
    <xf numFmtId="0" fontId="43" fillId="26" borderId="0" xfId="0" applyFont="1" applyFill="1" applyAlignment="1" applyProtection="1">
      <alignment horizontal="left" vertical="center" shrinkToFit="1"/>
    </xf>
    <xf numFmtId="0" fontId="4" fillId="0" borderId="12" xfId="0" applyFont="1" applyBorder="1" applyAlignment="1" applyProtection="1">
      <alignment horizontal="center" vertical="center" shrinkToFit="1"/>
    </xf>
    <xf numFmtId="0" fontId="4" fillId="0" borderId="0" xfId="0" applyFont="1" applyAlignment="1" applyProtection="1">
      <alignment vertical="center" shrinkToFit="1"/>
    </xf>
    <xf numFmtId="0" fontId="40" fillId="0" borderId="0" xfId="0" applyFont="1" applyAlignment="1" applyProtection="1">
      <alignment vertical="center" shrinkToFit="1"/>
    </xf>
    <xf numFmtId="0" fontId="41" fillId="0" borderId="0" xfId="0" applyFont="1" applyAlignment="1" applyProtection="1">
      <alignment horizontal="right" vertical="center" shrinkToFit="1"/>
    </xf>
    <xf numFmtId="0" fontId="4" fillId="0" borderId="0" xfId="0" applyFont="1" applyAlignment="1" applyProtection="1">
      <alignment horizontal="center" vertical="center" shrinkToFit="1"/>
    </xf>
    <xf numFmtId="0" fontId="4" fillId="0" borderId="10" xfId="0" applyFont="1" applyBorder="1" applyAlignment="1" applyProtection="1">
      <alignment vertical="center" shrinkToFit="1"/>
    </xf>
    <xf numFmtId="0" fontId="4" fillId="0" borderId="14" xfId="0" applyFont="1" applyBorder="1" applyAlignment="1" applyProtection="1">
      <alignment horizontal="center" vertical="center" shrinkToFit="1"/>
    </xf>
    <xf numFmtId="0" fontId="48" fillId="0" borderId="15" xfId="0" applyFont="1" applyBorder="1" applyAlignment="1" applyProtection="1">
      <alignment vertical="center" shrinkToFit="1"/>
    </xf>
    <xf numFmtId="0" fontId="48" fillId="0" borderId="16" xfId="0" applyFont="1" applyBorder="1" applyAlignment="1" applyProtection="1">
      <alignment vertical="center" shrinkToFit="1"/>
    </xf>
    <xf numFmtId="0" fontId="4" fillId="0" borderId="0" xfId="0" applyFont="1" applyProtection="1">
      <alignment vertical="center"/>
    </xf>
    <xf numFmtId="9" fontId="43" fillId="26" borderId="0" xfId="43" applyFont="1" applyFill="1" applyAlignment="1" applyProtection="1">
      <alignment horizontal="left" vertical="center" shrinkToFit="1"/>
    </xf>
    <xf numFmtId="0" fontId="4" fillId="0" borderId="13" xfId="0" applyFont="1" applyBorder="1" applyAlignment="1" applyProtection="1">
      <alignment horizontal="left" vertical="center" shrinkToFit="1"/>
    </xf>
    <xf numFmtId="0" fontId="4" fillId="0" borderId="12" xfId="0" applyFont="1" applyBorder="1" applyAlignment="1" applyProtection="1">
      <alignment horizontal="left" vertical="center" shrinkToFit="1"/>
    </xf>
    <xf numFmtId="0" fontId="4" fillId="0" borderId="10" xfId="0" applyFont="1" applyBorder="1" applyAlignment="1" applyProtection="1">
      <alignment horizontal="left" vertical="center" shrinkToFit="1"/>
    </xf>
    <xf numFmtId="0" fontId="28" fillId="25" borderId="11" xfId="0" applyFont="1" applyFill="1" applyBorder="1" applyAlignment="1" applyProtection="1">
      <alignment horizontal="right" vertical="center" shrinkToFit="1"/>
    </xf>
    <xf numFmtId="0" fontId="55" fillId="25" borderId="71" xfId="0" applyFont="1" applyFill="1" applyBorder="1" applyAlignment="1" applyProtection="1">
      <alignment vertical="top" wrapText="1" shrinkToFit="1"/>
      <protection locked="0"/>
    </xf>
    <xf numFmtId="0" fontId="0" fillId="0" borderId="72" xfId="0" applyBorder="1">
      <alignment vertical="center"/>
    </xf>
    <xf numFmtId="0" fontId="55" fillId="25" borderId="25" xfId="0" applyFont="1" applyFill="1" applyBorder="1" applyAlignment="1" applyProtection="1">
      <alignment vertical="top" wrapText="1" shrinkToFit="1"/>
      <protection locked="0"/>
    </xf>
    <xf numFmtId="0" fontId="0" fillId="0" borderId="73" xfId="0" applyBorder="1">
      <alignment vertical="center"/>
    </xf>
    <xf numFmtId="0" fontId="52" fillId="0" borderId="10" xfId="0" applyFont="1" applyFill="1" applyBorder="1" applyAlignment="1">
      <alignment horizontal="left" vertical="center" justifyLastLine="1"/>
    </xf>
    <xf numFmtId="0" fontId="52" fillId="0" borderId="10" xfId="0" applyFont="1" applyFill="1" applyBorder="1">
      <alignment vertical="center"/>
    </xf>
    <xf numFmtId="0" fontId="52" fillId="0" borderId="10" xfId="0" applyFont="1" applyFill="1" applyBorder="1" applyAlignment="1">
      <alignment vertical="center" wrapText="1"/>
    </xf>
    <xf numFmtId="0" fontId="52" fillId="0" borderId="10" xfId="0" applyFont="1" applyFill="1" applyBorder="1" applyAlignment="1">
      <alignment horizontal="left" vertical="center" wrapText="1"/>
    </xf>
    <xf numFmtId="0" fontId="52" fillId="0" borderId="10" xfId="0" applyFont="1" applyFill="1" applyBorder="1" applyAlignment="1">
      <alignment horizontal="left" vertical="center" wrapText="1" justifyLastLine="1"/>
    </xf>
    <xf numFmtId="0" fontId="63" fillId="0" borderId="0" xfId="0" applyFont="1" applyFill="1">
      <alignment vertical="center"/>
    </xf>
    <xf numFmtId="0" fontId="36" fillId="0" borderId="11" xfId="0" applyFont="1" applyFill="1" applyBorder="1" applyAlignment="1" applyProtection="1">
      <alignment horizontal="right" vertical="center" shrinkToFit="1"/>
      <protection locked="0"/>
    </xf>
    <xf numFmtId="0" fontId="36" fillId="0" borderId="11" xfId="0" applyFont="1" applyFill="1" applyBorder="1" applyAlignment="1" applyProtection="1">
      <alignment horizontal="right" vertical="center" shrinkToFit="1"/>
    </xf>
    <xf numFmtId="0" fontId="42" fillId="0" borderId="0" xfId="0" applyFont="1" applyFill="1" applyAlignment="1" applyProtection="1">
      <alignment vertical="center" shrinkToFit="1"/>
    </xf>
    <xf numFmtId="0" fontId="28" fillId="0" borderId="11" xfId="0" applyFont="1" applyFill="1" applyBorder="1" applyAlignment="1" applyProtection="1">
      <alignment horizontal="right" vertical="center" shrinkToFit="1"/>
      <protection locked="0"/>
    </xf>
    <xf numFmtId="0" fontId="28" fillId="0" borderId="11" xfId="0" applyFont="1" applyFill="1" applyBorder="1" applyAlignment="1" applyProtection="1">
      <alignment horizontal="right" vertical="center" shrinkToFit="1"/>
    </xf>
    <xf numFmtId="0" fontId="41" fillId="24" borderId="74" xfId="0" applyFont="1" applyFill="1" applyBorder="1" applyAlignment="1">
      <alignment horizontal="right" vertical="center" shrinkToFit="1"/>
    </xf>
    <xf numFmtId="0" fontId="4" fillId="0" borderId="10" xfId="0" applyFont="1" applyBorder="1" applyAlignment="1" applyProtection="1">
      <alignment vertical="center" wrapText="1" shrinkToFit="1"/>
    </xf>
    <xf numFmtId="0" fontId="28" fillId="0" borderId="12" xfId="0" applyFont="1" applyFill="1" applyBorder="1" applyAlignment="1" applyProtection="1">
      <alignment horizontal="right" vertical="center" shrinkToFit="1"/>
      <protection locked="0"/>
    </xf>
    <xf numFmtId="0" fontId="28" fillId="0" borderId="12" xfId="0" applyFont="1" applyFill="1" applyBorder="1" applyAlignment="1" applyProtection="1">
      <alignment horizontal="right" vertical="center" shrinkToFit="1"/>
    </xf>
    <xf numFmtId="0" fontId="69" fillId="34" borderId="10" xfId="44" applyFont="1" applyFill="1" applyBorder="1" applyAlignment="1">
      <alignment horizontal="center" vertical="center"/>
    </xf>
    <xf numFmtId="0" fontId="55" fillId="25" borderId="75" xfId="0" applyFont="1" applyFill="1" applyBorder="1" applyAlignment="1" applyProtection="1">
      <alignment horizontal="left" vertical="top" wrapText="1" shrinkToFit="1"/>
      <protection locked="0"/>
    </xf>
    <xf numFmtId="0" fontId="55" fillId="25" borderId="47" xfId="0" applyFont="1" applyFill="1" applyBorder="1" applyAlignment="1" applyProtection="1">
      <alignment horizontal="left" vertical="top" wrapText="1" shrinkToFit="1"/>
      <protection locked="0"/>
    </xf>
    <xf numFmtId="0" fontId="55" fillId="25" borderId="15" xfId="0" applyFont="1" applyFill="1" applyBorder="1" applyAlignment="1" applyProtection="1">
      <alignment horizontal="left" vertical="top" wrapText="1" shrinkToFit="1"/>
      <protection locked="0"/>
    </xf>
    <xf numFmtId="0" fontId="55" fillId="25" borderId="45" xfId="0" applyFont="1" applyFill="1" applyBorder="1" applyAlignment="1" applyProtection="1">
      <alignment horizontal="left" vertical="top" wrapText="1" shrinkToFit="1"/>
      <protection locked="0"/>
    </xf>
    <xf numFmtId="0" fontId="55" fillId="25" borderId="76" xfId="0" applyFont="1" applyFill="1" applyBorder="1" applyAlignment="1" applyProtection="1">
      <alignment horizontal="left" vertical="top" wrapText="1" shrinkToFit="1"/>
      <protection locked="0"/>
    </xf>
    <xf numFmtId="0" fontId="55" fillId="25" borderId="46" xfId="0" applyFont="1" applyFill="1" applyBorder="1" applyAlignment="1" applyProtection="1">
      <alignment horizontal="left" vertical="top" wrapText="1" shrinkToFit="1"/>
      <protection locked="0"/>
    </xf>
    <xf numFmtId="0" fontId="0" fillId="0" borderId="13" xfId="0" applyBorder="1">
      <alignment vertical="center"/>
    </xf>
    <xf numFmtId="0" fontId="0" fillId="0" borderId="11" xfId="0" applyBorder="1">
      <alignment vertical="center"/>
    </xf>
    <xf numFmtId="0" fontId="0" fillId="0" borderId="12" xfId="0" applyBorder="1">
      <alignment vertical="center"/>
    </xf>
    <xf numFmtId="0" fontId="83" fillId="0" borderId="13" xfId="0" applyFont="1" applyBorder="1" applyAlignment="1" applyProtection="1">
      <alignment vertical="center" wrapText="1" shrinkToFit="1"/>
    </xf>
    <xf numFmtId="176" fontId="41" fillId="0" borderId="74" xfId="0" applyNumberFormat="1" applyFont="1" applyBorder="1" applyAlignment="1" applyProtection="1">
      <alignment horizontal="right" vertical="center" shrinkToFit="1"/>
    </xf>
    <xf numFmtId="176" fontId="41" fillId="0" borderId="46" xfId="0" applyNumberFormat="1" applyFont="1" applyBorder="1" applyAlignment="1" applyProtection="1">
      <alignment horizontal="right" vertical="center" shrinkToFit="1"/>
    </xf>
    <xf numFmtId="0" fontId="39" fillId="0" borderId="0" xfId="0" applyFont="1" applyAlignment="1" applyProtection="1">
      <alignment horizontal="left" vertical="center" wrapText="1"/>
    </xf>
    <xf numFmtId="0" fontId="41" fillId="24" borderId="11" xfId="0" applyFont="1" applyFill="1" applyBorder="1" applyAlignment="1">
      <alignment horizontal="right" vertical="center" shrinkToFit="1"/>
    </xf>
    <xf numFmtId="0" fontId="39" fillId="0" borderId="0" xfId="0" applyFont="1" applyAlignment="1">
      <alignment horizontal="left" vertical="center" wrapText="1"/>
    </xf>
    <xf numFmtId="176" fontId="41" fillId="0" borderId="11" xfId="0" applyNumberFormat="1" applyFont="1" applyBorder="1" applyAlignment="1">
      <alignment horizontal="right" vertical="center" shrinkToFit="1"/>
    </xf>
    <xf numFmtId="0" fontId="1" fillId="0" borderId="0" xfId="0" applyFont="1">
      <alignment vertical="center"/>
    </xf>
    <xf numFmtId="0" fontId="4" fillId="0" borderId="30" xfId="0" applyFont="1" applyBorder="1" applyAlignment="1" applyProtection="1">
      <alignment horizontal="center" vertical="center" textRotation="255" shrinkToFit="1"/>
    </xf>
    <xf numFmtId="0" fontId="4" fillId="0" borderId="31" xfId="0" applyFont="1" applyBorder="1" applyAlignment="1" applyProtection="1">
      <alignment horizontal="center" vertical="center" textRotation="255" shrinkToFit="1"/>
    </xf>
    <xf numFmtId="0" fontId="4" fillId="0" borderId="15" xfId="0" applyFont="1" applyBorder="1" applyAlignment="1" applyProtection="1">
      <alignment horizontal="center" vertical="center" textRotation="255" shrinkToFit="1"/>
    </xf>
    <xf numFmtId="0" fontId="4" fillId="0" borderId="30" xfId="0" applyFont="1" applyBorder="1" applyAlignment="1" applyProtection="1">
      <alignment horizontal="left" vertical="center" wrapText="1"/>
    </xf>
    <xf numFmtId="0" fontId="4" fillId="0" borderId="31"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39" xfId="0" applyFont="1" applyBorder="1" applyAlignment="1" applyProtection="1">
      <alignment vertical="center"/>
    </xf>
    <xf numFmtId="0" fontId="40" fillId="0" borderId="39" xfId="0" applyFont="1" applyBorder="1" applyAlignment="1" applyProtection="1">
      <alignment vertical="center"/>
    </xf>
    <xf numFmtId="176" fontId="41" fillId="0" borderId="69" xfId="0" applyNumberFormat="1" applyFont="1" applyBorder="1" applyAlignment="1" applyProtection="1">
      <alignment horizontal="right" vertical="center" shrinkToFit="1"/>
    </xf>
    <xf numFmtId="176" fontId="41" fillId="0" borderId="74" xfId="0" applyNumberFormat="1" applyFont="1" applyBorder="1" applyAlignment="1" applyProtection="1">
      <alignment horizontal="right" vertical="center" shrinkToFit="1"/>
    </xf>
    <xf numFmtId="0" fontId="4" fillId="25" borderId="13" xfId="0" applyFont="1" applyFill="1" applyBorder="1" applyAlignment="1" applyProtection="1">
      <alignment horizontal="center" vertical="center"/>
    </xf>
    <xf numFmtId="0" fontId="40" fillId="25" borderId="11" xfId="0" applyFont="1" applyFill="1" applyBorder="1" applyAlignment="1" applyProtection="1">
      <alignment horizontal="center" vertical="center"/>
    </xf>
    <xf numFmtId="0" fontId="40" fillId="25" borderId="12" xfId="0" applyFont="1" applyFill="1" applyBorder="1" applyAlignment="1" applyProtection="1">
      <alignment horizontal="center" vertical="center"/>
    </xf>
    <xf numFmtId="0" fontId="41" fillId="24" borderId="13" xfId="0" applyFont="1" applyFill="1" applyBorder="1" applyAlignment="1" applyProtection="1">
      <alignment horizontal="center" vertical="center" shrinkToFit="1"/>
      <protection locked="0"/>
    </xf>
    <xf numFmtId="0" fontId="41" fillId="24" borderId="11" xfId="0" applyFont="1" applyFill="1" applyBorder="1" applyAlignment="1" applyProtection="1">
      <alignment horizontal="center" vertical="center" shrinkToFit="1"/>
      <protection locked="0"/>
    </xf>
    <xf numFmtId="0" fontId="4" fillId="0" borderId="13" xfId="0" applyFont="1" applyBorder="1" applyAlignment="1" applyProtection="1">
      <alignment vertical="center" wrapText="1" shrinkToFit="1"/>
    </xf>
    <xf numFmtId="0" fontId="40" fillId="0" borderId="12" xfId="0" applyFont="1" applyBorder="1" applyAlignment="1" applyProtection="1">
      <alignment vertical="center" shrinkToFit="1"/>
    </xf>
    <xf numFmtId="0" fontId="82" fillId="0" borderId="10" xfId="0" applyFont="1" applyBorder="1" applyAlignment="1" applyProtection="1">
      <alignment horizontal="left" vertical="center" shrinkToFit="1"/>
    </xf>
    <xf numFmtId="0" fontId="41" fillId="33" borderId="10" xfId="0" applyFont="1" applyFill="1" applyBorder="1" applyAlignment="1" applyProtection="1">
      <alignment horizontal="center" vertical="center" shrinkToFit="1"/>
    </xf>
    <xf numFmtId="176" fontId="41" fillId="0" borderId="45" xfId="0" applyNumberFormat="1" applyFont="1" applyBorder="1" applyAlignment="1" applyProtection="1">
      <alignment horizontal="right" vertical="center" shrinkToFit="1"/>
    </xf>
    <xf numFmtId="176" fontId="41" fillId="0" borderId="46" xfId="0" applyNumberFormat="1" applyFont="1" applyBorder="1" applyAlignment="1" applyProtection="1">
      <alignment horizontal="right" vertical="center" shrinkToFit="1"/>
    </xf>
    <xf numFmtId="176" fontId="41" fillId="33" borderId="13" xfId="0" applyNumberFormat="1" applyFont="1" applyFill="1" applyBorder="1" applyAlignment="1" applyProtection="1">
      <alignment horizontal="center" vertical="center" shrinkToFit="1"/>
    </xf>
    <xf numFmtId="176" fontId="41" fillId="33" borderId="11" xfId="0" applyNumberFormat="1" applyFont="1" applyFill="1" applyBorder="1" applyAlignment="1" applyProtection="1">
      <alignment horizontal="center" vertical="center" shrinkToFit="1"/>
    </xf>
    <xf numFmtId="0" fontId="29" fillId="0" borderId="32" xfId="0" applyFont="1" applyBorder="1" applyAlignment="1" applyProtection="1">
      <alignment horizontal="center" vertical="center" wrapText="1" shrinkToFit="1"/>
    </xf>
    <xf numFmtId="0" fontId="35" fillId="0" borderId="32" xfId="0" applyFont="1" applyBorder="1" applyAlignment="1" applyProtection="1">
      <alignment horizontal="center" vertical="center" shrinkToFit="1"/>
    </xf>
    <xf numFmtId="0" fontId="4" fillId="0" borderId="33" xfId="0" applyFont="1" applyBorder="1" applyAlignment="1" applyProtection="1">
      <alignment horizontal="left" vertical="center"/>
    </xf>
    <xf numFmtId="0" fontId="40" fillId="0" borderId="14" xfId="0" applyFont="1" applyBorder="1" applyAlignment="1" applyProtection="1">
      <alignment horizontal="left" vertical="center"/>
    </xf>
    <xf numFmtId="0" fontId="4" fillId="0" borderId="26" xfId="0" applyFont="1" applyBorder="1" applyAlignment="1" applyProtection="1">
      <alignment vertical="center"/>
    </xf>
    <xf numFmtId="0" fontId="40" fillId="0" borderId="26" xfId="0" applyFont="1" applyBorder="1" applyAlignment="1" applyProtection="1">
      <alignment vertical="center"/>
    </xf>
    <xf numFmtId="0" fontId="4" fillId="0" borderId="15" xfId="0" applyFont="1" applyBorder="1" applyAlignment="1" applyProtection="1">
      <alignment vertical="center"/>
    </xf>
    <xf numFmtId="0" fontId="40" fillId="0" borderId="15" xfId="0" applyFont="1" applyBorder="1" applyAlignment="1" applyProtection="1">
      <alignment vertical="center"/>
    </xf>
    <xf numFmtId="0" fontId="40" fillId="24" borderId="33" xfId="0" applyFont="1" applyFill="1" applyBorder="1" applyAlignment="1" applyProtection="1">
      <alignment horizontal="center" vertical="center" shrinkToFit="1"/>
      <protection locked="0"/>
    </xf>
    <xf numFmtId="0" fontId="40" fillId="24" borderId="34" xfId="0" applyFont="1" applyFill="1" applyBorder="1" applyAlignment="1" applyProtection="1">
      <alignment horizontal="center" vertical="center" shrinkToFit="1"/>
      <protection locked="0"/>
    </xf>
    <xf numFmtId="0" fontId="40" fillId="24" borderId="14" xfId="0" applyFont="1" applyFill="1" applyBorder="1" applyAlignment="1" applyProtection="1">
      <alignment horizontal="center" vertical="center" shrinkToFit="1"/>
      <protection locked="0"/>
    </xf>
    <xf numFmtId="0" fontId="36" fillId="0" borderId="35" xfId="0" applyFont="1" applyBorder="1" applyAlignment="1" applyProtection="1">
      <alignment horizontal="center" vertical="center"/>
    </xf>
    <xf numFmtId="0" fontId="36" fillId="0" borderId="36" xfId="0" applyFont="1" applyBorder="1" applyAlignment="1" applyProtection="1">
      <alignment horizontal="center" vertical="center"/>
    </xf>
    <xf numFmtId="0" fontId="36" fillId="0" borderId="37" xfId="0" applyFont="1" applyBorder="1" applyAlignment="1" applyProtection="1">
      <alignment horizontal="center" vertical="center"/>
    </xf>
    <xf numFmtId="0" fontId="26" fillId="29" borderId="48" xfId="0" applyFont="1" applyFill="1" applyBorder="1" applyAlignment="1" applyProtection="1">
      <alignment horizontal="left" vertical="center" shrinkToFit="1"/>
    </xf>
    <xf numFmtId="0" fontId="36" fillId="29" borderId="0" xfId="0" applyFont="1" applyFill="1" applyAlignment="1" applyProtection="1">
      <alignment horizontal="left" vertical="center" shrinkToFit="1"/>
    </xf>
    <xf numFmtId="0" fontId="36" fillId="29" borderId="49" xfId="0" applyFont="1" applyFill="1" applyBorder="1" applyAlignment="1" applyProtection="1">
      <alignment horizontal="left" vertical="center" shrinkToFit="1"/>
    </xf>
    <xf numFmtId="0" fontId="36" fillId="0" borderId="50" xfId="0" applyFont="1" applyBorder="1" applyAlignment="1" applyProtection="1">
      <alignment horizontal="center" vertical="center" shrinkToFit="1"/>
    </xf>
    <xf numFmtId="0" fontId="36" fillId="0" borderId="51" xfId="0" applyFont="1" applyBorder="1" applyAlignment="1" applyProtection="1">
      <alignment horizontal="center" vertical="center" shrinkToFit="1"/>
    </xf>
    <xf numFmtId="0" fontId="36" fillId="0" borderId="52" xfId="0" applyFont="1" applyBorder="1" applyAlignment="1" applyProtection="1">
      <alignment horizontal="center" vertical="center" shrinkToFit="1"/>
    </xf>
    <xf numFmtId="0" fontId="26" fillId="0" borderId="48" xfId="0" applyFont="1" applyBorder="1" applyAlignment="1" applyProtection="1">
      <alignment horizontal="left" vertical="center" wrapText="1" shrinkToFit="1"/>
    </xf>
    <xf numFmtId="0" fontId="36" fillId="0" borderId="0" xfId="0" applyFont="1" applyAlignment="1" applyProtection="1">
      <alignment horizontal="left" vertical="center" wrapText="1" shrinkToFit="1"/>
    </xf>
    <xf numFmtId="0" fontId="36" fillId="0" borderId="49" xfId="0" applyFont="1" applyBorder="1" applyAlignment="1" applyProtection="1">
      <alignment horizontal="left" vertical="center" wrapText="1" shrinkToFit="1"/>
    </xf>
    <xf numFmtId="0" fontId="40" fillId="24" borderId="45" xfId="0" applyFont="1" applyFill="1" applyBorder="1" applyAlignment="1" applyProtection="1">
      <alignment horizontal="center" vertical="center" shrinkToFit="1"/>
      <protection locked="0"/>
    </xf>
    <xf numFmtId="0" fontId="40" fillId="24" borderId="46" xfId="0" applyFont="1" applyFill="1" applyBorder="1" applyAlignment="1" applyProtection="1">
      <alignment horizontal="center" vertical="center" shrinkToFit="1"/>
      <protection locked="0"/>
    </xf>
    <xf numFmtId="0" fontId="40" fillId="24" borderId="47" xfId="0" applyFont="1" applyFill="1" applyBorder="1" applyAlignment="1" applyProtection="1">
      <alignment horizontal="center" vertical="center" shrinkToFit="1"/>
      <protection locked="0"/>
    </xf>
    <xf numFmtId="0" fontId="74" fillId="0" borderId="48" xfId="0" applyFont="1" applyBorder="1" applyAlignment="1" applyProtection="1">
      <alignment horizontal="left" vertical="center" shrinkToFit="1"/>
    </xf>
    <xf numFmtId="0" fontId="54" fillId="0" borderId="0" xfId="0" applyFont="1" applyAlignment="1" applyProtection="1">
      <alignment horizontal="left" vertical="center" shrinkToFit="1"/>
    </xf>
    <xf numFmtId="0" fontId="54" fillId="0" borderId="49" xfId="0" applyFont="1" applyBorder="1" applyAlignment="1" applyProtection="1">
      <alignment horizontal="left" vertical="center" shrinkToFit="1"/>
    </xf>
    <xf numFmtId="0" fontId="32" fillId="0" borderId="56" xfId="0" applyFont="1" applyBorder="1" applyAlignment="1" applyProtection="1">
      <alignment horizontal="left" vertical="center"/>
    </xf>
    <xf numFmtId="0" fontId="39" fillId="0" borderId="0" xfId="0" applyFont="1" applyAlignment="1" applyProtection="1">
      <alignment horizontal="left" vertical="center"/>
    </xf>
    <xf numFmtId="0" fontId="39" fillId="0" borderId="57" xfId="0" applyFont="1" applyBorder="1" applyAlignment="1" applyProtection="1">
      <alignment horizontal="left" vertical="center"/>
    </xf>
    <xf numFmtId="0" fontId="4" fillId="0" borderId="27" xfId="0" applyFont="1" applyBorder="1" applyAlignment="1" applyProtection="1">
      <alignment horizontal="left" vertical="center" shrinkToFit="1"/>
    </xf>
    <xf numFmtId="0" fontId="40" fillId="0" borderId="28" xfId="0" applyFont="1" applyBorder="1" applyAlignment="1" applyProtection="1">
      <alignment horizontal="left" vertical="center" shrinkToFit="1"/>
    </xf>
    <xf numFmtId="0" fontId="40" fillId="0" borderId="29" xfId="0" applyFont="1" applyBorder="1" applyAlignment="1" applyProtection="1">
      <alignment horizontal="left" vertical="center" shrinkToFit="1"/>
    </xf>
    <xf numFmtId="0" fontId="4" fillId="0" borderId="38" xfId="0" applyFont="1" applyBorder="1" applyAlignment="1" applyProtection="1">
      <alignment vertical="center"/>
    </xf>
    <xf numFmtId="0" fontId="40" fillId="0" borderId="38" xfId="0" applyFont="1" applyBorder="1" applyAlignment="1" applyProtection="1">
      <alignment vertical="center"/>
    </xf>
    <xf numFmtId="0" fontId="4" fillId="0" borderId="40" xfId="0" applyFont="1" applyBorder="1" applyAlignment="1" applyProtection="1">
      <alignment horizontal="left" vertical="center" shrinkToFit="1"/>
    </xf>
    <xf numFmtId="0" fontId="40" fillId="0" borderId="41" xfId="0" applyFont="1" applyBorder="1" applyAlignment="1" applyProtection="1">
      <alignment horizontal="left" vertical="center" shrinkToFit="1"/>
    </xf>
    <xf numFmtId="0" fontId="40" fillId="0" borderId="42" xfId="0" applyFont="1" applyBorder="1" applyAlignment="1" applyProtection="1">
      <alignment horizontal="left" vertical="center" shrinkToFit="1"/>
    </xf>
    <xf numFmtId="0" fontId="26" fillId="0" borderId="48" xfId="0" applyFont="1" applyBorder="1" applyAlignment="1" applyProtection="1">
      <alignment horizontal="right" vertical="center" shrinkToFit="1"/>
    </xf>
    <xf numFmtId="0" fontId="36" fillId="0" borderId="0" xfId="0" applyFont="1" applyAlignment="1" applyProtection="1">
      <alignment horizontal="right" vertical="center" shrinkToFit="1"/>
    </xf>
    <xf numFmtId="0" fontId="36" fillId="0" borderId="49" xfId="0" applyFont="1" applyBorder="1" applyAlignment="1" applyProtection="1">
      <alignment horizontal="right" vertical="center" shrinkToFit="1"/>
    </xf>
    <xf numFmtId="0" fontId="26" fillId="0" borderId="0" xfId="0" applyFont="1" applyAlignment="1" applyProtection="1">
      <alignment horizontal="left" vertical="center" wrapText="1" shrinkToFit="1"/>
    </xf>
    <xf numFmtId="0" fontId="26" fillId="0" borderId="49" xfId="0" applyFont="1" applyBorder="1" applyAlignment="1" applyProtection="1">
      <alignment horizontal="left" vertical="center" wrapText="1" shrinkToFit="1"/>
    </xf>
    <xf numFmtId="0" fontId="32" fillId="0" borderId="53" xfId="0" applyFont="1" applyBorder="1" applyAlignment="1" applyProtection="1">
      <alignment horizontal="left" vertical="center" wrapText="1"/>
    </xf>
    <xf numFmtId="0" fontId="32" fillId="0" borderId="54" xfId="0" applyFont="1" applyBorder="1" applyAlignment="1" applyProtection="1">
      <alignment horizontal="left" vertical="center" wrapText="1"/>
    </xf>
    <xf numFmtId="0" fontId="32" fillId="0" borderId="55" xfId="0" applyFont="1" applyBorder="1" applyAlignment="1" applyProtection="1">
      <alignment horizontal="left" vertical="center" wrapText="1"/>
    </xf>
    <xf numFmtId="0" fontId="32" fillId="0" borderId="56" xfId="0" applyFont="1" applyBorder="1" applyAlignment="1" applyProtection="1">
      <alignment horizontal="left" vertical="center" wrapText="1"/>
    </xf>
    <xf numFmtId="0" fontId="39" fillId="0" borderId="0" xfId="0" applyFont="1" applyAlignment="1" applyProtection="1">
      <alignment horizontal="left" vertical="center" wrapText="1"/>
    </xf>
    <xf numFmtId="0" fontId="39" fillId="0" borderId="57" xfId="0" applyFont="1" applyBorder="1" applyAlignment="1" applyProtection="1">
      <alignment horizontal="left" vertical="center" wrapText="1"/>
    </xf>
    <xf numFmtId="0" fontId="70" fillId="0" borderId="58" xfId="0" applyFont="1" applyBorder="1" applyAlignment="1" applyProtection="1">
      <alignment horizontal="left" vertical="center" wrapText="1"/>
    </xf>
    <xf numFmtId="0" fontId="73" fillId="0" borderId="59" xfId="0" applyFont="1" applyBorder="1" applyAlignment="1" applyProtection="1">
      <alignment horizontal="left" vertical="center" wrapText="1"/>
    </xf>
    <xf numFmtId="0" fontId="73" fillId="0" borderId="60" xfId="0" applyFont="1" applyBorder="1" applyAlignment="1" applyProtection="1">
      <alignment horizontal="left" vertical="center" wrapText="1"/>
    </xf>
    <xf numFmtId="0" fontId="73" fillId="0" borderId="61" xfId="0" applyFont="1" applyBorder="1" applyAlignment="1" applyProtection="1">
      <alignment horizontal="left" vertical="center" wrapText="1"/>
    </xf>
    <xf numFmtId="0" fontId="73" fillId="0" borderId="0" xfId="0" applyFont="1" applyAlignment="1" applyProtection="1">
      <alignment horizontal="left" vertical="center" wrapText="1"/>
    </xf>
    <xf numFmtId="0" fontId="73" fillId="0" borderId="62" xfId="0" applyFont="1" applyBorder="1" applyAlignment="1" applyProtection="1">
      <alignment horizontal="left" vertical="center" wrapText="1"/>
    </xf>
    <xf numFmtId="0" fontId="73" fillId="0" borderId="63" xfId="0" applyFont="1" applyBorder="1" applyAlignment="1" applyProtection="1">
      <alignment horizontal="left" vertical="center" wrapText="1"/>
    </xf>
    <xf numFmtId="0" fontId="73" fillId="0" borderId="64" xfId="0" applyFont="1" applyBorder="1" applyAlignment="1" applyProtection="1">
      <alignment horizontal="left" vertical="center" wrapText="1"/>
    </xf>
    <xf numFmtId="0" fontId="73" fillId="0" borderId="65" xfId="0" applyFont="1" applyBorder="1" applyAlignment="1" applyProtection="1">
      <alignment horizontal="left" vertical="center" wrapText="1"/>
    </xf>
    <xf numFmtId="0" fontId="32" fillId="0" borderId="66" xfId="0" applyFont="1" applyBorder="1" applyAlignment="1" applyProtection="1">
      <alignment horizontal="left" vertical="center"/>
    </xf>
    <xf numFmtId="0" fontId="39" fillId="0" borderId="67" xfId="0" applyFont="1" applyBorder="1" applyAlignment="1" applyProtection="1">
      <alignment horizontal="left" vertical="center"/>
    </xf>
    <xf numFmtId="0" fontId="39" fillId="0" borderId="68" xfId="0" applyFont="1" applyBorder="1" applyAlignment="1" applyProtection="1">
      <alignment horizontal="left" vertical="center"/>
    </xf>
    <xf numFmtId="0" fontId="32" fillId="0" borderId="0" xfId="0" applyFont="1" applyAlignment="1" applyProtection="1">
      <alignment horizontal="left" vertical="center"/>
    </xf>
    <xf numFmtId="0" fontId="32" fillId="0" borderId="57" xfId="0" applyFont="1" applyBorder="1" applyAlignment="1" applyProtection="1">
      <alignment horizontal="left" vertical="center"/>
    </xf>
    <xf numFmtId="0" fontId="36" fillId="0" borderId="48" xfId="0" applyFont="1" applyBorder="1" applyAlignment="1" applyProtection="1">
      <alignment horizontal="left" vertical="center" shrinkToFit="1"/>
    </xf>
    <xf numFmtId="0" fontId="36" fillId="0" borderId="0" xfId="0" applyFont="1" applyAlignment="1" applyProtection="1">
      <alignment horizontal="left" vertical="center" shrinkToFit="1"/>
    </xf>
    <xf numFmtId="0" fontId="36" fillId="0" borderId="49" xfId="0" applyFont="1" applyBorder="1" applyAlignment="1" applyProtection="1">
      <alignment horizontal="left" vertical="center" shrinkToFit="1"/>
    </xf>
    <xf numFmtId="0" fontId="31" fillId="0" borderId="56" xfId="0" applyFont="1" applyBorder="1" applyAlignment="1" applyProtection="1">
      <alignment horizontal="left" vertical="center"/>
    </xf>
    <xf numFmtId="0" fontId="37" fillId="0" borderId="0" xfId="0" applyFont="1" applyAlignment="1" applyProtection="1">
      <alignment horizontal="left" vertical="center"/>
    </xf>
    <xf numFmtId="0" fontId="37" fillId="0" borderId="57" xfId="0" applyFont="1" applyBorder="1" applyAlignment="1" applyProtection="1">
      <alignment horizontal="left" vertical="center"/>
    </xf>
    <xf numFmtId="0" fontId="0" fillId="0" borderId="0" xfId="0" applyFont="1" applyAlignment="1" applyProtection="1">
      <alignment horizontal="left" vertical="center" wrapText="1"/>
    </xf>
    <xf numFmtId="0" fontId="4" fillId="0" borderId="69" xfId="0" applyFont="1" applyBorder="1" applyAlignment="1" applyProtection="1">
      <alignment horizontal="left" vertical="center" wrapText="1"/>
    </xf>
    <xf numFmtId="0" fontId="4" fillId="0" borderId="70" xfId="0" applyFont="1" applyBorder="1" applyAlignment="1" applyProtection="1">
      <alignment horizontal="left" vertical="center" wrapText="1"/>
    </xf>
    <xf numFmtId="0" fontId="4" fillId="0" borderId="45" xfId="0" applyFont="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10" xfId="0" applyFont="1" applyBorder="1" applyAlignment="1" applyProtection="1">
      <alignment horizontal="left" vertical="center" wrapText="1"/>
    </xf>
    <xf numFmtId="0" fontId="4" fillId="32" borderId="10" xfId="0" applyFont="1" applyFill="1" applyBorder="1" applyAlignment="1" applyProtection="1">
      <alignment horizontal="center" vertical="center"/>
    </xf>
    <xf numFmtId="0" fontId="4" fillId="24" borderId="13" xfId="0" applyFont="1" applyFill="1" applyBorder="1" applyAlignment="1" applyProtection="1">
      <alignment horizontal="left" vertical="center" wrapText="1" shrinkToFit="1"/>
      <protection locked="0"/>
    </xf>
    <xf numFmtId="0" fontId="40" fillId="24" borderId="11" xfId="0" applyFont="1" applyFill="1" applyBorder="1" applyAlignment="1" applyProtection="1">
      <alignment horizontal="left" vertical="center" wrapText="1" shrinkToFit="1"/>
      <protection locked="0"/>
    </xf>
    <xf numFmtId="0" fontId="40" fillId="24" borderId="12" xfId="0" applyFont="1" applyFill="1" applyBorder="1" applyAlignment="1" applyProtection="1">
      <alignment horizontal="left" vertical="center" wrapText="1" shrinkToFit="1"/>
      <protection locked="0"/>
    </xf>
    <xf numFmtId="0" fontId="40" fillId="0" borderId="31" xfId="0" applyFont="1" applyBorder="1" applyAlignment="1" applyProtection="1">
      <alignment horizontal="center" vertical="center" textRotation="255" shrinkToFit="1"/>
    </xf>
    <xf numFmtId="0" fontId="40" fillId="0" borderId="15" xfId="0" applyFont="1" applyBorder="1" applyAlignment="1" applyProtection="1">
      <alignment horizontal="center" vertical="center" textRotation="255" shrinkToFit="1"/>
    </xf>
    <xf numFmtId="0" fontId="40" fillId="0" borderId="31" xfId="0" applyFont="1" applyBorder="1" applyAlignment="1" applyProtection="1">
      <alignment horizontal="left" vertical="center" wrapText="1"/>
    </xf>
    <xf numFmtId="0" fontId="40" fillId="0" borderId="15" xfId="0" applyFont="1" applyBorder="1" applyAlignment="1" applyProtection="1">
      <alignment horizontal="left" vertical="center" wrapText="1"/>
    </xf>
    <xf numFmtId="0" fontId="28" fillId="24" borderId="13" xfId="0" applyFont="1" applyFill="1" applyBorder="1" applyAlignment="1" applyProtection="1">
      <alignment horizontal="center" vertical="center" shrinkToFit="1"/>
      <protection locked="0"/>
    </xf>
    <xf numFmtId="0" fontId="28" fillId="24" borderId="11" xfId="0" applyFont="1" applyFill="1" applyBorder="1" applyAlignment="1" applyProtection="1">
      <alignment horizontal="center" vertical="center" shrinkToFit="1"/>
      <protection locked="0"/>
    </xf>
    <xf numFmtId="0" fontId="28" fillId="32" borderId="13" xfId="0" applyFont="1" applyFill="1" applyBorder="1" applyAlignment="1" applyProtection="1">
      <alignment horizontal="center" vertical="center" shrinkToFit="1"/>
      <protection locked="0"/>
    </xf>
    <xf numFmtId="0" fontId="28" fillId="32" borderId="11" xfId="0" applyFont="1" applyFill="1" applyBorder="1" applyAlignment="1" applyProtection="1">
      <alignment horizontal="center" vertical="center" shrinkToFit="1"/>
      <protection locked="0"/>
    </xf>
    <xf numFmtId="0" fontId="46" fillId="24" borderId="13" xfId="0" applyFont="1" applyFill="1" applyBorder="1" applyAlignment="1" applyProtection="1">
      <alignment horizontal="center" vertical="center" shrinkToFit="1"/>
      <protection locked="0"/>
    </xf>
    <xf numFmtId="0" fontId="46" fillId="24" borderId="11" xfId="0" applyFont="1" applyFill="1" applyBorder="1" applyAlignment="1" applyProtection="1">
      <alignment horizontal="center" vertical="center" shrinkToFit="1"/>
      <protection locked="0"/>
    </xf>
    <xf numFmtId="0" fontId="46" fillId="24" borderId="12" xfId="0" applyFont="1" applyFill="1" applyBorder="1" applyAlignment="1" applyProtection="1">
      <alignment horizontal="center" vertical="center" shrinkToFit="1"/>
      <protection locked="0"/>
    </xf>
    <xf numFmtId="0" fontId="26" fillId="0" borderId="48" xfId="0" applyFont="1" applyBorder="1" applyAlignment="1">
      <alignment horizontal="right" vertical="center" shrinkToFit="1"/>
    </xf>
    <xf numFmtId="0" fontId="36" fillId="0" borderId="0" xfId="0" applyFont="1" applyAlignment="1">
      <alignment horizontal="right" vertical="center" shrinkToFit="1"/>
    </xf>
    <xf numFmtId="0" fontId="36" fillId="0" borderId="49" xfId="0" applyFont="1" applyBorder="1" applyAlignment="1">
      <alignment horizontal="right" vertical="center" shrinkToFit="1"/>
    </xf>
    <xf numFmtId="0" fontId="36" fillId="0" borderId="50" xfId="0" applyFont="1" applyBorder="1" applyAlignment="1">
      <alignment horizontal="center" vertical="center" shrinkToFit="1"/>
    </xf>
    <xf numFmtId="0" fontId="36" fillId="0" borderId="51" xfId="0" applyFont="1" applyBorder="1" applyAlignment="1">
      <alignment horizontal="center" vertical="center" shrinkToFit="1"/>
    </xf>
    <xf numFmtId="0" fontId="36" fillId="0" borderId="52" xfId="0" applyFont="1" applyBorder="1" applyAlignment="1">
      <alignment horizontal="center" vertical="center" shrinkToFit="1"/>
    </xf>
    <xf numFmtId="0" fontId="4" fillId="24" borderId="40" xfId="0" applyFont="1" applyFill="1" applyBorder="1" applyAlignment="1">
      <alignment horizontal="center" vertical="center" shrinkToFit="1"/>
    </xf>
    <xf numFmtId="0" fontId="40" fillId="24" borderId="41" xfId="0" applyFont="1" applyFill="1" applyBorder="1" applyAlignment="1">
      <alignment horizontal="center" vertical="center" shrinkToFit="1"/>
    </xf>
    <xf numFmtId="0" fontId="40" fillId="24" borderId="42" xfId="0" applyFont="1" applyFill="1" applyBorder="1" applyAlignment="1">
      <alignment horizontal="center" vertical="center" shrinkToFit="1"/>
    </xf>
    <xf numFmtId="0" fontId="41" fillId="24" borderId="13" xfId="0" applyFont="1" applyFill="1" applyBorder="1" applyAlignment="1">
      <alignment horizontal="right" vertical="center" shrinkToFit="1"/>
    </xf>
    <xf numFmtId="0" fontId="41" fillId="24" borderId="11" xfId="0" applyFont="1" applyFill="1" applyBorder="1" applyAlignment="1">
      <alignment horizontal="right" vertical="center" shrinkToFit="1"/>
    </xf>
    <xf numFmtId="0" fontId="32" fillId="0" borderId="66" xfId="0" applyFont="1" applyBorder="1" applyAlignment="1">
      <alignment horizontal="left" vertical="center"/>
    </xf>
    <xf numFmtId="0" fontId="39" fillId="0" borderId="67" xfId="0" applyFont="1" applyBorder="1" applyAlignment="1">
      <alignment horizontal="left" vertical="center"/>
    </xf>
    <xf numFmtId="0" fontId="39" fillId="0" borderId="68" xfId="0" applyFont="1" applyBorder="1" applyAlignment="1">
      <alignment horizontal="left" vertical="center"/>
    </xf>
    <xf numFmtId="0" fontId="32" fillId="0" borderId="56" xfId="0" applyFont="1" applyBorder="1" applyAlignment="1">
      <alignment horizontal="left" vertical="center"/>
    </xf>
    <xf numFmtId="0" fontId="39" fillId="0" borderId="0" xfId="0" applyFont="1" applyAlignment="1">
      <alignment horizontal="left" vertical="center"/>
    </xf>
    <xf numFmtId="0" fontId="39" fillId="0" borderId="57" xfId="0" applyFont="1" applyBorder="1" applyAlignment="1">
      <alignment horizontal="left" vertical="center"/>
    </xf>
    <xf numFmtId="0" fontId="32" fillId="0" borderId="53" xfId="0" applyFont="1" applyBorder="1" applyAlignment="1">
      <alignment horizontal="left" vertical="center" wrapText="1"/>
    </xf>
    <xf numFmtId="0" fontId="32" fillId="0" borderId="54" xfId="0" applyFont="1" applyBorder="1" applyAlignment="1">
      <alignment horizontal="left" vertical="center" wrapText="1"/>
    </xf>
    <xf numFmtId="0" fontId="32" fillId="0" borderId="55" xfId="0" applyFont="1" applyBorder="1" applyAlignment="1">
      <alignment horizontal="left" vertical="center" wrapText="1"/>
    </xf>
    <xf numFmtId="0" fontId="32" fillId="0" borderId="56" xfId="0" applyFont="1" applyBorder="1" applyAlignment="1">
      <alignment horizontal="left" vertical="center" wrapText="1"/>
    </xf>
    <xf numFmtId="0" fontId="39" fillId="0" borderId="0" xfId="0" applyFont="1" applyAlignment="1">
      <alignment horizontal="left" vertical="center" wrapText="1"/>
    </xf>
    <xf numFmtId="0" fontId="39" fillId="0" borderId="57" xfId="0" applyFont="1" applyBorder="1" applyAlignment="1">
      <alignment horizontal="left" vertical="center" wrapText="1"/>
    </xf>
    <xf numFmtId="0" fontId="40" fillId="24" borderId="45" xfId="0" applyFont="1" applyFill="1" applyBorder="1" applyAlignment="1">
      <alignment horizontal="center" vertical="center" shrinkToFit="1"/>
    </xf>
    <xf numFmtId="0" fontId="40" fillId="24" borderId="46" xfId="0" applyFont="1" applyFill="1" applyBorder="1" applyAlignment="1">
      <alignment horizontal="center" vertical="center" shrinkToFit="1"/>
    </xf>
    <xf numFmtId="0" fontId="40" fillId="24" borderId="47" xfId="0" applyFont="1" applyFill="1" applyBorder="1" applyAlignment="1">
      <alignment horizontal="center" vertical="center" shrinkToFit="1"/>
    </xf>
    <xf numFmtId="0" fontId="4" fillId="0" borderId="27" xfId="0" applyFont="1" applyBorder="1" applyAlignment="1">
      <alignment horizontal="left" vertical="center" shrinkToFit="1"/>
    </xf>
    <xf numFmtId="0" fontId="40" fillId="0" borderId="28" xfId="0" applyFont="1" applyBorder="1" applyAlignment="1">
      <alignment horizontal="left" vertical="center" shrinkToFit="1"/>
    </xf>
    <xf numFmtId="0" fontId="40" fillId="0" borderId="29" xfId="0" applyFont="1" applyBorder="1" applyAlignment="1">
      <alignment horizontal="left" vertical="center" shrinkToFit="1"/>
    </xf>
    <xf numFmtId="0" fontId="66" fillId="24" borderId="33" xfId="0" applyFont="1" applyFill="1" applyBorder="1" applyAlignment="1">
      <alignment horizontal="center" vertical="center" shrinkToFit="1"/>
    </xf>
    <xf numFmtId="0" fontId="40" fillId="24" borderId="34" xfId="0" applyFont="1" applyFill="1" applyBorder="1" applyAlignment="1">
      <alignment horizontal="center" vertical="center" shrinkToFit="1"/>
    </xf>
    <xf numFmtId="0" fontId="40" fillId="24" borderId="14" xfId="0" applyFont="1" applyFill="1" applyBorder="1" applyAlignment="1">
      <alignment horizontal="center" vertical="center" shrinkToFit="1"/>
    </xf>
    <xf numFmtId="0" fontId="32" fillId="0" borderId="0" xfId="0" applyFont="1" applyAlignment="1">
      <alignment horizontal="left" vertical="center"/>
    </xf>
    <xf numFmtId="0" fontId="32" fillId="0" borderId="57" xfId="0" applyFont="1" applyBorder="1" applyAlignment="1">
      <alignment horizontal="left" vertical="center"/>
    </xf>
    <xf numFmtId="0" fontId="4" fillId="0" borderId="39" xfId="0" applyFont="1" applyBorder="1" applyAlignment="1">
      <alignment vertical="center"/>
    </xf>
    <xf numFmtId="0" fontId="40" fillId="0" borderId="39" xfId="0" applyFont="1" applyBorder="1" applyAlignment="1">
      <alignment vertical="center"/>
    </xf>
    <xf numFmtId="0" fontId="4" fillId="0" borderId="38" xfId="0" applyFont="1" applyBorder="1" applyAlignment="1">
      <alignment vertical="center"/>
    </xf>
    <xf numFmtId="0" fontId="40" fillId="0" borderId="38" xfId="0" applyFont="1" applyBorder="1" applyAlignment="1">
      <alignment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36" fillId="0" borderId="37" xfId="0" applyFont="1" applyBorder="1" applyAlignment="1">
      <alignment horizontal="center" vertical="center"/>
    </xf>
    <xf numFmtId="0" fontId="4" fillId="24" borderId="33" xfId="0" applyFont="1" applyFill="1" applyBorder="1" applyAlignment="1">
      <alignment horizontal="center" vertical="center" shrinkToFit="1"/>
    </xf>
    <xf numFmtId="0" fontId="26" fillId="0" borderId="48" xfId="0" applyFont="1" applyBorder="1" applyAlignment="1">
      <alignment horizontal="left" vertical="center" wrapText="1" shrinkToFit="1"/>
    </xf>
    <xf numFmtId="0" fontId="26" fillId="0" borderId="0" xfId="0" applyFont="1" applyAlignment="1">
      <alignment horizontal="left" vertical="center" wrapText="1" shrinkToFit="1"/>
    </xf>
    <xf numFmtId="0" fontId="26" fillId="0" borderId="49" xfId="0" applyFont="1" applyBorder="1" applyAlignment="1">
      <alignment horizontal="left" vertical="center" wrapText="1" shrinkToFit="1"/>
    </xf>
    <xf numFmtId="0" fontId="4" fillId="0" borderId="33" xfId="0" applyFont="1" applyBorder="1" applyAlignment="1">
      <alignment horizontal="left" vertical="center"/>
    </xf>
    <xf numFmtId="0" fontId="40" fillId="0" borderId="14" xfId="0" applyFont="1" applyBorder="1" applyAlignment="1">
      <alignment horizontal="left" vertical="center"/>
    </xf>
    <xf numFmtId="0" fontId="70" fillId="0" borderId="58" xfId="0" applyFont="1" applyBorder="1" applyAlignment="1">
      <alignment horizontal="left" vertical="center" wrapText="1"/>
    </xf>
    <xf numFmtId="0" fontId="73" fillId="0" borderId="59" xfId="0" applyFont="1" applyBorder="1" applyAlignment="1">
      <alignment horizontal="left" vertical="center" wrapText="1"/>
    </xf>
    <xf numFmtId="0" fontId="73" fillId="0" borderId="60" xfId="0" applyFont="1" applyBorder="1" applyAlignment="1">
      <alignment horizontal="left" vertical="center" wrapText="1"/>
    </xf>
    <xf numFmtId="0" fontId="73" fillId="0" borderId="61" xfId="0" applyFont="1" applyBorder="1" applyAlignment="1">
      <alignment horizontal="left" vertical="center" wrapText="1"/>
    </xf>
    <xf numFmtId="0" fontId="73" fillId="0" borderId="0" xfId="0" applyFont="1" applyAlignment="1">
      <alignment horizontal="left" vertical="center" wrapText="1"/>
    </xf>
    <xf numFmtId="0" fontId="73" fillId="0" borderId="62" xfId="0" applyFont="1" applyBorder="1" applyAlignment="1">
      <alignment horizontal="left" vertical="center" wrapText="1"/>
    </xf>
    <xf numFmtId="0" fontId="73" fillId="0" borderId="63" xfId="0" applyFont="1" applyBorder="1" applyAlignment="1">
      <alignment horizontal="left" vertical="center" wrapText="1"/>
    </xf>
    <xf numFmtId="0" fontId="73" fillId="0" borderId="64" xfId="0" applyFont="1" applyBorder="1" applyAlignment="1">
      <alignment horizontal="left" vertical="center" wrapText="1"/>
    </xf>
    <xf numFmtId="0" fontId="73" fillId="0" borderId="65" xfId="0" applyFont="1" applyBorder="1" applyAlignment="1">
      <alignment horizontal="left" vertical="center" wrapText="1"/>
    </xf>
    <xf numFmtId="0" fontId="31" fillId="0" borderId="56" xfId="0" applyFont="1" applyBorder="1" applyAlignment="1">
      <alignment horizontal="left" vertical="center"/>
    </xf>
    <xf numFmtId="0" fontId="37" fillId="0" borderId="0" xfId="0" applyFont="1" applyAlignment="1">
      <alignment horizontal="left" vertical="center"/>
    </xf>
    <xf numFmtId="0" fontId="37" fillId="0" borderId="57" xfId="0" applyFont="1" applyBorder="1" applyAlignment="1">
      <alignment horizontal="left" vertical="center"/>
    </xf>
    <xf numFmtId="0" fontId="36" fillId="0" borderId="0" xfId="0" applyFont="1" applyAlignment="1">
      <alignment horizontal="left" vertical="center" wrapText="1" shrinkToFit="1"/>
    </xf>
    <xf numFmtId="0" fontId="36" fillId="0" borderId="49" xfId="0" applyFont="1" applyBorder="1" applyAlignment="1">
      <alignment horizontal="left" vertical="center" wrapText="1" shrinkToFit="1"/>
    </xf>
    <xf numFmtId="0" fontId="26" fillId="0" borderId="48" xfId="0" applyFont="1" applyBorder="1" applyAlignment="1">
      <alignment horizontal="left" vertical="center" shrinkToFit="1"/>
    </xf>
    <xf numFmtId="0" fontId="36" fillId="0" borderId="0" xfId="0" applyFont="1" applyAlignment="1">
      <alignment horizontal="left" vertical="center" shrinkToFit="1"/>
    </xf>
    <xf numFmtId="0" fontId="36" fillId="0" borderId="49" xfId="0" applyFont="1" applyBorder="1" applyAlignment="1">
      <alignment horizontal="left" vertical="center" shrinkToFit="1"/>
    </xf>
    <xf numFmtId="0" fontId="36" fillId="0" borderId="48" xfId="0" applyFont="1" applyBorder="1" applyAlignment="1">
      <alignment horizontal="left" vertical="center" shrinkToFit="1"/>
    </xf>
    <xf numFmtId="0" fontId="4" fillId="0" borderId="26" xfId="0" applyFont="1" applyBorder="1" applyAlignment="1">
      <alignment vertical="center"/>
    </xf>
    <xf numFmtId="0" fontId="40" fillId="0" borderId="26" xfId="0" applyFont="1" applyBorder="1" applyAlignment="1">
      <alignment vertical="center"/>
    </xf>
    <xf numFmtId="0" fontId="4" fillId="25" borderId="13" xfId="0" applyFont="1" applyFill="1" applyBorder="1" applyAlignment="1">
      <alignment horizontal="center" vertical="center"/>
    </xf>
    <xf numFmtId="0" fontId="40" fillId="25" borderId="12" xfId="0" applyFont="1" applyFill="1" applyBorder="1" applyAlignment="1">
      <alignment horizontal="center" vertical="center"/>
    </xf>
    <xf numFmtId="0" fontId="40" fillId="25" borderId="11" xfId="0" applyFont="1" applyFill="1" applyBorder="1" applyAlignment="1">
      <alignment horizontal="center" vertical="center"/>
    </xf>
    <xf numFmtId="0" fontId="4" fillId="0" borderId="30"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29" fillId="0" borderId="32" xfId="0" applyFont="1" applyBorder="1" applyAlignment="1">
      <alignment horizontal="center" vertical="center" wrapText="1" shrinkToFit="1"/>
    </xf>
    <xf numFmtId="0" fontId="35" fillId="0" borderId="32" xfId="0" applyFont="1" applyBorder="1" applyAlignment="1">
      <alignment horizontal="center" vertical="center" shrinkToFit="1"/>
    </xf>
    <xf numFmtId="0" fontId="4" fillId="0" borderId="15" xfId="0" applyFont="1" applyBorder="1" applyAlignment="1">
      <alignment vertical="center"/>
    </xf>
    <xf numFmtId="0" fontId="40" fillId="0" borderId="15" xfId="0" applyFont="1" applyBorder="1" applyAlignment="1">
      <alignment vertical="center"/>
    </xf>
    <xf numFmtId="0" fontId="4" fillId="24" borderId="27" xfId="0" applyFont="1" applyFill="1" applyBorder="1" applyAlignment="1">
      <alignment horizontal="center" vertical="center" shrinkToFit="1"/>
    </xf>
    <xf numFmtId="0" fontId="40" fillId="24" borderId="28" xfId="0" applyFont="1" applyFill="1" applyBorder="1" applyAlignment="1">
      <alignment horizontal="center" vertical="center" shrinkToFit="1"/>
    </xf>
    <xf numFmtId="0" fontId="40" fillId="24" borderId="29" xfId="0" applyFont="1" applyFill="1" applyBorder="1" applyAlignment="1">
      <alignment horizontal="center" vertical="center" shrinkToFit="1"/>
    </xf>
    <xf numFmtId="0" fontId="4" fillId="0" borderId="40" xfId="0" applyFont="1" applyBorder="1" applyAlignment="1">
      <alignment horizontal="left" vertical="center" shrinkToFit="1"/>
    </xf>
    <xf numFmtId="0" fontId="40" fillId="0" borderId="41" xfId="0" applyFont="1" applyBorder="1" applyAlignment="1">
      <alignment horizontal="left" vertical="center" shrinkToFit="1"/>
    </xf>
    <xf numFmtId="0" fontId="40" fillId="0" borderId="42" xfId="0" applyFont="1" applyBorder="1" applyAlignment="1">
      <alignment horizontal="left" vertical="center" shrinkToFit="1"/>
    </xf>
    <xf numFmtId="0" fontId="41" fillId="24" borderId="43" xfId="0" applyFont="1" applyFill="1" applyBorder="1" applyAlignment="1">
      <alignment horizontal="right" vertical="center" shrinkToFit="1"/>
    </xf>
    <xf numFmtId="0" fontId="41" fillId="24" borderId="44" xfId="0" applyFont="1" applyFill="1" applyBorder="1" applyAlignment="1">
      <alignment horizontal="right" vertical="center" shrinkToFit="1"/>
    </xf>
    <xf numFmtId="176" fontId="41" fillId="0" borderId="13" xfId="0" applyNumberFormat="1" applyFont="1" applyBorder="1" applyAlignment="1">
      <alignment horizontal="right" vertical="center" shrinkToFit="1"/>
    </xf>
    <xf numFmtId="176" fontId="41" fillId="0" borderId="11" xfId="0" applyNumberFormat="1" applyFont="1" applyBorder="1" applyAlignment="1">
      <alignment horizontal="right" vertical="center" shrinkToFi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45" xfId="0" applyFont="1" applyBorder="1" applyAlignment="1">
      <alignment horizontal="left" vertical="center" wrapText="1"/>
    </xf>
    <xf numFmtId="0" fontId="4" fillId="0" borderId="47" xfId="0" applyFont="1" applyBorder="1" applyAlignment="1">
      <alignment horizontal="left" vertical="center" wrapText="1"/>
    </xf>
    <xf numFmtId="0" fontId="80" fillId="0" borderId="0" xfId="0" applyFont="1" applyAlignment="1">
      <alignment horizontal="left" vertical="center" wrapText="1"/>
    </xf>
    <xf numFmtId="0" fontId="80" fillId="0" borderId="0" xfId="0" applyFont="1" applyAlignment="1">
      <alignment horizontal="left" vertical="center"/>
    </xf>
    <xf numFmtId="0" fontId="4" fillId="24" borderId="13" xfId="0" applyFont="1" applyFill="1" applyBorder="1" applyAlignment="1">
      <alignment horizontal="left" vertical="center" wrapText="1" shrinkToFit="1"/>
    </xf>
    <xf numFmtId="0" fontId="40" fillId="24" borderId="11" xfId="0" applyFont="1" applyFill="1" applyBorder="1" applyAlignment="1">
      <alignment horizontal="left" vertical="center" wrapText="1" shrinkToFit="1"/>
    </xf>
    <xf numFmtId="0" fontId="40" fillId="24" borderId="12" xfId="0" applyFont="1" applyFill="1" applyBorder="1" applyAlignment="1">
      <alignment horizontal="left" vertical="center" wrapText="1" shrinkToFit="1"/>
    </xf>
    <xf numFmtId="0" fontId="4" fillId="32" borderId="10" xfId="0" applyFont="1" applyFill="1" applyBorder="1" applyAlignment="1">
      <alignment horizontal="center" vertical="center"/>
    </xf>
    <xf numFmtId="0" fontId="4" fillId="0" borderId="10" xfId="0" applyFont="1" applyBorder="1" applyAlignment="1">
      <alignment horizontal="center" vertical="center"/>
    </xf>
    <xf numFmtId="0" fontId="40" fillId="0" borderId="31" xfId="0" applyFont="1" applyBorder="1" applyAlignment="1">
      <alignment horizontal="center" vertical="center" textRotation="255" shrinkToFit="1"/>
    </xf>
    <xf numFmtId="0" fontId="40" fillId="0" borderId="15" xfId="0" applyFont="1" applyBorder="1" applyAlignment="1">
      <alignment horizontal="center" vertical="center" textRotation="255" shrinkToFit="1"/>
    </xf>
    <xf numFmtId="0" fontId="4" fillId="0" borderId="30" xfId="0" applyFont="1" applyBorder="1" applyAlignment="1">
      <alignment horizontal="left" vertical="center" wrapText="1"/>
    </xf>
    <xf numFmtId="0" fontId="40" fillId="0" borderId="31" xfId="0" applyFont="1" applyBorder="1" applyAlignment="1">
      <alignment horizontal="left" vertical="center" wrapText="1"/>
    </xf>
    <xf numFmtId="0" fontId="40" fillId="0" borderId="15" xfId="0" applyFont="1" applyBorder="1" applyAlignment="1">
      <alignment horizontal="left" vertical="center" wrapText="1"/>
    </xf>
    <xf numFmtId="0" fontId="4" fillId="0" borderId="31" xfId="0" applyFont="1" applyBorder="1" applyAlignment="1">
      <alignment horizontal="left" vertical="center" wrapText="1"/>
    </xf>
    <xf numFmtId="0" fontId="4" fillId="0" borderId="15" xfId="0"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3"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A000000}"/>
    <cellStyle name="標準_05_H23指定学校一覧データ.(修正版)" xfId="41" xr:uid="{00000000-0005-0000-0000-00002B000000}"/>
    <cellStyle name="良い" xfId="42" builtinId="26" customBuiltin="1"/>
  </cellStyles>
  <dxfs count="0"/>
  <tableStyles count="0" defaultTableStyle="TableStyleMedium2" defaultPivotStyle="PivotStyleLight16"/>
  <colors>
    <mruColors>
      <color rgb="FFCCFFFF"/>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175728</xdr:colOff>
      <xdr:row>34</xdr:row>
      <xdr:rowOff>84552</xdr:rowOff>
    </xdr:from>
    <xdr:to>
      <xdr:col>1</xdr:col>
      <xdr:colOff>2804627</xdr:colOff>
      <xdr:row>37</xdr:row>
      <xdr:rowOff>193810</xdr:rowOff>
    </xdr:to>
    <xdr:sp macro="" textlink="">
      <xdr:nvSpPr>
        <xdr:cNvPr id="5" name="AutoShape 3">
          <a:extLst>
            <a:ext uri="{FF2B5EF4-FFF2-40B4-BE49-F238E27FC236}">
              <a16:creationId xmlns:a16="http://schemas.microsoft.com/office/drawing/2014/main" id="{1CFE767A-6C01-47FA-9C24-A4B8FA8B7395}"/>
            </a:ext>
          </a:extLst>
        </xdr:cNvPr>
        <xdr:cNvSpPr>
          <a:spLocks noChangeArrowheads="1"/>
        </xdr:cNvSpPr>
      </xdr:nvSpPr>
      <xdr:spPr bwMode="auto">
        <a:xfrm rot="10800000">
          <a:off x="175728" y="7687234"/>
          <a:ext cx="2905990" cy="862599"/>
        </a:xfrm>
        <a:prstGeom prst="wedgeRoundRectCallout">
          <a:avLst>
            <a:gd name="adj1" fmla="val -83593"/>
            <a:gd name="adj2" fmla="val 66667"/>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・背景色「青色」の箇所を記載</a:t>
          </a:r>
        </a:p>
        <a:p>
          <a:pPr algn="l" rtl="0">
            <a:lnSpc>
              <a:spcPts val="1200"/>
            </a:lnSpc>
            <a:defRPr sz="1000"/>
          </a:pPr>
          <a:r>
            <a:rPr lang="ja-JP" altLang="en-US" sz="1100" b="0" i="0" u="none" strike="noStrike" baseline="0">
              <a:solidFill>
                <a:srgbClr val="000000"/>
              </a:solidFill>
              <a:latin typeface="ＭＳ Ｐゴシック"/>
              <a:ea typeface="ＭＳ Ｐゴシック"/>
            </a:rPr>
            <a:t>・学校番号は、「学校一覧」シートを参照して入力してください。学校名等は自動で反映されます。</a:t>
          </a:r>
          <a:endParaRPr lang="ja-JP" altLang="en-US"/>
        </a:p>
      </xdr:txBody>
    </xdr:sp>
    <xdr:clientData/>
  </xdr:twoCellAnchor>
  <xdr:twoCellAnchor>
    <xdr:from>
      <xdr:col>0</xdr:col>
      <xdr:colOff>43297</xdr:colOff>
      <xdr:row>52</xdr:row>
      <xdr:rowOff>125306</xdr:rowOff>
    </xdr:from>
    <xdr:to>
      <xdr:col>1</xdr:col>
      <xdr:colOff>2672196</xdr:colOff>
      <xdr:row>53</xdr:row>
      <xdr:rowOff>742645</xdr:rowOff>
    </xdr:to>
    <xdr:sp macro="" textlink="">
      <xdr:nvSpPr>
        <xdr:cNvPr id="6" name="AutoShape 6">
          <a:extLst>
            <a:ext uri="{FF2B5EF4-FFF2-40B4-BE49-F238E27FC236}">
              <a16:creationId xmlns:a16="http://schemas.microsoft.com/office/drawing/2014/main" id="{FA03A216-5D7B-4CC4-A7DE-FF00247A3D2F}"/>
            </a:ext>
          </a:extLst>
        </xdr:cNvPr>
        <xdr:cNvSpPr>
          <a:spLocks noChangeArrowheads="1"/>
        </xdr:cNvSpPr>
      </xdr:nvSpPr>
      <xdr:spPr bwMode="auto">
        <a:xfrm rot="10800000">
          <a:off x="43297" y="12170101"/>
          <a:ext cx="2905990" cy="963703"/>
        </a:xfrm>
        <a:prstGeom prst="wedgeRoundRectCallout">
          <a:avLst>
            <a:gd name="adj1" fmla="val -128464"/>
            <a:gd name="adj2" fmla="val 132260"/>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【注意</a:t>
          </a:r>
          <a:r>
            <a:rPr lang="en-US" altLang="ja-JP" sz="1100" b="0" i="0" u="none" strike="noStrike" baseline="0">
              <a:solidFill>
                <a:srgbClr val="FF0000"/>
              </a:solidFill>
              <a:latin typeface="ＭＳ Ｐゴシック"/>
              <a:ea typeface="ＭＳ Ｐゴシック"/>
            </a:rPr>
            <a:t>】2021</a:t>
          </a:r>
          <a:r>
            <a:rPr lang="ja-JP" altLang="en-US" sz="1100" b="0" i="0" u="none" strike="noStrike" baseline="0">
              <a:solidFill>
                <a:srgbClr val="FF0000"/>
              </a:solidFill>
              <a:latin typeface="ＭＳ Ｐゴシック"/>
              <a:ea typeface="ＭＳ Ｐゴシック"/>
            </a:rPr>
            <a:t>年度に課程を修了する学生が対象となります。したがって、</a:t>
          </a:r>
          <a:r>
            <a:rPr lang="ja-JP" altLang="en-US" sz="1100" b="1" i="0" u="sng" strike="noStrike" baseline="0">
              <a:solidFill>
                <a:srgbClr val="FF0000"/>
              </a:solidFill>
              <a:latin typeface="ＭＳ Ｐゴシック"/>
              <a:ea typeface="ＭＳ Ｐゴシック"/>
            </a:rPr>
            <a:t>当該学生の課程在籍中の実績を入力</a:t>
          </a:r>
          <a:r>
            <a:rPr lang="ja-JP" altLang="en-US" sz="1100" b="0" i="0" u="none" strike="noStrike" baseline="0">
              <a:solidFill>
                <a:srgbClr val="FF0000"/>
              </a:solidFill>
              <a:latin typeface="ＭＳ Ｐゴシック"/>
              <a:ea typeface="ＭＳ Ｐゴシック"/>
            </a:rPr>
            <a:t>願います。</a:t>
          </a:r>
        </a:p>
      </xdr:txBody>
    </xdr:sp>
    <xdr:clientData/>
  </xdr:twoCellAnchor>
  <xdr:twoCellAnchor>
    <xdr:from>
      <xdr:col>2</xdr:col>
      <xdr:colOff>6617</xdr:colOff>
      <xdr:row>51</xdr:row>
      <xdr:rowOff>161977</xdr:rowOff>
    </xdr:from>
    <xdr:to>
      <xdr:col>6</xdr:col>
      <xdr:colOff>288191</xdr:colOff>
      <xdr:row>54</xdr:row>
      <xdr:rowOff>1</xdr:rowOff>
    </xdr:to>
    <xdr:sp macro="" textlink="">
      <xdr:nvSpPr>
        <xdr:cNvPr id="7" name="AutoShape 1">
          <a:extLst>
            <a:ext uri="{FF2B5EF4-FFF2-40B4-BE49-F238E27FC236}">
              <a16:creationId xmlns:a16="http://schemas.microsoft.com/office/drawing/2014/main" id="{8A8E1DE1-B4A6-4F35-802F-F7AFC65DFD40}"/>
            </a:ext>
          </a:extLst>
        </xdr:cNvPr>
        <xdr:cNvSpPr>
          <a:spLocks noChangeArrowheads="1"/>
        </xdr:cNvSpPr>
      </xdr:nvSpPr>
      <xdr:spPr bwMode="auto">
        <a:xfrm rot="10800000">
          <a:off x="3227799" y="12007613"/>
          <a:ext cx="3052483" cy="1621797"/>
        </a:xfrm>
        <a:prstGeom prst="wedgeRoundRectCallout">
          <a:avLst>
            <a:gd name="adj1" fmla="val -21450"/>
            <a:gd name="adj2" fmla="val 63338"/>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18288" tIns="18288" rIns="0" bIns="18288" anchor="ctr" upright="1"/>
        <a:lstStyle/>
        <a:p>
          <a:pPr algn="l" rtl="0">
            <a:lnSpc>
              <a:spcPts val="1100"/>
            </a:lnSpc>
            <a:defRPr sz="1000"/>
          </a:pPr>
          <a:r>
            <a:rPr lang="ja-JP" altLang="en-US" sz="1100" b="0" i="0" u="none" strike="noStrike" baseline="0">
              <a:solidFill>
                <a:sysClr val="windowText" lastClr="000000"/>
              </a:solidFill>
              <a:latin typeface="ＭＳ Ｐゴシック"/>
              <a:ea typeface="ＭＳ Ｐゴシック"/>
            </a:rPr>
            <a:t>・指定規則（別表２）との対比表で　○　を付した実習科目の総単位数を入力願います。</a:t>
          </a:r>
          <a:endParaRPr lang="en-US" altLang="ja-JP" sz="1100" b="0" i="0" u="none" strike="noStrike" baseline="0">
            <a:solidFill>
              <a:sysClr val="windowText" lastClr="000000"/>
            </a:solidFill>
            <a:latin typeface="ＭＳ Ｐゴシック"/>
            <a:ea typeface="ＭＳ Ｐゴシック"/>
          </a:endParaRPr>
        </a:p>
        <a:p>
          <a:pPr algn="l" rtl="0">
            <a:lnSpc>
              <a:spcPts val="1100"/>
            </a:lnSpc>
            <a:defRPr sz="1000"/>
          </a:pPr>
          <a:endParaRPr lang="en-US" altLang="ja-JP" sz="1100" b="1" i="0" u="none" strike="noStrike" baseline="0">
            <a:solidFill>
              <a:srgbClr val="FF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【注意】</a:t>
          </a:r>
        </a:p>
        <a:p>
          <a:pPr algn="l" rtl="0">
            <a:lnSpc>
              <a:spcPts val="1100"/>
            </a:lnSpc>
            <a:defRPr sz="1000"/>
          </a:pPr>
          <a:r>
            <a:rPr lang="ja-JP" altLang="en-US" sz="1100" b="1" i="0" u="none" strike="noStrike" baseline="0">
              <a:solidFill>
                <a:srgbClr val="FF0000"/>
              </a:solidFill>
              <a:latin typeface="ＭＳ Ｐゴシック"/>
              <a:ea typeface="ＭＳ Ｐゴシック"/>
            </a:rPr>
            <a:t>★平成２４年度以降の入学者は、１１単位以上必要です。</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1</xdr:col>
      <xdr:colOff>560294</xdr:colOff>
      <xdr:row>61</xdr:row>
      <xdr:rowOff>134471</xdr:rowOff>
    </xdr:from>
    <xdr:to>
      <xdr:col>1</xdr:col>
      <xdr:colOff>2792504</xdr:colOff>
      <xdr:row>65</xdr:row>
      <xdr:rowOff>212914</xdr:rowOff>
    </xdr:to>
    <xdr:sp macro="" textlink="">
      <xdr:nvSpPr>
        <xdr:cNvPr id="8" name="AutoShape 3">
          <a:extLst>
            <a:ext uri="{FF2B5EF4-FFF2-40B4-BE49-F238E27FC236}">
              <a16:creationId xmlns:a16="http://schemas.microsoft.com/office/drawing/2014/main" id="{8C258558-5893-4577-A8A9-CB37B4BD0025}"/>
            </a:ext>
          </a:extLst>
        </xdr:cNvPr>
        <xdr:cNvSpPr>
          <a:spLocks noChangeArrowheads="1"/>
        </xdr:cNvSpPr>
      </xdr:nvSpPr>
      <xdr:spPr bwMode="auto">
        <a:xfrm rot="10800000">
          <a:off x="840441" y="15598589"/>
          <a:ext cx="2232210" cy="1064560"/>
        </a:xfrm>
        <a:prstGeom prst="wedgeRoundRectCallout">
          <a:avLst>
            <a:gd name="adj1" fmla="val -53590"/>
            <a:gd name="adj2" fmla="val 90568"/>
            <a:gd name="adj3"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050"/>
            <a:t>専任教員の職位は年度末時点での最終職位を、職位別人数については実人数を記載してください。</a:t>
          </a:r>
        </a:p>
      </xdr:txBody>
    </xdr:sp>
    <xdr:clientData/>
  </xdr:twoCellAnchor>
  <xdr:twoCellAnchor>
    <xdr:from>
      <xdr:col>3</xdr:col>
      <xdr:colOff>876300</xdr:colOff>
      <xdr:row>0</xdr:row>
      <xdr:rowOff>85725</xdr:rowOff>
    </xdr:from>
    <xdr:to>
      <xdr:col>6</xdr:col>
      <xdr:colOff>295275</xdr:colOff>
      <xdr:row>0</xdr:row>
      <xdr:rowOff>514350</xdr:rowOff>
    </xdr:to>
    <xdr:sp macro="" textlink="">
      <xdr:nvSpPr>
        <xdr:cNvPr id="10" name="テキスト ボックス 9">
          <a:extLst>
            <a:ext uri="{FF2B5EF4-FFF2-40B4-BE49-F238E27FC236}">
              <a16:creationId xmlns:a16="http://schemas.microsoft.com/office/drawing/2014/main" id="{06519154-4407-45A3-A0EA-8AE413A9F4CC}"/>
            </a:ext>
          </a:extLst>
        </xdr:cNvPr>
        <xdr:cNvSpPr txBox="1"/>
      </xdr:nvSpPr>
      <xdr:spPr>
        <a:xfrm>
          <a:off x="4933950" y="85725"/>
          <a:ext cx="866775" cy="42862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9</xdr:col>
      <xdr:colOff>133350</xdr:colOff>
      <xdr:row>0</xdr:row>
      <xdr:rowOff>0</xdr:rowOff>
    </xdr:to>
    <xdr:sp macro="" textlink="">
      <xdr:nvSpPr>
        <xdr:cNvPr id="2" name="AutoShape 1">
          <a:extLst>
            <a:ext uri="{FF2B5EF4-FFF2-40B4-BE49-F238E27FC236}">
              <a16:creationId xmlns:a16="http://schemas.microsoft.com/office/drawing/2014/main" id="{6AAA941B-1CC9-428B-9FE5-AB4258810C97}"/>
            </a:ext>
          </a:extLst>
        </xdr:cNvPr>
        <xdr:cNvSpPr>
          <a:spLocks noChangeArrowheads="1"/>
        </xdr:cNvSpPr>
      </xdr:nvSpPr>
      <xdr:spPr bwMode="auto">
        <a:xfrm>
          <a:off x="11639550" y="0"/>
          <a:ext cx="2095500" cy="0"/>
        </a:xfrm>
        <a:prstGeom prst="wedgeRoundRectCallout">
          <a:avLst>
            <a:gd name="adj1" fmla="val -45000"/>
            <a:gd name="adj2" fmla="val 73079"/>
            <a:gd name="adj3" fmla="val 16667"/>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４大設置だが、募集停止せず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I161"/>
  <sheetViews>
    <sheetView showGridLines="0" tabSelected="1" view="pageBreakPreview" zoomScaleNormal="100" zoomScaleSheetLayoutView="100" workbookViewId="0"/>
  </sheetViews>
  <sheetFormatPr defaultColWidth="9" defaultRowHeight="15" x14ac:dyDescent="0.2"/>
  <cols>
    <col min="1" max="1" width="3.6640625" style="109" customWidth="1"/>
    <col min="2" max="2" width="38.6640625" style="109" customWidth="1"/>
    <col min="3" max="3" width="19.44140625" style="109" customWidth="1"/>
    <col min="4" max="7" width="7.6640625" style="109" customWidth="1"/>
    <col min="8" max="8" width="60.6640625" style="110" customWidth="1"/>
    <col min="9" max="16384" width="9" style="109"/>
  </cols>
  <sheetData>
    <row r="1" spans="1:9" ht="9.9" customHeight="1" x14ac:dyDescent="0.2"/>
    <row r="2" spans="1:9" ht="39.9" customHeight="1" thickBot="1" x14ac:dyDescent="0.25">
      <c r="A2" s="211" t="s">
        <v>0</v>
      </c>
      <c r="B2" s="212"/>
      <c r="C2" s="212"/>
      <c r="D2" s="212"/>
      <c r="E2" s="212"/>
      <c r="F2" s="212"/>
      <c r="G2" s="212"/>
    </row>
    <row r="3" spans="1:9" ht="9.9" customHeight="1" x14ac:dyDescent="0.2">
      <c r="A3" s="111"/>
      <c r="B3" s="111"/>
      <c r="C3" s="111"/>
      <c r="D3" s="111"/>
      <c r="E3" s="111"/>
      <c r="F3" s="111"/>
      <c r="G3" s="111"/>
    </row>
    <row r="4" spans="1:9" ht="9.9" customHeight="1" x14ac:dyDescent="0.2">
      <c r="A4" s="111"/>
      <c r="B4" s="111"/>
      <c r="C4" s="111"/>
      <c r="D4" s="111"/>
      <c r="E4" s="111"/>
      <c r="F4" s="111"/>
      <c r="G4" s="111"/>
    </row>
    <row r="5" spans="1:9" ht="15" customHeight="1" thickBot="1" x14ac:dyDescent="0.25">
      <c r="A5" s="112" t="s">
        <v>1</v>
      </c>
      <c r="B5" s="113"/>
      <c r="C5" s="111"/>
      <c r="D5" s="111"/>
      <c r="E5" s="111"/>
      <c r="F5" s="111"/>
      <c r="G5" s="111"/>
    </row>
    <row r="6" spans="1:9" ht="15" customHeight="1" thickTop="1" x14ac:dyDescent="0.2">
      <c r="A6" s="222"/>
      <c r="B6" s="223"/>
      <c r="C6" s="223"/>
      <c r="D6" s="223"/>
      <c r="E6" s="223"/>
      <c r="F6" s="223"/>
      <c r="G6" s="224"/>
      <c r="H6" s="114"/>
      <c r="I6" s="113"/>
    </row>
    <row r="7" spans="1:9" ht="15" customHeight="1" x14ac:dyDescent="0.2">
      <c r="A7" s="225" t="s">
        <v>2</v>
      </c>
      <c r="B7" s="226"/>
      <c r="C7" s="226"/>
      <c r="D7" s="226"/>
      <c r="E7" s="226"/>
      <c r="F7" s="226"/>
      <c r="G7" s="227"/>
      <c r="H7" s="114"/>
      <c r="I7" s="115"/>
    </row>
    <row r="8" spans="1:9" s="118" customFormat="1" ht="30" customHeight="1" x14ac:dyDescent="0.2">
      <c r="A8" s="231" t="s">
        <v>3</v>
      </c>
      <c r="B8" s="254"/>
      <c r="C8" s="254"/>
      <c r="D8" s="254"/>
      <c r="E8" s="254"/>
      <c r="F8" s="254"/>
      <c r="G8" s="255"/>
      <c r="H8" s="116"/>
      <c r="I8" s="117"/>
    </row>
    <row r="9" spans="1:9" s="119" customFormat="1" ht="46.5" customHeight="1" x14ac:dyDescent="0.2">
      <c r="A9" s="231" t="s">
        <v>4</v>
      </c>
      <c r="B9" s="232"/>
      <c r="C9" s="232"/>
      <c r="D9" s="232"/>
      <c r="E9" s="232"/>
      <c r="F9" s="232"/>
      <c r="G9" s="233"/>
      <c r="H9" s="116"/>
      <c r="I9" s="117"/>
    </row>
    <row r="10" spans="1:9" ht="15" customHeight="1" x14ac:dyDescent="0.2">
      <c r="A10" s="237" t="s">
        <v>5</v>
      </c>
      <c r="B10" s="238"/>
      <c r="C10" s="238"/>
      <c r="D10" s="238"/>
      <c r="E10" s="238"/>
      <c r="F10" s="238"/>
      <c r="G10" s="239"/>
      <c r="H10" s="114"/>
      <c r="I10" s="115"/>
    </row>
    <row r="11" spans="1:9" ht="5.0999999999999996" customHeight="1" x14ac:dyDescent="0.2">
      <c r="A11" s="276"/>
      <c r="B11" s="277"/>
      <c r="C11" s="277"/>
      <c r="D11" s="277"/>
      <c r="E11" s="277"/>
      <c r="F11" s="277"/>
      <c r="G11" s="278"/>
      <c r="H11" s="114"/>
      <c r="I11" s="115"/>
    </row>
    <row r="12" spans="1:9" ht="15" customHeight="1" x14ac:dyDescent="0.2">
      <c r="A12" s="251" t="s">
        <v>6</v>
      </c>
      <c r="B12" s="252"/>
      <c r="C12" s="252"/>
      <c r="D12" s="252"/>
      <c r="E12" s="252"/>
      <c r="F12" s="252"/>
      <c r="G12" s="253"/>
      <c r="H12" s="114"/>
      <c r="I12" s="115"/>
    </row>
    <row r="13" spans="1:9" ht="15" customHeight="1" thickBot="1" x14ac:dyDescent="0.25">
      <c r="A13" s="228"/>
      <c r="B13" s="229"/>
      <c r="C13" s="229"/>
      <c r="D13" s="229"/>
      <c r="E13" s="229"/>
      <c r="F13" s="229"/>
      <c r="G13" s="230"/>
      <c r="H13" s="114"/>
      <c r="I13" s="115"/>
    </row>
    <row r="14" spans="1:9" ht="9.9" customHeight="1" thickTop="1" x14ac:dyDescent="0.2">
      <c r="A14" s="120"/>
      <c r="B14" s="120"/>
      <c r="C14" s="120"/>
      <c r="D14" s="120"/>
      <c r="E14" s="120"/>
      <c r="F14" s="120"/>
      <c r="G14" s="120"/>
      <c r="H14" s="114"/>
      <c r="I14" s="115"/>
    </row>
    <row r="15" spans="1:9" ht="15" customHeight="1" thickBot="1" x14ac:dyDescent="0.25">
      <c r="A15" s="121" t="s">
        <v>7</v>
      </c>
      <c r="B15" s="111"/>
      <c r="C15" s="111"/>
      <c r="D15" s="111"/>
      <c r="E15" s="111"/>
      <c r="F15" s="111"/>
      <c r="G15" s="111"/>
    </row>
    <row r="16" spans="1:9" ht="15" customHeight="1" thickTop="1" x14ac:dyDescent="0.2">
      <c r="A16" s="262" t="s">
        <v>8</v>
      </c>
      <c r="B16" s="263"/>
      <c r="C16" s="263"/>
      <c r="D16" s="263"/>
      <c r="E16" s="263"/>
      <c r="F16" s="263"/>
      <c r="G16" s="264"/>
      <c r="H16" s="114"/>
      <c r="I16" s="122"/>
    </row>
    <row r="17" spans="1:9" ht="15" customHeight="1" x14ac:dyDescent="0.2">
      <c r="A17" s="265"/>
      <c r="B17" s="266"/>
      <c r="C17" s="266"/>
      <c r="D17" s="266"/>
      <c r="E17" s="266"/>
      <c r="F17" s="266"/>
      <c r="G17" s="267"/>
      <c r="H17" s="114"/>
      <c r="I17" s="122"/>
    </row>
    <row r="18" spans="1:9" ht="15" customHeight="1" x14ac:dyDescent="0.2">
      <c r="A18" s="265"/>
      <c r="B18" s="266"/>
      <c r="C18" s="266"/>
      <c r="D18" s="266"/>
      <c r="E18" s="266"/>
      <c r="F18" s="266"/>
      <c r="G18" s="267"/>
      <c r="H18" s="114"/>
      <c r="I18" s="122"/>
    </row>
    <row r="19" spans="1:9" ht="18.75" customHeight="1" thickBot="1" x14ac:dyDescent="0.25">
      <c r="A19" s="268"/>
      <c r="B19" s="269"/>
      <c r="C19" s="269"/>
      <c r="D19" s="269"/>
      <c r="E19" s="269"/>
      <c r="F19" s="269"/>
      <c r="G19" s="270"/>
      <c r="H19" s="114"/>
      <c r="I19" s="122"/>
    </row>
    <row r="20" spans="1:9" ht="9.9" customHeight="1" thickTop="1" x14ac:dyDescent="0.2">
      <c r="A20" s="123"/>
      <c r="B20" s="123"/>
      <c r="C20" s="123"/>
      <c r="D20" s="123"/>
      <c r="E20" s="123"/>
      <c r="F20" s="123"/>
      <c r="G20" s="123"/>
      <c r="H20" s="114"/>
      <c r="I20" s="122"/>
    </row>
    <row r="21" spans="1:9" ht="15" customHeight="1" thickBot="1" x14ac:dyDescent="0.25">
      <c r="A21" s="121" t="s">
        <v>9</v>
      </c>
      <c r="B21" s="111"/>
      <c r="C21" s="111"/>
      <c r="D21" s="111"/>
      <c r="E21" s="111"/>
      <c r="F21" s="111"/>
      <c r="G21" s="111"/>
    </row>
    <row r="22" spans="1:9" ht="15" customHeight="1" thickTop="1" x14ac:dyDescent="0.2">
      <c r="A22" s="271" t="s">
        <v>10</v>
      </c>
      <c r="B22" s="272"/>
      <c r="C22" s="272"/>
      <c r="D22" s="272"/>
      <c r="E22" s="272"/>
      <c r="F22" s="272"/>
      <c r="G22" s="273"/>
    </row>
    <row r="23" spans="1:9" s="125" customFormat="1" ht="15" customHeight="1" x14ac:dyDescent="0.2">
      <c r="A23" s="240" t="s">
        <v>11</v>
      </c>
      <c r="B23" s="274"/>
      <c r="C23" s="274"/>
      <c r="D23" s="274"/>
      <c r="E23" s="274"/>
      <c r="F23" s="274"/>
      <c r="G23" s="275"/>
      <c r="H23" s="124"/>
    </row>
    <row r="24" spans="1:9" ht="15" customHeight="1" x14ac:dyDescent="0.2">
      <c r="A24" s="240" t="s">
        <v>12</v>
      </c>
      <c r="B24" s="241"/>
      <c r="C24" s="241"/>
      <c r="D24" s="241"/>
      <c r="E24" s="241"/>
      <c r="F24" s="241"/>
      <c r="G24" s="242"/>
    </row>
    <row r="25" spans="1:9" ht="15" customHeight="1" x14ac:dyDescent="0.2">
      <c r="A25" s="279" t="s">
        <v>13</v>
      </c>
      <c r="B25" s="280"/>
      <c r="C25" s="280"/>
      <c r="D25" s="280"/>
      <c r="E25" s="280"/>
      <c r="F25" s="280"/>
      <c r="G25" s="281"/>
    </row>
    <row r="26" spans="1:9" ht="15" customHeight="1" x14ac:dyDescent="0.2">
      <c r="A26" s="240" t="s">
        <v>14</v>
      </c>
      <c r="B26" s="241"/>
      <c r="C26" s="241"/>
      <c r="D26" s="241"/>
      <c r="E26" s="241"/>
      <c r="F26" s="241"/>
      <c r="G26" s="242"/>
    </row>
    <row r="27" spans="1:9" ht="15" customHeight="1" x14ac:dyDescent="0.2">
      <c r="A27" s="240" t="s">
        <v>15</v>
      </c>
      <c r="B27" s="241"/>
      <c r="C27" s="241"/>
      <c r="D27" s="241"/>
      <c r="E27" s="241"/>
      <c r="F27" s="241"/>
      <c r="G27" s="242"/>
    </row>
    <row r="28" spans="1:9" ht="15" customHeight="1" x14ac:dyDescent="0.2">
      <c r="A28" s="259" t="s">
        <v>16</v>
      </c>
      <c r="B28" s="260"/>
      <c r="C28" s="260"/>
      <c r="D28" s="260"/>
      <c r="E28" s="260"/>
      <c r="F28" s="260"/>
      <c r="G28" s="261"/>
    </row>
    <row r="29" spans="1:9" ht="26.25" customHeight="1" thickBot="1" x14ac:dyDescent="0.25">
      <c r="A29" s="256" t="s">
        <v>17</v>
      </c>
      <c r="B29" s="257"/>
      <c r="C29" s="257"/>
      <c r="D29" s="257"/>
      <c r="E29" s="257"/>
      <c r="F29" s="257"/>
      <c r="G29" s="258"/>
      <c r="H29" s="126"/>
    </row>
    <row r="30" spans="1:9" ht="9.75" customHeight="1" thickTop="1" x14ac:dyDescent="0.2">
      <c r="A30" s="127"/>
      <c r="B30" s="183"/>
      <c r="C30" s="183"/>
      <c r="D30" s="183"/>
      <c r="E30" s="183"/>
      <c r="F30" s="183"/>
      <c r="G30" s="183"/>
      <c r="H30" s="126"/>
    </row>
    <row r="31" spans="1:9" ht="9.9" customHeight="1" x14ac:dyDescent="0.2">
      <c r="A31" s="128"/>
      <c r="B31" s="128"/>
      <c r="C31" s="128"/>
      <c r="D31" s="128"/>
      <c r="E31" s="128"/>
      <c r="F31" s="128"/>
      <c r="G31" s="128"/>
    </row>
    <row r="32" spans="1:9" ht="15" customHeight="1" x14ac:dyDescent="0.2">
      <c r="A32" s="129" t="s">
        <v>18</v>
      </c>
      <c r="B32" s="111"/>
      <c r="C32" s="111"/>
      <c r="D32" s="111"/>
      <c r="E32" s="111"/>
      <c r="F32" s="111"/>
      <c r="G32" s="111"/>
      <c r="H32" s="130" t="s">
        <v>19</v>
      </c>
    </row>
    <row r="33" spans="1:8" s="132" customFormat="1" ht="15" customHeight="1" x14ac:dyDescent="0.2">
      <c r="A33" s="198" t="s">
        <v>20</v>
      </c>
      <c r="B33" s="200"/>
      <c r="C33" s="198" t="s">
        <v>21</v>
      </c>
      <c r="D33" s="199"/>
      <c r="E33" s="199"/>
      <c r="F33" s="199"/>
      <c r="G33" s="200"/>
      <c r="H33" s="131" t="s">
        <v>22</v>
      </c>
    </row>
    <row r="34" spans="1:8" s="132" customFormat="1" ht="20.100000000000001" customHeight="1" x14ac:dyDescent="0.2">
      <c r="A34" s="213" t="s">
        <v>23</v>
      </c>
      <c r="B34" s="214"/>
      <c r="C34" s="219"/>
      <c r="D34" s="220"/>
      <c r="E34" s="220"/>
      <c r="F34" s="220"/>
      <c r="G34" s="221"/>
      <c r="H34" s="133" t="s">
        <v>24</v>
      </c>
    </row>
    <row r="35" spans="1:8" s="132" customFormat="1" ht="20.100000000000001" customHeight="1" x14ac:dyDescent="0.2">
      <c r="A35" s="215" t="s">
        <v>25</v>
      </c>
      <c r="B35" s="216"/>
      <c r="C35" s="243" t="e">
        <f>VLOOKUP($C$34,学校一覧!$A$1:$G$183,2,FALSE)</f>
        <v>#N/A</v>
      </c>
      <c r="D35" s="244"/>
      <c r="E35" s="244"/>
      <c r="F35" s="244"/>
      <c r="G35" s="245"/>
      <c r="H35" s="134" t="s">
        <v>26</v>
      </c>
    </row>
    <row r="36" spans="1:8" s="132" customFormat="1" ht="20.100000000000001" customHeight="1" x14ac:dyDescent="0.2">
      <c r="A36" s="215" t="s">
        <v>27</v>
      </c>
      <c r="B36" s="216"/>
      <c r="C36" s="243" t="e">
        <f>VLOOKUP($C$34,学校一覧!$A$1:$G$183,3,)</f>
        <v>#N/A</v>
      </c>
      <c r="D36" s="244"/>
      <c r="E36" s="244"/>
      <c r="F36" s="244"/>
      <c r="G36" s="245"/>
      <c r="H36" s="134" t="s">
        <v>26</v>
      </c>
    </row>
    <row r="37" spans="1:8" s="132" customFormat="1" ht="20.100000000000001" customHeight="1" x14ac:dyDescent="0.2">
      <c r="A37" s="215" t="s">
        <v>28</v>
      </c>
      <c r="B37" s="216"/>
      <c r="C37" s="243" t="e">
        <f>VLOOKUP($C$34,学校一覧!$A$1:$G$183,5,)</f>
        <v>#N/A</v>
      </c>
      <c r="D37" s="244"/>
      <c r="E37" s="244"/>
      <c r="F37" s="244"/>
      <c r="G37" s="245"/>
      <c r="H37" s="134" t="s">
        <v>26</v>
      </c>
    </row>
    <row r="38" spans="1:8" s="132" customFormat="1" ht="20.100000000000001" customHeight="1" x14ac:dyDescent="0.2">
      <c r="A38" s="194" t="s">
        <v>29</v>
      </c>
      <c r="B38" s="195"/>
      <c r="C38" s="248" t="e">
        <f>VLOOKUP($C$34,学校一覧!$A$1:$G$183,6,)</f>
        <v>#N/A</v>
      </c>
      <c r="D38" s="249"/>
      <c r="E38" s="249"/>
      <c r="F38" s="249"/>
      <c r="G38" s="250"/>
      <c r="H38" s="134" t="s">
        <v>26</v>
      </c>
    </row>
    <row r="39" spans="1:8" s="132" customFormat="1" ht="20.100000000000001" customHeight="1" x14ac:dyDescent="0.2">
      <c r="A39" s="217" t="s">
        <v>30</v>
      </c>
      <c r="B39" s="218"/>
      <c r="C39" s="234"/>
      <c r="D39" s="235"/>
      <c r="E39" s="235"/>
      <c r="F39" s="235"/>
      <c r="G39" s="236"/>
      <c r="H39" s="133" t="s">
        <v>31</v>
      </c>
    </row>
    <row r="40" spans="1:8" s="132" customFormat="1" ht="20.100000000000001" customHeight="1" x14ac:dyDescent="0.2">
      <c r="A40" s="213" t="s">
        <v>32</v>
      </c>
      <c r="B40" s="214"/>
      <c r="C40" s="234"/>
      <c r="D40" s="235"/>
      <c r="E40" s="235"/>
      <c r="F40" s="235"/>
      <c r="G40" s="236"/>
      <c r="H40" s="133" t="s">
        <v>33</v>
      </c>
    </row>
    <row r="41" spans="1:8" s="132" customFormat="1" ht="20.100000000000001" customHeight="1" x14ac:dyDescent="0.2">
      <c r="A41" s="215" t="s">
        <v>34</v>
      </c>
      <c r="B41" s="216"/>
      <c r="C41" s="234"/>
      <c r="D41" s="235"/>
      <c r="E41" s="235"/>
      <c r="F41" s="235"/>
      <c r="G41" s="236"/>
      <c r="H41" s="135"/>
    </row>
    <row r="42" spans="1:8" s="132" customFormat="1" ht="20.100000000000001" customHeight="1" x14ac:dyDescent="0.2">
      <c r="A42" s="194" t="s">
        <v>35</v>
      </c>
      <c r="B42" s="195"/>
      <c r="C42" s="234"/>
      <c r="D42" s="235"/>
      <c r="E42" s="235"/>
      <c r="F42" s="235"/>
      <c r="G42" s="236"/>
      <c r="H42" s="135"/>
    </row>
    <row r="43" spans="1:8" s="132" customFormat="1" ht="20.100000000000001" customHeight="1" x14ac:dyDescent="0.2">
      <c r="A43" s="246" t="s">
        <v>36</v>
      </c>
      <c r="B43" s="247"/>
      <c r="C43" s="234"/>
      <c r="D43" s="235"/>
      <c r="E43" s="235"/>
      <c r="F43" s="235"/>
      <c r="G43" s="236"/>
      <c r="H43" s="135"/>
    </row>
    <row r="44" spans="1:8" s="132" customFormat="1" ht="20.100000000000001" customHeight="1" x14ac:dyDescent="0.2">
      <c r="A44" s="194" t="s">
        <v>37</v>
      </c>
      <c r="B44" s="195"/>
      <c r="C44" s="234"/>
      <c r="D44" s="235"/>
      <c r="E44" s="235"/>
      <c r="F44" s="235"/>
      <c r="G44" s="236"/>
      <c r="H44" s="135"/>
    </row>
    <row r="45" spans="1:8" s="132" customFormat="1" ht="40.5" customHeight="1" x14ac:dyDescent="0.2">
      <c r="A45" s="203" t="s">
        <v>515</v>
      </c>
      <c r="B45" s="204"/>
      <c r="C45" s="201"/>
      <c r="D45" s="202"/>
      <c r="E45" s="202"/>
      <c r="F45" s="202"/>
      <c r="G45" s="136" t="s">
        <v>38</v>
      </c>
      <c r="H45" s="133" t="s">
        <v>39</v>
      </c>
    </row>
    <row r="46" spans="1:8" s="132" customFormat="1" ht="18" customHeight="1" x14ac:dyDescent="0.2">
      <c r="A46" s="205" t="s">
        <v>40</v>
      </c>
      <c r="B46" s="205"/>
      <c r="C46" s="206"/>
      <c r="D46" s="206"/>
      <c r="E46" s="206"/>
      <c r="F46" s="206"/>
      <c r="G46" s="206"/>
      <c r="H46" s="133"/>
    </row>
    <row r="47" spans="1:8" s="132" customFormat="1" ht="18" customHeight="1" x14ac:dyDescent="0.2">
      <c r="A47" s="137"/>
      <c r="B47" s="138"/>
      <c r="C47" s="139"/>
      <c r="D47" s="139"/>
      <c r="E47" s="139"/>
      <c r="F47" s="139"/>
      <c r="G47" s="140"/>
      <c r="H47" s="133"/>
    </row>
    <row r="48" spans="1:8" s="132" customFormat="1" ht="20.100000000000001" customHeight="1" x14ac:dyDescent="0.2">
      <c r="A48" s="129" t="s">
        <v>41</v>
      </c>
      <c r="B48" s="111"/>
      <c r="C48" s="111"/>
      <c r="D48" s="111"/>
      <c r="E48" s="111"/>
      <c r="F48" s="111"/>
      <c r="G48" s="111"/>
      <c r="H48" s="133"/>
    </row>
    <row r="49" spans="1:9" s="132" customFormat="1" ht="20.100000000000001" customHeight="1" x14ac:dyDescent="0.2">
      <c r="A49" s="198" t="s">
        <v>20</v>
      </c>
      <c r="B49" s="200"/>
      <c r="C49" s="198" t="s">
        <v>21</v>
      </c>
      <c r="D49" s="199"/>
      <c r="E49" s="199"/>
      <c r="F49" s="199"/>
      <c r="G49" s="200"/>
      <c r="H49" s="133"/>
    </row>
    <row r="50" spans="1:9" s="132" customFormat="1" ht="21.9" customHeight="1" x14ac:dyDescent="0.2">
      <c r="A50" s="188" t="s">
        <v>514</v>
      </c>
      <c r="B50" s="141" t="s">
        <v>42</v>
      </c>
      <c r="C50" s="201"/>
      <c r="D50" s="202"/>
      <c r="E50" s="202"/>
      <c r="F50" s="202"/>
      <c r="G50" s="136" t="s">
        <v>38</v>
      </c>
      <c r="H50" s="133" t="s">
        <v>39</v>
      </c>
    </row>
    <row r="51" spans="1:9" s="132" customFormat="1" ht="42.75" customHeight="1" x14ac:dyDescent="0.2">
      <c r="A51" s="189"/>
      <c r="B51" s="167" t="s">
        <v>43</v>
      </c>
      <c r="C51" s="201"/>
      <c r="D51" s="202"/>
      <c r="E51" s="202"/>
      <c r="F51" s="202"/>
      <c r="G51" s="142" t="s">
        <v>44</v>
      </c>
      <c r="H51" s="133" t="s">
        <v>39</v>
      </c>
    </row>
    <row r="52" spans="1:9" s="132" customFormat="1" ht="21.9" customHeight="1" x14ac:dyDescent="0.2">
      <c r="A52" s="189"/>
      <c r="B52" s="143" t="s">
        <v>45</v>
      </c>
      <c r="C52" s="196" t="e">
        <f>ROUND(C51/C50,1)</f>
        <v>#DIV/0!</v>
      </c>
      <c r="D52" s="197"/>
      <c r="E52" s="181"/>
      <c r="F52" s="181"/>
      <c r="G52" s="136" t="s">
        <v>44</v>
      </c>
      <c r="H52" s="134" t="s">
        <v>46</v>
      </c>
    </row>
    <row r="53" spans="1:9" s="132" customFormat="1" ht="65.25" customHeight="1" x14ac:dyDescent="0.2">
      <c r="A53" s="189"/>
      <c r="B53" s="180" t="s">
        <v>47</v>
      </c>
      <c r="C53" s="209"/>
      <c r="D53" s="210"/>
      <c r="E53" s="210"/>
      <c r="F53" s="210"/>
      <c r="G53" s="136" t="s">
        <v>44</v>
      </c>
      <c r="H53" s="133" t="s">
        <v>39</v>
      </c>
    </row>
    <row r="54" spans="1:9" s="132" customFormat="1" ht="21.9" customHeight="1" x14ac:dyDescent="0.2">
      <c r="A54" s="189"/>
      <c r="B54" s="143" t="s">
        <v>48</v>
      </c>
      <c r="C54" s="207" t="e">
        <f>ROUND(C53/C50,1)</f>
        <v>#DIV/0!</v>
      </c>
      <c r="D54" s="208"/>
      <c r="E54" s="182"/>
      <c r="F54" s="182"/>
      <c r="G54" s="136" t="s">
        <v>44</v>
      </c>
      <c r="H54" s="134" t="s">
        <v>46</v>
      </c>
    </row>
    <row r="55" spans="1:9" s="132" customFormat="1" ht="21.75" customHeight="1" x14ac:dyDescent="0.2">
      <c r="A55" s="190"/>
      <c r="B55" s="144" t="s">
        <v>49</v>
      </c>
      <c r="C55" s="201"/>
      <c r="D55" s="202"/>
      <c r="E55" s="202"/>
      <c r="F55" s="202"/>
      <c r="G55" s="136" t="s">
        <v>50</v>
      </c>
      <c r="H55" s="133" t="s">
        <v>39</v>
      </c>
    </row>
    <row r="56" spans="1:9" s="132" customFormat="1" ht="17.25" customHeight="1" x14ac:dyDescent="0.2">
      <c r="A56" s="283" t="s">
        <v>51</v>
      </c>
      <c r="B56" s="284"/>
      <c r="C56" s="141" t="s">
        <v>52</v>
      </c>
      <c r="D56" s="300"/>
      <c r="E56" s="301"/>
      <c r="F56" s="301"/>
      <c r="G56" s="302"/>
      <c r="H56" s="133"/>
      <c r="I56" s="145" t="s">
        <v>53</v>
      </c>
    </row>
    <row r="57" spans="1:9" s="132" customFormat="1" ht="88.5" customHeight="1" x14ac:dyDescent="0.2">
      <c r="A57" s="285"/>
      <c r="B57" s="286"/>
      <c r="C57" s="289"/>
      <c r="D57" s="290"/>
      <c r="E57" s="290"/>
      <c r="F57" s="290"/>
      <c r="G57" s="291"/>
      <c r="H57" s="146" t="e">
        <f>C50/C45</f>
        <v>#DIV/0!</v>
      </c>
      <c r="I57" s="145" t="s">
        <v>54</v>
      </c>
    </row>
    <row r="58" spans="1:9" s="132" customFormat="1" ht="18.75" customHeight="1" x14ac:dyDescent="0.2">
      <c r="A58" s="283" t="s">
        <v>55</v>
      </c>
      <c r="B58" s="284"/>
      <c r="C58" s="141" t="s">
        <v>52</v>
      </c>
      <c r="D58" s="300"/>
      <c r="E58" s="301"/>
      <c r="F58" s="301"/>
      <c r="G58" s="302"/>
      <c r="H58" s="146"/>
      <c r="I58" s="145"/>
    </row>
    <row r="59" spans="1:9" s="132" customFormat="1" ht="93.75" customHeight="1" x14ac:dyDescent="0.2">
      <c r="A59" s="285"/>
      <c r="B59" s="286"/>
      <c r="C59" s="289"/>
      <c r="D59" s="290"/>
      <c r="E59" s="290"/>
      <c r="F59" s="290"/>
      <c r="G59" s="291"/>
      <c r="H59" s="135"/>
    </row>
    <row r="60" spans="1:9" s="132" customFormat="1" ht="20.100000000000001" customHeight="1" x14ac:dyDescent="0.2">
      <c r="A60" s="188" t="s">
        <v>56</v>
      </c>
      <c r="B60" s="191" t="s">
        <v>57</v>
      </c>
      <c r="C60" s="147" t="s">
        <v>58</v>
      </c>
      <c r="D60" s="296"/>
      <c r="E60" s="297"/>
      <c r="F60" s="297"/>
      <c r="G60" s="148" t="s">
        <v>59</v>
      </c>
      <c r="H60" s="133" t="s">
        <v>60</v>
      </c>
    </row>
    <row r="61" spans="1:9" s="132" customFormat="1" ht="20.100000000000001" customHeight="1" x14ac:dyDescent="0.2">
      <c r="A61" s="292"/>
      <c r="B61" s="294"/>
      <c r="C61" s="147" t="s">
        <v>61</v>
      </c>
      <c r="D61" s="296"/>
      <c r="E61" s="297"/>
      <c r="F61" s="297"/>
      <c r="G61" s="148" t="s">
        <v>59</v>
      </c>
      <c r="H61" s="133" t="s">
        <v>60</v>
      </c>
    </row>
    <row r="62" spans="1:9" s="132" customFormat="1" ht="20.100000000000001" customHeight="1" x14ac:dyDescent="0.2">
      <c r="A62" s="292"/>
      <c r="B62" s="294"/>
      <c r="C62" s="147" t="s">
        <v>62</v>
      </c>
      <c r="D62" s="296"/>
      <c r="E62" s="297"/>
      <c r="F62" s="297"/>
      <c r="G62" s="148" t="s">
        <v>59</v>
      </c>
      <c r="H62" s="133" t="s">
        <v>60</v>
      </c>
    </row>
    <row r="63" spans="1:9" s="132" customFormat="1" ht="20.100000000000001" customHeight="1" x14ac:dyDescent="0.2">
      <c r="A63" s="292"/>
      <c r="B63" s="294"/>
      <c r="C63" s="147" t="s">
        <v>63</v>
      </c>
      <c r="D63" s="296"/>
      <c r="E63" s="297"/>
      <c r="F63" s="297"/>
      <c r="G63" s="148" t="s">
        <v>59</v>
      </c>
      <c r="H63" s="133" t="s">
        <v>60</v>
      </c>
    </row>
    <row r="64" spans="1:9" s="132" customFormat="1" ht="20.100000000000001" customHeight="1" x14ac:dyDescent="0.2">
      <c r="A64" s="292"/>
      <c r="B64" s="294"/>
      <c r="C64" s="147" t="s">
        <v>64</v>
      </c>
      <c r="D64" s="296"/>
      <c r="E64" s="297"/>
      <c r="F64" s="297"/>
      <c r="G64" s="148" t="s">
        <v>59</v>
      </c>
      <c r="H64" s="133" t="s">
        <v>60</v>
      </c>
    </row>
    <row r="65" spans="1:8" s="132" customFormat="1" ht="20.100000000000001" customHeight="1" x14ac:dyDescent="0.2">
      <c r="A65" s="292"/>
      <c r="B65" s="294"/>
      <c r="C65" s="147" t="s">
        <v>65</v>
      </c>
      <c r="D65" s="296"/>
      <c r="E65" s="297"/>
      <c r="F65" s="297"/>
      <c r="G65" s="148" t="s">
        <v>59</v>
      </c>
      <c r="H65" s="133" t="s">
        <v>60</v>
      </c>
    </row>
    <row r="66" spans="1:8" s="132" customFormat="1" ht="20.100000000000001" customHeight="1" x14ac:dyDescent="0.2">
      <c r="A66" s="292"/>
      <c r="B66" s="294"/>
      <c r="C66" s="149" t="s">
        <v>66</v>
      </c>
      <c r="D66" s="296"/>
      <c r="E66" s="297"/>
      <c r="F66" s="297"/>
      <c r="G66" s="148" t="s">
        <v>59</v>
      </c>
      <c r="H66" s="133" t="s">
        <v>60</v>
      </c>
    </row>
    <row r="67" spans="1:8" s="132" customFormat="1" ht="20.100000000000001" customHeight="1" x14ac:dyDescent="0.2">
      <c r="A67" s="293"/>
      <c r="B67" s="295"/>
      <c r="C67" s="149" t="s">
        <v>67</v>
      </c>
      <c r="D67" s="298">
        <f>SUM(D60:F66)</f>
        <v>0</v>
      </c>
      <c r="E67" s="299"/>
      <c r="F67" s="299"/>
      <c r="G67" s="148" t="s">
        <v>59</v>
      </c>
      <c r="H67" s="134" t="s">
        <v>46</v>
      </c>
    </row>
    <row r="68" spans="1:8" s="132" customFormat="1" ht="20.100000000000001" customHeight="1" x14ac:dyDescent="0.2">
      <c r="A68" s="188" t="s">
        <v>68</v>
      </c>
      <c r="B68" s="191" t="s">
        <v>69</v>
      </c>
      <c r="C68" s="149" t="s">
        <v>70</v>
      </c>
      <c r="D68" s="88"/>
      <c r="E68" s="164" t="s">
        <v>71</v>
      </c>
      <c r="F68" s="88"/>
      <c r="G68" s="148" t="s">
        <v>72</v>
      </c>
      <c r="H68" s="161"/>
    </row>
    <row r="69" spans="1:8" s="132" customFormat="1" ht="20.100000000000001" customHeight="1" x14ac:dyDescent="0.2">
      <c r="A69" s="189"/>
      <c r="B69" s="192"/>
      <c r="C69" s="149" t="s">
        <v>73</v>
      </c>
      <c r="D69" s="88"/>
      <c r="E69" s="164" t="s">
        <v>71</v>
      </c>
      <c r="F69" s="88"/>
      <c r="G69" s="148" t="s">
        <v>72</v>
      </c>
      <c r="H69" s="161"/>
    </row>
    <row r="70" spans="1:8" s="132" customFormat="1" ht="20.100000000000001" customHeight="1" x14ac:dyDescent="0.2">
      <c r="A70" s="189"/>
      <c r="B70" s="192"/>
      <c r="C70" s="149" t="s">
        <v>74</v>
      </c>
      <c r="D70" s="88"/>
      <c r="E70" s="164" t="s">
        <v>71</v>
      </c>
      <c r="F70" s="88"/>
      <c r="G70" s="148" t="s">
        <v>72</v>
      </c>
      <c r="H70" s="161"/>
    </row>
    <row r="71" spans="1:8" s="132" customFormat="1" ht="20.100000000000001" customHeight="1" x14ac:dyDescent="0.2">
      <c r="A71" s="189"/>
      <c r="B71" s="192"/>
      <c r="C71" s="149" t="s">
        <v>75</v>
      </c>
      <c r="D71" s="88"/>
      <c r="E71" s="164" t="s">
        <v>71</v>
      </c>
      <c r="F71" s="88"/>
      <c r="G71" s="148" t="s">
        <v>72</v>
      </c>
      <c r="H71" s="161"/>
    </row>
    <row r="72" spans="1:8" s="132" customFormat="1" ht="20.100000000000001" customHeight="1" x14ac:dyDescent="0.2">
      <c r="A72" s="190"/>
      <c r="B72" s="193"/>
      <c r="C72" s="149" t="s">
        <v>67</v>
      </c>
      <c r="D72" s="150">
        <f>SUM(D68:D71)</f>
        <v>0</v>
      </c>
      <c r="E72" s="165" t="s">
        <v>71</v>
      </c>
      <c r="F72" s="150">
        <f>SUM(F68:F71)</f>
        <v>0</v>
      </c>
      <c r="G72" s="148" t="s">
        <v>72</v>
      </c>
      <c r="H72" s="162">
        <f>SUM(H68:H71)</f>
        <v>0</v>
      </c>
    </row>
    <row r="73" spans="1:8" s="132" customFormat="1" ht="20.100000000000001" customHeight="1" x14ac:dyDescent="0.2">
      <c r="A73" s="188" t="s">
        <v>68</v>
      </c>
      <c r="B73" s="191" t="s">
        <v>76</v>
      </c>
      <c r="C73" s="149" t="s">
        <v>70</v>
      </c>
      <c r="D73" s="88"/>
      <c r="E73" s="164" t="s">
        <v>71</v>
      </c>
      <c r="F73" s="88"/>
      <c r="G73" s="148" t="s">
        <v>72</v>
      </c>
      <c r="H73" s="161"/>
    </row>
    <row r="74" spans="1:8" s="132" customFormat="1" ht="20.100000000000001" customHeight="1" x14ac:dyDescent="0.2">
      <c r="A74" s="189"/>
      <c r="B74" s="192"/>
      <c r="C74" s="149" t="s">
        <v>73</v>
      </c>
      <c r="D74" s="88"/>
      <c r="E74" s="164" t="s">
        <v>71</v>
      </c>
      <c r="F74" s="88"/>
      <c r="G74" s="148" t="s">
        <v>72</v>
      </c>
      <c r="H74" s="161"/>
    </row>
    <row r="75" spans="1:8" s="132" customFormat="1" ht="20.100000000000001" customHeight="1" x14ac:dyDescent="0.2">
      <c r="A75" s="189"/>
      <c r="B75" s="192"/>
      <c r="C75" s="149" t="s">
        <v>74</v>
      </c>
      <c r="D75" s="88"/>
      <c r="E75" s="164" t="s">
        <v>71</v>
      </c>
      <c r="F75" s="88"/>
      <c r="G75" s="148" t="s">
        <v>72</v>
      </c>
      <c r="H75" s="161"/>
    </row>
    <row r="76" spans="1:8" s="132" customFormat="1" ht="20.100000000000001" customHeight="1" x14ac:dyDescent="0.2">
      <c r="A76" s="189"/>
      <c r="B76" s="192"/>
      <c r="C76" s="149" t="s">
        <v>75</v>
      </c>
      <c r="D76" s="88"/>
      <c r="E76" s="164" t="s">
        <v>71</v>
      </c>
      <c r="F76" s="88"/>
      <c r="G76" s="148" t="s">
        <v>72</v>
      </c>
      <c r="H76" s="161"/>
    </row>
    <row r="77" spans="1:8" s="132" customFormat="1" ht="20.100000000000001" customHeight="1" x14ac:dyDescent="0.2">
      <c r="A77" s="190"/>
      <c r="B77" s="193"/>
      <c r="C77" s="149" t="s">
        <v>67</v>
      </c>
      <c r="D77" s="150">
        <f>SUM(D73:D76)</f>
        <v>0</v>
      </c>
      <c r="E77" s="165" t="s">
        <v>71</v>
      </c>
      <c r="F77" s="150">
        <f>SUM(F73:F76)</f>
        <v>0</v>
      </c>
      <c r="G77" s="148" t="s">
        <v>72</v>
      </c>
      <c r="H77" s="162">
        <f>SUM(H73:H76)</f>
        <v>0</v>
      </c>
    </row>
    <row r="78" spans="1:8" s="132" customFormat="1" ht="12" customHeight="1" x14ac:dyDescent="0.2">
      <c r="H78" s="163"/>
    </row>
    <row r="79" spans="1:8" s="132" customFormat="1" ht="19.5" customHeight="1" x14ac:dyDescent="0.2">
      <c r="A79" s="129" t="s">
        <v>77</v>
      </c>
      <c r="H79" s="163"/>
    </row>
    <row r="80" spans="1:8" s="132" customFormat="1" ht="19.5" customHeight="1" x14ac:dyDescent="0.2">
      <c r="A80" s="288" t="s">
        <v>78</v>
      </c>
      <c r="B80" s="288"/>
      <c r="C80" s="198" t="s">
        <v>21</v>
      </c>
      <c r="D80" s="199"/>
      <c r="E80" s="199"/>
      <c r="F80" s="199"/>
      <c r="G80" s="200"/>
      <c r="H80" s="110"/>
    </row>
    <row r="81" spans="1:9" s="132" customFormat="1" ht="19.5" customHeight="1" x14ac:dyDescent="0.2">
      <c r="A81" s="287" t="s">
        <v>513</v>
      </c>
      <c r="B81" s="287"/>
      <c r="C81" s="149" t="s">
        <v>70</v>
      </c>
      <c r="D81" s="296"/>
      <c r="E81" s="297"/>
      <c r="F81" s="297"/>
      <c r="G81" s="168" t="s">
        <v>71</v>
      </c>
      <c r="H81" s="133" t="s">
        <v>60</v>
      </c>
    </row>
    <row r="82" spans="1:9" s="132" customFormat="1" ht="19.5" customHeight="1" x14ac:dyDescent="0.2">
      <c r="A82" s="287"/>
      <c r="B82" s="287"/>
      <c r="C82" s="149" t="s">
        <v>73</v>
      </c>
      <c r="D82" s="296"/>
      <c r="E82" s="297"/>
      <c r="F82" s="297"/>
      <c r="G82" s="168" t="s">
        <v>71</v>
      </c>
      <c r="H82" s="133" t="s">
        <v>60</v>
      </c>
    </row>
    <row r="83" spans="1:9" s="132" customFormat="1" ht="19.5" customHeight="1" x14ac:dyDescent="0.2">
      <c r="A83" s="287"/>
      <c r="B83" s="287"/>
      <c r="C83" s="149" t="s">
        <v>74</v>
      </c>
      <c r="D83" s="296"/>
      <c r="E83" s="297"/>
      <c r="F83" s="297"/>
      <c r="G83" s="168" t="s">
        <v>71</v>
      </c>
      <c r="H83" s="133" t="s">
        <v>60</v>
      </c>
    </row>
    <row r="84" spans="1:9" s="132" customFormat="1" ht="19.5" customHeight="1" x14ac:dyDescent="0.2">
      <c r="A84" s="287"/>
      <c r="B84" s="287"/>
      <c r="C84" s="149" t="s">
        <v>75</v>
      </c>
      <c r="D84" s="296"/>
      <c r="E84" s="297"/>
      <c r="F84" s="297"/>
      <c r="G84" s="168" t="s">
        <v>71</v>
      </c>
      <c r="H84" s="133" t="s">
        <v>60</v>
      </c>
    </row>
    <row r="85" spans="1:9" s="132" customFormat="1" ht="19.5" customHeight="1" x14ac:dyDescent="0.2">
      <c r="A85" s="287"/>
      <c r="B85" s="287"/>
      <c r="C85" s="149" t="s">
        <v>67</v>
      </c>
      <c r="D85" s="298">
        <f>SUM(D81:F84)</f>
        <v>0</v>
      </c>
      <c r="E85" s="299"/>
      <c r="F85" s="299"/>
      <c r="G85" s="169" t="s">
        <v>71</v>
      </c>
      <c r="H85" s="134" t="s">
        <v>46</v>
      </c>
    </row>
    <row r="86" spans="1:9" s="132" customFormat="1" ht="19.5" customHeight="1" x14ac:dyDescent="0.2">
      <c r="A86" s="282" t="s">
        <v>79</v>
      </c>
      <c r="B86" s="282"/>
      <c r="C86" s="282"/>
      <c r="D86" s="282"/>
      <c r="E86" s="282"/>
      <c r="F86" s="282"/>
      <c r="G86" s="282"/>
      <c r="H86" s="282"/>
      <c r="I86" s="282"/>
    </row>
    <row r="87" spans="1:9" s="132" customFormat="1" ht="19.5" customHeight="1" x14ac:dyDescent="0.2">
      <c r="A87" s="282"/>
      <c r="B87" s="282"/>
      <c r="C87" s="282"/>
      <c r="D87" s="282"/>
      <c r="E87" s="282"/>
      <c r="F87" s="282"/>
      <c r="G87" s="282"/>
      <c r="H87" s="282"/>
      <c r="I87" s="282"/>
    </row>
    <row r="88" spans="1:9" s="132" customFormat="1" x14ac:dyDescent="0.2">
      <c r="H88" s="110"/>
    </row>
    <row r="89" spans="1:9" s="132" customFormat="1" x14ac:dyDescent="0.2">
      <c r="H89" s="110"/>
    </row>
    <row r="90" spans="1:9" s="132" customFormat="1" x14ac:dyDescent="0.2">
      <c r="H90" s="110"/>
    </row>
    <row r="91" spans="1:9" s="132" customFormat="1" x14ac:dyDescent="0.2">
      <c r="H91" s="110"/>
    </row>
    <row r="92" spans="1:9" s="132" customFormat="1" x14ac:dyDescent="0.2">
      <c r="H92" s="110"/>
    </row>
    <row r="93" spans="1:9" s="132" customFormat="1" x14ac:dyDescent="0.2">
      <c r="H93" s="110"/>
    </row>
    <row r="94" spans="1:9" s="132" customFormat="1" x14ac:dyDescent="0.2">
      <c r="H94" s="110"/>
    </row>
    <row r="95" spans="1:9" s="132" customFormat="1" x14ac:dyDescent="0.2">
      <c r="H95" s="110"/>
    </row>
    <row r="96" spans="1:9" s="132" customFormat="1" x14ac:dyDescent="0.2">
      <c r="H96" s="110"/>
    </row>
    <row r="97" spans="8:8" s="132" customFormat="1" x14ac:dyDescent="0.2">
      <c r="H97" s="110"/>
    </row>
    <row r="98" spans="8:8" s="132" customFormat="1" x14ac:dyDescent="0.2">
      <c r="H98" s="110"/>
    </row>
    <row r="99" spans="8:8" s="132" customFormat="1" x14ac:dyDescent="0.2">
      <c r="H99" s="110"/>
    </row>
    <row r="100" spans="8:8" s="132" customFormat="1" x14ac:dyDescent="0.2">
      <c r="H100" s="110"/>
    </row>
    <row r="101" spans="8:8" s="132" customFormat="1" x14ac:dyDescent="0.2">
      <c r="H101" s="110"/>
    </row>
    <row r="102" spans="8:8" s="132" customFormat="1" x14ac:dyDescent="0.2">
      <c r="H102" s="110"/>
    </row>
    <row r="103" spans="8:8" s="132" customFormat="1" x14ac:dyDescent="0.2">
      <c r="H103" s="110"/>
    </row>
    <row r="104" spans="8:8" s="132" customFormat="1" x14ac:dyDescent="0.2">
      <c r="H104" s="110"/>
    </row>
    <row r="105" spans="8:8" s="132" customFormat="1" x14ac:dyDescent="0.2">
      <c r="H105" s="110"/>
    </row>
    <row r="106" spans="8:8" s="132" customFormat="1" x14ac:dyDescent="0.2">
      <c r="H106" s="110"/>
    </row>
    <row r="107" spans="8:8" s="132" customFormat="1" x14ac:dyDescent="0.2">
      <c r="H107" s="110"/>
    </row>
    <row r="108" spans="8:8" s="132" customFormat="1" x14ac:dyDescent="0.2">
      <c r="H108" s="110"/>
    </row>
    <row r="109" spans="8:8" s="132" customFormat="1" x14ac:dyDescent="0.2">
      <c r="H109" s="110"/>
    </row>
    <row r="110" spans="8:8" s="132" customFormat="1" x14ac:dyDescent="0.2">
      <c r="H110" s="110"/>
    </row>
    <row r="111" spans="8:8" s="132" customFormat="1" x14ac:dyDescent="0.2">
      <c r="H111" s="110"/>
    </row>
    <row r="112" spans="8:8" s="132" customFormat="1" x14ac:dyDescent="0.2">
      <c r="H112" s="110"/>
    </row>
    <row r="113" spans="8:8" s="132" customFormat="1" x14ac:dyDescent="0.2">
      <c r="H113" s="110"/>
    </row>
    <row r="114" spans="8:8" s="132" customFormat="1" x14ac:dyDescent="0.2">
      <c r="H114" s="110"/>
    </row>
    <row r="115" spans="8:8" s="132" customFormat="1" x14ac:dyDescent="0.2">
      <c r="H115" s="110"/>
    </row>
    <row r="116" spans="8:8" s="132" customFormat="1" x14ac:dyDescent="0.2">
      <c r="H116" s="110"/>
    </row>
    <row r="117" spans="8:8" s="132" customFormat="1" x14ac:dyDescent="0.2">
      <c r="H117" s="110"/>
    </row>
    <row r="118" spans="8:8" s="132" customFormat="1" x14ac:dyDescent="0.2">
      <c r="H118" s="110"/>
    </row>
    <row r="119" spans="8:8" s="132" customFormat="1" x14ac:dyDescent="0.2">
      <c r="H119" s="110"/>
    </row>
    <row r="120" spans="8:8" s="132" customFormat="1" x14ac:dyDescent="0.2">
      <c r="H120" s="110"/>
    </row>
    <row r="121" spans="8:8" s="132" customFormat="1" x14ac:dyDescent="0.2">
      <c r="H121" s="110"/>
    </row>
    <row r="122" spans="8:8" s="132" customFormat="1" x14ac:dyDescent="0.2">
      <c r="H122" s="110"/>
    </row>
    <row r="123" spans="8:8" s="132" customFormat="1" x14ac:dyDescent="0.2">
      <c r="H123" s="110"/>
    </row>
    <row r="124" spans="8:8" s="132" customFormat="1" x14ac:dyDescent="0.2">
      <c r="H124" s="110"/>
    </row>
    <row r="125" spans="8:8" s="132" customFormat="1" x14ac:dyDescent="0.2">
      <c r="H125" s="110"/>
    </row>
    <row r="126" spans="8:8" s="132" customFormat="1" x14ac:dyDescent="0.2">
      <c r="H126" s="110"/>
    </row>
    <row r="127" spans="8:8" s="132" customFormat="1" x14ac:dyDescent="0.2">
      <c r="H127" s="110"/>
    </row>
    <row r="128" spans="8:8" s="132" customFormat="1" x14ac:dyDescent="0.2">
      <c r="H128" s="110"/>
    </row>
    <row r="129" spans="8:8" s="132" customFormat="1" x14ac:dyDescent="0.2">
      <c r="H129" s="110"/>
    </row>
    <row r="130" spans="8:8" s="132" customFormat="1" x14ac:dyDescent="0.2">
      <c r="H130" s="110"/>
    </row>
    <row r="131" spans="8:8" s="132" customFormat="1" x14ac:dyDescent="0.2">
      <c r="H131" s="110"/>
    </row>
    <row r="132" spans="8:8" s="132" customFormat="1" x14ac:dyDescent="0.2">
      <c r="H132" s="110"/>
    </row>
    <row r="133" spans="8:8" s="132" customFormat="1" x14ac:dyDescent="0.2">
      <c r="H133" s="110"/>
    </row>
    <row r="134" spans="8:8" s="132" customFormat="1" x14ac:dyDescent="0.2">
      <c r="H134" s="110"/>
    </row>
    <row r="135" spans="8:8" s="132" customFormat="1" x14ac:dyDescent="0.2">
      <c r="H135" s="110"/>
    </row>
    <row r="136" spans="8:8" s="132" customFormat="1" x14ac:dyDescent="0.2">
      <c r="H136" s="110"/>
    </row>
    <row r="137" spans="8:8" s="132" customFormat="1" x14ac:dyDescent="0.2">
      <c r="H137" s="110"/>
    </row>
    <row r="138" spans="8:8" s="132" customFormat="1" x14ac:dyDescent="0.2">
      <c r="H138" s="110"/>
    </row>
    <row r="139" spans="8:8" s="132" customFormat="1" x14ac:dyDescent="0.2">
      <c r="H139" s="110"/>
    </row>
    <row r="140" spans="8:8" s="132" customFormat="1" x14ac:dyDescent="0.2">
      <c r="H140" s="110"/>
    </row>
    <row r="141" spans="8:8" s="132" customFormat="1" x14ac:dyDescent="0.2">
      <c r="H141" s="110"/>
    </row>
    <row r="142" spans="8:8" s="132" customFormat="1" x14ac:dyDescent="0.2">
      <c r="H142" s="110"/>
    </row>
    <row r="143" spans="8:8" s="132" customFormat="1" x14ac:dyDescent="0.2">
      <c r="H143" s="110"/>
    </row>
    <row r="144" spans="8:8" s="132" customFormat="1" x14ac:dyDescent="0.2">
      <c r="H144" s="110"/>
    </row>
    <row r="145" spans="8:8" s="132" customFormat="1" x14ac:dyDescent="0.2">
      <c r="H145" s="110"/>
    </row>
    <row r="146" spans="8:8" s="132" customFormat="1" x14ac:dyDescent="0.2">
      <c r="H146" s="110"/>
    </row>
    <row r="147" spans="8:8" s="132" customFormat="1" x14ac:dyDescent="0.2">
      <c r="H147" s="110"/>
    </row>
    <row r="148" spans="8:8" s="132" customFormat="1" x14ac:dyDescent="0.2">
      <c r="H148" s="110"/>
    </row>
    <row r="149" spans="8:8" s="132" customFormat="1" x14ac:dyDescent="0.2">
      <c r="H149" s="110"/>
    </row>
    <row r="150" spans="8:8" s="132" customFormat="1" x14ac:dyDescent="0.2">
      <c r="H150" s="110"/>
    </row>
    <row r="151" spans="8:8" s="132" customFormat="1" x14ac:dyDescent="0.2">
      <c r="H151" s="110"/>
    </row>
    <row r="152" spans="8:8" s="132" customFormat="1" x14ac:dyDescent="0.2">
      <c r="H152" s="110"/>
    </row>
    <row r="153" spans="8:8" s="132" customFormat="1" x14ac:dyDescent="0.2">
      <c r="H153" s="110"/>
    </row>
    <row r="154" spans="8:8" s="132" customFormat="1" x14ac:dyDescent="0.2">
      <c r="H154" s="110"/>
    </row>
    <row r="155" spans="8:8" s="132" customFormat="1" x14ac:dyDescent="0.2">
      <c r="H155" s="110"/>
    </row>
    <row r="156" spans="8:8" s="132" customFormat="1" x14ac:dyDescent="0.2">
      <c r="H156" s="110"/>
    </row>
    <row r="157" spans="8:8" s="132" customFormat="1" x14ac:dyDescent="0.2">
      <c r="H157" s="110"/>
    </row>
    <row r="158" spans="8:8" s="132" customFormat="1" x14ac:dyDescent="0.2">
      <c r="H158" s="110"/>
    </row>
    <row r="159" spans="8:8" s="132" customFormat="1" x14ac:dyDescent="0.2">
      <c r="H159" s="110"/>
    </row>
    <row r="160" spans="8:8" s="132" customFormat="1" x14ac:dyDescent="0.2">
      <c r="H160" s="110"/>
    </row>
    <row r="161" spans="8:8" s="132" customFormat="1" x14ac:dyDescent="0.2">
      <c r="H161" s="110"/>
    </row>
  </sheetData>
  <sheetProtection selectLockedCells="1"/>
  <customSheetViews>
    <customSheetView guid="{E0C09D46-9996-4504-983E-544226D5D9F6}" showPageBreaks="1" printArea="1" view="pageBreakPreview" showRuler="0">
      <selection sqref="A1:E1"/>
      <rowBreaks count="1" manualBreakCount="1">
        <brk id="38" max="4" man="1"/>
      </rowBreaks>
      <pageMargins left="0" right="0" top="0" bottom="0" header="0" footer="0"/>
      <pageSetup paperSize="9" orientation="portrait" r:id="rId1"/>
      <headerFooter alignWithMargins="0"/>
    </customSheetView>
    <customSheetView guid="{F36A5075-4111-46F5-8981-F47D2ED4D2F9}" showPageBreaks="1" printArea="1" view="pageBreakPreview" showRuler="0" topLeftCell="A21">
      <selection activeCell="C27" sqref="C27"/>
      <rowBreaks count="1" manualBreakCount="1">
        <brk id="38" max="4" man="1"/>
      </rowBreaks>
      <pageMargins left="0" right="0" top="0" bottom="0" header="0" footer="0"/>
      <pageSetup paperSize="9" orientation="portrait" r:id="rId2"/>
      <headerFooter alignWithMargins="0"/>
    </customSheetView>
    <customSheetView guid="{610AF9BF-517D-47D3-98BD-04A69F344A9F}" showPageBreaks="1" printArea="1" view="pageBreakPreview" showRuler="0" topLeftCell="A29">
      <selection activeCell="C41" sqref="C41"/>
      <rowBreaks count="1" manualBreakCount="1">
        <brk id="38" max="4" man="1"/>
      </rowBreaks>
      <pageMargins left="0" right="0" top="0" bottom="0" header="0" footer="0"/>
      <pageSetup paperSize="9" orientation="portrait" r:id="rId3"/>
      <headerFooter alignWithMargins="0"/>
    </customSheetView>
  </customSheetViews>
  <mergeCells count="84">
    <mergeCell ref="D82:F82"/>
    <mergeCell ref="D83:F83"/>
    <mergeCell ref="D84:F84"/>
    <mergeCell ref="D85:F85"/>
    <mergeCell ref="D56:G56"/>
    <mergeCell ref="D58:G58"/>
    <mergeCell ref="D63:F63"/>
    <mergeCell ref="D64:F64"/>
    <mergeCell ref="D65:F65"/>
    <mergeCell ref="D66:F66"/>
    <mergeCell ref="D67:F67"/>
    <mergeCell ref="A86:I87"/>
    <mergeCell ref="A56:B57"/>
    <mergeCell ref="A58:B59"/>
    <mergeCell ref="C80:G80"/>
    <mergeCell ref="A81:B85"/>
    <mergeCell ref="A80:B80"/>
    <mergeCell ref="A68:A72"/>
    <mergeCell ref="B68:B72"/>
    <mergeCell ref="C57:G57"/>
    <mergeCell ref="C59:G59"/>
    <mergeCell ref="A60:A67"/>
    <mergeCell ref="B60:B67"/>
    <mergeCell ref="D81:F81"/>
    <mergeCell ref="D60:F60"/>
    <mergeCell ref="D61:F61"/>
    <mergeCell ref="D62:F62"/>
    <mergeCell ref="A12:G12"/>
    <mergeCell ref="A8:G8"/>
    <mergeCell ref="A29:G29"/>
    <mergeCell ref="A27:G27"/>
    <mergeCell ref="A28:G28"/>
    <mergeCell ref="A16:G19"/>
    <mergeCell ref="A22:G22"/>
    <mergeCell ref="A23:G23"/>
    <mergeCell ref="A24:G24"/>
    <mergeCell ref="A11:G11"/>
    <mergeCell ref="A25:G25"/>
    <mergeCell ref="C43:G43"/>
    <mergeCell ref="A43:B43"/>
    <mergeCell ref="C38:G38"/>
    <mergeCell ref="C41:G41"/>
    <mergeCell ref="C44:G44"/>
    <mergeCell ref="C33:G33"/>
    <mergeCell ref="C42:G42"/>
    <mergeCell ref="C39:G39"/>
    <mergeCell ref="A42:B42"/>
    <mergeCell ref="A26:G26"/>
    <mergeCell ref="C37:G37"/>
    <mergeCell ref="C36:G36"/>
    <mergeCell ref="A35:B35"/>
    <mergeCell ref="C35:G35"/>
    <mergeCell ref="A2:G2"/>
    <mergeCell ref="A40:B40"/>
    <mergeCell ref="A36:B36"/>
    <mergeCell ref="A41:B41"/>
    <mergeCell ref="A39:B39"/>
    <mergeCell ref="A34:B34"/>
    <mergeCell ref="C34:G34"/>
    <mergeCell ref="A37:B37"/>
    <mergeCell ref="A6:G6"/>
    <mergeCell ref="A33:B33"/>
    <mergeCell ref="A38:B38"/>
    <mergeCell ref="A7:G7"/>
    <mergeCell ref="A13:G13"/>
    <mergeCell ref="A9:G9"/>
    <mergeCell ref="C40:G40"/>
    <mergeCell ref="A10:G10"/>
    <mergeCell ref="A73:A77"/>
    <mergeCell ref="B73:B77"/>
    <mergeCell ref="A50:A55"/>
    <mergeCell ref="A44:B44"/>
    <mergeCell ref="C52:D52"/>
    <mergeCell ref="C49:G49"/>
    <mergeCell ref="A49:B49"/>
    <mergeCell ref="C45:F45"/>
    <mergeCell ref="C50:F50"/>
    <mergeCell ref="C51:F51"/>
    <mergeCell ref="C55:F55"/>
    <mergeCell ref="A45:B45"/>
    <mergeCell ref="A46:B46"/>
    <mergeCell ref="C46:G46"/>
    <mergeCell ref="C54:D54"/>
    <mergeCell ref="C53:F53"/>
  </mergeCells>
  <phoneticPr fontId="2"/>
  <dataValidations count="4">
    <dataValidation imeMode="halfAlpha" allowBlank="1" showInputMessage="1" showErrorMessage="1" sqref="C50:C51 C34:G34 C55 D60:D67 D81:D85 D68:F71 H68:H71 G81:G84 C39:G44 D73:F76 H73:H76" xr:uid="{00000000-0002-0000-0000-000000000000}"/>
    <dataValidation type="whole" imeMode="halfAlpha" allowBlank="1" showInputMessage="1" showErrorMessage="1" error="最大数を半角で入力して下さい" sqref="C45 C47:F47" xr:uid="{00000000-0002-0000-0000-000001000000}">
      <formula1>0</formula1>
      <formula2>40</formula2>
    </dataValidation>
    <dataValidation type="list" imeMode="halfAlpha" allowBlank="1" showInputMessage="1" showErrorMessage="1" sqref="D56:F56 D58:F58" xr:uid="{00000000-0002-0000-0000-000002000000}">
      <formula1>$I$56:$I$57</formula1>
    </dataValidation>
    <dataValidation type="list" imeMode="halfAlpha" allowBlank="1" showInputMessage="1" showErrorMessage="1" error="最大数を半角で入力して下さい" sqref="C46:G46" xr:uid="{00000000-0002-0000-0000-000003000000}">
      <formula1>"学年進行中（卒業・修了者が出ていない), 募集停止中, 該当なし"</formula1>
    </dataValidation>
  </dataValidations>
  <printOptions horizontalCentered="1"/>
  <pageMargins left="0.39370078740157483" right="0.39370078740157483" top="0.39370078740157483" bottom="0.39370078740157483" header="0.51181102362204722" footer="0.51181102362204722"/>
  <pageSetup paperSize="9" scale="84" orientation="portrait" r:id="rId4"/>
  <headerFooter alignWithMargins="0"/>
  <rowBreaks count="1" manualBreakCount="1">
    <brk id="46" max="6" man="1"/>
  </rowBreaks>
  <ignoredErrors>
    <ignoredError sqref="C52" evalError="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0"/>
  </sheetPr>
  <dimension ref="A1:J155"/>
  <sheetViews>
    <sheetView showGridLines="0" view="pageBreakPreview" zoomScale="110" zoomScaleNormal="100" zoomScaleSheetLayoutView="110" workbookViewId="0">
      <selection activeCell="C56" sqref="C56:G56"/>
    </sheetView>
  </sheetViews>
  <sheetFormatPr defaultColWidth="9" defaultRowHeight="15" x14ac:dyDescent="0.2"/>
  <cols>
    <col min="1" max="1" width="3.6640625" style="49" customWidth="1"/>
    <col min="2" max="2" width="38.6640625" style="49" customWidth="1"/>
    <col min="3" max="3" width="15.6640625" style="49" customWidth="1"/>
    <col min="4" max="6" width="9.88671875" style="49" customWidth="1"/>
    <col min="7" max="7" width="5.6640625" style="49" customWidth="1"/>
    <col min="8" max="8" width="60.6640625" style="50" customWidth="1"/>
    <col min="9" max="16384" width="9" style="49"/>
  </cols>
  <sheetData>
    <row r="1" spans="1:9" ht="43.5" customHeight="1" x14ac:dyDescent="0.2"/>
    <row r="2" spans="1:9" ht="39.9" customHeight="1" thickBot="1" x14ac:dyDescent="0.25">
      <c r="A2" s="376" t="s">
        <v>0</v>
      </c>
      <c r="B2" s="377"/>
      <c r="C2" s="377"/>
      <c r="D2" s="377"/>
      <c r="E2" s="377"/>
      <c r="F2" s="377"/>
      <c r="G2" s="377"/>
    </row>
    <row r="3" spans="1:9" ht="9.9" customHeight="1" x14ac:dyDescent="0.2">
      <c r="A3" s="51"/>
      <c r="B3" s="51"/>
      <c r="C3" s="51"/>
      <c r="D3" s="51"/>
      <c r="E3" s="51"/>
      <c r="F3" s="51"/>
      <c r="G3" s="51"/>
    </row>
    <row r="4" spans="1:9" ht="9.9" customHeight="1" x14ac:dyDescent="0.2">
      <c r="A4" s="51"/>
      <c r="B4" s="51"/>
      <c r="C4" s="51"/>
      <c r="D4" s="51"/>
      <c r="E4" s="51"/>
      <c r="F4" s="51"/>
      <c r="G4" s="51"/>
    </row>
    <row r="5" spans="1:9" ht="15" customHeight="1" thickBot="1" x14ac:dyDescent="0.25">
      <c r="A5" s="52" t="s">
        <v>1</v>
      </c>
      <c r="B5" s="53"/>
      <c r="C5" s="51"/>
      <c r="D5" s="51"/>
      <c r="E5" s="51"/>
      <c r="F5" s="51"/>
      <c r="G5" s="51"/>
    </row>
    <row r="6" spans="1:9" ht="15" customHeight="1" thickTop="1" x14ac:dyDescent="0.2">
      <c r="A6" s="341"/>
      <c r="B6" s="342"/>
      <c r="C6" s="342"/>
      <c r="D6" s="342"/>
      <c r="E6" s="342"/>
      <c r="F6" s="342"/>
      <c r="G6" s="343"/>
      <c r="H6" s="54"/>
      <c r="I6" s="53"/>
    </row>
    <row r="7" spans="1:9" s="109" customFormat="1" ht="15" customHeight="1" x14ac:dyDescent="0.2">
      <c r="A7" s="225" t="s">
        <v>2</v>
      </c>
      <c r="B7" s="226"/>
      <c r="C7" s="226"/>
      <c r="D7" s="226"/>
      <c r="E7" s="226"/>
      <c r="F7" s="226"/>
      <c r="G7" s="227"/>
      <c r="H7" s="114"/>
      <c r="I7" s="115"/>
    </row>
    <row r="8" spans="1:9" s="58" customFormat="1" ht="30" customHeight="1" x14ac:dyDescent="0.2">
      <c r="A8" s="345" t="s">
        <v>80</v>
      </c>
      <c r="B8" s="346"/>
      <c r="C8" s="346"/>
      <c r="D8" s="346"/>
      <c r="E8" s="346"/>
      <c r="F8" s="346"/>
      <c r="G8" s="347"/>
      <c r="H8" s="56"/>
      <c r="I8" s="57"/>
    </row>
    <row r="9" spans="1:9" s="59" customFormat="1" ht="46.5" customHeight="1" x14ac:dyDescent="0.2">
      <c r="A9" s="345" t="s">
        <v>4</v>
      </c>
      <c r="B9" s="362"/>
      <c r="C9" s="362"/>
      <c r="D9" s="362"/>
      <c r="E9" s="362"/>
      <c r="F9" s="362"/>
      <c r="G9" s="363"/>
      <c r="H9" s="56"/>
      <c r="I9" s="57"/>
    </row>
    <row r="10" spans="1:9" ht="20.25" customHeight="1" x14ac:dyDescent="0.2">
      <c r="A10" s="364" t="s">
        <v>81</v>
      </c>
      <c r="B10" s="365"/>
      <c r="C10" s="365"/>
      <c r="D10" s="365"/>
      <c r="E10" s="365"/>
      <c r="F10" s="365"/>
      <c r="G10" s="366"/>
      <c r="H10" s="54"/>
      <c r="I10" s="55"/>
    </row>
    <row r="11" spans="1:9" ht="5.0999999999999996" customHeight="1" x14ac:dyDescent="0.2">
      <c r="A11" s="367"/>
      <c r="B11" s="365"/>
      <c r="C11" s="365"/>
      <c r="D11" s="365"/>
      <c r="E11" s="365"/>
      <c r="F11" s="365"/>
      <c r="G11" s="366"/>
      <c r="H11" s="54"/>
      <c r="I11" s="55"/>
    </row>
    <row r="12" spans="1:9" ht="15" customHeight="1" x14ac:dyDescent="0.2">
      <c r="A12" s="303" t="s">
        <v>6</v>
      </c>
      <c r="B12" s="304"/>
      <c r="C12" s="304"/>
      <c r="D12" s="304"/>
      <c r="E12" s="304"/>
      <c r="F12" s="304"/>
      <c r="G12" s="305"/>
      <c r="H12" s="54"/>
      <c r="I12" s="55"/>
    </row>
    <row r="13" spans="1:9" ht="15" customHeight="1" thickBot="1" x14ac:dyDescent="0.25">
      <c r="A13" s="306"/>
      <c r="B13" s="307"/>
      <c r="C13" s="307"/>
      <c r="D13" s="307"/>
      <c r="E13" s="307"/>
      <c r="F13" s="307"/>
      <c r="G13" s="308"/>
      <c r="H13" s="54"/>
      <c r="I13" s="55"/>
    </row>
    <row r="14" spans="1:9" ht="9.9" customHeight="1" thickTop="1" x14ac:dyDescent="0.2">
      <c r="A14" s="60"/>
      <c r="B14" s="60"/>
      <c r="C14" s="60"/>
      <c r="D14" s="60"/>
      <c r="E14" s="60"/>
      <c r="F14" s="60"/>
      <c r="G14" s="60"/>
      <c r="H14" s="54"/>
      <c r="I14" s="55"/>
    </row>
    <row r="15" spans="1:9" ht="9.9" customHeight="1" x14ac:dyDescent="0.2">
      <c r="A15" s="51"/>
      <c r="B15" s="51"/>
      <c r="C15" s="51"/>
      <c r="D15" s="51"/>
      <c r="E15" s="51"/>
      <c r="F15" s="51"/>
      <c r="G15" s="51"/>
    </row>
    <row r="16" spans="1:9" ht="15" customHeight="1" thickBot="1" x14ac:dyDescent="0.25">
      <c r="A16" s="61" t="s">
        <v>7</v>
      </c>
      <c r="B16" s="51"/>
      <c r="C16" s="51"/>
      <c r="D16" s="51"/>
      <c r="E16" s="51"/>
      <c r="F16" s="51"/>
      <c r="G16" s="51"/>
    </row>
    <row r="17" spans="1:9" ht="15" customHeight="1" thickTop="1" x14ac:dyDescent="0.2">
      <c r="A17" s="350" t="s">
        <v>8</v>
      </c>
      <c r="B17" s="351"/>
      <c r="C17" s="351"/>
      <c r="D17" s="351"/>
      <c r="E17" s="351"/>
      <c r="F17" s="351"/>
      <c r="G17" s="352"/>
      <c r="H17" s="54"/>
      <c r="I17" s="62"/>
    </row>
    <row r="18" spans="1:9" ht="15" customHeight="1" x14ac:dyDescent="0.2">
      <c r="A18" s="353"/>
      <c r="B18" s="354"/>
      <c r="C18" s="354"/>
      <c r="D18" s="354"/>
      <c r="E18" s="354"/>
      <c r="F18" s="354"/>
      <c r="G18" s="355"/>
      <c r="H18" s="54"/>
      <c r="I18" s="62"/>
    </row>
    <row r="19" spans="1:9" ht="15" customHeight="1" x14ac:dyDescent="0.2">
      <c r="A19" s="353"/>
      <c r="B19" s="354"/>
      <c r="C19" s="354"/>
      <c r="D19" s="354"/>
      <c r="E19" s="354"/>
      <c r="F19" s="354"/>
      <c r="G19" s="355"/>
      <c r="H19" s="54"/>
      <c r="I19" s="62"/>
    </row>
    <row r="20" spans="1:9" ht="25.5" customHeight="1" thickBot="1" x14ac:dyDescent="0.25">
      <c r="A20" s="356"/>
      <c r="B20" s="357"/>
      <c r="C20" s="357"/>
      <c r="D20" s="357"/>
      <c r="E20" s="357"/>
      <c r="F20" s="357"/>
      <c r="G20" s="358"/>
      <c r="H20" s="54"/>
      <c r="I20" s="62"/>
    </row>
    <row r="21" spans="1:9" ht="9.9" customHeight="1" thickTop="1" x14ac:dyDescent="0.2">
      <c r="A21" s="63"/>
      <c r="B21" s="63"/>
      <c r="C21" s="63"/>
      <c r="D21" s="63"/>
      <c r="E21" s="63"/>
      <c r="F21" s="63"/>
      <c r="G21" s="63"/>
      <c r="H21" s="54"/>
      <c r="I21" s="62"/>
    </row>
    <row r="22" spans="1:9" ht="15" customHeight="1" thickBot="1" x14ac:dyDescent="0.25">
      <c r="A22" s="61" t="s">
        <v>9</v>
      </c>
      <c r="B22" s="51"/>
      <c r="C22" s="51"/>
      <c r="D22" s="51"/>
      <c r="E22" s="51"/>
      <c r="F22" s="51"/>
      <c r="G22" s="51"/>
    </row>
    <row r="23" spans="1:9" ht="15" customHeight="1" thickTop="1" x14ac:dyDescent="0.2">
      <c r="A23" s="314" t="s">
        <v>82</v>
      </c>
      <c r="B23" s="315"/>
      <c r="C23" s="315"/>
      <c r="D23" s="315"/>
      <c r="E23" s="315"/>
      <c r="F23" s="315"/>
      <c r="G23" s="316"/>
    </row>
    <row r="24" spans="1:9" s="65" customFormat="1" ht="15" customHeight="1" x14ac:dyDescent="0.2">
      <c r="A24" s="317" t="s">
        <v>11</v>
      </c>
      <c r="B24" s="335"/>
      <c r="C24" s="335"/>
      <c r="D24" s="335"/>
      <c r="E24" s="335"/>
      <c r="F24" s="335"/>
      <c r="G24" s="336"/>
      <c r="H24" s="64"/>
    </row>
    <row r="25" spans="1:9" ht="15" customHeight="1" x14ac:dyDescent="0.2">
      <c r="A25" s="317" t="s">
        <v>12</v>
      </c>
      <c r="B25" s="318"/>
      <c r="C25" s="318"/>
      <c r="D25" s="318"/>
      <c r="E25" s="318"/>
      <c r="F25" s="318"/>
      <c r="G25" s="319"/>
    </row>
    <row r="26" spans="1:9" ht="15" customHeight="1" x14ac:dyDescent="0.2">
      <c r="A26" s="359" t="s">
        <v>13</v>
      </c>
      <c r="B26" s="360"/>
      <c r="C26" s="360"/>
      <c r="D26" s="360"/>
      <c r="E26" s="360"/>
      <c r="F26" s="360"/>
      <c r="G26" s="361"/>
    </row>
    <row r="27" spans="1:9" ht="15" customHeight="1" x14ac:dyDescent="0.2">
      <c r="A27" s="317" t="s">
        <v>14</v>
      </c>
      <c r="B27" s="318"/>
      <c r="C27" s="318"/>
      <c r="D27" s="318"/>
      <c r="E27" s="318"/>
      <c r="F27" s="318"/>
      <c r="G27" s="319"/>
    </row>
    <row r="28" spans="1:9" ht="15" customHeight="1" x14ac:dyDescent="0.2">
      <c r="A28" s="317" t="s">
        <v>15</v>
      </c>
      <c r="B28" s="318"/>
      <c r="C28" s="318"/>
      <c r="D28" s="318"/>
      <c r="E28" s="318"/>
      <c r="F28" s="318"/>
      <c r="G28" s="319"/>
    </row>
    <row r="29" spans="1:9" ht="15" customHeight="1" x14ac:dyDescent="0.2">
      <c r="A29" s="323" t="s">
        <v>16</v>
      </c>
      <c r="B29" s="324"/>
      <c r="C29" s="324"/>
      <c r="D29" s="324"/>
      <c r="E29" s="324"/>
      <c r="F29" s="324"/>
      <c r="G29" s="325"/>
    </row>
    <row r="30" spans="1:9" ht="26.25" customHeight="1" thickBot="1" x14ac:dyDescent="0.25">
      <c r="A30" s="320" t="s">
        <v>17</v>
      </c>
      <c r="B30" s="321"/>
      <c r="C30" s="321"/>
      <c r="D30" s="321"/>
      <c r="E30" s="321"/>
      <c r="F30" s="321"/>
      <c r="G30" s="322"/>
      <c r="H30" s="66"/>
    </row>
    <row r="31" spans="1:9" ht="9.75" customHeight="1" thickTop="1" x14ac:dyDescent="0.2">
      <c r="A31" s="67"/>
      <c r="B31" s="185"/>
      <c r="C31" s="185"/>
      <c r="D31" s="185"/>
      <c r="E31" s="185"/>
      <c r="F31" s="185"/>
      <c r="G31" s="185"/>
      <c r="H31" s="66"/>
    </row>
    <row r="32" spans="1:9" ht="15" customHeight="1" x14ac:dyDescent="0.2">
      <c r="A32" s="68" t="s">
        <v>18</v>
      </c>
      <c r="B32" s="51"/>
      <c r="C32" s="51"/>
      <c r="D32" s="51"/>
      <c r="E32" s="51"/>
      <c r="F32" s="51"/>
      <c r="G32" s="51"/>
      <c r="H32" s="69" t="s">
        <v>19</v>
      </c>
    </row>
    <row r="33" spans="1:8" s="71" customFormat="1" ht="15" customHeight="1" x14ac:dyDescent="0.2">
      <c r="A33" s="370" t="s">
        <v>20</v>
      </c>
      <c r="B33" s="371"/>
      <c r="C33" s="370" t="s">
        <v>21</v>
      </c>
      <c r="D33" s="372"/>
      <c r="E33" s="372"/>
      <c r="F33" s="372"/>
      <c r="G33" s="371"/>
      <c r="H33" s="70" t="s">
        <v>22</v>
      </c>
    </row>
    <row r="34" spans="1:8" s="71" customFormat="1" ht="20.100000000000001" customHeight="1" x14ac:dyDescent="0.2">
      <c r="A34" s="348" t="s">
        <v>23</v>
      </c>
      <c r="B34" s="349"/>
      <c r="C34" s="344">
        <v>1</v>
      </c>
      <c r="D34" s="333"/>
      <c r="E34" s="333"/>
      <c r="F34" s="333"/>
      <c r="G34" s="334"/>
      <c r="H34" s="72" t="s">
        <v>24</v>
      </c>
    </row>
    <row r="35" spans="1:8" s="71" customFormat="1" ht="20.100000000000001" customHeight="1" x14ac:dyDescent="0.2">
      <c r="A35" s="368" t="s">
        <v>25</v>
      </c>
      <c r="B35" s="369"/>
      <c r="C35" s="329" t="s">
        <v>83</v>
      </c>
      <c r="D35" s="330"/>
      <c r="E35" s="330"/>
      <c r="F35" s="330"/>
      <c r="G35" s="331"/>
      <c r="H35" s="73" t="s">
        <v>26</v>
      </c>
    </row>
    <row r="36" spans="1:8" s="71" customFormat="1" ht="20.100000000000001" customHeight="1" x14ac:dyDescent="0.2">
      <c r="A36" s="368" t="s">
        <v>27</v>
      </c>
      <c r="B36" s="369"/>
      <c r="C36" s="329" t="s">
        <v>84</v>
      </c>
      <c r="D36" s="330"/>
      <c r="E36" s="330"/>
      <c r="F36" s="330"/>
      <c r="G36" s="331"/>
      <c r="H36" s="73" t="s">
        <v>26</v>
      </c>
    </row>
    <row r="37" spans="1:8" s="71" customFormat="1" ht="20.100000000000001" customHeight="1" x14ac:dyDescent="0.2">
      <c r="A37" s="368" t="s">
        <v>28</v>
      </c>
      <c r="B37" s="369"/>
      <c r="C37" s="329" t="s">
        <v>85</v>
      </c>
      <c r="D37" s="330"/>
      <c r="E37" s="330"/>
      <c r="F37" s="330"/>
      <c r="G37" s="331"/>
      <c r="H37" s="73" t="s">
        <v>26</v>
      </c>
    </row>
    <row r="38" spans="1:8" s="71" customFormat="1" ht="20.100000000000001" customHeight="1" x14ac:dyDescent="0.2">
      <c r="A38" s="337" t="s">
        <v>29</v>
      </c>
      <c r="B38" s="338"/>
      <c r="C38" s="383" t="s">
        <v>86</v>
      </c>
      <c r="D38" s="384"/>
      <c r="E38" s="384"/>
      <c r="F38" s="384"/>
      <c r="G38" s="385"/>
      <c r="H38" s="73" t="s">
        <v>26</v>
      </c>
    </row>
    <row r="39" spans="1:8" s="71" customFormat="1" ht="20.100000000000001" customHeight="1" x14ac:dyDescent="0.2">
      <c r="A39" s="378" t="s">
        <v>30</v>
      </c>
      <c r="B39" s="379"/>
      <c r="C39" s="326" t="s">
        <v>87</v>
      </c>
      <c r="D39" s="327"/>
      <c r="E39" s="327"/>
      <c r="F39" s="327"/>
      <c r="G39" s="328"/>
      <c r="H39" s="72" t="s">
        <v>31</v>
      </c>
    </row>
    <row r="40" spans="1:8" s="71" customFormat="1" ht="20.100000000000001" customHeight="1" x14ac:dyDescent="0.2">
      <c r="A40" s="348" t="s">
        <v>32</v>
      </c>
      <c r="B40" s="349"/>
      <c r="C40" s="332" t="s">
        <v>88</v>
      </c>
      <c r="D40" s="333"/>
      <c r="E40" s="333"/>
      <c r="F40" s="333"/>
      <c r="G40" s="334"/>
      <c r="H40" s="72" t="s">
        <v>33</v>
      </c>
    </row>
    <row r="41" spans="1:8" s="71" customFormat="1" ht="20.100000000000001" customHeight="1" x14ac:dyDescent="0.2">
      <c r="A41" s="368" t="s">
        <v>34</v>
      </c>
      <c r="B41" s="369"/>
      <c r="C41" s="380" t="s">
        <v>89</v>
      </c>
      <c r="D41" s="381"/>
      <c r="E41" s="381"/>
      <c r="F41" s="381"/>
      <c r="G41" s="382"/>
      <c r="H41" s="74"/>
    </row>
    <row r="42" spans="1:8" s="71" customFormat="1" ht="20.100000000000001" customHeight="1" x14ac:dyDescent="0.2">
      <c r="A42" s="337" t="s">
        <v>35</v>
      </c>
      <c r="B42" s="338"/>
      <c r="C42" s="309" t="s">
        <v>90</v>
      </c>
      <c r="D42" s="310"/>
      <c r="E42" s="310"/>
      <c r="F42" s="310"/>
      <c r="G42" s="311"/>
      <c r="H42" s="74"/>
    </row>
    <row r="43" spans="1:8" s="71" customFormat="1" ht="20.100000000000001" customHeight="1" x14ac:dyDescent="0.2">
      <c r="A43" s="339" t="s">
        <v>36</v>
      </c>
      <c r="B43" s="340"/>
      <c r="C43" s="344" t="s">
        <v>89</v>
      </c>
      <c r="D43" s="333"/>
      <c r="E43" s="333"/>
      <c r="F43" s="333"/>
      <c r="G43" s="334"/>
      <c r="H43" s="74"/>
    </row>
    <row r="44" spans="1:8" s="71" customFormat="1" ht="20.100000000000001" customHeight="1" x14ac:dyDescent="0.2">
      <c r="A44" s="337" t="s">
        <v>37</v>
      </c>
      <c r="B44" s="338"/>
      <c r="C44" s="309" t="s">
        <v>91</v>
      </c>
      <c r="D44" s="310"/>
      <c r="E44" s="310"/>
      <c r="F44" s="310"/>
      <c r="G44" s="311"/>
      <c r="H44" s="74"/>
    </row>
    <row r="45" spans="1:8" s="71" customFormat="1" ht="36.75" customHeight="1" x14ac:dyDescent="0.2">
      <c r="A45" s="203" t="s">
        <v>515</v>
      </c>
      <c r="B45" s="204"/>
      <c r="C45" s="312">
        <v>10</v>
      </c>
      <c r="D45" s="313"/>
      <c r="E45" s="184"/>
      <c r="F45" s="184"/>
      <c r="G45" s="75" t="s">
        <v>38</v>
      </c>
      <c r="H45" s="72" t="s">
        <v>60</v>
      </c>
    </row>
    <row r="46" spans="1:8" s="71" customFormat="1" ht="11.25" customHeight="1" x14ac:dyDescent="0.2">
      <c r="A46" s="76"/>
      <c r="B46" s="77"/>
      <c r="C46" s="78"/>
      <c r="D46" s="78"/>
      <c r="E46" s="78"/>
      <c r="F46" s="78"/>
      <c r="G46" s="79"/>
      <c r="H46" s="72"/>
    </row>
    <row r="47" spans="1:8" s="71" customFormat="1" ht="20.100000000000001" customHeight="1" x14ac:dyDescent="0.2">
      <c r="A47" s="68" t="s">
        <v>92</v>
      </c>
      <c r="B47" s="51"/>
      <c r="C47" s="51"/>
      <c r="D47" s="51"/>
      <c r="E47" s="51"/>
      <c r="F47" s="51"/>
      <c r="G47" s="51"/>
      <c r="H47" s="72"/>
    </row>
    <row r="48" spans="1:8" s="71" customFormat="1" ht="20.100000000000001" customHeight="1" x14ac:dyDescent="0.2">
      <c r="A48" s="370" t="s">
        <v>20</v>
      </c>
      <c r="B48" s="371"/>
      <c r="C48" s="370" t="s">
        <v>21</v>
      </c>
      <c r="D48" s="372"/>
      <c r="E48" s="372"/>
      <c r="F48" s="372"/>
      <c r="G48" s="371"/>
      <c r="H48" s="72"/>
    </row>
    <row r="49" spans="1:10" s="71" customFormat="1" ht="21.75" customHeight="1" x14ac:dyDescent="0.2">
      <c r="A49" s="373" t="s">
        <v>93</v>
      </c>
      <c r="B49" s="80" t="s">
        <v>94</v>
      </c>
      <c r="C49" s="312">
        <v>10</v>
      </c>
      <c r="D49" s="313"/>
      <c r="E49" s="184"/>
      <c r="F49" s="184"/>
      <c r="G49" s="75" t="s">
        <v>38</v>
      </c>
      <c r="H49" s="72" t="s">
        <v>60</v>
      </c>
    </row>
    <row r="50" spans="1:10" s="71" customFormat="1" ht="21.9" customHeight="1" x14ac:dyDescent="0.2">
      <c r="A50" s="374"/>
      <c r="B50" s="80" t="s">
        <v>95</v>
      </c>
      <c r="C50" s="312">
        <v>110</v>
      </c>
      <c r="D50" s="313"/>
      <c r="E50" s="166"/>
      <c r="F50" s="166"/>
      <c r="G50" s="81" t="s">
        <v>44</v>
      </c>
      <c r="H50" s="72" t="s">
        <v>60</v>
      </c>
    </row>
    <row r="51" spans="1:10" s="71" customFormat="1" ht="21.9" customHeight="1" x14ac:dyDescent="0.2">
      <c r="A51" s="374"/>
      <c r="B51" s="82" t="s">
        <v>45</v>
      </c>
      <c r="C51" s="388">
        <f>ROUND(C50/C49,1)</f>
        <v>11</v>
      </c>
      <c r="D51" s="389"/>
      <c r="E51" s="186"/>
      <c r="F51" s="186"/>
      <c r="G51" s="75" t="s">
        <v>44</v>
      </c>
      <c r="H51" s="73" t="s">
        <v>46</v>
      </c>
    </row>
    <row r="52" spans="1:10" s="71" customFormat="1" ht="15.6" x14ac:dyDescent="0.2">
      <c r="A52" s="375"/>
      <c r="B52" s="83" t="s">
        <v>49</v>
      </c>
      <c r="C52" s="386">
        <v>13</v>
      </c>
      <c r="D52" s="387"/>
      <c r="E52" s="166"/>
      <c r="F52" s="166"/>
      <c r="G52" s="75" t="s">
        <v>50</v>
      </c>
      <c r="H52" s="72" t="s">
        <v>60</v>
      </c>
    </row>
    <row r="53" spans="1:10" s="71" customFormat="1" ht="27" customHeight="1" x14ac:dyDescent="0.2">
      <c r="A53" s="390" t="s">
        <v>96</v>
      </c>
      <c r="B53" s="391"/>
      <c r="C53" s="106" t="s">
        <v>97</v>
      </c>
      <c r="D53" s="300"/>
      <c r="E53" s="301"/>
      <c r="F53" s="301"/>
      <c r="G53" s="302"/>
      <c r="H53" s="72"/>
      <c r="J53" s="107" t="s">
        <v>53</v>
      </c>
    </row>
    <row r="54" spans="1:10" s="71" customFormat="1" ht="97.5" customHeight="1" x14ac:dyDescent="0.2">
      <c r="A54" s="392"/>
      <c r="B54" s="393"/>
      <c r="C54" s="396"/>
      <c r="D54" s="397"/>
      <c r="E54" s="397"/>
      <c r="F54" s="397"/>
      <c r="G54" s="398"/>
      <c r="H54" s="84">
        <f>C49/C45</f>
        <v>1</v>
      </c>
      <c r="J54" s="107" t="s">
        <v>54</v>
      </c>
    </row>
    <row r="55" spans="1:10" s="71" customFormat="1" ht="25.5" customHeight="1" x14ac:dyDescent="0.2">
      <c r="A55" s="390" t="s">
        <v>98</v>
      </c>
      <c r="B55" s="391"/>
      <c r="C55" s="106" t="s">
        <v>97</v>
      </c>
      <c r="D55" s="300" t="s">
        <v>53</v>
      </c>
      <c r="E55" s="301"/>
      <c r="F55" s="301"/>
      <c r="G55" s="302"/>
      <c r="H55" s="84"/>
      <c r="J55" s="107"/>
    </row>
    <row r="56" spans="1:10" s="71" customFormat="1" ht="94.5" customHeight="1" x14ac:dyDescent="0.2">
      <c r="A56" s="392"/>
      <c r="B56" s="393"/>
      <c r="C56" s="396"/>
      <c r="D56" s="397"/>
      <c r="E56" s="397"/>
      <c r="F56" s="397"/>
      <c r="G56" s="398"/>
      <c r="H56" s="74"/>
      <c r="J56" s="107"/>
    </row>
    <row r="57" spans="1:10" s="71" customFormat="1" ht="20.100000000000001" customHeight="1" x14ac:dyDescent="0.2">
      <c r="A57" s="373" t="s">
        <v>56</v>
      </c>
      <c r="B57" s="403" t="s">
        <v>99</v>
      </c>
      <c r="C57" s="85" t="s">
        <v>58</v>
      </c>
      <c r="D57" s="47">
        <v>3</v>
      </c>
      <c r="E57" s="48"/>
      <c r="F57" s="48"/>
      <c r="G57" s="86" t="s">
        <v>59</v>
      </c>
      <c r="H57" s="72" t="s">
        <v>60</v>
      </c>
    </row>
    <row r="58" spans="1:10" s="71" customFormat="1" ht="20.100000000000001" customHeight="1" x14ac:dyDescent="0.2">
      <c r="A58" s="401"/>
      <c r="B58" s="404"/>
      <c r="C58" s="85" t="s">
        <v>61</v>
      </c>
      <c r="D58" s="47">
        <v>5</v>
      </c>
      <c r="E58" s="48"/>
      <c r="F58" s="48"/>
      <c r="G58" s="86" t="s">
        <v>59</v>
      </c>
      <c r="H58" s="72" t="s">
        <v>60</v>
      </c>
    </row>
    <row r="59" spans="1:10" s="71" customFormat="1" ht="20.100000000000001" customHeight="1" x14ac:dyDescent="0.2">
      <c r="A59" s="401"/>
      <c r="B59" s="404"/>
      <c r="C59" s="85" t="s">
        <v>62</v>
      </c>
      <c r="D59" s="47">
        <v>7</v>
      </c>
      <c r="E59" s="48"/>
      <c r="F59" s="48"/>
      <c r="G59" s="86" t="s">
        <v>59</v>
      </c>
      <c r="H59" s="72" t="s">
        <v>60</v>
      </c>
    </row>
    <row r="60" spans="1:10" s="71" customFormat="1" ht="20.100000000000001" customHeight="1" x14ac:dyDescent="0.2">
      <c r="A60" s="401"/>
      <c r="B60" s="404"/>
      <c r="C60" s="85" t="s">
        <v>63</v>
      </c>
      <c r="D60" s="47">
        <v>10</v>
      </c>
      <c r="E60" s="48"/>
      <c r="F60" s="48"/>
      <c r="G60" s="86" t="s">
        <v>59</v>
      </c>
      <c r="H60" s="72" t="s">
        <v>60</v>
      </c>
    </row>
    <row r="61" spans="1:10" s="71" customFormat="1" ht="20.100000000000001" customHeight="1" x14ac:dyDescent="0.2">
      <c r="A61" s="401"/>
      <c r="B61" s="404"/>
      <c r="C61" s="85" t="s">
        <v>64</v>
      </c>
      <c r="D61" s="47">
        <v>1</v>
      </c>
      <c r="E61" s="48"/>
      <c r="F61" s="48"/>
      <c r="G61" s="86" t="s">
        <v>59</v>
      </c>
      <c r="H61" s="72" t="s">
        <v>60</v>
      </c>
    </row>
    <row r="62" spans="1:10" s="71" customFormat="1" ht="20.100000000000001" customHeight="1" x14ac:dyDescent="0.2">
      <c r="A62" s="401"/>
      <c r="B62" s="404"/>
      <c r="C62" s="85" t="s">
        <v>65</v>
      </c>
      <c r="D62" s="47">
        <v>10</v>
      </c>
      <c r="E62" s="48"/>
      <c r="F62" s="48"/>
      <c r="G62" s="86" t="s">
        <v>59</v>
      </c>
      <c r="H62" s="72" t="s">
        <v>60</v>
      </c>
    </row>
    <row r="63" spans="1:10" s="71" customFormat="1" ht="20.100000000000001" customHeight="1" x14ac:dyDescent="0.2">
      <c r="A63" s="401"/>
      <c r="B63" s="404"/>
      <c r="C63" s="87" t="s">
        <v>66</v>
      </c>
      <c r="D63" s="48">
        <v>0</v>
      </c>
      <c r="E63" s="48"/>
      <c r="F63" s="48"/>
      <c r="G63" s="86" t="s">
        <v>59</v>
      </c>
      <c r="H63" s="72" t="s">
        <v>60</v>
      </c>
    </row>
    <row r="64" spans="1:10" s="71" customFormat="1" ht="20.100000000000001" customHeight="1" x14ac:dyDescent="0.2">
      <c r="A64" s="402"/>
      <c r="B64" s="405"/>
      <c r="C64" s="87" t="s">
        <v>67</v>
      </c>
      <c r="D64" s="16">
        <f>SUM(D57:D63)</f>
        <v>36</v>
      </c>
      <c r="E64" s="16"/>
      <c r="F64" s="16"/>
      <c r="G64" s="86" t="s">
        <v>59</v>
      </c>
      <c r="H64" s="73" t="s">
        <v>46</v>
      </c>
    </row>
    <row r="65" spans="1:9" s="71" customFormat="1" ht="20.100000000000001" customHeight="1" x14ac:dyDescent="0.2">
      <c r="A65" s="373" t="s">
        <v>68</v>
      </c>
      <c r="B65" s="403" t="s">
        <v>100</v>
      </c>
      <c r="C65" s="87" t="s">
        <v>70</v>
      </c>
      <c r="D65" s="88">
        <v>20</v>
      </c>
      <c r="E65" s="164" t="s">
        <v>71</v>
      </c>
      <c r="F65" s="88">
        <v>120</v>
      </c>
      <c r="G65" s="148" t="s">
        <v>72</v>
      </c>
      <c r="H65" s="72" t="s">
        <v>60</v>
      </c>
    </row>
    <row r="66" spans="1:9" s="71" customFormat="1" ht="20.100000000000001" customHeight="1" x14ac:dyDescent="0.2">
      <c r="A66" s="374"/>
      <c r="B66" s="406"/>
      <c r="C66" s="87" t="s">
        <v>73</v>
      </c>
      <c r="D66" s="88">
        <v>10</v>
      </c>
      <c r="E66" s="164" t="s">
        <v>71</v>
      </c>
      <c r="F66" s="88">
        <v>30</v>
      </c>
      <c r="G66" s="148" t="s">
        <v>72</v>
      </c>
      <c r="H66" s="72" t="s">
        <v>60</v>
      </c>
    </row>
    <row r="67" spans="1:9" s="71" customFormat="1" ht="20.100000000000001" customHeight="1" x14ac:dyDescent="0.2">
      <c r="A67" s="374"/>
      <c r="B67" s="406"/>
      <c r="C67" s="87" t="s">
        <v>74</v>
      </c>
      <c r="D67" s="88">
        <v>10</v>
      </c>
      <c r="E67" s="164" t="s">
        <v>71</v>
      </c>
      <c r="F67" s="88">
        <v>25</v>
      </c>
      <c r="G67" s="148" t="s">
        <v>72</v>
      </c>
      <c r="H67" s="72" t="s">
        <v>60</v>
      </c>
    </row>
    <row r="68" spans="1:9" s="71" customFormat="1" ht="20.100000000000001" customHeight="1" x14ac:dyDescent="0.2">
      <c r="A68" s="374"/>
      <c r="B68" s="406"/>
      <c r="C68" s="87" t="s">
        <v>75</v>
      </c>
      <c r="D68" s="88">
        <v>5</v>
      </c>
      <c r="E68" s="164" t="s">
        <v>71</v>
      </c>
      <c r="F68" s="88">
        <v>15</v>
      </c>
      <c r="G68" s="148" t="s">
        <v>72</v>
      </c>
      <c r="H68" s="72" t="s">
        <v>60</v>
      </c>
    </row>
    <row r="69" spans="1:9" s="71" customFormat="1" ht="20.100000000000001" customHeight="1" x14ac:dyDescent="0.2">
      <c r="A69" s="375"/>
      <c r="B69" s="407"/>
      <c r="C69" s="87" t="s">
        <v>67</v>
      </c>
      <c r="D69" s="150">
        <f>SUM(D65:D68)</f>
        <v>45</v>
      </c>
      <c r="E69" s="165" t="s">
        <v>71</v>
      </c>
      <c r="F69" s="150">
        <f>SUM(F65:F68)</f>
        <v>190</v>
      </c>
      <c r="G69" s="148" t="s">
        <v>72</v>
      </c>
      <c r="H69" s="73" t="s">
        <v>46</v>
      </c>
    </row>
    <row r="70" spans="1:9" s="71" customFormat="1" ht="11.25" customHeight="1" x14ac:dyDescent="0.2">
      <c r="H70" s="50"/>
    </row>
    <row r="71" spans="1:9" s="71" customFormat="1" ht="19.5" customHeight="1" x14ac:dyDescent="0.2">
      <c r="A71" s="68" t="s">
        <v>77</v>
      </c>
      <c r="H71" s="50"/>
    </row>
    <row r="72" spans="1:9" s="71" customFormat="1" ht="19.5" customHeight="1" x14ac:dyDescent="0.2">
      <c r="A72" s="399" t="s">
        <v>78</v>
      </c>
      <c r="B72" s="399"/>
      <c r="C72" s="370" t="s">
        <v>21</v>
      </c>
      <c r="D72" s="372"/>
      <c r="E72" s="372"/>
      <c r="F72" s="372"/>
      <c r="G72" s="371"/>
      <c r="H72" s="50"/>
    </row>
    <row r="73" spans="1:9" s="71" customFormat="1" ht="19.5" customHeight="1" x14ac:dyDescent="0.2">
      <c r="A73" s="400" t="s">
        <v>101</v>
      </c>
      <c r="B73" s="400"/>
      <c r="C73" s="87" t="s">
        <v>70</v>
      </c>
      <c r="D73" s="48">
        <v>19</v>
      </c>
      <c r="E73" s="48"/>
      <c r="F73" s="48"/>
      <c r="G73" s="86" t="s">
        <v>102</v>
      </c>
      <c r="H73" s="72" t="s">
        <v>60</v>
      </c>
    </row>
    <row r="74" spans="1:9" s="71" customFormat="1" ht="19.5" customHeight="1" x14ac:dyDescent="0.2">
      <c r="A74" s="400"/>
      <c r="B74" s="400"/>
      <c r="C74" s="87" t="s">
        <v>73</v>
      </c>
      <c r="D74" s="48">
        <v>11</v>
      </c>
      <c r="E74" s="48"/>
      <c r="F74" s="48"/>
      <c r="G74" s="86" t="s">
        <v>102</v>
      </c>
      <c r="H74" s="72" t="s">
        <v>60</v>
      </c>
    </row>
    <row r="75" spans="1:9" s="71" customFormat="1" ht="19.5" customHeight="1" x14ac:dyDescent="0.2">
      <c r="A75" s="400"/>
      <c r="B75" s="400"/>
      <c r="C75" s="87" t="s">
        <v>74</v>
      </c>
      <c r="D75" s="48">
        <v>10</v>
      </c>
      <c r="E75" s="48"/>
      <c r="F75" s="48"/>
      <c r="G75" s="86" t="s">
        <v>102</v>
      </c>
      <c r="H75" s="72" t="s">
        <v>60</v>
      </c>
    </row>
    <row r="76" spans="1:9" s="71" customFormat="1" ht="19.5" customHeight="1" x14ac:dyDescent="0.2">
      <c r="A76" s="400"/>
      <c r="B76" s="400"/>
      <c r="C76" s="87" t="s">
        <v>75</v>
      </c>
      <c r="D76" s="48">
        <v>4</v>
      </c>
      <c r="E76" s="48"/>
      <c r="F76" s="48"/>
      <c r="G76" s="86" t="s">
        <v>102</v>
      </c>
      <c r="H76" s="72" t="s">
        <v>60</v>
      </c>
    </row>
    <row r="77" spans="1:9" s="71" customFormat="1" ht="19.5" customHeight="1" x14ac:dyDescent="0.2">
      <c r="A77" s="400"/>
      <c r="B77" s="400"/>
      <c r="C77" s="87" t="s">
        <v>67</v>
      </c>
      <c r="D77" s="16">
        <f>SUM(D73:D76)</f>
        <v>44</v>
      </c>
      <c r="E77" s="16"/>
      <c r="F77" s="16"/>
      <c r="G77" s="86" t="s">
        <v>102</v>
      </c>
      <c r="H77" s="73" t="s">
        <v>46</v>
      </c>
    </row>
    <row r="78" spans="1:9" s="71" customFormat="1" ht="19.5" customHeight="1" x14ac:dyDescent="0.2">
      <c r="A78" s="394" t="s">
        <v>103</v>
      </c>
      <c r="B78" s="395"/>
      <c r="C78" s="395"/>
      <c r="D78" s="395"/>
      <c r="E78" s="395"/>
      <c r="F78" s="395"/>
      <c r="G78" s="395"/>
      <c r="H78" s="108"/>
      <c r="I78" s="108"/>
    </row>
    <row r="79" spans="1:9" s="71" customFormat="1" ht="19.5" customHeight="1" x14ac:dyDescent="0.2">
      <c r="A79" s="395"/>
      <c r="B79" s="395"/>
      <c r="C79" s="395"/>
      <c r="D79" s="395"/>
      <c r="E79" s="395"/>
      <c r="F79" s="395"/>
      <c r="G79" s="395"/>
      <c r="H79" s="108"/>
      <c r="I79" s="108"/>
    </row>
    <row r="80" spans="1:9" s="71" customFormat="1" ht="19.5" customHeight="1" x14ac:dyDescent="0.2">
      <c r="H80" s="50"/>
    </row>
    <row r="81" spans="8:8" s="71" customFormat="1" ht="19.5" customHeight="1" x14ac:dyDescent="0.2">
      <c r="H81" s="50"/>
    </row>
    <row r="82" spans="8:8" s="71" customFormat="1" x14ac:dyDescent="0.2">
      <c r="H82" s="50"/>
    </row>
    <row r="83" spans="8:8" s="71" customFormat="1" x14ac:dyDescent="0.2">
      <c r="H83" s="50"/>
    </row>
    <row r="84" spans="8:8" s="71" customFormat="1" x14ac:dyDescent="0.2">
      <c r="H84" s="50"/>
    </row>
    <row r="85" spans="8:8" s="71" customFormat="1" x14ac:dyDescent="0.2">
      <c r="H85" s="50"/>
    </row>
    <row r="86" spans="8:8" s="71" customFormat="1" x14ac:dyDescent="0.2">
      <c r="H86" s="50"/>
    </row>
    <row r="87" spans="8:8" s="71" customFormat="1" x14ac:dyDescent="0.2">
      <c r="H87" s="50"/>
    </row>
    <row r="88" spans="8:8" s="71" customFormat="1" x14ac:dyDescent="0.2">
      <c r="H88" s="50"/>
    </row>
    <row r="89" spans="8:8" s="71" customFormat="1" x14ac:dyDescent="0.2">
      <c r="H89" s="50"/>
    </row>
    <row r="90" spans="8:8" s="71" customFormat="1" x14ac:dyDescent="0.2">
      <c r="H90" s="50"/>
    </row>
    <row r="91" spans="8:8" s="71" customFormat="1" x14ac:dyDescent="0.2">
      <c r="H91" s="50"/>
    </row>
    <row r="92" spans="8:8" s="71" customFormat="1" x14ac:dyDescent="0.2">
      <c r="H92" s="50"/>
    </row>
    <row r="93" spans="8:8" s="71" customFormat="1" x14ac:dyDescent="0.2">
      <c r="H93" s="50"/>
    </row>
    <row r="94" spans="8:8" s="71" customFormat="1" x14ac:dyDescent="0.2">
      <c r="H94" s="50"/>
    </row>
    <row r="95" spans="8:8" s="71" customFormat="1" x14ac:dyDescent="0.2">
      <c r="H95" s="50"/>
    </row>
    <row r="96" spans="8:8" s="71" customFormat="1" x14ac:dyDescent="0.2">
      <c r="H96" s="50"/>
    </row>
    <row r="97" spans="8:8" s="71" customFormat="1" x14ac:dyDescent="0.2">
      <c r="H97" s="50"/>
    </row>
    <row r="98" spans="8:8" s="71" customFormat="1" x14ac:dyDescent="0.2">
      <c r="H98" s="50"/>
    </row>
    <row r="99" spans="8:8" s="71" customFormat="1" x14ac:dyDescent="0.2">
      <c r="H99" s="50"/>
    </row>
    <row r="100" spans="8:8" s="71" customFormat="1" x14ac:dyDescent="0.2">
      <c r="H100" s="50"/>
    </row>
    <row r="101" spans="8:8" s="71" customFormat="1" x14ac:dyDescent="0.2">
      <c r="H101" s="50"/>
    </row>
    <row r="102" spans="8:8" s="71" customFormat="1" x14ac:dyDescent="0.2">
      <c r="H102" s="50"/>
    </row>
    <row r="103" spans="8:8" s="71" customFormat="1" x14ac:dyDescent="0.2">
      <c r="H103" s="50"/>
    </row>
    <row r="104" spans="8:8" s="71" customFormat="1" x14ac:dyDescent="0.2">
      <c r="H104" s="50"/>
    </row>
    <row r="105" spans="8:8" s="71" customFormat="1" x14ac:dyDescent="0.2">
      <c r="H105" s="50"/>
    </row>
    <row r="106" spans="8:8" s="71" customFormat="1" x14ac:dyDescent="0.2">
      <c r="H106" s="50"/>
    </row>
    <row r="107" spans="8:8" s="71" customFormat="1" x14ac:dyDescent="0.2">
      <c r="H107" s="50"/>
    </row>
    <row r="108" spans="8:8" s="71" customFormat="1" x14ac:dyDescent="0.2">
      <c r="H108" s="50"/>
    </row>
    <row r="109" spans="8:8" s="71" customFormat="1" x14ac:dyDescent="0.2">
      <c r="H109" s="50"/>
    </row>
    <row r="110" spans="8:8" s="71" customFormat="1" x14ac:dyDescent="0.2">
      <c r="H110" s="50"/>
    </row>
    <row r="111" spans="8:8" s="71" customFormat="1" x14ac:dyDescent="0.2">
      <c r="H111" s="50"/>
    </row>
    <row r="112" spans="8:8" s="71" customFormat="1" x14ac:dyDescent="0.2">
      <c r="H112" s="50"/>
    </row>
    <row r="113" spans="8:8" s="71" customFormat="1" x14ac:dyDescent="0.2">
      <c r="H113" s="50"/>
    </row>
    <row r="114" spans="8:8" s="71" customFormat="1" x14ac:dyDescent="0.2">
      <c r="H114" s="50"/>
    </row>
    <row r="115" spans="8:8" s="71" customFormat="1" x14ac:dyDescent="0.2">
      <c r="H115" s="50"/>
    </row>
    <row r="116" spans="8:8" s="71" customFormat="1" x14ac:dyDescent="0.2">
      <c r="H116" s="50"/>
    </row>
    <row r="117" spans="8:8" s="71" customFormat="1" x14ac:dyDescent="0.2">
      <c r="H117" s="50"/>
    </row>
    <row r="118" spans="8:8" s="71" customFormat="1" x14ac:dyDescent="0.2">
      <c r="H118" s="50"/>
    </row>
    <row r="119" spans="8:8" s="71" customFormat="1" x14ac:dyDescent="0.2">
      <c r="H119" s="50"/>
    </row>
    <row r="120" spans="8:8" s="71" customFormat="1" x14ac:dyDescent="0.2">
      <c r="H120" s="50"/>
    </row>
    <row r="121" spans="8:8" s="71" customFormat="1" x14ac:dyDescent="0.2">
      <c r="H121" s="50"/>
    </row>
    <row r="122" spans="8:8" s="71" customFormat="1" x14ac:dyDescent="0.2">
      <c r="H122" s="50"/>
    </row>
    <row r="123" spans="8:8" s="71" customFormat="1" x14ac:dyDescent="0.2">
      <c r="H123" s="50"/>
    </row>
    <row r="124" spans="8:8" s="71" customFormat="1" x14ac:dyDescent="0.2">
      <c r="H124" s="50"/>
    </row>
    <row r="125" spans="8:8" s="71" customFormat="1" x14ac:dyDescent="0.2">
      <c r="H125" s="50"/>
    </row>
    <row r="126" spans="8:8" s="71" customFormat="1" x14ac:dyDescent="0.2">
      <c r="H126" s="50"/>
    </row>
    <row r="127" spans="8:8" s="71" customFormat="1" x14ac:dyDescent="0.2">
      <c r="H127" s="50"/>
    </row>
    <row r="128" spans="8:8" s="71" customFormat="1" x14ac:dyDescent="0.2">
      <c r="H128" s="50"/>
    </row>
    <row r="129" spans="8:8" s="71" customFormat="1" x14ac:dyDescent="0.2">
      <c r="H129" s="50"/>
    </row>
    <row r="130" spans="8:8" s="71" customFormat="1" x14ac:dyDescent="0.2">
      <c r="H130" s="50"/>
    </row>
    <row r="131" spans="8:8" s="71" customFormat="1" x14ac:dyDescent="0.2">
      <c r="H131" s="50"/>
    </row>
    <row r="132" spans="8:8" s="71" customFormat="1" x14ac:dyDescent="0.2">
      <c r="H132" s="50"/>
    </row>
    <row r="133" spans="8:8" s="71" customFormat="1" x14ac:dyDescent="0.2">
      <c r="H133" s="50"/>
    </row>
    <row r="134" spans="8:8" s="71" customFormat="1" x14ac:dyDescent="0.2">
      <c r="H134" s="50"/>
    </row>
    <row r="135" spans="8:8" s="71" customFormat="1" x14ac:dyDescent="0.2">
      <c r="H135" s="50"/>
    </row>
    <row r="136" spans="8:8" s="71" customFormat="1" x14ac:dyDescent="0.2">
      <c r="H136" s="50"/>
    </row>
    <row r="137" spans="8:8" s="71" customFormat="1" x14ac:dyDescent="0.2">
      <c r="H137" s="50"/>
    </row>
    <row r="138" spans="8:8" s="71" customFormat="1" x14ac:dyDescent="0.2">
      <c r="H138" s="50"/>
    </row>
    <row r="139" spans="8:8" s="71" customFormat="1" x14ac:dyDescent="0.2">
      <c r="H139" s="50"/>
    </row>
    <row r="140" spans="8:8" s="71" customFormat="1" x14ac:dyDescent="0.2">
      <c r="H140" s="50"/>
    </row>
    <row r="141" spans="8:8" s="71" customFormat="1" x14ac:dyDescent="0.2">
      <c r="H141" s="50"/>
    </row>
    <row r="142" spans="8:8" s="71" customFormat="1" x14ac:dyDescent="0.2">
      <c r="H142" s="50"/>
    </row>
    <row r="143" spans="8:8" s="71" customFormat="1" x14ac:dyDescent="0.2">
      <c r="H143" s="50"/>
    </row>
    <row r="144" spans="8:8" s="71" customFormat="1" x14ac:dyDescent="0.2">
      <c r="H144" s="50"/>
    </row>
    <row r="145" spans="8:8" s="71" customFormat="1" x14ac:dyDescent="0.2">
      <c r="H145" s="50"/>
    </row>
    <row r="146" spans="8:8" s="71" customFormat="1" x14ac:dyDescent="0.2">
      <c r="H146" s="50"/>
    </row>
    <row r="147" spans="8:8" s="71" customFormat="1" x14ac:dyDescent="0.2">
      <c r="H147" s="50"/>
    </row>
    <row r="148" spans="8:8" s="71" customFormat="1" x14ac:dyDescent="0.2">
      <c r="H148" s="50"/>
    </row>
    <row r="149" spans="8:8" s="71" customFormat="1" x14ac:dyDescent="0.2">
      <c r="H149" s="50"/>
    </row>
    <row r="150" spans="8:8" s="71" customFormat="1" x14ac:dyDescent="0.2">
      <c r="H150" s="50"/>
    </row>
    <row r="151" spans="8:8" s="71" customFormat="1" x14ac:dyDescent="0.2">
      <c r="H151" s="50"/>
    </row>
    <row r="152" spans="8:8" s="71" customFormat="1" x14ac:dyDescent="0.2">
      <c r="H152" s="50"/>
    </row>
    <row r="153" spans="8:8" s="71" customFormat="1" x14ac:dyDescent="0.2">
      <c r="H153" s="50"/>
    </row>
    <row r="154" spans="8:8" s="71" customFormat="1" x14ac:dyDescent="0.2">
      <c r="H154" s="50"/>
    </row>
    <row r="155" spans="8:8" s="71" customFormat="1" x14ac:dyDescent="0.2">
      <c r="H155" s="50"/>
    </row>
  </sheetData>
  <sheetProtection formatCells="0"/>
  <mergeCells count="65">
    <mergeCell ref="A78:G79"/>
    <mergeCell ref="C54:G54"/>
    <mergeCell ref="A72:B72"/>
    <mergeCell ref="C72:G72"/>
    <mergeCell ref="A73:B77"/>
    <mergeCell ref="C56:G56"/>
    <mergeCell ref="A57:A64"/>
    <mergeCell ref="B57:B64"/>
    <mergeCell ref="A65:A69"/>
    <mergeCell ref="B65:B69"/>
    <mergeCell ref="C52:D52"/>
    <mergeCell ref="C51:D51"/>
    <mergeCell ref="C50:D50"/>
    <mergeCell ref="A53:B54"/>
    <mergeCell ref="A55:B56"/>
    <mergeCell ref="D55:G55"/>
    <mergeCell ref="D53:G53"/>
    <mergeCell ref="A48:B48"/>
    <mergeCell ref="C48:G48"/>
    <mergeCell ref="C42:G42"/>
    <mergeCell ref="A49:A52"/>
    <mergeCell ref="A2:G2"/>
    <mergeCell ref="A39:B39"/>
    <mergeCell ref="A35:B35"/>
    <mergeCell ref="A40:B40"/>
    <mergeCell ref="A38:B38"/>
    <mergeCell ref="A33:B33"/>
    <mergeCell ref="C33:G33"/>
    <mergeCell ref="A37:B37"/>
    <mergeCell ref="A44:B44"/>
    <mergeCell ref="C41:G41"/>
    <mergeCell ref="C38:G38"/>
    <mergeCell ref="A41:B41"/>
    <mergeCell ref="C49:D49"/>
    <mergeCell ref="A6:G6"/>
    <mergeCell ref="C43:G43"/>
    <mergeCell ref="A7:G7"/>
    <mergeCell ref="C36:G36"/>
    <mergeCell ref="C35:G35"/>
    <mergeCell ref="A8:G8"/>
    <mergeCell ref="A34:B34"/>
    <mergeCell ref="C34:G34"/>
    <mergeCell ref="A17:G20"/>
    <mergeCell ref="A25:G25"/>
    <mergeCell ref="A26:G26"/>
    <mergeCell ref="A9:G9"/>
    <mergeCell ref="A10:G10"/>
    <mergeCell ref="A11:G11"/>
    <mergeCell ref="A36:B36"/>
    <mergeCell ref="A12:G12"/>
    <mergeCell ref="A13:G13"/>
    <mergeCell ref="C44:G44"/>
    <mergeCell ref="A45:B45"/>
    <mergeCell ref="C45:D45"/>
    <mergeCell ref="A23:G23"/>
    <mergeCell ref="A27:G27"/>
    <mergeCell ref="A30:G30"/>
    <mergeCell ref="A28:G28"/>
    <mergeCell ref="A29:G29"/>
    <mergeCell ref="C39:G39"/>
    <mergeCell ref="C37:G37"/>
    <mergeCell ref="C40:G40"/>
    <mergeCell ref="A24:G24"/>
    <mergeCell ref="A42:B42"/>
    <mergeCell ref="A43:B43"/>
  </mergeCells>
  <phoneticPr fontId="2"/>
  <dataValidations count="4">
    <dataValidation imeMode="halfAlpha" allowBlank="1" showInputMessage="1" showErrorMessage="1" sqref="D65:F68 C34:G34 C49:F50 D73:F76 C39:G40 D57:F63 C52:F52" xr:uid="{00000000-0002-0000-0100-000000000000}"/>
    <dataValidation type="whole" imeMode="halfAlpha" allowBlank="1" showInputMessage="1" showErrorMessage="1" error="最大数を半角で入力して下さい" sqref="C45:F46" xr:uid="{00000000-0002-0000-0100-000001000000}">
      <formula1>0</formula1>
      <formula2>40</formula2>
    </dataValidation>
    <dataValidation type="list" imeMode="halfAlpha" allowBlank="1" showInputMessage="1" showErrorMessage="1" sqref="D53:F53" xr:uid="{00000000-0002-0000-0100-000002000000}">
      <formula1>$I$53:$I$54</formula1>
    </dataValidation>
    <dataValidation type="list" imeMode="halfAlpha" allowBlank="1" showInputMessage="1" showErrorMessage="1" sqref="D55:G55" xr:uid="{00000000-0002-0000-0100-000003000000}">
      <formula1>$J$53:$J$54</formula1>
    </dataValidation>
  </dataValidations>
  <printOptions horizontalCentered="1"/>
  <pageMargins left="0.39370078740157483" right="0.39370078740157483" top="0.39370078740157483" bottom="0.39370078740157483" header="0.51181102362204722" footer="0.51181102362204722"/>
  <pageSetup paperSize="9" scale="98" orientation="portrait" r:id="rId1"/>
  <headerFooter alignWithMargins="0"/>
  <rowBreaks count="1" manualBreakCount="1">
    <brk id="4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H183"/>
  <sheetViews>
    <sheetView zoomScaleNormal="100" zoomScaleSheetLayoutView="100" workbookViewId="0">
      <pane ySplit="1" topLeftCell="A2" activePane="bottomLeft" state="frozen"/>
      <selection pane="bottomLeft" activeCell="F179" sqref="F179"/>
    </sheetView>
  </sheetViews>
  <sheetFormatPr defaultColWidth="9" defaultRowHeight="42.75" customHeight="1" x14ac:dyDescent="0.2"/>
  <cols>
    <col min="1" max="1" width="7.77734375" style="89" bestFit="1" customWidth="1"/>
    <col min="2" max="2" width="12" style="89" customWidth="1"/>
    <col min="3" max="3" width="8.109375" style="89" customWidth="1"/>
    <col min="4" max="4" width="7.21875" style="89" customWidth="1"/>
    <col min="5" max="5" width="32.6640625" style="160" customWidth="1"/>
    <col min="6" max="6" width="41.6640625" style="90" customWidth="1"/>
    <col min="7" max="7" width="11.6640625" style="90" customWidth="1"/>
    <col min="8" max="16384" width="9" style="39"/>
  </cols>
  <sheetData>
    <row r="1" spans="1:7" ht="42.75" customHeight="1" x14ac:dyDescent="0.2">
      <c r="A1" s="41" t="s">
        <v>104</v>
      </c>
      <c r="B1" s="42" t="s">
        <v>105</v>
      </c>
      <c r="C1" s="43" t="s">
        <v>106</v>
      </c>
      <c r="D1" s="91" t="s">
        <v>107</v>
      </c>
      <c r="E1" s="92" t="s">
        <v>108</v>
      </c>
      <c r="F1" s="92" t="s">
        <v>109</v>
      </c>
      <c r="G1" s="93" t="s">
        <v>110</v>
      </c>
    </row>
    <row r="2" spans="1:7" ht="42" customHeight="1" x14ac:dyDescent="0.2">
      <c r="A2" s="17">
        <v>1</v>
      </c>
      <c r="B2" s="34" t="s">
        <v>111</v>
      </c>
      <c r="C2" s="94" t="s">
        <v>84</v>
      </c>
      <c r="D2" s="95" t="s">
        <v>112</v>
      </c>
      <c r="E2" s="155" t="s">
        <v>113</v>
      </c>
      <c r="F2" s="96" t="s">
        <v>114</v>
      </c>
      <c r="G2" s="97">
        <v>41730</v>
      </c>
    </row>
    <row r="3" spans="1:7" ht="42" customHeight="1" x14ac:dyDescent="0.2">
      <c r="A3" s="17">
        <v>2</v>
      </c>
      <c r="B3" s="34" t="s">
        <v>111</v>
      </c>
      <c r="C3" s="94" t="s">
        <v>84</v>
      </c>
      <c r="D3" s="44" t="s">
        <v>115</v>
      </c>
      <c r="E3" s="156" t="s">
        <v>116</v>
      </c>
      <c r="F3" s="46" t="s">
        <v>117</v>
      </c>
      <c r="G3" s="97">
        <v>41730</v>
      </c>
    </row>
    <row r="4" spans="1:7" ht="42" customHeight="1" x14ac:dyDescent="0.2">
      <c r="A4" s="17">
        <v>3</v>
      </c>
      <c r="B4" s="34" t="s">
        <v>111</v>
      </c>
      <c r="C4" s="94" t="s">
        <v>84</v>
      </c>
      <c r="D4" s="44" t="s">
        <v>118</v>
      </c>
      <c r="E4" s="156" t="s">
        <v>119</v>
      </c>
      <c r="F4" s="46" t="s">
        <v>120</v>
      </c>
      <c r="G4" s="97">
        <v>41730</v>
      </c>
    </row>
    <row r="5" spans="1:7" ht="42" customHeight="1" x14ac:dyDescent="0.2">
      <c r="A5" s="17">
        <v>4</v>
      </c>
      <c r="B5" s="34" t="s">
        <v>111</v>
      </c>
      <c r="C5" s="94" t="s">
        <v>84</v>
      </c>
      <c r="D5" s="95" t="s">
        <v>121</v>
      </c>
      <c r="E5" s="155" t="s">
        <v>122</v>
      </c>
      <c r="F5" s="98" t="s">
        <v>123</v>
      </c>
      <c r="G5" s="99">
        <v>41365</v>
      </c>
    </row>
    <row r="6" spans="1:7" ht="42" customHeight="1" x14ac:dyDescent="0.2">
      <c r="A6" s="17">
        <v>5</v>
      </c>
      <c r="B6" s="34" t="s">
        <v>111</v>
      </c>
      <c r="C6" s="94" t="s">
        <v>84</v>
      </c>
      <c r="D6" s="95" t="s">
        <v>124</v>
      </c>
      <c r="E6" s="155" t="s">
        <v>125</v>
      </c>
      <c r="F6" s="98" t="s">
        <v>126</v>
      </c>
      <c r="G6" s="99">
        <v>42095</v>
      </c>
    </row>
    <row r="7" spans="1:7" ht="42" customHeight="1" x14ac:dyDescent="0.2">
      <c r="A7" s="17">
        <v>6</v>
      </c>
      <c r="B7" s="34" t="s">
        <v>111</v>
      </c>
      <c r="C7" s="94" t="s">
        <v>84</v>
      </c>
      <c r="D7" s="44" t="s">
        <v>127</v>
      </c>
      <c r="E7" s="156" t="s">
        <v>128</v>
      </c>
      <c r="F7" s="46" t="s">
        <v>129</v>
      </c>
      <c r="G7" s="97">
        <v>40634</v>
      </c>
    </row>
    <row r="8" spans="1:7" ht="42" customHeight="1" x14ac:dyDescent="0.2">
      <c r="A8" s="17">
        <v>7</v>
      </c>
      <c r="B8" s="34" t="s">
        <v>111</v>
      </c>
      <c r="C8" s="94" t="s">
        <v>84</v>
      </c>
      <c r="D8" s="44" t="s">
        <v>130</v>
      </c>
      <c r="E8" s="156" t="s">
        <v>131</v>
      </c>
      <c r="F8" s="46" t="s">
        <v>132</v>
      </c>
      <c r="G8" s="97">
        <v>43191</v>
      </c>
    </row>
    <row r="9" spans="1:7" ht="42" customHeight="1" x14ac:dyDescent="0.2">
      <c r="A9" s="17">
        <v>8</v>
      </c>
      <c r="B9" s="34" t="s">
        <v>111</v>
      </c>
      <c r="C9" s="94" t="s">
        <v>84</v>
      </c>
      <c r="D9" s="44" t="s">
        <v>133</v>
      </c>
      <c r="E9" s="156" t="s">
        <v>134</v>
      </c>
      <c r="F9" s="46" t="s">
        <v>135</v>
      </c>
      <c r="G9" s="97">
        <v>42461</v>
      </c>
    </row>
    <row r="10" spans="1:7" ht="42" customHeight="1" x14ac:dyDescent="0.2">
      <c r="A10" s="17">
        <v>9</v>
      </c>
      <c r="B10" s="34" t="s">
        <v>111</v>
      </c>
      <c r="C10" s="94" t="s">
        <v>84</v>
      </c>
      <c r="D10" s="44" t="s">
        <v>136</v>
      </c>
      <c r="E10" s="156" t="s">
        <v>137</v>
      </c>
      <c r="F10" s="46" t="s">
        <v>138</v>
      </c>
      <c r="G10" s="97">
        <v>43556</v>
      </c>
    </row>
    <row r="11" spans="1:7" ht="42" customHeight="1" x14ac:dyDescent="0.2">
      <c r="A11" s="17">
        <v>10</v>
      </c>
      <c r="B11" s="34" t="s">
        <v>111</v>
      </c>
      <c r="C11" s="94" t="s">
        <v>84</v>
      </c>
      <c r="D11" s="44" t="s">
        <v>139</v>
      </c>
      <c r="E11" s="156" t="s">
        <v>140</v>
      </c>
      <c r="F11" s="46" t="s">
        <v>141</v>
      </c>
      <c r="G11" s="97">
        <v>41000</v>
      </c>
    </row>
    <row r="12" spans="1:7" ht="42" customHeight="1" x14ac:dyDescent="0.2">
      <c r="A12" s="17">
        <v>11</v>
      </c>
      <c r="B12" s="34" t="s">
        <v>111</v>
      </c>
      <c r="C12" s="94" t="s">
        <v>84</v>
      </c>
      <c r="D12" s="44" t="s">
        <v>142</v>
      </c>
      <c r="E12" s="156" t="s">
        <v>143</v>
      </c>
      <c r="F12" s="46" t="s">
        <v>144</v>
      </c>
      <c r="G12" s="97">
        <v>41000</v>
      </c>
    </row>
    <row r="13" spans="1:7" ht="42" customHeight="1" x14ac:dyDescent="0.2">
      <c r="A13" s="17">
        <v>12</v>
      </c>
      <c r="B13" s="34" t="s">
        <v>111</v>
      </c>
      <c r="C13" s="94" t="s">
        <v>84</v>
      </c>
      <c r="D13" s="44" t="s">
        <v>145</v>
      </c>
      <c r="E13" s="156" t="s">
        <v>146</v>
      </c>
      <c r="F13" s="98" t="s">
        <v>126</v>
      </c>
      <c r="G13" s="97">
        <v>43922</v>
      </c>
    </row>
    <row r="14" spans="1:7" ht="42" customHeight="1" x14ac:dyDescent="0.2">
      <c r="A14" s="17">
        <v>13</v>
      </c>
      <c r="B14" s="34" t="s">
        <v>111</v>
      </c>
      <c r="C14" s="94" t="s">
        <v>84</v>
      </c>
      <c r="D14" s="44" t="s">
        <v>147</v>
      </c>
      <c r="E14" s="156" t="s">
        <v>148</v>
      </c>
      <c r="F14" s="46" t="s">
        <v>149</v>
      </c>
      <c r="G14" s="97">
        <v>40634</v>
      </c>
    </row>
    <row r="15" spans="1:7" ht="42" customHeight="1" x14ac:dyDescent="0.2">
      <c r="A15" s="17">
        <v>14</v>
      </c>
      <c r="B15" s="34" t="s">
        <v>111</v>
      </c>
      <c r="C15" s="94" t="s">
        <v>84</v>
      </c>
      <c r="D15" s="44" t="s">
        <v>150</v>
      </c>
      <c r="E15" s="156" t="s">
        <v>151</v>
      </c>
      <c r="F15" s="46" t="s">
        <v>152</v>
      </c>
      <c r="G15" s="97">
        <v>42095</v>
      </c>
    </row>
    <row r="16" spans="1:7" ht="42" customHeight="1" x14ac:dyDescent="0.2">
      <c r="A16" s="17">
        <v>15</v>
      </c>
      <c r="B16" s="34" t="s">
        <v>111</v>
      </c>
      <c r="C16" s="94" t="s">
        <v>84</v>
      </c>
      <c r="D16" s="44" t="s">
        <v>153</v>
      </c>
      <c r="E16" s="156" t="s">
        <v>154</v>
      </c>
      <c r="F16" s="46" t="s">
        <v>155</v>
      </c>
      <c r="G16" s="97">
        <v>41000</v>
      </c>
    </row>
    <row r="17" spans="1:7" ht="42" customHeight="1" x14ac:dyDescent="0.2">
      <c r="A17" s="17">
        <v>16</v>
      </c>
      <c r="B17" s="34" t="s">
        <v>111</v>
      </c>
      <c r="C17" s="94" t="s">
        <v>84</v>
      </c>
      <c r="D17" s="44" t="s">
        <v>156</v>
      </c>
      <c r="E17" s="156" t="s">
        <v>157</v>
      </c>
      <c r="F17" s="45" t="s">
        <v>158</v>
      </c>
      <c r="G17" s="97">
        <v>41730</v>
      </c>
    </row>
    <row r="18" spans="1:7" ht="42" customHeight="1" x14ac:dyDescent="0.2">
      <c r="A18" s="17">
        <v>17</v>
      </c>
      <c r="B18" s="34" t="s">
        <v>111</v>
      </c>
      <c r="C18" s="94" t="s">
        <v>84</v>
      </c>
      <c r="D18" s="44" t="s">
        <v>159</v>
      </c>
      <c r="E18" s="156" t="s">
        <v>160</v>
      </c>
      <c r="F18" s="45" t="s">
        <v>161</v>
      </c>
      <c r="G18" s="97">
        <v>41730</v>
      </c>
    </row>
    <row r="19" spans="1:7" ht="42" customHeight="1" x14ac:dyDescent="0.2">
      <c r="A19" s="17">
        <v>18</v>
      </c>
      <c r="B19" s="34" t="s">
        <v>111</v>
      </c>
      <c r="C19" s="100" t="s">
        <v>162</v>
      </c>
      <c r="D19" s="44" t="s">
        <v>163</v>
      </c>
      <c r="E19" s="156" t="s">
        <v>164</v>
      </c>
      <c r="F19" s="45" t="s">
        <v>165</v>
      </c>
      <c r="G19" s="97">
        <v>44287</v>
      </c>
    </row>
    <row r="20" spans="1:7" ht="42" customHeight="1" x14ac:dyDescent="0.2">
      <c r="A20" s="17">
        <v>19</v>
      </c>
      <c r="B20" s="34" t="s">
        <v>166</v>
      </c>
      <c r="C20" s="100" t="s">
        <v>162</v>
      </c>
      <c r="D20" s="44" t="s">
        <v>121</v>
      </c>
      <c r="E20" s="156" t="s">
        <v>167</v>
      </c>
      <c r="F20" s="45" t="s">
        <v>168</v>
      </c>
      <c r="G20" s="97">
        <v>43191</v>
      </c>
    </row>
    <row r="21" spans="1:7" ht="42" customHeight="1" x14ac:dyDescent="0.2">
      <c r="A21" s="17">
        <v>20</v>
      </c>
      <c r="B21" s="34" t="s">
        <v>111</v>
      </c>
      <c r="C21" s="100" t="s">
        <v>162</v>
      </c>
      <c r="D21" s="44" t="s">
        <v>124</v>
      </c>
      <c r="E21" s="156" t="s">
        <v>169</v>
      </c>
      <c r="F21" s="46" t="s">
        <v>170</v>
      </c>
      <c r="G21" s="97">
        <v>40269</v>
      </c>
    </row>
    <row r="22" spans="1:7" ht="42" customHeight="1" x14ac:dyDescent="0.2">
      <c r="A22" s="17">
        <v>21</v>
      </c>
      <c r="B22" s="34" t="s">
        <v>111</v>
      </c>
      <c r="C22" s="100" t="s">
        <v>162</v>
      </c>
      <c r="D22" s="44" t="s">
        <v>171</v>
      </c>
      <c r="E22" s="156" t="s">
        <v>172</v>
      </c>
      <c r="F22" s="101" t="s">
        <v>173</v>
      </c>
      <c r="G22" s="97">
        <v>39904</v>
      </c>
    </row>
    <row r="23" spans="1:7" ht="42" customHeight="1" x14ac:dyDescent="0.2">
      <c r="A23" s="17">
        <v>22</v>
      </c>
      <c r="B23" s="34" t="s">
        <v>111</v>
      </c>
      <c r="C23" s="100" t="s">
        <v>162</v>
      </c>
      <c r="D23" s="44" t="s">
        <v>171</v>
      </c>
      <c r="E23" s="156" t="s">
        <v>174</v>
      </c>
      <c r="F23" s="46" t="s">
        <v>175</v>
      </c>
      <c r="G23" s="97">
        <v>39539</v>
      </c>
    </row>
    <row r="24" spans="1:7" ht="42" customHeight="1" x14ac:dyDescent="0.2">
      <c r="A24" s="17">
        <v>23</v>
      </c>
      <c r="B24" s="34" t="s">
        <v>111</v>
      </c>
      <c r="C24" s="100" t="s">
        <v>162</v>
      </c>
      <c r="D24" s="44" t="s">
        <v>176</v>
      </c>
      <c r="E24" s="156" t="s">
        <v>177</v>
      </c>
      <c r="F24" s="46" t="s">
        <v>178</v>
      </c>
      <c r="G24" s="97">
        <v>43556</v>
      </c>
    </row>
    <row r="25" spans="1:7" ht="42" customHeight="1" x14ac:dyDescent="0.2">
      <c r="A25" s="17">
        <v>24</v>
      </c>
      <c r="B25" s="34" t="s">
        <v>111</v>
      </c>
      <c r="C25" s="100" t="s">
        <v>162</v>
      </c>
      <c r="D25" s="44" t="s">
        <v>133</v>
      </c>
      <c r="E25" s="156" t="s">
        <v>179</v>
      </c>
      <c r="F25" s="46" t="s">
        <v>180</v>
      </c>
      <c r="G25" s="97">
        <v>42461</v>
      </c>
    </row>
    <row r="26" spans="1:7" ht="42" customHeight="1" x14ac:dyDescent="0.2">
      <c r="A26" s="17">
        <v>25</v>
      </c>
      <c r="B26" s="34" t="s">
        <v>111</v>
      </c>
      <c r="C26" s="100" t="s">
        <v>162</v>
      </c>
      <c r="D26" s="44" t="s">
        <v>181</v>
      </c>
      <c r="E26" s="156" t="s">
        <v>182</v>
      </c>
      <c r="F26" s="46" t="s">
        <v>158</v>
      </c>
      <c r="G26" s="97">
        <v>41000</v>
      </c>
    </row>
    <row r="27" spans="1:7" ht="42" customHeight="1" x14ac:dyDescent="0.2">
      <c r="A27" s="17">
        <v>26</v>
      </c>
      <c r="B27" s="34" t="s">
        <v>111</v>
      </c>
      <c r="C27" s="100" t="s">
        <v>162</v>
      </c>
      <c r="D27" s="44" t="s">
        <v>136</v>
      </c>
      <c r="E27" s="156" t="s">
        <v>183</v>
      </c>
      <c r="F27" s="45" t="s">
        <v>184</v>
      </c>
      <c r="G27" s="97">
        <v>43922</v>
      </c>
    </row>
    <row r="28" spans="1:7" ht="42" customHeight="1" x14ac:dyDescent="0.2">
      <c r="A28" s="17">
        <v>27</v>
      </c>
      <c r="B28" s="34" t="s">
        <v>111</v>
      </c>
      <c r="C28" s="100" t="s">
        <v>162</v>
      </c>
      <c r="D28" s="44" t="s">
        <v>150</v>
      </c>
      <c r="E28" s="156" t="s">
        <v>185</v>
      </c>
      <c r="F28" s="46" t="s">
        <v>186</v>
      </c>
      <c r="G28" s="97">
        <v>42095</v>
      </c>
    </row>
    <row r="29" spans="1:7" ht="42" customHeight="1" x14ac:dyDescent="0.2">
      <c r="A29" s="17">
        <v>28</v>
      </c>
      <c r="B29" s="34" t="s">
        <v>111</v>
      </c>
      <c r="C29" s="100" t="s">
        <v>162</v>
      </c>
      <c r="D29" s="44" t="s">
        <v>187</v>
      </c>
      <c r="E29" s="156" t="s">
        <v>188</v>
      </c>
      <c r="F29" s="46" t="s">
        <v>189</v>
      </c>
      <c r="G29" s="97">
        <v>40634</v>
      </c>
    </row>
    <row r="30" spans="1:7" ht="42" customHeight="1" x14ac:dyDescent="0.2">
      <c r="A30" s="17">
        <v>29</v>
      </c>
      <c r="B30" s="34" t="s">
        <v>111</v>
      </c>
      <c r="C30" s="100" t="s">
        <v>190</v>
      </c>
      <c r="D30" s="44" t="s">
        <v>112</v>
      </c>
      <c r="E30" s="156" t="s">
        <v>191</v>
      </c>
      <c r="F30" s="45" t="s">
        <v>192</v>
      </c>
      <c r="G30" s="97">
        <v>38078</v>
      </c>
    </row>
    <row r="31" spans="1:7" ht="42" customHeight="1" x14ac:dyDescent="0.2">
      <c r="A31" s="17">
        <v>30</v>
      </c>
      <c r="B31" s="34" t="s">
        <v>111</v>
      </c>
      <c r="C31" s="100" t="s">
        <v>190</v>
      </c>
      <c r="D31" s="44" t="s">
        <v>112</v>
      </c>
      <c r="E31" s="157" t="s">
        <v>193</v>
      </c>
      <c r="F31" s="45" t="s">
        <v>184</v>
      </c>
      <c r="G31" s="97">
        <v>39904</v>
      </c>
    </row>
    <row r="32" spans="1:7" ht="42" customHeight="1" x14ac:dyDescent="0.2">
      <c r="A32" s="17">
        <v>31</v>
      </c>
      <c r="B32" s="34" t="s">
        <v>111</v>
      </c>
      <c r="C32" s="100" t="s">
        <v>190</v>
      </c>
      <c r="D32" s="44" t="s">
        <v>194</v>
      </c>
      <c r="E32" s="157" t="s">
        <v>195</v>
      </c>
      <c r="F32" s="45" t="s">
        <v>189</v>
      </c>
      <c r="G32" s="97">
        <v>40634</v>
      </c>
    </row>
    <row r="33" spans="1:7" ht="42" customHeight="1" x14ac:dyDescent="0.2">
      <c r="A33" s="17">
        <v>32</v>
      </c>
      <c r="B33" s="34" t="s">
        <v>111</v>
      </c>
      <c r="C33" s="100" t="s">
        <v>190</v>
      </c>
      <c r="D33" s="44" t="s">
        <v>196</v>
      </c>
      <c r="E33" s="156" t="s">
        <v>197</v>
      </c>
      <c r="F33" s="46" t="s">
        <v>198</v>
      </c>
      <c r="G33" s="97">
        <v>38808</v>
      </c>
    </row>
    <row r="34" spans="1:7" ht="42" customHeight="1" x14ac:dyDescent="0.2">
      <c r="A34" s="17">
        <v>33</v>
      </c>
      <c r="B34" s="34" t="s">
        <v>111</v>
      </c>
      <c r="C34" s="100" t="s">
        <v>190</v>
      </c>
      <c r="D34" s="44" t="s">
        <v>199</v>
      </c>
      <c r="E34" s="156" t="s">
        <v>200</v>
      </c>
      <c r="F34" s="45" t="s">
        <v>201</v>
      </c>
      <c r="G34" s="97">
        <v>41730</v>
      </c>
    </row>
    <row r="35" spans="1:7" ht="42" customHeight="1" x14ac:dyDescent="0.2">
      <c r="A35" s="17">
        <v>34</v>
      </c>
      <c r="B35" s="34" t="s">
        <v>111</v>
      </c>
      <c r="C35" s="100" t="s">
        <v>190</v>
      </c>
      <c r="D35" s="44" t="s">
        <v>202</v>
      </c>
      <c r="E35" s="156" t="s">
        <v>203</v>
      </c>
      <c r="F35" s="45" t="s">
        <v>168</v>
      </c>
      <c r="G35" s="97">
        <v>43556</v>
      </c>
    </row>
    <row r="36" spans="1:7" ht="42" customHeight="1" x14ac:dyDescent="0.2">
      <c r="A36" s="17">
        <v>35</v>
      </c>
      <c r="B36" s="34" t="s">
        <v>111</v>
      </c>
      <c r="C36" s="100" t="s">
        <v>190</v>
      </c>
      <c r="D36" s="44" t="s">
        <v>118</v>
      </c>
      <c r="E36" s="156" t="s">
        <v>204</v>
      </c>
      <c r="F36" s="46" t="s">
        <v>205</v>
      </c>
      <c r="G36" s="97">
        <v>38443</v>
      </c>
    </row>
    <row r="37" spans="1:7" ht="42" customHeight="1" x14ac:dyDescent="0.2">
      <c r="A37" s="17">
        <v>36</v>
      </c>
      <c r="B37" s="34" t="s">
        <v>111</v>
      </c>
      <c r="C37" s="100" t="s">
        <v>190</v>
      </c>
      <c r="D37" s="44" t="s">
        <v>118</v>
      </c>
      <c r="E37" s="156" t="s">
        <v>206</v>
      </c>
      <c r="F37" s="46" t="s">
        <v>158</v>
      </c>
      <c r="G37" s="97">
        <v>41000</v>
      </c>
    </row>
    <row r="38" spans="1:7" ht="42" customHeight="1" x14ac:dyDescent="0.2">
      <c r="A38" s="17">
        <v>37</v>
      </c>
      <c r="B38" s="34" t="s">
        <v>111</v>
      </c>
      <c r="C38" s="100" t="s">
        <v>190</v>
      </c>
      <c r="D38" s="44" t="s">
        <v>118</v>
      </c>
      <c r="E38" s="156" t="s">
        <v>207</v>
      </c>
      <c r="F38" s="102" t="s">
        <v>208</v>
      </c>
      <c r="G38" s="97">
        <v>39173</v>
      </c>
    </row>
    <row r="39" spans="1:7" ht="42" customHeight="1" x14ac:dyDescent="0.2">
      <c r="A39" s="17">
        <v>38</v>
      </c>
      <c r="B39" s="34" t="s">
        <v>111</v>
      </c>
      <c r="C39" s="100" t="s">
        <v>190</v>
      </c>
      <c r="D39" s="44" t="s">
        <v>118</v>
      </c>
      <c r="E39" s="156" t="s">
        <v>209</v>
      </c>
      <c r="F39" s="102" t="s">
        <v>210</v>
      </c>
      <c r="G39" s="97">
        <v>40634</v>
      </c>
    </row>
    <row r="40" spans="1:7" ht="42" customHeight="1" x14ac:dyDescent="0.2">
      <c r="A40" s="17">
        <v>39</v>
      </c>
      <c r="B40" s="34" t="s">
        <v>111</v>
      </c>
      <c r="C40" s="100" t="s">
        <v>190</v>
      </c>
      <c r="D40" s="44" t="s">
        <v>118</v>
      </c>
      <c r="E40" s="156" t="s">
        <v>211</v>
      </c>
      <c r="F40" s="45" t="s">
        <v>212</v>
      </c>
      <c r="G40" s="97">
        <v>39173</v>
      </c>
    </row>
    <row r="41" spans="1:7" ht="42" customHeight="1" x14ac:dyDescent="0.2">
      <c r="A41" s="17">
        <v>40</v>
      </c>
      <c r="B41" s="34" t="s">
        <v>111</v>
      </c>
      <c r="C41" s="100" t="s">
        <v>190</v>
      </c>
      <c r="D41" s="44" t="s">
        <v>213</v>
      </c>
      <c r="E41" s="156" t="s">
        <v>214</v>
      </c>
      <c r="F41" s="45" t="s">
        <v>215</v>
      </c>
      <c r="G41" s="97">
        <v>43556</v>
      </c>
    </row>
    <row r="42" spans="1:7" ht="42" customHeight="1" x14ac:dyDescent="0.2">
      <c r="A42" s="17">
        <v>41</v>
      </c>
      <c r="B42" s="34" t="s">
        <v>111</v>
      </c>
      <c r="C42" s="100" t="s">
        <v>190</v>
      </c>
      <c r="D42" s="44" t="s">
        <v>216</v>
      </c>
      <c r="E42" s="156" t="s">
        <v>217</v>
      </c>
      <c r="F42" s="45" t="s">
        <v>218</v>
      </c>
      <c r="G42" s="97">
        <v>44287</v>
      </c>
    </row>
    <row r="43" spans="1:7" ht="42" customHeight="1" x14ac:dyDescent="0.2">
      <c r="A43" s="17">
        <v>42</v>
      </c>
      <c r="B43" s="34" t="s">
        <v>111</v>
      </c>
      <c r="C43" s="100" t="s">
        <v>190</v>
      </c>
      <c r="D43" s="44" t="s">
        <v>219</v>
      </c>
      <c r="E43" s="156" t="s">
        <v>220</v>
      </c>
      <c r="F43" s="46" t="s">
        <v>158</v>
      </c>
      <c r="G43" s="97">
        <v>43922</v>
      </c>
    </row>
    <row r="44" spans="1:7" ht="42" customHeight="1" x14ac:dyDescent="0.2">
      <c r="A44" s="17">
        <v>43</v>
      </c>
      <c r="B44" s="34" t="s">
        <v>111</v>
      </c>
      <c r="C44" s="100" t="s">
        <v>190</v>
      </c>
      <c r="D44" s="44" t="s">
        <v>127</v>
      </c>
      <c r="E44" s="156" t="s">
        <v>221</v>
      </c>
      <c r="F44" s="45" t="s">
        <v>168</v>
      </c>
      <c r="G44" s="97">
        <v>43191</v>
      </c>
    </row>
    <row r="45" spans="1:7" ht="42" customHeight="1" x14ac:dyDescent="0.2">
      <c r="A45" s="17">
        <v>44</v>
      </c>
      <c r="B45" s="34" t="s">
        <v>111</v>
      </c>
      <c r="C45" s="100" t="s">
        <v>190</v>
      </c>
      <c r="D45" s="44" t="s">
        <v>222</v>
      </c>
      <c r="E45" s="156" t="s">
        <v>223</v>
      </c>
      <c r="F45" s="45" t="s">
        <v>158</v>
      </c>
      <c r="G45" s="97">
        <v>41365</v>
      </c>
    </row>
    <row r="46" spans="1:7" ht="42" customHeight="1" x14ac:dyDescent="0.2">
      <c r="A46" s="17">
        <v>45</v>
      </c>
      <c r="B46" s="34" t="s">
        <v>111</v>
      </c>
      <c r="C46" s="100" t="s">
        <v>190</v>
      </c>
      <c r="D46" s="44" t="s">
        <v>139</v>
      </c>
      <c r="E46" s="156" t="s">
        <v>224</v>
      </c>
      <c r="F46" s="102" t="s">
        <v>225</v>
      </c>
      <c r="G46" s="97">
        <v>39904</v>
      </c>
    </row>
    <row r="47" spans="1:7" ht="42" customHeight="1" x14ac:dyDescent="0.2">
      <c r="A47" s="17">
        <v>46</v>
      </c>
      <c r="B47" s="34" t="s">
        <v>111</v>
      </c>
      <c r="C47" s="100" t="s">
        <v>190</v>
      </c>
      <c r="D47" s="44" t="s">
        <v>226</v>
      </c>
      <c r="E47" s="156" t="s">
        <v>227</v>
      </c>
      <c r="F47" s="102" t="s">
        <v>228</v>
      </c>
      <c r="G47" s="97">
        <v>43191</v>
      </c>
    </row>
    <row r="48" spans="1:7" ht="42" customHeight="1" x14ac:dyDescent="0.2">
      <c r="A48" s="17">
        <v>47</v>
      </c>
      <c r="B48" s="34" t="s">
        <v>111</v>
      </c>
      <c r="C48" s="100" t="s">
        <v>190</v>
      </c>
      <c r="D48" s="44" t="s">
        <v>150</v>
      </c>
      <c r="E48" s="156" t="s">
        <v>229</v>
      </c>
      <c r="F48" s="102" t="s">
        <v>230</v>
      </c>
      <c r="G48" s="97">
        <v>42461</v>
      </c>
    </row>
    <row r="49" spans="1:7" ht="42" customHeight="1" x14ac:dyDescent="0.2">
      <c r="A49" s="17">
        <v>48</v>
      </c>
      <c r="B49" s="34" t="s">
        <v>111</v>
      </c>
      <c r="C49" s="100" t="s">
        <v>190</v>
      </c>
      <c r="D49" s="44" t="s">
        <v>150</v>
      </c>
      <c r="E49" s="156" t="s">
        <v>197</v>
      </c>
      <c r="F49" s="102" t="s">
        <v>231</v>
      </c>
      <c r="G49" s="97">
        <v>41365</v>
      </c>
    </row>
    <row r="50" spans="1:7" ht="42" customHeight="1" x14ac:dyDescent="0.2">
      <c r="A50" s="17">
        <v>49</v>
      </c>
      <c r="B50" s="34" t="s">
        <v>111</v>
      </c>
      <c r="C50" s="100" t="s">
        <v>190</v>
      </c>
      <c r="D50" s="44" t="s">
        <v>150</v>
      </c>
      <c r="E50" s="157" t="s">
        <v>232</v>
      </c>
      <c r="F50" s="102" t="s">
        <v>233</v>
      </c>
      <c r="G50" s="97">
        <v>40269</v>
      </c>
    </row>
    <row r="51" spans="1:7" ht="42" customHeight="1" x14ac:dyDescent="0.2">
      <c r="A51" s="17">
        <v>50</v>
      </c>
      <c r="B51" s="35" t="s">
        <v>234</v>
      </c>
      <c r="C51" s="100" t="s">
        <v>162</v>
      </c>
      <c r="D51" s="44" t="s">
        <v>112</v>
      </c>
      <c r="E51" s="158" t="s">
        <v>235</v>
      </c>
      <c r="F51" s="98" t="s">
        <v>236</v>
      </c>
      <c r="G51" s="103">
        <v>41000</v>
      </c>
    </row>
    <row r="52" spans="1:7" ht="42" customHeight="1" x14ac:dyDescent="0.2">
      <c r="A52" s="17">
        <v>51</v>
      </c>
      <c r="B52" s="35" t="s">
        <v>234</v>
      </c>
      <c r="C52" s="100" t="s">
        <v>162</v>
      </c>
      <c r="D52" s="44" t="s">
        <v>112</v>
      </c>
      <c r="E52" s="158" t="s">
        <v>237</v>
      </c>
      <c r="F52" s="98" t="s">
        <v>238</v>
      </c>
      <c r="G52" s="103">
        <v>40269</v>
      </c>
    </row>
    <row r="53" spans="1:7" ht="42" customHeight="1" x14ac:dyDescent="0.2">
      <c r="A53" s="17">
        <v>52</v>
      </c>
      <c r="B53" s="35" t="s">
        <v>234</v>
      </c>
      <c r="C53" s="100" t="s">
        <v>162</v>
      </c>
      <c r="D53" s="44" t="s">
        <v>239</v>
      </c>
      <c r="E53" s="156" t="s">
        <v>240</v>
      </c>
      <c r="F53" s="45" t="s">
        <v>236</v>
      </c>
      <c r="G53" s="97">
        <v>41730</v>
      </c>
    </row>
    <row r="54" spans="1:7" ht="42" customHeight="1" x14ac:dyDescent="0.2">
      <c r="A54" s="17">
        <v>53</v>
      </c>
      <c r="B54" s="35" t="s">
        <v>234</v>
      </c>
      <c r="C54" s="100" t="s">
        <v>162</v>
      </c>
      <c r="D54" s="44" t="s">
        <v>118</v>
      </c>
      <c r="E54" s="158" t="s">
        <v>241</v>
      </c>
      <c r="F54" s="98" t="s">
        <v>236</v>
      </c>
      <c r="G54" s="103">
        <v>41000</v>
      </c>
    </row>
    <row r="55" spans="1:7" ht="42" customHeight="1" x14ac:dyDescent="0.2">
      <c r="A55" s="17">
        <v>54</v>
      </c>
      <c r="B55" s="35" t="s">
        <v>234</v>
      </c>
      <c r="C55" s="100" t="s">
        <v>162</v>
      </c>
      <c r="D55" s="44" t="s">
        <v>242</v>
      </c>
      <c r="E55" s="158" t="s">
        <v>243</v>
      </c>
      <c r="F55" s="98" t="s">
        <v>236</v>
      </c>
      <c r="G55" s="103">
        <v>43191</v>
      </c>
    </row>
    <row r="56" spans="1:7" ht="42" customHeight="1" x14ac:dyDescent="0.2">
      <c r="A56" s="17">
        <v>55</v>
      </c>
      <c r="B56" s="35" t="s">
        <v>234</v>
      </c>
      <c r="C56" s="100" t="s">
        <v>162</v>
      </c>
      <c r="D56" s="44" t="s">
        <v>244</v>
      </c>
      <c r="E56" s="156" t="s">
        <v>245</v>
      </c>
      <c r="F56" s="45" t="s">
        <v>236</v>
      </c>
      <c r="G56" s="104">
        <v>39539</v>
      </c>
    </row>
    <row r="57" spans="1:7" ht="42" customHeight="1" x14ac:dyDescent="0.2">
      <c r="A57" s="17">
        <v>56</v>
      </c>
      <c r="B57" s="35" t="s">
        <v>234</v>
      </c>
      <c r="C57" s="100" t="s">
        <v>162</v>
      </c>
      <c r="D57" s="44" t="s">
        <v>246</v>
      </c>
      <c r="E57" s="156" t="s">
        <v>247</v>
      </c>
      <c r="F57" s="45" t="s">
        <v>248</v>
      </c>
      <c r="G57" s="97">
        <v>42095</v>
      </c>
    </row>
    <row r="58" spans="1:7" ht="42" customHeight="1" x14ac:dyDescent="0.2">
      <c r="A58" s="17">
        <v>57</v>
      </c>
      <c r="B58" s="35" t="s">
        <v>234</v>
      </c>
      <c r="C58" s="100" t="s">
        <v>162</v>
      </c>
      <c r="D58" s="44" t="s">
        <v>249</v>
      </c>
      <c r="E58" s="156" t="s">
        <v>250</v>
      </c>
      <c r="F58" s="45" t="s">
        <v>236</v>
      </c>
      <c r="G58" s="104">
        <v>39904</v>
      </c>
    </row>
    <row r="59" spans="1:7" ht="42" customHeight="1" x14ac:dyDescent="0.2">
      <c r="A59" s="17">
        <v>58</v>
      </c>
      <c r="B59" s="35" t="s">
        <v>234</v>
      </c>
      <c r="C59" s="100" t="s">
        <v>162</v>
      </c>
      <c r="D59" s="44" t="s">
        <v>251</v>
      </c>
      <c r="E59" s="156" t="s">
        <v>252</v>
      </c>
      <c r="F59" s="45" t="s">
        <v>236</v>
      </c>
      <c r="G59" s="104">
        <v>41000</v>
      </c>
    </row>
    <row r="60" spans="1:7" ht="42" customHeight="1" x14ac:dyDescent="0.2">
      <c r="A60" s="17">
        <v>59</v>
      </c>
      <c r="B60" s="35" t="s">
        <v>234</v>
      </c>
      <c r="C60" s="100" t="s">
        <v>162</v>
      </c>
      <c r="D60" s="44" t="s">
        <v>253</v>
      </c>
      <c r="E60" s="156" t="s">
        <v>254</v>
      </c>
      <c r="F60" s="45" t="s">
        <v>236</v>
      </c>
      <c r="G60" s="104">
        <v>41000</v>
      </c>
    </row>
    <row r="61" spans="1:7" ht="42" customHeight="1" x14ac:dyDescent="0.2">
      <c r="A61" s="17">
        <v>60</v>
      </c>
      <c r="B61" s="35" t="s">
        <v>234</v>
      </c>
      <c r="C61" s="100" t="s">
        <v>162</v>
      </c>
      <c r="D61" s="44" t="s">
        <v>255</v>
      </c>
      <c r="E61" s="156" t="s">
        <v>256</v>
      </c>
      <c r="F61" s="45" t="s">
        <v>248</v>
      </c>
      <c r="G61" s="104">
        <v>42826</v>
      </c>
    </row>
    <row r="62" spans="1:7" ht="42" customHeight="1" x14ac:dyDescent="0.2">
      <c r="A62" s="17">
        <v>61</v>
      </c>
      <c r="B62" s="35" t="s">
        <v>234</v>
      </c>
      <c r="C62" s="100" t="s">
        <v>190</v>
      </c>
      <c r="D62" s="44" t="s">
        <v>196</v>
      </c>
      <c r="E62" s="156" t="s">
        <v>257</v>
      </c>
      <c r="F62" s="45" t="s">
        <v>236</v>
      </c>
      <c r="G62" s="97">
        <v>40634</v>
      </c>
    </row>
    <row r="63" spans="1:7" ht="42" customHeight="1" x14ac:dyDescent="0.2">
      <c r="A63" s="17">
        <v>62</v>
      </c>
      <c r="B63" s="35" t="s">
        <v>234</v>
      </c>
      <c r="C63" s="100" t="s">
        <v>190</v>
      </c>
      <c r="D63" s="44" t="s">
        <v>118</v>
      </c>
      <c r="E63" s="156" t="s">
        <v>258</v>
      </c>
      <c r="F63" s="45" t="s">
        <v>236</v>
      </c>
      <c r="G63" s="97">
        <v>39904</v>
      </c>
    </row>
    <row r="64" spans="1:7" ht="42" customHeight="1" x14ac:dyDescent="0.2">
      <c r="A64" s="17">
        <v>63</v>
      </c>
      <c r="B64" s="35" t="s">
        <v>234</v>
      </c>
      <c r="C64" s="100" t="s">
        <v>190</v>
      </c>
      <c r="D64" s="44" t="s">
        <v>118</v>
      </c>
      <c r="E64" s="156" t="s">
        <v>259</v>
      </c>
      <c r="F64" s="45" t="s">
        <v>248</v>
      </c>
      <c r="G64" s="97">
        <v>42095</v>
      </c>
    </row>
    <row r="65" spans="1:7" ht="42" customHeight="1" x14ac:dyDescent="0.2">
      <c r="A65" s="17">
        <v>64</v>
      </c>
      <c r="B65" s="35" t="s">
        <v>234</v>
      </c>
      <c r="C65" s="100" t="s">
        <v>190</v>
      </c>
      <c r="D65" s="44" t="s">
        <v>118</v>
      </c>
      <c r="E65" s="156" t="s">
        <v>260</v>
      </c>
      <c r="F65" s="45" t="s">
        <v>236</v>
      </c>
      <c r="G65" s="97">
        <v>41730</v>
      </c>
    </row>
    <row r="66" spans="1:7" ht="42" customHeight="1" x14ac:dyDescent="0.2">
      <c r="A66" s="17">
        <v>65</v>
      </c>
      <c r="B66" s="35" t="s">
        <v>234</v>
      </c>
      <c r="C66" s="100" t="s">
        <v>190</v>
      </c>
      <c r="D66" s="44" t="s">
        <v>261</v>
      </c>
      <c r="E66" s="156" t="s">
        <v>262</v>
      </c>
      <c r="F66" s="45" t="s">
        <v>236</v>
      </c>
      <c r="G66" s="97">
        <v>41000</v>
      </c>
    </row>
    <row r="67" spans="1:7" ht="42" customHeight="1" x14ac:dyDescent="0.2">
      <c r="A67" s="17">
        <v>66</v>
      </c>
      <c r="B67" s="35" t="s">
        <v>234</v>
      </c>
      <c r="C67" s="100" t="s">
        <v>190</v>
      </c>
      <c r="D67" s="44" t="s">
        <v>263</v>
      </c>
      <c r="E67" s="156" t="s">
        <v>264</v>
      </c>
      <c r="F67" s="45" t="s">
        <v>236</v>
      </c>
      <c r="G67" s="97">
        <v>44287</v>
      </c>
    </row>
    <row r="68" spans="1:7" ht="42" customHeight="1" x14ac:dyDescent="0.2">
      <c r="A68" s="17">
        <v>67</v>
      </c>
      <c r="B68" s="35" t="s">
        <v>234</v>
      </c>
      <c r="C68" s="100" t="s">
        <v>190</v>
      </c>
      <c r="D68" s="44" t="s">
        <v>265</v>
      </c>
      <c r="E68" s="156" t="s">
        <v>266</v>
      </c>
      <c r="F68" s="45" t="s">
        <v>236</v>
      </c>
      <c r="G68" s="97">
        <v>39904</v>
      </c>
    </row>
    <row r="69" spans="1:7" ht="42" customHeight="1" x14ac:dyDescent="0.2">
      <c r="A69" s="17">
        <v>68</v>
      </c>
      <c r="B69" s="35" t="s">
        <v>234</v>
      </c>
      <c r="C69" s="100" t="s">
        <v>190</v>
      </c>
      <c r="D69" s="44" t="s">
        <v>267</v>
      </c>
      <c r="E69" s="156" t="s">
        <v>268</v>
      </c>
      <c r="F69" s="45" t="s">
        <v>236</v>
      </c>
      <c r="G69" s="97">
        <v>39173</v>
      </c>
    </row>
    <row r="70" spans="1:7" ht="42" customHeight="1" x14ac:dyDescent="0.2">
      <c r="A70" s="17">
        <v>69</v>
      </c>
      <c r="B70" s="35" t="s">
        <v>269</v>
      </c>
      <c r="C70" s="100" t="s">
        <v>190</v>
      </c>
      <c r="D70" s="44" t="s">
        <v>127</v>
      </c>
      <c r="E70" s="156" t="s">
        <v>270</v>
      </c>
      <c r="F70" s="45" t="s">
        <v>271</v>
      </c>
      <c r="G70" s="97">
        <v>43191</v>
      </c>
    </row>
    <row r="71" spans="1:7" ht="42" customHeight="1" x14ac:dyDescent="0.2">
      <c r="A71" s="17">
        <v>70</v>
      </c>
      <c r="B71" s="35" t="s">
        <v>234</v>
      </c>
      <c r="C71" s="100" t="s">
        <v>190</v>
      </c>
      <c r="D71" s="44" t="s">
        <v>272</v>
      </c>
      <c r="E71" s="156" t="s">
        <v>273</v>
      </c>
      <c r="F71" s="45" t="s">
        <v>236</v>
      </c>
      <c r="G71" s="97">
        <v>41730</v>
      </c>
    </row>
    <row r="72" spans="1:7" ht="42" customHeight="1" x14ac:dyDescent="0.2">
      <c r="A72" s="17">
        <v>71</v>
      </c>
      <c r="B72" s="35" t="s">
        <v>234</v>
      </c>
      <c r="C72" s="100" t="s">
        <v>190</v>
      </c>
      <c r="D72" s="44" t="s">
        <v>272</v>
      </c>
      <c r="E72" s="156" t="s">
        <v>274</v>
      </c>
      <c r="F72" s="45" t="s">
        <v>275</v>
      </c>
      <c r="G72" s="97">
        <v>42461</v>
      </c>
    </row>
    <row r="73" spans="1:7" ht="42" customHeight="1" x14ac:dyDescent="0.2">
      <c r="A73" s="17">
        <v>72</v>
      </c>
      <c r="B73" s="35" t="s">
        <v>234</v>
      </c>
      <c r="C73" s="100" t="s">
        <v>190</v>
      </c>
      <c r="D73" s="44" t="s">
        <v>181</v>
      </c>
      <c r="E73" s="156" t="s">
        <v>276</v>
      </c>
      <c r="F73" s="45" t="s">
        <v>236</v>
      </c>
      <c r="G73" s="97">
        <v>41000</v>
      </c>
    </row>
    <row r="74" spans="1:7" ht="42" customHeight="1" x14ac:dyDescent="0.2">
      <c r="A74" s="17">
        <v>73</v>
      </c>
      <c r="B74" s="35" t="s">
        <v>234</v>
      </c>
      <c r="C74" s="100" t="s">
        <v>190</v>
      </c>
      <c r="D74" s="44" t="s">
        <v>139</v>
      </c>
      <c r="E74" s="156" t="s">
        <v>277</v>
      </c>
      <c r="F74" s="45" t="s">
        <v>275</v>
      </c>
      <c r="G74" s="97">
        <v>42461</v>
      </c>
    </row>
    <row r="75" spans="1:7" ht="42" customHeight="1" x14ac:dyDescent="0.2">
      <c r="A75" s="17">
        <v>74</v>
      </c>
      <c r="B75" s="35" t="s">
        <v>234</v>
      </c>
      <c r="C75" s="100" t="s">
        <v>190</v>
      </c>
      <c r="D75" s="44" t="s">
        <v>249</v>
      </c>
      <c r="E75" s="156" t="s">
        <v>278</v>
      </c>
      <c r="F75" s="45" t="s">
        <v>236</v>
      </c>
      <c r="G75" s="97">
        <v>40634</v>
      </c>
    </row>
    <row r="76" spans="1:7" ht="42" customHeight="1" x14ac:dyDescent="0.2">
      <c r="A76" s="17">
        <v>75</v>
      </c>
      <c r="B76" s="35" t="s">
        <v>234</v>
      </c>
      <c r="C76" s="100" t="s">
        <v>190</v>
      </c>
      <c r="D76" s="44" t="s">
        <v>249</v>
      </c>
      <c r="E76" s="156" t="s">
        <v>279</v>
      </c>
      <c r="F76" s="45" t="s">
        <v>236</v>
      </c>
      <c r="G76" s="97">
        <v>40634</v>
      </c>
    </row>
    <row r="77" spans="1:7" ht="42" customHeight="1" x14ac:dyDescent="0.2">
      <c r="A77" s="17">
        <v>76</v>
      </c>
      <c r="B77" s="35" t="s">
        <v>234</v>
      </c>
      <c r="C77" s="100" t="s">
        <v>190</v>
      </c>
      <c r="D77" s="44" t="s">
        <v>142</v>
      </c>
      <c r="E77" s="156" t="s">
        <v>280</v>
      </c>
      <c r="F77" s="45" t="s">
        <v>236</v>
      </c>
      <c r="G77" s="97">
        <v>39904</v>
      </c>
    </row>
    <row r="78" spans="1:7" ht="42" customHeight="1" x14ac:dyDescent="0.2">
      <c r="A78" s="17">
        <v>77</v>
      </c>
      <c r="B78" s="35" t="s">
        <v>234</v>
      </c>
      <c r="C78" s="100" t="s">
        <v>190</v>
      </c>
      <c r="D78" s="44" t="s">
        <v>150</v>
      </c>
      <c r="E78" s="156" t="s">
        <v>281</v>
      </c>
      <c r="F78" s="45" t="s">
        <v>282</v>
      </c>
      <c r="G78" s="97">
        <v>41365</v>
      </c>
    </row>
    <row r="79" spans="1:7" ht="42" customHeight="1" x14ac:dyDescent="0.2">
      <c r="A79" s="17">
        <v>78</v>
      </c>
      <c r="B79" s="35" t="s">
        <v>234</v>
      </c>
      <c r="C79" s="100" t="s">
        <v>190</v>
      </c>
      <c r="D79" s="44" t="s">
        <v>283</v>
      </c>
      <c r="E79" s="156" t="s">
        <v>284</v>
      </c>
      <c r="F79" s="45" t="s">
        <v>236</v>
      </c>
      <c r="G79" s="97">
        <v>42095</v>
      </c>
    </row>
    <row r="80" spans="1:7" ht="42" customHeight="1" x14ac:dyDescent="0.2">
      <c r="A80" s="17">
        <v>79</v>
      </c>
      <c r="B80" s="36" t="s">
        <v>285</v>
      </c>
      <c r="C80" s="100" t="s">
        <v>84</v>
      </c>
      <c r="D80" s="44" t="s">
        <v>286</v>
      </c>
      <c r="E80" s="156" t="s">
        <v>287</v>
      </c>
      <c r="F80" s="45" t="s">
        <v>288</v>
      </c>
      <c r="G80" s="97">
        <v>35156</v>
      </c>
    </row>
    <row r="81" spans="1:7" ht="42" customHeight="1" x14ac:dyDescent="0.2">
      <c r="A81" s="17">
        <v>80</v>
      </c>
      <c r="B81" s="36" t="s">
        <v>285</v>
      </c>
      <c r="C81" s="100" t="s">
        <v>84</v>
      </c>
      <c r="D81" s="44" t="s">
        <v>289</v>
      </c>
      <c r="E81" s="156" t="s">
        <v>290</v>
      </c>
      <c r="F81" s="45" t="s">
        <v>291</v>
      </c>
      <c r="G81" s="97">
        <v>36982</v>
      </c>
    </row>
    <row r="82" spans="1:7" ht="42" customHeight="1" x14ac:dyDescent="0.2">
      <c r="A82" s="17">
        <v>81</v>
      </c>
      <c r="B82" s="36" t="s">
        <v>285</v>
      </c>
      <c r="C82" s="100" t="s">
        <v>84</v>
      </c>
      <c r="D82" s="44" t="s">
        <v>292</v>
      </c>
      <c r="E82" s="156" t="s">
        <v>293</v>
      </c>
      <c r="F82" s="105" t="s">
        <v>294</v>
      </c>
      <c r="G82" s="97">
        <v>38078</v>
      </c>
    </row>
    <row r="83" spans="1:7" ht="42" customHeight="1" x14ac:dyDescent="0.2">
      <c r="A83" s="17">
        <v>82</v>
      </c>
      <c r="B83" s="36" t="s">
        <v>285</v>
      </c>
      <c r="C83" s="100" t="s">
        <v>84</v>
      </c>
      <c r="D83" s="44" t="s">
        <v>194</v>
      </c>
      <c r="E83" s="156" t="s">
        <v>295</v>
      </c>
      <c r="F83" s="105" t="s">
        <v>291</v>
      </c>
      <c r="G83" s="97">
        <v>37712</v>
      </c>
    </row>
    <row r="84" spans="1:7" ht="42" customHeight="1" x14ac:dyDescent="0.2">
      <c r="A84" s="17">
        <v>83</v>
      </c>
      <c r="B84" s="36" t="s">
        <v>285</v>
      </c>
      <c r="C84" s="100" t="s">
        <v>84</v>
      </c>
      <c r="D84" s="44" t="s">
        <v>296</v>
      </c>
      <c r="E84" s="156" t="s">
        <v>297</v>
      </c>
      <c r="F84" s="105" t="s">
        <v>298</v>
      </c>
      <c r="G84" s="97">
        <v>41000</v>
      </c>
    </row>
    <row r="85" spans="1:7" ht="42" customHeight="1" x14ac:dyDescent="0.2">
      <c r="A85" s="17">
        <v>84</v>
      </c>
      <c r="B85" s="36" t="s">
        <v>285</v>
      </c>
      <c r="C85" s="100" t="s">
        <v>84</v>
      </c>
      <c r="D85" s="44" t="s">
        <v>299</v>
      </c>
      <c r="E85" s="156" t="s">
        <v>300</v>
      </c>
      <c r="F85" s="45" t="s">
        <v>291</v>
      </c>
      <c r="G85" s="97">
        <v>35521</v>
      </c>
    </row>
    <row r="86" spans="1:7" ht="42" customHeight="1" x14ac:dyDescent="0.2">
      <c r="A86" s="17">
        <v>85</v>
      </c>
      <c r="B86" s="36" t="s">
        <v>285</v>
      </c>
      <c r="C86" s="100" t="s">
        <v>84</v>
      </c>
      <c r="D86" s="44" t="s">
        <v>301</v>
      </c>
      <c r="E86" s="156" t="s">
        <v>302</v>
      </c>
      <c r="F86" s="45" t="s">
        <v>303</v>
      </c>
      <c r="G86" s="97">
        <v>28581</v>
      </c>
    </row>
    <row r="87" spans="1:7" ht="42" customHeight="1" x14ac:dyDescent="0.2">
      <c r="A87" s="17">
        <v>86</v>
      </c>
      <c r="B87" s="36" t="s">
        <v>285</v>
      </c>
      <c r="C87" s="100" t="s">
        <v>84</v>
      </c>
      <c r="D87" s="44" t="s">
        <v>304</v>
      </c>
      <c r="E87" s="156" t="s">
        <v>305</v>
      </c>
      <c r="F87" s="45" t="s">
        <v>291</v>
      </c>
      <c r="G87" s="97">
        <v>36617</v>
      </c>
    </row>
    <row r="88" spans="1:7" ht="42" customHeight="1" x14ac:dyDescent="0.2">
      <c r="A88" s="17">
        <v>87</v>
      </c>
      <c r="B88" s="36" t="s">
        <v>285</v>
      </c>
      <c r="C88" s="100" t="s">
        <v>84</v>
      </c>
      <c r="D88" s="44" t="s">
        <v>306</v>
      </c>
      <c r="E88" s="156" t="s">
        <v>307</v>
      </c>
      <c r="F88" s="45" t="s">
        <v>288</v>
      </c>
      <c r="G88" s="97">
        <v>38808</v>
      </c>
    </row>
    <row r="89" spans="1:7" ht="42" customHeight="1" x14ac:dyDescent="0.2">
      <c r="A89" s="17">
        <v>88</v>
      </c>
      <c r="B89" s="36" t="s">
        <v>285</v>
      </c>
      <c r="C89" s="100" t="s">
        <v>84</v>
      </c>
      <c r="D89" s="44" t="s">
        <v>308</v>
      </c>
      <c r="E89" s="156" t="s">
        <v>309</v>
      </c>
      <c r="F89" s="45" t="s">
        <v>288</v>
      </c>
      <c r="G89" s="97">
        <v>38078</v>
      </c>
    </row>
    <row r="90" spans="1:7" ht="42" customHeight="1" x14ac:dyDescent="0.2">
      <c r="A90" s="17">
        <v>89</v>
      </c>
      <c r="B90" s="36" t="s">
        <v>285</v>
      </c>
      <c r="C90" s="100" t="s">
        <v>84</v>
      </c>
      <c r="D90" s="44" t="s">
        <v>310</v>
      </c>
      <c r="E90" s="156" t="s">
        <v>311</v>
      </c>
      <c r="F90" s="45" t="s">
        <v>288</v>
      </c>
      <c r="G90" s="97">
        <v>37712</v>
      </c>
    </row>
    <row r="91" spans="1:7" ht="42" customHeight="1" x14ac:dyDescent="0.2">
      <c r="A91" s="17">
        <v>90</v>
      </c>
      <c r="B91" s="36" t="s">
        <v>285</v>
      </c>
      <c r="C91" s="100" t="s">
        <v>84</v>
      </c>
      <c r="D91" s="44" t="s">
        <v>312</v>
      </c>
      <c r="E91" s="156" t="s">
        <v>313</v>
      </c>
      <c r="F91" s="45" t="s">
        <v>291</v>
      </c>
      <c r="G91" s="97">
        <v>37712</v>
      </c>
    </row>
    <row r="92" spans="1:7" ht="42" customHeight="1" x14ac:dyDescent="0.2">
      <c r="A92" s="17">
        <v>91</v>
      </c>
      <c r="B92" s="36" t="s">
        <v>285</v>
      </c>
      <c r="C92" s="100" t="s">
        <v>84</v>
      </c>
      <c r="D92" s="44" t="s">
        <v>216</v>
      </c>
      <c r="E92" s="156" t="s">
        <v>314</v>
      </c>
      <c r="F92" s="45" t="s">
        <v>288</v>
      </c>
      <c r="G92" s="97">
        <v>36982</v>
      </c>
    </row>
    <row r="93" spans="1:7" ht="42" customHeight="1" x14ac:dyDescent="0.2">
      <c r="A93" s="17">
        <v>92</v>
      </c>
      <c r="B93" s="36" t="s">
        <v>285</v>
      </c>
      <c r="C93" s="100" t="s">
        <v>84</v>
      </c>
      <c r="D93" s="44" t="s">
        <v>219</v>
      </c>
      <c r="E93" s="156" t="s">
        <v>315</v>
      </c>
      <c r="F93" s="45" t="s">
        <v>294</v>
      </c>
      <c r="G93" s="97">
        <v>35886</v>
      </c>
    </row>
    <row r="94" spans="1:7" ht="42" customHeight="1" x14ac:dyDescent="0.2">
      <c r="A94" s="17">
        <v>93</v>
      </c>
      <c r="B94" s="36" t="s">
        <v>285</v>
      </c>
      <c r="C94" s="100" t="s">
        <v>84</v>
      </c>
      <c r="D94" s="44" t="s">
        <v>316</v>
      </c>
      <c r="E94" s="156" t="s">
        <v>317</v>
      </c>
      <c r="F94" s="45" t="s">
        <v>288</v>
      </c>
      <c r="G94" s="97">
        <v>35886</v>
      </c>
    </row>
    <row r="95" spans="1:7" ht="42" customHeight="1" x14ac:dyDescent="0.2">
      <c r="A95" s="17">
        <v>94</v>
      </c>
      <c r="B95" s="36" t="s">
        <v>285</v>
      </c>
      <c r="C95" s="100" t="s">
        <v>84</v>
      </c>
      <c r="D95" s="44" t="s">
        <v>318</v>
      </c>
      <c r="E95" s="156" t="s">
        <v>319</v>
      </c>
      <c r="F95" s="45" t="s">
        <v>288</v>
      </c>
      <c r="G95" s="97">
        <v>38443</v>
      </c>
    </row>
    <row r="96" spans="1:7" ht="42" customHeight="1" x14ac:dyDescent="0.2">
      <c r="A96" s="17">
        <v>95</v>
      </c>
      <c r="B96" s="36" t="s">
        <v>285</v>
      </c>
      <c r="C96" s="100" t="s">
        <v>84</v>
      </c>
      <c r="D96" s="44" t="s">
        <v>320</v>
      </c>
      <c r="E96" s="156" t="s">
        <v>321</v>
      </c>
      <c r="F96" s="45" t="s">
        <v>291</v>
      </c>
      <c r="G96" s="97">
        <v>36617</v>
      </c>
    </row>
    <row r="97" spans="1:8" ht="42" customHeight="1" x14ac:dyDescent="0.2">
      <c r="A97" s="17">
        <v>96</v>
      </c>
      <c r="B97" s="36" t="s">
        <v>285</v>
      </c>
      <c r="C97" s="100" t="s">
        <v>84</v>
      </c>
      <c r="D97" s="44" t="s">
        <v>136</v>
      </c>
      <c r="E97" s="156" t="s">
        <v>322</v>
      </c>
      <c r="F97" s="45" t="s">
        <v>323</v>
      </c>
      <c r="G97" s="97">
        <v>38078</v>
      </c>
    </row>
    <row r="98" spans="1:8" ht="42" customHeight="1" x14ac:dyDescent="0.2">
      <c r="A98" s="17">
        <v>97</v>
      </c>
      <c r="B98" s="36" t="s">
        <v>285</v>
      </c>
      <c r="C98" s="100" t="s">
        <v>84</v>
      </c>
      <c r="D98" s="44" t="s">
        <v>324</v>
      </c>
      <c r="E98" s="156" t="s">
        <v>325</v>
      </c>
      <c r="F98" s="45" t="s">
        <v>291</v>
      </c>
      <c r="G98" s="97">
        <v>33695</v>
      </c>
    </row>
    <row r="99" spans="1:8" ht="42" customHeight="1" x14ac:dyDescent="0.2">
      <c r="A99" s="17">
        <v>98</v>
      </c>
      <c r="B99" s="36" t="s">
        <v>285</v>
      </c>
      <c r="C99" s="100" t="s">
        <v>84</v>
      </c>
      <c r="D99" s="44" t="s">
        <v>326</v>
      </c>
      <c r="E99" s="156" t="s">
        <v>327</v>
      </c>
      <c r="F99" s="45" t="s">
        <v>291</v>
      </c>
      <c r="G99" s="97">
        <v>36982</v>
      </c>
    </row>
    <row r="100" spans="1:8" ht="42" customHeight="1" x14ac:dyDescent="0.2">
      <c r="A100" s="17">
        <v>99</v>
      </c>
      <c r="B100" s="36" t="s">
        <v>285</v>
      </c>
      <c r="C100" s="100" t="s">
        <v>84</v>
      </c>
      <c r="D100" s="44" t="s">
        <v>328</v>
      </c>
      <c r="E100" s="156" t="s">
        <v>329</v>
      </c>
      <c r="F100" s="45" t="s">
        <v>288</v>
      </c>
      <c r="G100" s="97">
        <v>38078</v>
      </c>
    </row>
    <row r="101" spans="1:8" ht="42" customHeight="1" x14ac:dyDescent="0.2">
      <c r="A101" s="17">
        <v>100</v>
      </c>
      <c r="B101" s="36" t="s">
        <v>285</v>
      </c>
      <c r="C101" s="100" t="s">
        <v>84</v>
      </c>
      <c r="D101" s="44" t="s">
        <v>283</v>
      </c>
      <c r="E101" s="156" t="s">
        <v>330</v>
      </c>
      <c r="F101" s="45" t="s">
        <v>294</v>
      </c>
      <c r="G101" s="97">
        <v>38078</v>
      </c>
    </row>
    <row r="102" spans="1:8" ht="42" customHeight="1" x14ac:dyDescent="0.2">
      <c r="A102" s="17">
        <v>101</v>
      </c>
      <c r="B102" s="36" t="s">
        <v>285</v>
      </c>
      <c r="C102" s="100" t="s">
        <v>84</v>
      </c>
      <c r="D102" s="44" t="s">
        <v>255</v>
      </c>
      <c r="E102" s="156" t="s">
        <v>331</v>
      </c>
      <c r="F102" s="45" t="s">
        <v>332</v>
      </c>
      <c r="G102" s="97">
        <v>26434</v>
      </c>
    </row>
    <row r="103" spans="1:8" ht="42" customHeight="1" x14ac:dyDescent="0.2">
      <c r="A103" s="17">
        <v>102</v>
      </c>
      <c r="B103" s="36" t="s">
        <v>285</v>
      </c>
      <c r="C103" s="100" t="s">
        <v>162</v>
      </c>
      <c r="D103" s="44" t="s">
        <v>289</v>
      </c>
      <c r="E103" s="156" t="s">
        <v>333</v>
      </c>
      <c r="F103" s="45" t="s">
        <v>334</v>
      </c>
      <c r="G103" s="97">
        <v>36982</v>
      </c>
    </row>
    <row r="104" spans="1:8" ht="42" customHeight="1" x14ac:dyDescent="0.2">
      <c r="A104" s="17">
        <v>103</v>
      </c>
      <c r="B104" s="36" t="s">
        <v>285</v>
      </c>
      <c r="C104" s="100" t="s">
        <v>162</v>
      </c>
      <c r="D104" s="44" t="s">
        <v>335</v>
      </c>
      <c r="E104" s="156" t="s">
        <v>336</v>
      </c>
      <c r="F104" s="45" t="s">
        <v>303</v>
      </c>
      <c r="G104" s="97">
        <v>35886</v>
      </c>
    </row>
    <row r="105" spans="1:8" ht="42" customHeight="1" x14ac:dyDescent="0.2">
      <c r="A105" s="17">
        <v>104</v>
      </c>
      <c r="B105" s="36" t="s">
        <v>285</v>
      </c>
      <c r="C105" s="100" t="s">
        <v>162</v>
      </c>
      <c r="D105" s="44" t="s">
        <v>337</v>
      </c>
      <c r="E105" s="156" t="s">
        <v>338</v>
      </c>
      <c r="F105" s="45" t="s">
        <v>339</v>
      </c>
      <c r="G105" s="97">
        <v>36617</v>
      </c>
    </row>
    <row r="106" spans="1:8" ht="42" customHeight="1" x14ac:dyDescent="0.2">
      <c r="A106" s="17">
        <v>105</v>
      </c>
      <c r="B106" s="36" t="s">
        <v>285</v>
      </c>
      <c r="C106" s="100" t="s">
        <v>162</v>
      </c>
      <c r="D106" s="44" t="s">
        <v>340</v>
      </c>
      <c r="E106" s="156" t="s">
        <v>341</v>
      </c>
      <c r="F106" s="45" t="s">
        <v>303</v>
      </c>
      <c r="G106" s="97">
        <v>35886</v>
      </c>
    </row>
    <row r="107" spans="1:8" ht="42" customHeight="1" x14ac:dyDescent="0.2">
      <c r="A107" s="17">
        <v>106</v>
      </c>
      <c r="B107" s="36" t="s">
        <v>285</v>
      </c>
      <c r="C107" s="100" t="s">
        <v>162</v>
      </c>
      <c r="D107" s="44" t="s">
        <v>342</v>
      </c>
      <c r="E107" s="156" t="s">
        <v>343</v>
      </c>
      <c r="F107" s="45" t="s">
        <v>344</v>
      </c>
      <c r="G107" s="97">
        <v>36251</v>
      </c>
    </row>
    <row r="108" spans="1:8" ht="42" customHeight="1" x14ac:dyDescent="0.2">
      <c r="A108" s="17">
        <v>107</v>
      </c>
      <c r="B108" s="36" t="s">
        <v>285</v>
      </c>
      <c r="C108" s="100" t="s">
        <v>162</v>
      </c>
      <c r="D108" s="44" t="s">
        <v>345</v>
      </c>
      <c r="E108" s="156" t="s">
        <v>346</v>
      </c>
      <c r="F108" s="45" t="s">
        <v>347</v>
      </c>
      <c r="G108" s="97">
        <v>39904</v>
      </c>
    </row>
    <row r="109" spans="1:8" s="40" customFormat="1" ht="42" customHeight="1" x14ac:dyDescent="0.2">
      <c r="A109" s="17">
        <v>108</v>
      </c>
      <c r="B109" s="36" t="s">
        <v>285</v>
      </c>
      <c r="C109" s="100" t="s">
        <v>162</v>
      </c>
      <c r="D109" s="44" t="s">
        <v>261</v>
      </c>
      <c r="E109" s="156" t="s">
        <v>348</v>
      </c>
      <c r="F109" s="45" t="s">
        <v>349</v>
      </c>
      <c r="G109" s="97">
        <v>37712</v>
      </c>
      <c r="H109" s="39"/>
    </row>
    <row r="110" spans="1:8" ht="42" customHeight="1" x14ac:dyDescent="0.2">
      <c r="A110" s="17">
        <v>109</v>
      </c>
      <c r="B110" s="36" t="s">
        <v>285</v>
      </c>
      <c r="C110" s="100" t="s">
        <v>162</v>
      </c>
      <c r="D110" s="44" t="s">
        <v>350</v>
      </c>
      <c r="E110" s="156" t="s">
        <v>351</v>
      </c>
      <c r="F110" s="45" t="s">
        <v>303</v>
      </c>
      <c r="G110" s="97">
        <v>37347</v>
      </c>
    </row>
    <row r="111" spans="1:8" s="40" customFormat="1" ht="42" customHeight="1" x14ac:dyDescent="0.2">
      <c r="A111" s="17">
        <v>110</v>
      </c>
      <c r="B111" s="36" t="s">
        <v>285</v>
      </c>
      <c r="C111" s="100" t="s">
        <v>162</v>
      </c>
      <c r="D111" s="44" t="s">
        <v>310</v>
      </c>
      <c r="E111" s="156" t="s">
        <v>352</v>
      </c>
      <c r="F111" s="45" t="s">
        <v>303</v>
      </c>
      <c r="G111" s="97">
        <v>38443</v>
      </c>
      <c r="H111" s="39"/>
    </row>
    <row r="112" spans="1:8" ht="42" customHeight="1" x14ac:dyDescent="0.2">
      <c r="A112" s="17">
        <v>111</v>
      </c>
      <c r="B112" s="36" t="s">
        <v>285</v>
      </c>
      <c r="C112" s="100" t="s">
        <v>162</v>
      </c>
      <c r="D112" s="44" t="s">
        <v>263</v>
      </c>
      <c r="E112" s="156" t="s">
        <v>353</v>
      </c>
      <c r="F112" s="45" t="s">
        <v>303</v>
      </c>
      <c r="G112" s="97">
        <v>34790</v>
      </c>
    </row>
    <row r="113" spans="1:7" ht="42" customHeight="1" x14ac:dyDescent="0.2">
      <c r="A113" s="17">
        <v>112</v>
      </c>
      <c r="B113" s="36" t="s">
        <v>285</v>
      </c>
      <c r="C113" s="100" t="s">
        <v>162</v>
      </c>
      <c r="D113" s="44" t="s">
        <v>216</v>
      </c>
      <c r="E113" s="156" t="s">
        <v>354</v>
      </c>
      <c r="F113" s="45" t="s">
        <v>303</v>
      </c>
      <c r="G113" s="97">
        <v>36617</v>
      </c>
    </row>
    <row r="114" spans="1:7" ht="42" customHeight="1" x14ac:dyDescent="0.2">
      <c r="A114" s="17">
        <v>113</v>
      </c>
      <c r="B114" s="36" t="s">
        <v>285</v>
      </c>
      <c r="C114" s="100" t="s">
        <v>162</v>
      </c>
      <c r="D114" s="44" t="s">
        <v>316</v>
      </c>
      <c r="E114" s="156" t="s">
        <v>355</v>
      </c>
      <c r="F114" s="45" t="s">
        <v>303</v>
      </c>
      <c r="G114" s="97">
        <v>35521</v>
      </c>
    </row>
    <row r="115" spans="1:7" ht="42" customHeight="1" x14ac:dyDescent="0.2">
      <c r="A115" s="17">
        <v>114</v>
      </c>
      <c r="B115" s="36" t="s">
        <v>285</v>
      </c>
      <c r="C115" s="100" t="s">
        <v>162</v>
      </c>
      <c r="D115" s="44" t="s">
        <v>127</v>
      </c>
      <c r="E115" s="156" t="s">
        <v>356</v>
      </c>
      <c r="F115" s="45" t="s">
        <v>298</v>
      </c>
      <c r="G115" s="97">
        <v>37347</v>
      </c>
    </row>
    <row r="116" spans="1:7" ht="42" customHeight="1" x14ac:dyDescent="0.2">
      <c r="A116" s="17">
        <v>115</v>
      </c>
      <c r="B116" s="36" t="s">
        <v>285</v>
      </c>
      <c r="C116" s="100" t="s">
        <v>162</v>
      </c>
      <c r="D116" s="44" t="s">
        <v>130</v>
      </c>
      <c r="E116" s="156" t="s">
        <v>357</v>
      </c>
      <c r="F116" s="45" t="s">
        <v>358</v>
      </c>
      <c r="G116" s="97">
        <v>38443</v>
      </c>
    </row>
    <row r="117" spans="1:7" ht="42" customHeight="1" x14ac:dyDescent="0.2">
      <c r="A117" s="17">
        <v>116</v>
      </c>
      <c r="B117" s="36" t="s">
        <v>285</v>
      </c>
      <c r="C117" s="100" t="s">
        <v>162</v>
      </c>
      <c r="D117" s="44" t="s">
        <v>133</v>
      </c>
      <c r="E117" s="156" t="s">
        <v>359</v>
      </c>
      <c r="F117" s="45" t="s">
        <v>303</v>
      </c>
      <c r="G117" s="97">
        <v>38078</v>
      </c>
    </row>
    <row r="118" spans="1:7" ht="42" customHeight="1" x14ac:dyDescent="0.2">
      <c r="A118" s="17">
        <v>117</v>
      </c>
      <c r="B118" s="36" t="s">
        <v>285</v>
      </c>
      <c r="C118" s="100" t="s">
        <v>162</v>
      </c>
      <c r="D118" s="44" t="s">
        <v>246</v>
      </c>
      <c r="E118" s="156" t="s">
        <v>360</v>
      </c>
      <c r="F118" s="45" t="s">
        <v>361</v>
      </c>
      <c r="G118" s="97">
        <v>34060</v>
      </c>
    </row>
    <row r="119" spans="1:7" ht="42" customHeight="1" x14ac:dyDescent="0.2">
      <c r="A119" s="17">
        <v>118</v>
      </c>
      <c r="B119" s="36" t="s">
        <v>285</v>
      </c>
      <c r="C119" s="100" t="s">
        <v>162</v>
      </c>
      <c r="D119" s="44" t="s">
        <v>362</v>
      </c>
      <c r="E119" s="156" t="s">
        <v>363</v>
      </c>
      <c r="F119" s="45" t="s">
        <v>303</v>
      </c>
      <c r="G119" s="97">
        <v>35886</v>
      </c>
    </row>
    <row r="120" spans="1:7" ht="42" customHeight="1" x14ac:dyDescent="0.2">
      <c r="A120" s="17">
        <v>119</v>
      </c>
      <c r="B120" s="36" t="s">
        <v>285</v>
      </c>
      <c r="C120" s="100" t="s">
        <v>162</v>
      </c>
      <c r="D120" s="44" t="s">
        <v>156</v>
      </c>
      <c r="E120" s="156" t="s">
        <v>364</v>
      </c>
      <c r="F120" s="45" t="s">
        <v>303</v>
      </c>
      <c r="G120" s="97">
        <v>35521</v>
      </c>
    </row>
    <row r="121" spans="1:7" ht="42" customHeight="1" x14ac:dyDescent="0.2">
      <c r="A121" s="17">
        <v>120</v>
      </c>
      <c r="B121" s="36" t="s">
        <v>285</v>
      </c>
      <c r="C121" s="100" t="s">
        <v>162</v>
      </c>
      <c r="D121" s="44" t="s">
        <v>365</v>
      </c>
      <c r="E121" s="156" t="s">
        <v>366</v>
      </c>
      <c r="F121" s="45" t="s">
        <v>303</v>
      </c>
      <c r="G121" s="97">
        <v>36251</v>
      </c>
    </row>
    <row r="122" spans="1:7" ht="42" customHeight="1" x14ac:dyDescent="0.2">
      <c r="A122" s="17">
        <v>121</v>
      </c>
      <c r="B122" s="36" t="s">
        <v>285</v>
      </c>
      <c r="C122" s="100" t="s">
        <v>190</v>
      </c>
      <c r="D122" s="44" t="s">
        <v>367</v>
      </c>
      <c r="E122" s="156" t="s">
        <v>368</v>
      </c>
      <c r="F122" s="45" t="s">
        <v>369</v>
      </c>
      <c r="G122" s="97">
        <v>42826</v>
      </c>
    </row>
    <row r="123" spans="1:7" ht="42" customHeight="1" x14ac:dyDescent="0.2">
      <c r="A123" s="17">
        <v>122</v>
      </c>
      <c r="B123" s="36" t="s">
        <v>285</v>
      </c>
      <c r="C123" s="100" t="s">
        <v>190</v>
      </c>
      <c r="D123" s="44" t="s">
        <v>370</v>
      </c>
      <c r="E123" s="156" t="s">
        <v>371</v>
      </c>
      <c r="F123" s="45" t="s">
        <v>372</v>
      </c>
      <c r="G123" s="97">
        <v>43191</v>
      </c>
    </row>
    <row r="124" spans="1:7" ht="42" customHeight="1" x14ac:dyDescent="0.2">
      <c r="A124" s="17">
        <v>123</v>
      </c>
      <c r="B124" s="36" t="s">
        <v>285</v>
      </c>
      <c r="C124" s="100" t="s">
        <v>190</v>
      </c>
      <c r="D124" s="44" t="s">
        <v>194</v>
      </c>
      <c r="E124" s="156" t="s">
        <v>373</v>
      </c>
      <c r="F124" s="45" t="s">
        <v>374</v>
      </c>
      <c r="G124" s="97">
        <v>38443</v>
      </c>
    </row>
    <row r="125" spans="1:7" ht="42" customHeight="1" x14ac:dyDescent="0.2">
      <c r="A125" s="17">
        <v>124</v>
      </c>
      <c r="B125" s="36" t="s">
        <v>285</v>
      </c>
      <c r="C125" s="100" t="s">
        <v>190</v>
      </c>
      <c r="D125" s="44" t="s">
        <v>375</v>
      </c>
      <c r="E125" s="156" t="s">
        <v>376</v>
      </c>
      <c r="F125" s="45" t="s">
        <v>303</v>
      </c>
      <c r="G125" s="97">
        <v>37347</v>
      </c>
    </row>
    <row r="126" spans="1:7" ht="42" customHeight="1" x14ac:dyDescent="0.2">
      <c r="A126" s="17">
        <v>125</v>
      </c>
      <c r="B126" s="36" t="s">
        <v>285</v>
      </c>
      <c r="C126" s="100" t="s">
        <v>190</v>
      </c>
      <c r="D126" s="44" t="s">
        <v>199</v>
      </c>
      <c r="E126" s="156" t="s">
        <v>377</v>
      </c>
      <c r="F126" s="45" t="s">
        <v>378</v>
      </c>
      <c r="G126" s="97">
        <v>41365</v>
      </c>
    </row>
    <row r="127" spans="1:7" ht="42" customHeight="1" x14ac:dyDescent="0.2">
      <c r="A127" s="17">
        <v>126</v>
      </c>
      <c r="B127" s="36" t="s">
        <v>285</v>
      </c>
      <c r="C127" s="100" t="s">
        <v>190</v>
      </c>
      <c r="D127" s="44" t="s">
        <v>379</v>
      </c>
      <c r="E127" s="156" t="s">
        <v>380</v>
      </c>
      <c r="F127" s="45" t="s">
        <v>369</v>
      </c>
      <c r="G127" s="97">
        <v>41730</v>
      </c>
    </row>
    <row r="128" spans="1:7" ht="42" customHeight="1" x14ac:dyDescent="0.2">
      <c r="A128" s="17">
        <v>127</v>
      </c>
      <c r="B128" s="36" t="s">
        <v>285</v>
      </c>
      <c r="C128" s="100" t="s">
        <v>190</v>
      </c>
      <c r="D128" s="44" t="s">
        <v>379</v>
      </c>
      <c r="E128" s="156" t="s">
        <v>381</v>
      </c>
      <c r="F128" s="45" t="s">
        <v>382</v>
      </c>
      <c r="G128" s="97">
        <v>39904</v>
      </c>
    </row>
    <row r="129" spans="1:7" ht="42" customHeight="1" x14ac:dyDescent="0.2">
      <c r="A129" s="17">
        <v>128</v>
      </c>
      <c r="B129" s="36" t="s">
        <v>285</v>
      </c>
      <c r="C129" s="100" t="s">
        <v>190</v>
      </c>
      <c r="D129" s="44" t="s">
        <v>345</v>
      </c>
      <c r="E129" s="156" t="s">
        <v>383</v>
      </c>
      <c r="F129" s="45" t="s">
        <v>303</v>
      </c>
      <c r="G129" s="97">
        <v>43922</v>
      </c>
    </row>
    <row r="130" spans="1:7" ht="42" customHeight="1" x14ac:dyDescent="0.2">
      <c r="A130" s="17">
        <v>129</v>
      </c>
      <c r="B130" s="36" t="s">
        <v>285</v>
      </c>
      <c r="C130" s="100" t="s">
        <v>190</v>
      </c>
      <c r="D130" s="44" t="s">
        <v>345</v>
      </c>
      <c r="E130" s="156" t="s">
        <v>384</v>
      </c>
      <c r="F130" s="45" t="s">
        <v>385</v>
      </c>
      <c r="G130" s="97">
        <v>38078</v>
      </c>
    </row>
    <row r="131" spans="1:7" ht="42" customHeight="1" x14ac:dyDescent="0.2">
      <c r="A131" s="17">
        <v>130</v>
      </c>
      <c r="B131" s="36" t="s">
        <v>285</v>
      </c>
      <c r="C131" s="100" t="s">
        <v>190</v>
      </c>
      <c r="D131" s="44" t="s">
        <v>345</v>
      </c>
      <c r="E131" s="156" t="s">
        <v>386</v>
      </c>
      <c r="F131" s="45" t="s">
        <v>303</v>
      </c>
      <c r="G131" s="97">
        <v>42461</v>
      </c>
    </row>
    <row r="132" spans="1:7" ht="42" customHeight="1" x14ac:dyDescent="0.2">
      <c r="A132" s="17">
        <v>131</v>
      </c>
      <c r="B132" s="36" t="s">
        <v>285</v>
      </c>
      <c r="C132" s="100" t="s">
        <v>190</v>
      </c>
      <c r="D132" s="44" t="s">
        <v>345</v>
      </c>
      <c r="E132" s="156" t="s">
        <v>387</v>
      </c>
      <c r="F132" s="45" t="s">
        <v>388</v>
      </c>
      <c r="G132" s="97">
        <v>41365</v>
      </c>
    </row>
    <row r="133" spans="1:7" ht="42" customHeight="1" x14ac:dyDescent="0.2">
      <c r="A133" s="17">
        <v>132</v>
      </c>
      <c r="B133" s="36" t="s">
        <v>285</v>
      </c>
      <c r="C133" s="100" t="s">
        <v>190</v>
      </c>
      <c r="D133" s="44" t="s">
        <v>389</v>
      </c>
      <c r="E133" s="156" t="s">
        <v>390</v>
      </c>
      <c r="F133" s="45" t="s">
        <v>391</v>
      </c>
      <c r="G133" s="97">
        <v>34425</v>
      </c>
    </row>
    <row r="134" spans="1:7" ht="42" customHeight="1" x14ac:dyDescent="0.2">
      <c r="A134" s="17">
        <v>133</v>
      </c>
      <c r="B134" s="36" t="s">
        <v>285</v>
      </c>
      <c r="C134" s="100" t="s">
        <v>190</v>
      </c>
      <c r="D134" s="44" t="s">
        <v>118</v>
      </c>
      <c r="E134" s="156" t="s">
        <v>387</v>
      </c>
      <c r="F134" s="45" t="s">
        <v>382</v>
      </c>
      <c r="G134" s="97">
        <v>38078</v>
      </c>
    </row>
    <row r="135" spans="1:7" ht="42" customHeight="1" x14ac:dyDescent="0.2">
      <c r="A135" s="17">
        <v>134</v>
      </c>
      <c r="B135" s="36" t="s">
        <v>285</v>
      </c>
      <c r="C135" s="100" t="s">
        <v>190</v>
      </c>
      <c r="D135" s="44" t="s">
        <v>118</v>
      </c>
      <c r="E135" s="156" t="s">
        <v>392</v>
      </c>
      <c r="F135" s="45" t="s">
        <v>393</v>
      </c>
      <c r="G135" s="97">
        <v>42461</v>
      </c>
    </row>
    <row r="136" spans="1:7" ht="42" customHeight="1" x14ac:dyDescent="0.2">
      <c r="A136" s="17">
        <v>135</v>
      </c>
      <c r="B136" s="36" t="s">
        <v>285</v>
      </c>
      <c r="C136" s="100" t="s">
        <v>190</v>
      </c>
      <c r="D136" s="44" t="s">
        <v>163</v>
      </c>
      <c r="E136" s="156" t="s">
        <v>394</v>
      </c>
      <c r="F136" s="45" t="s">
        <v>303</v>
      </c>
      <c r="G136" s="97">
        <v>31497</v>
      </c>
    </row>
    <row r="137" spans="1:7" ht="42" customHeight="1" x14ac:dyDescent="0.2">
      <c r="A137" s="17">
        <v>136</v>
      </c>
      <c r="B137" s="36" t="s">
        <v>285</v>
      </c>
      <c r="C137" s="100" t="s">
        <v>190</v>
      </c>
      <c r="D137" s="44" t="s">
        <v>163</v>
      </c>
      <c r="E137" s="156" t="s">
        <v>395</v>
      </c>
      <c r="F137" s="45" t="s">
        <v>396</v>
      </c>
      <c r="G137" s="97">
        <v>36982</v>
      </c>
    </row>
    <row r="138" spans="1:7" ht="42" customHeight="1" x14ac:dyDescent="0.2">
      <c r="A138" s="17">
        <v>137</v>
      </c>
      <c r="B138" s="36" t="s">
        <v>285</v>
      </c>
      <c r="C138" s="100" t="s">
        <v>190</v>
      </c>
      <c r="D138" s="44" t="s">
        <v>304</v>
      </c>
      <c r="E138" s="156" t="s">
        <v>397</v>
      </c>
      <c r="F138" s="45" t="s">
        <v>398</v>
      </c>
      <c r="G138" s="97">
        <v>39173</v>
      </c>
    </row>
    <row r="139" spans="1:7" ht="42" customHeight="1" x14ac:dyDescent="0.2">
      <c r="A139" s="17">
        <v>138</v>
      </c>
      <c r="B139" s="36" t="s">
        <v>285</v>
      </c>
      <c r="C139" s="100" t="s">
        <v>190</v>
      </c>
      <c r="D139" s="44" t="s">
        <v>304</v>
      </c>
      <c r="E139" s="156" t="s">
        <v>399</v>
      </c>
      <c r="F139" s="45" t="s">
        <v>400</v>
      </c>
      <c r="G139" s="97">
        <v>36617</v>
      </c>
    </row>
    <row r="140" spans="1:7" ht="42" customHeight="1" x14ac:dyDescent="0.2">
      <c r="A140" s="17">
        <v>139</v>
      </c>
      <c r="B140" s="36" t="s">
        <v>285</v>
      </c>
      <c r="C140" s="100" t="s">
        <v>190</v>
      </c>
      <c r="D140" s="44" t="s">
        <v>121</v>
      </c>
      <c r="E140" s="156" t="s">
        <v>401</v>
      </c>
      <c r="F140" s="45" t="s">
        <v>369</v>
      </c>
      <c r="G140" s="97">
        <v>39173</v>
      </c>
    </row>
    <row r="141" spans="1:7" ht="42" customHeight="1" x14ac:dyDescent="0.2">
      <c r="A141" s="17">
        <v>140</v>
      </c>
      <c r="B141" s="36" t="s">
        <v>285</v>
      </c>
      <c r="C141" s="100" t="s">
        <v>190</v>
      </c>
      <c r="D141" s="44" t="s">
        <v>171</v>
      </c>
      <c r="E141" s="156" t="s">
        <v>402</v>
      </c>
      <c r="F141" s="45" t="s">
        <v>369</v>
      </c>
      <c r="G141" s="97">
        <v>42826</v>
      </c>
    </row>
    <row r="142" spans="1:7" ht="42" customHeight="1" x14ac:dyDescent="0.2">
      <c r="A142" s="17">
        <v>141</v>
      </c>
      <c r="B142" s="36" t="s">
        <v>285</v>
      </c>
      <c r="C142" s="100" t="s">
        <v>190</v>
      </c>
      <c r="D142" s="44" t="s">
        <v>171</v>
      </c>
      <c r="E142" s="156" t="s">
        <v>403</v>
      </c>
      <c r="F142" s="45" t="s">
        <v>404</v>
      </c>
      <c r="G142" s="97">
        <v>39904</v>
      </c>
    </row>
    <row r="143" spans="1:7" ht="42" customHeight="1" x14ac:dyDescent="0.2">
      <c r="A143" s="17">
        <v>142</v>
      </c>
      <c r="B143" s="36" t="s">
        <v>285</v>
      </c>
      <c r="C143" s="100" t="s">
        <v>190</v>
      </c>
      <c r="D143" s="44" t="s">
        <v>405</v>
      </c>
      <c r="E143" s="156" t="s">
        <v>406</v>
      </c>
      <c r="F143" s="45" t="s">
        <v>407</v>
      </c>
      <c r="G143" s="97">
        <v>39173</v>
      </c>
    </row>
    <row r="144" spans="1:7" ht="42" customHeight="1" x14ac:dyDescent="0.2">
      <c r="A144" s="17">
        <v>143</v>
      </c>
      <c r="B144" s="36" t="s">
        <v>285</v>
      </c>
      <c r="C144" s="100" t="s">
        <v>190</v>
      </c>
      <c r="D144" s="44" t="s">
        <v>127</v>
      </c>
      <c r="E144" s="156" t="s">
        <v>408</v>
      </c>
      <c r="F144" s="45" t="s">
        <v>369</v>
      </c>
      <c r="G144" s="97">
        <v>38443</v>
      </c>
    </row>
    <row r="145" spans="1:7" ht="42" customHeight="1" x14ac:dyDescent="0.2">
      <c r="A145" s="17">
        <v>144</v>
      </c>
      <c r="B145" s="36" t="s">
        <v>285</v>
      </c>
      <c r="C145" s="100" t="s">
        <v>190</v>
      </c>
      <c r="D145" s="44" t="s">
        <v>127</v>
      </c>
      <c r="E145" s="156" t="s">
        <v>409</v>
      </c>
      <c r="F145" s="45" t="s">
        <v>369</v>
      </c>
      <c r="G145" s="97">
        <v>41000</v>
      </c>
    </row>
    <row r="146" spans="1:7" ht="42" customHeight="1" x14ac:dyDescent="0.2">
      <c r="A146" s="17">
        <v>145</v>
      </c>
      <c r="B146" s="36" t="s">
        <v>285</v>
      </c>
      <c r="C146" s="100" t="s">
        <v>190</v>
      </c>
      <c r="D146" s="44" t="s">
        <v>272</v>
      </c>
      <c r="E146" s="156" t="s">
        <v>410</v>
      </c>
      <c r="F146" s="45" t="s">
        <v>369</v>
      </c>
      <c r="G146" s="97">
        <v>40269</v>
      </c>
    </row>
    <row r="147" spans="1:7" ht="42" customHeight="1" x14ac:dyDescent="0.2">
      <c r="A147" s="17">
        <v>146</v>
      </c>
      <c r="B147" s="36" t="s">
        <v>285</v>
      </c>
      <c r="C147" s="100" t="s">
        <v>190</v>
      </c>
      <c r="D147" s="44" t="s">
        <v>272</v>
      </c>
      <c r="E147" s="156" t="s">
        <v>411</v>
      </c>
      <c r="F147" s="45" t="s">
        <v>369</v>
      </c>
      <c r="G147" s="97">
        <v>43191</v>
      </c>
    </row>
    <row r="148" spans="1:7" ht="42" customHeight="1" x14ac:dyDescent="0.2">
      <c r="A148" s="17">
        <v>147</v>
      </c>
      <c r="B148" s="36" t="s">
        <v>285</v>
      </c>
      <c r="C148" s="100" t="s">
        <v>190</v>
      </c>
      <c r="D148" s="44" t="s">
        <v>272</v>
      </c>
      <c r="E148" s="156" t="s">
        <v>412</v>
      </c>
      <c r="F148" s="45" t="s">
        <v>413</v>
      </c>
      <c r="G148" s="97">
        <v>41730</v>
      </c>
    </row>
    <row r="149" spans="1:7" ht="42" customHeight="1" x14ac:dyDescent="0.2">
      <c r="A149" s="17">
        <v>148</v>
      </c>
      <c r="B149" s="36" t="s">
        <v>285</v>
      </c>
      <c r="C149" s="100" t="s">
        <v>190</v>
      </c>
      <c r="D149" s="44" t="s">
        <v>272</v>
      </c>
      <c r="E149" s="156" t="s">
        <v>414</v>
      </c>
      <c r="F149" s="45" t="s">
        <v>369</v>
      </c>
      <c r="G149" s="97">
        <v>43556</v>
      </c>
    </row>
    <row r="150" spans="1:7" ht="42" customHeight="1" x14ac:dyDescent="0.2">
      <c r="A150" s="17">
        <v>149</v>
      </c>
      <c r="B150" s="36" t="s">
        <v>285</v>
      </c>
      <c r="C150" s="100" t="s">
        <v>190</v>
      </c>
      <c r="D150" s="44" t="s">
        <v>272</v>
      </c>
      <c r="E150" s="156" t="s">
        <v>415</v>
      </c>
      <c r="F150" s="45" t="s">
        <v>369</v>
      </c>
      <c r="G150" s="97">
        <v>41000</v>
      </c>
    </row>
    <row r="151" spans="1:7" ht="42" customHeight="1" x14ac:dyDescent="0.2">
      <c r="A151" s="17">
        <v>150</v>
      </c>
      <c r="B151" s="36" t="s">
        <v>285</v>
      </c>
      <c r="C151" s="100" t="s">
        <v>190</v>
      </c>
      <c r="D151" s="44" t="s">
        <v>272</v>
      </c>
      <c r="E151" s="156" t="s">
        <v>416</v>
      </c>
      <c r="F151" s="45" t="s">
        <v>369</v>
      </c>
      <c r="G151" s="97">
        <v>39539</v>
      </c>
    </row>
    <row r="152" spans="1:7" ht="42" customHeight="1" x14ac:dyDescent="0.2">
      <c r="A152" s="17">
        <v>151</v>
      </c>
      <c r="B152" s="36" t="s">
        <v>285</v>
      </c>
      <c r="C152" s="100" t="s">
        <v>190</v>
      </c>
      <c r="D152" s="44" t="s">
        <v>272</v>
      </c>
      <c r="E152" s="156" t="s">
        <v>417</v>
      </c>
      <c r="F152" s="45" t="s">
        <v>404</v>
      </c>
      <c r="G152" s="97">
        <v>41730</v>
      </c>
    </row>
    <row r="153" spans="1:7" ht="42" customHeight="1" x14ac:dyDescent="0.2">
      <c r="A153" s="17">
        <v>152</v>
      </c>
      <c r="B153" s="36" t="s">
        <v>285</v>
      </c>
      <c r="C153" s="100" t="s">
        <v>190</v>
      </c>
      <c r="D153" s="44" t="s">
        <v>222</v>
      </c>
      <c r="E153" s="156" t="s">
        <v>418</v>
      </c>
      <c r="F153" s="45" t="s">
        <v>404</v>
      </c>
      <c r="G153" s="97">
        <v>41365</v>
      </c>
    </row>
    <row r="154" spans="1:7" ht="42" customHeight="1" x14ac:dyDescent="0.2">
      <c r="A154" s="17">
        <v>153</v>
      </c>
      <c r="B154" s="36" t="s">
        <v>285</v>
      </c>
      <c r="C154" s="100" t="s">
        <v>190</v>
      </c>
      <c r="D154" s="44" t="s">
        <v>222</v>
      </c>
      <c r="E154" s="156" t="s">
        <v>419</v>
      </c>
      <c r="F154" s="45" t="s">
        <v>369</v>
      </c>
      <c r="G154" s="97">
        <v>38808</v>
      </c>
    </row>
    <row r="155" spans="1:7" ht="42" customHeight="1" x14ac:dyDescent="0.2">
      <c r="A155" s="17">
        <v>154</v>
      </c>
      <c r="B155" s="36" t="s">
        <v>285</v>
      </c>
      <c r="C155" s="100" t="s">
        <v>190</v>
      </c>
      <c r="D155" s="44" t="s">
        <v>222</v>
      </c>
      <c r="E155" s="156" t="s">
        <v>420</v>
      </c>
      <c r="F155" s="45" t="s">
        <v>369</v>
      </c>
      <c r="G155" s="97">
        <v>39173</v>
      </c>
    </row>
    <row r="156" spans="1:7" ht="42" customHeight="1" x14ac:dyDescent="0.2">
      <c r="A156" s="17">
        <v>155</v>
      </c>
      <c r="B156" s="36" t="s">
        <v>285</v>
      </c>
      <c r="C156" s="100" t="s">
        <v>190</v>
      </c>
      <c r="D156" s="44" t="s">
        <v>222</v>
      </c>
      <c r="E156" s="156" t="s">
        <v>421</v>
      </c>
      <c r="F156" s="45" t="s">
        <v>422</v>
      </c>
      <c r="G156" s="97">
        <v>39173</v>
      </c>
    </row>
    <row r="157" spans="1:7" ht="42" customHeight="1" x14ac:dyDescent="0.2">
      <c r="A157" s="17">
        <v>156</v>
      </c>
      <c r="B157" s="36" t="s">
        <v>285</v>
      </c>
      <c r="C157" s="100" t="s">
        <v>190</v>
      </c>
      <c r="D157" s="44" t="s">
        <v>222</v>
      </c>
      <c r="E157" s="156" t="s">
        <v>423</v>
      </c>
      <c r="F157" s="45" t="s">
        <v>424</v>
      </c>
      <c r="G157" s="99">
        <v>42095</v>
      </c>
    </row>
    <row r="158" spans="1:7" ht="42" customHeight="1" x14ac:dyDescent="0.2">
      <c r="A158" s="17">
        <v>157</v>
      </c>
      <c r="B158" s="36" t="s">
        <v>285</v>
      </c>
      <c r="C158" s="100" t="s">
        <v>190</v>
      </c>
      <c r="D158" s="44" t="s">
        <v>222</v>
      </c>
      <c r="E158" s="156" t="s">
        <v>425</v>
      </c>
      <c r="F158" s="45" t="s">
        <v>426</v>
      </c>
      <c r="G158" s="97">
        <v>38808</v>
      </c>
    </row>
    <row r="159" spans="1:7" ht="42" customHeight="1" x14ac:dyDescent="0.2">
      <c r="A159" s="17">
        <v>158</v>
      </c>
      <c r="B159" s="36" t="s">
        <v>285</v>
      </c>
      <c r="C159" s="100" t="s">
        <v>190</v>
      </c>
      <c r="D159" s="44" t="s">
        <v>222</v>
      </c>
      <c r="E159" s="156" t="s">
        <v>427</v>
      </c>
      <c r="F159" s="45" t="s">
        <v>369</v>
      </c>
      <c r="G159" s="97">
        <v>39173</v>
      </c>
    </row>
    <row r="160" spans="1:7" ht="42" customHeight="1" x14ac:dyDescent="0.2">
      <c r="A160" s="17">
        <v>159</v>
      </c>
      <c r="B160" s="36" t="s">
        <v>285</v>
      </c>
      <c r="C160" s="100" t="s">
        <v>190</v>
      </c>
      <c r="D160" s="44" t="s">
        <v>181</v>
      </c>
      <c r="E160" s="156" t="s">
        <v>428</v>
      </c>
      <c r="F160" s="45" t="s">
        <v>404</v>
      </c>
      <c r="G160" s="97">
        <v>41730</v>
      </c>
    </row>
    <row r="161" spans="1:7" ht="42" customHeight="1" x14ac:dyDescent="0.2">
      <c r="A161" s="17">
        <v>160</v>
      </c>
      <c r="B161" s="36" t="s">
        <v>285</v>
      </c>
      <c r="C161" s="100" t="s">
        <v>190</v>
      </c>
      <c r="D161" s="44" t="s">
        <v>324</v>
      </c>
      <c r="E161" s="156" t="s">
        <v>429</v>
      </c>
      <c r="F161" s="45" t="s">
        <v>303</v>
      </c>
      <c r="G161" s="97">
        <v>36617</v>
      </c>
    </row>
    <row r="162" spans="1:7" ht="42" customHeight="1" x14ac:dyDescent="0.2">
      <c r="A162" s="17">
        <v>161</v>
      </c>
      <c r="B162" s="36" t="s">
        <v>285</v>
      </c>
      <c r="C162" s="100" t="s">
        <v>190</v>
      </c>
      <c r="D162" s="44" t="s">
        <v>249</v>
      </c>
      <c r="E162" s="156" t="s">
        <v>430</v>
      </c>
      <c r="F162" s="45" t="s">
        <v>369</v>
      </c>
      <c r="G162" s="97">
        <v>41730</v>
      </c>
    </row>
    <row r="163" spans="1:7" ht="42" customHeight="1" x14ac:dyDescent="0.2">
      <c r="A163" s="17">
        <v>162</v>
      </c>
      <c r="B163" s="36" t="s">
        <v>285</v>
      </c>
      <c r="C163" s="100" t="s">
        <v>190</v>
      </c>
      <c r="D163" s="44" t="s">
        <v>142</v>
      </c>
      <c r="E163" s="156" t="s">
        <v>431</v>
      </c>
      <c r="F163" s="45" t="s">
        <v>369</v>
      </c>
      <c r="G163" s="97">
        <v>39904</v>
      </c>
    </row>
    <row r="164" spans="1:7" ht="42" customHeight="1" x14ac:dyDescent="0.2">
      <c r="A164" s="17">
        <v>163</v>
      </c>
      <c r="B164" s="36" t="s">
        <v>285</v>
      </c>
      <c r="C164" s="100" t="s">
        <v>190</v>
      </c>
      <c r="D164" s="44" t="s">
        <v>142</v>
      </c>
      <c r="E164" s="156" t="s">
        <v>280</v>
      </c>
      <c r="F164" s="45" t="s">
        <v>349</v>
      </c>
      <c r="G164" s="97">
        <v>39539</v>
      </c>
    </row>
    <row r="165" spans="1:7" ht="42" customHeight="1" x14ac:dyDescent="0.2">
      <c r="A165" s="17">
        <v>164</v>
      </c>
      <c r="B165" s="36" t="s">
        <v>285</v>
      </c>
      <c r="C165" s="100" t="s">
        <v>190</v>
      </c>
      <c r="D165" s="44" t="s">
        <v>150</v>
      </c>
      <c r="E165" s="156" t="s">
        <v>260</v>
      </c>
      <c r="F165" s="45" t="s">
        <v>432</v>
      </c>
      <c r="G165" s="97">
        <v>41730</v>
      </c>
    </row>
    <row r="166" spans="1:7" ht="42" customHeight="1" x14ac:dyDescent="0.2">
      <c r="A166" s="17">
        <v>165</v>
      </c>
      <c r="B166" s="36" t="s">
        <v>285</v>
      </c>
      <c r="C166" s="100" t="s">
        <v>190</v>
      </c>
      <c r="D166" s="44" t="s">
        <v>150</v>
      </c>
      <c r="E166" s="156" t="s">
        <v>433</v>
      </c>
      <c r="F166" s="45" t="s">
        <v>369</v>
      </c>
      <c r="G166" s="97">
        <v>43922</v>
      </c>
    </row>
    <row r="167" spans="1:7" ht="42" customHeight="1" x14ac:dyDescent="0.2">
      <c r="A167" s="17">
        <v>166</v>
      </c>
      <c r="B167" s="36" t="s">
        <v>285</v>
      </c>
      <c r="C167" s="100" t="s">
        <v>190</v>
      </c>
      <c r="D167" s="44" t="s">
        <v>159</v>
      </c>
      <c r="E167" s="156" t="s">
        <v>434</v>
      </c>
      <c r="F167" s="45" t="s">
        <v>435</v>
      </c>
      <c r="G167" s="97">
        <v>34425</v>
      </c>
    </row>
    <row r="168" spans="1:7" ht="42" customHeight="1" x14ac:dyDescent="0.2">
      <c r="A168" s="17">
        <v>167</v>
      </c>
      <c r="B168" s="37" t="s">
        <v>436</v>
      </c>
      <c r="C168" s="100" t="s">
        <v>162</v>
      </c>
      <c r="D168" s="44" t="s">
        <v>437</v>
      </c>
      <c r="E168" s="156" t="s">
        <v>438</v>
      </c>
      <c r="F168" s="45" t="s">
        <v>439</v>
      </c>
      <c r="G168" s="97">
        <v>42095</v>
      </c>
    </row>
    <row r="169" spans="1:7" ht="42" customHeight="1" x14ac:dyDescent="0.2">
      <c r="A169" s="17">
        <v>168</v>
      </c>
      <c r="B169" s="37" t="s">
        <v>436</v>
      </c>
      <c r="C169" s="100" t="s">
        <v>162</v>
      </c>
      <c r="D169" s="44" t="s">
        <v>440</v>
      </c>
      <c r="E169" s="156" t="s">
        <v>441</v>
      </c>
      <c r="F169" s="45" t="s">
        <v>442</v>
      </c>
      <c r="G169" s="97">
        <v>41000</v>
      </c>
    </row>
    <row r="170" spans="1:7" ht="42" customHeight="1" x14ac:dyDescent="0.2">
      <c r="A170" s="17">
        <v>169</v>
      </c>
      <c r="B170" s="37" t="s">
        <v>436</v>
      </c>
      <c r="C170" s="100" t="s">
        <v>162</v>
      </c>
      <c r="D170" s="44" t="s">
        <v>443</v>
      </c>
      <c r="E170" s="156" t="s">
        <v>444</v>
      </c>
      <c r="F170" s="45" t="s">
        <v>442</v>
      </c>
      <c r="G170" s="97">
        <v>42826</v>
      </c>
    </row>
    <row r="171" spans="1:7" ht="42" customHeight="1" x14ac:dyDescent="0.2">
      <c r="A171" s="17">
        <v>170</v>
      </c>
      <c r="B171" s="37" t="s">
        <v>436</v>
      </c>
      <c r="C171" s="100" t="s">
        <v>162</v>
      </c>
      <c r="D171" s="44" t="s">
        <v>255</v>
      </c>
      <c r="E171" s="156" t="s">
        <v>445</v>
      </c>
      <c r="F171" s="45" t="s">
        <v>442</v>
      </c>
      <c r="G171" s="97">
        <v>39539</v>
      </c>
    </row>
    <row r="172" spans="1:7" ht="42" customHeight="1" x14ac:dyDescent="0.2">
      <c r="A172" s="17">
        <v>171</v>
      </c>
      <c r="B172" s="37" t="s">
        <v>436</v>
      </c>
      <c r="C172" s="100" t="s">
        <v>190</v>
      </c>
      <c r="D172" s="44" t="s">
        <v>446</v>
      </c>
      <c r="E172" s="156" t="s">
        <v>447</v>
      </c>
      <c r="F172" s="45" t="s">
        <v>448</v>
      </c>
      <c r="G172" s="97">
        <v>43191</v>
      </c>
    </row>
    <row r="173" spans="1:7" ht="42" customHeight="1" x14ac:dyDescent="0.2">
      <c r="A173" s="17">
        <v>172</v>
      </c>
      <c r="B173" s="37" t="s">
        <v>436</v>
      </c>
      <c r="C173" s="100" t="s">
        <v>190</v>
      </c>
      <c r="D173" s="44" t="s">
        <v>199</v>
      </c>
      <c r="E173" s="159" t="s">
        <v>449</v>
      </c>
      <c r="F173" s="98" t="s">
        <v>442</v>
      </c>
      <c r="G173" s="103">
        <v>40634</v>
      </c>
    </row>
    <row r="174" spans="1:7" ht="42" customHeight="1" x14ac:dyDescent="0.2">
      <c r="A174" s="17">
        <v>173</v>
      </c>
      <c r="B174" s="37" t="s">
        <v>436</v>
      </c>
      <c r="C174" s="100" t="s">
        <v>190</v>
      </c>
      <c r="D174" s="44" t="s">
        <v>345</v>
      </c>
      <c r="E174" s="156" t="s">
        <v>450</v>
      </c>
      <c r="F174" s="45" t="s">
        <v>451</v>
      </c>
      <c r="G174" s="97">
        <v>41365</v>
      </c>
    </row>
    <row r="175" spans="1:7" ht="42" customHeight="1" x14ac:dyDescent="0.2">
      <c r="A175" s="17">
        <v>174</v>
      </c>
      <c r="B175" s="37" t="s">
        <v>436</v>
      </c>
      <c r="C175" s="100" t="s">
        <v>190</v>
      </c>
      <c r="D175" s="44" t="s">
        <v>219</v>
      </c>
      <c r="E175" s="159" t="s">
        <v>452</v>
      </c>
      <c r="F175" s="45" t="s">
        <v>439</v>
      </c>
      <c r="G175" s="103">
        <v>43922</v>
      </c>
    </row>
    <row r="176" spans="1:7" ht="42" customHeight="1" x14ac:dyDescent="0.2">
      <c r="A176" s="17">
        <v>175</v>
      </c>
      <c r="B176" s="37" t="s">
        <v>436</v>
      </c>
      <c r="C176" s="100" t="s">
        <v>190</v>
      </c>
      <c r="D176" s="44" t="s">
        <v>312</v>
      </c>
      <c r="E176" s="159" t="s">
        <v>453</v>
      </c>
      <c r="F176" s="98" t="s">
        <v>442</v>
      </c>
      <c r="G176" s="103">
        <v>39904</v>
      </c>
    </row>
    <row r="177" spans="1:7" ht="42" customHeight="1" x14ac:dyDescent="0.2">
      <c r="A177" s="17">
        <v>176</v>
      </c>
      <c r="B177" s="37" t="s">
        <v>436</v>
      </c>
      <c r="C177" s="100" t="s">
        <v>190</v>
      </c>
      <c r="D177" s="44" t="s">
        <v>454</v>
      </c>
      <c r="E177" s="159" t="s">
        <v>455</v>
      </c>
      <c r="F177" s="98" t="s">
        <v>442</v>
      </c>
      <c r="G177" s="103">
        <v>42095</v>
      </c>
    </row>
    <row r="178" spans="1:7" ht="42" customHeight="1" x14ac:dyDescent="0.2">
      <c r="A178" s="17">
        <v>177</v>
      </c>
      <c r="B178" s="37" t="s">
        <v>436</v>
      </c>
      <c r="C178" s="100" t="s">
        <v>190</v>
      </c>
      <c r="D178" s="44" t="s">
        <v>150</v>
      </c>
      <c r="E178" s="157" t="s">
        <v>456</v>
      </c>
      <c r="F178" s="45" t="s">
        <v>451</v>
      </c>
      <c r="G178" s="103">
        <v>39539</v>
      </c>
    </row>
    <row r="179" spans="1:7" ht="42" customHeight="1" x14ac:dyDescent="0.2">
      <c r="A179" s="17">
        <v>178</v>
      </c>
      <c r="B179" s="37" t="s">
        <v>436</v>
      </c>
      <c r="C179" s="100" t="s">
        <v>190</v>
      </c>
      <c r="D179" s="44" t="s">
        <v>283</v>
      </c>
      <c r="E179" s="156" t="s">
        <v>457</v>
      </c>
      <c r="F179" s="45" t="s">
        <v>451</v>
      </c>
      <c r="G179" s="97">
        <v>39173</v>
      </c>
    </row>
    <row r="180" spans="1:7" ht="42" customHeight="1" x14ac:dyDescent="0.2">
      <c r="A180" s="17">
        <v>179</v>
      </c>
      <c r="B180" s="38" t="s">
        <v>458</v>
      </c>
      <c r="C180" s="100" t="s">
        <v>190</v>
      </c>
      <c r="D180" s="44" t="s">
        <v>342</v>
      </c>
      <c r="E180" s="156" t="s">
        <v>459</v>
      </c>
      <c r="F180" s="45" t="s">
        <v>460</v>
      </c>
      <c r="G180" s="97">
        <v>35418</v>
      </c>
    </row>
    <row r="181" spans="1:7" ht="42" customHeight="1" x14ac:dyDescent="0.2">
      <c r="A181" s="17">
        <v>180</v>
      </c>
      <c r="B181" s="38" t="s">
        <v>458</v>
      </c>
      <c r="C181" s="100" t="s">
        <v>190</v>
      </c>
      <c r="D181" s="44" t="s">
        <v>263</v>
      </c>
      <c r="E181" s="156" t="s">
        <v>461</v>
      </c>
      <c r="F181" s="45" t="s">
        <v>462</v>
      </c>
      <c r="G181" s="97">
        <v>36251</v>
      </c>
    </row>
    <row r="182" spans="1:7" ht="42" customHeight="1" x14ac:dyDescent="0.2">
      <c r="A182" s="17">
        <v>181</v>
      </c>
      <c r="B182" s="38" t="s">
        <v>458</v>
      </c>
      <c r="C182" s="100" t="s">
        <v>190</v>
      </c>
      <c r="D182" s="44" t="s">
        <v>181</v>
      </c>
      <c r="E182" s="156" t="s">
        <v>463</v>
      </c>
      <c r="F182" s="45" t="s">
        <v>464</v>
      </c>
      <c r="G182" s="97">
        <v>39173</v>
      </c>
    </row>
    <row r="183" spans="1:7" ht="42" customHeight="1" x14ac:dyDescent="0.2">
      <c r="A183" s="17">
        <v>182</v>
      </c>
      <c r="B183" s="170" t="s">
        <v>465</v>
      </c>
      <c r="C183" s="100" t="s">
        <v>190</v>
      </c>
      <c r="D183" s="44" t="s">
        <v>272</v>
      </c>
      <c r="E183" s="156" t="s">
        <v>466</v>
      </c>
      <c r="F183" s="45" t="s">
        <v>467</v>
      </c>
      <c r="G183" s="97">
        <v>39539</v>
      </c>
    </row>
  </sheetData>
  <autoFilter ref="A1:G183" xr:uid="{00000000-0009-0000-0000-000002000000}"/>
  <phoneticPr fontId="2"/>
  <printOptions horizontalCentered="1"/>
  <pageMargins left="0.59055118110236227" right="0.59055118110236227" top="0.59055118110236227" bottom="0.19685039370078741" header="0.51181102362204722" footer="0.19685039370078741"/>
  <pageSetup paperSize="9" scale="57" firstPageNumber="5" fitToHeight="0"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D12"/>
  <sheetViews>
    <sheetView view="pageBreakPreview" zoomScale="85" zoomScaleNormal="75" zoomScaleSheetLayoutView="85" workbookViewId="0">
      <pane xSplit="1" ySplit="3" topLeftCell="AJ4" activePane="bottomRight" state="frozen"/>
      <selection pane="topRight" activeCell="B1" sqref="B1"/>
      <selection pane="bottomLeft" activeCell="A2" sqref="A2"/>
      <selection pane="bottomRight" activeCell="AO30" sqref="AO30"/>
    </sheetView>
  </sheetViews>
  <sheetFormatPr defaultColWidth="9" defaultRowHeight="13.2" x14ac:dyDescent="0.2"/>
  <cols>
    <col min="1" max="12" width="7.6640625" customWidth="1"/>
    <col min="13" max="13" width="7.88671875" customWidth="1"/>
    <col min="14" max="14" width="7.6640625" style="19" customWidth="1"/>
    <col min="15" max="51" width="7.6640625" customWidth="1"/>
  </cols>
  <sheetData>
    <row r="2" spans="1:56" ht="13.8" thickBot="1" x14ac:dyDescent="0.25">
      <c r="N2" s="187"/>
      <c r="AF2" s="177"/>
      <c r="AG2" s="178"/>
      <c r="AH2" s="178"/>
      <c r="AI2" s="178"/>
      <c r="AJ2" s="178" t="s">
        <v>468</v>
      </c>
      <c r="AK2" s="178"/>
      <c r="AL2" s="178"/>
      <c r="AM2" s="178"/>
      <c r="AN2" s="178"/>
      <c r="AO2" s="179"/>
      <c r="AP2" s="177"/>
      <c r="AQ2" s="178"/>
      <c r="AR2" s="178"/>
      <c r="AS2" s="178"/>
      <c r="AT2" s="178"/>
      <c r="AU2" s="178" t="s">
        <v>469</v>
      </c>
      <c r="AV2" s="178"/>
      <c r="AW2" s="178"/>
      <c r="AX2" s="178"/>
      <c r="AY2" s="179"/>
    </row>
    <row r="3" spans="1:56" s="24" customFormat="1" ht="39.9" customHeight="1" x14ac:dyDescent="0.2">
      <c r="A3" s="25" t="s">
        <v>470</v>
      </c>
      <c r="B3" s="32" t="s">
        <v>25</v>
      </c>
      <c r="C3" s="26" t="s">
        <v>27</v>
      </c>
      <c r="D3" s="26" t="s">
        <v>28</v>
      </c>
      <c r="E3" s="26" t="s">
        <v>29</v>
      </c>
      <c r="F3" s="27" t="s">
        <v>471</v>
      </c>
      <c r="G3" s="25" t="s">
        <v>472</v>
      </c>
      <c r="H3" s="26" t="s">
        <v>34</v>
      </c>
      <c r="I3" s="27" t="s">
        <v>473</v>
      </c>
      <c r="J3" s="25" t="s">
        <v>36</v>
      </c>
      <c r="K3" s="27" t="s">
        <v>474</v>
      </c>
      <c r="L3" s="25" t="s">
        <v>475</v>
      </c>
      <c r="M3" s="32" t="s">
        <v>476</v>
      </c>
      <c r="N3" s="32" t="s">
        <v>477</v>
      </c>
      <c r="O3" s="26" t="s">
        <v>478</v>
      </c>
      <c r="P3" s="26" t="s">
        <v>479</v>
      </c>
      <c r="Q3" s="26" t="s">
        <v>480</v>
      </c>
      <c r="R3" s="26" t="s">
        <v>481</v>
      </c>
      <c r="S3" s="153" t="s">
        <v>49</v>
      </c>
      <c r="T3" s="25" t="s">
        <v>482</v>
      </c>
      <c r="U3" s="32" t="s">
        <v>483</v>
      </c>
      <c r="V3" s="151" t="s">
        <v>484</v>
      </c>
      <c r="W3" s="27" t="s">
        <v>485</v>
      </c>
      <c r="X3" s="28" t="s">
        <v>58</v>
      </c>
      <c r="Y3" s="29" t="s">
        <v>61</v>
      </c>
      <c r="Z3" s="29" t="s">
        <v>62</v>
      </c>
      <c r="AA3" s="29" t="s">
        <v>63</v>
      </c>
      <c r="AB3" s="29" t="s">
        <v>64</v>
      </c>
      <c r="AC3" s="29" t="s">
        <v>65</v>
      </c>
      <c r="AD3" s="33" t="s">
        <v>486</v>
      </c>
      <c r="AE3" s="30" t="s">
        <v>487</v>
      </c>
      <c r="AF3" s="171" t="s">
        <v>70</v>
      </c>
      <c r="AG3" s="172" t="s">
        <v>488</v>
      </c>
      <c r="AH3" s="173" t="s">
        <v>73</v>
      </c>
      <c r="AI3" s="173" t="s">
        <v>489</v>
      </c>
      <c r="AJ3" s="173" t="s">
        <v>74</v>
      </c>
      <c r="AK3" s="173" t="s">
        <v>490</v>
      </c>
      <c r="AL3" s="173" t="s">
        <v>491</v>
      </c>
      <c r="AM3" s="174" t="s">
        <v>492</v>
      </c>
      <c r="AN3" s="175" t="s">
        <v>493</v>
      </c>
      <c r="AO3" s="176" t="s">
        <v>494</v>
      </c>
      <c r="AP3" s="171" t="s">
        <v>70</v>
      </c>
      <c r="AQ3" s="172" t="s">
        <v>488</v>
      </c>
      <c r="AR3" s="173" t="s">
        <v>73</v>
      </c>
      <c r="AS3" s="173" t="s">
        <v>489</v>
      </c>
      <c r="AT3" s="173" t="s">
        <v>74</v>
      </c>
      <c r="AU3" s="173" t="s">
        <v>490</v>
      </c>
      <c r="AV3" s="173" t="s">
        <v>491</v>
      </c>
      <c r="AW3" s="174" t="s">
        <v>492</v>
      </c>
      <c r="AX3" s="175" t="s">
        <v>493</v>
      </c>
      <c r="AY3" s="176" t="s">
        <v>494</v>
      </c>
      <c r="AZ3" s="31" t="s">
        <v>70</v>
      </c>
      <c r="BA3" s="29" t="s">
        <v>73</v>
      </c>
      <c r="BB3" s="29" t="s">
        <v>74</v>
      </c>
      <c r="BC3" s="29" t="s">
        <v>75</v>
      </c>
      <c r="BD3" s="30" t="s">
        <v>487</v>
      </c>
    </row>
    <row r="4" spans="1:56" ht="13.5" customHeight="1" thickBot="1" x14ac:dyDescent="0.25">
      <c r="A4" s="20">
        <f>回答用シート!$C34</f>
        <v>0</v>
      </c>
      <c r="B4" s="23" t="e">
        <f>回答用シート!$C35</f>
        <v>#N/A</v>
      </c>
      <c r="C4" s="21" t="e">
        <f>回答用シート!$C36</f>
        <v>#N/A</v>
      </c>
      <c r="D4" s="21" t="e">
        <f>回答用シート!$C37</f>
        <v>#N/A</v>
      </c>
      <c r="E4" s="21" t="e">
        <f>回答用シート!$C38</f>
        <v>#N/A</v>
      </c>
      <c r="F4" s="22">
        <f>回答用シート!$C39</f>
        <v>0</v>
      </c>
      <c r="G4" s="20">
        <f>回答用シート!$C40</f>
        <v>0</v>
      </c>
      <c r="H4" s="21">
        <f>回答用シート!$C41</f>
        <v>0</v>
      </c>
      <c r="I4" s="22">
        <f>回答用シート!$C42</f>
        <v>0</v>
      </c>
      <c r="J4" s="20">
        <f>回答用シート!$C43</f>
        <v>0</v>
      </c>
      <c r="K4" s="22">
        <f>回答用シート!$C44</f>
        <v>0</v>
      </c>
      <c r="L4" s="20">
        <f>回答用シート!$C45</f>
        <v>0</v>
      </c>
      <c r="M4" s="20">
        <f>回答用シート!$C46</f>
        <v>0</v>
      </c>
      <c r="N4" s="23">
        <f>回答用シート!$C50</f>
        <v>0</v>
      </c>
      <c r="O4" s="21">
        <f>回答用シート!$C51</f>
        <v>0</v>
      </c>
      <c r="P4" s="21" t="e">
        <f>回答用シート!$C52</f>
        <v>#DIV/0!</v>
      </c>
      <c r="Q4" s="21">
        <f>回答用シート!$C53</f>
        <v>0</v>
      </c>
      <c r="R4" s="21" t="e">
        <f>回答用シート!$C54</f>
        <v>#DIV/0!</v>
      </c>
      <c r="S4" s="154">
        <f>回答用シート!$C55</f>
        <v>0</v>
      </c>
      <c r="T4" s="20">
        <f>回答用シート!$D56</f>
        <v>0</v>
      </c>
      <c r="U4" s="23">
        <f>回答用シート!$C57</f>
        <v>0</v>
      </c>
      <c r="V4" s="152">
        <f>回答用シート!$D58</f>
        <v>0</v>
      </c>
      <c r="W4" s="22">
        <f>回答用シート!$C59</f>
        <v>0</v>
      </c>
      <c r="X4" s="23">
        <f>回答用シート!$D60</f>
        <v>0</v>
      </c>
      <c r="Y4" s="21">
        <f>回答用シート!$D61</f>
        <v>0</v>
      </c>
      <c r="Z4" s="21">
        <f>回答用シート!$D62</f>
        <v>0</v>
      </c>
      <c r="AA4" s="21">
        <f>回答用シート!$D63</f>
        <v>0</v>
      </c>
      <c r="AB4" s="21">
        <f>回答用シート!$D64</f>
        <v>0</v>
      </c>
      <c r="AC4" s="21">
        <f>回答用シート!$D65</f>
        <v>0</v>
      </c>
      <c r="AD4" s="21">
        <f>回答用シート!$D66</f>
        <v>0</v>
      </c>
      <c r="AE4" s="22">
        <f>回答用シート!$D67</f>
        <v>0</v>
      </c>
      <c r="AF4" s="20">
        <f>回答用シート!$D68</f>
        <v>0</v>
      </c>
      <c r="AG4" s="23">
        <f>回答用シート!$F68</f>
        <v>0</v>
      </c>
      <c r="AH4" s="21">
        <f>回答用シート!$D69</f>
        <v>0</v>
      </c>
      <c r="AI4" s="21">
        <f>回答用シート!$F69</f>
        <v>0</v>
      </c>
      <c r="AJ4" s="21">
        <f>回答用シート!$D70</f>
        <v>0</v>
      </c>
      <c r="AK4" s="21">
        <f>回答用シート!$F70</f>
        <v>0</v>
      </c>
      <c r="AL4" s="21">
        <f>回答用シート!$D71</f>
        <v>0</v>
      </c>
      <c r="AM4" s="154">
        <f>回答用シート!$F71</f>
        <v>0</v>
      </c>
      <c r="AN4" s="22">
        <f>回答用シート!$D72</f>
        <v>0</v>
      </c>
      <c r="AO4" s="152">
        <f>回答用シート!$F72</f>
        <v>0</v>
      </c>
      <c r="AP4" s="20">
        <f>回答用シート!$D73</f>
        <v>0</v>
      </c>
      <c r="AQ4" s="23">
        <f>回答用シート!$F73</f>
        <v>0</v>
      </c>
      <c r="AR4" s="21">
        <f>回答用シート!$D74</f>
        <v>0</v>
      </c>
      <c r="AS4" s="21">
        <f>回答用シート!$F74</f>
        <v>0</v>
      </c>
      <c r="AT4" s="21">
        <f>回答用シート!$D75</f>
        <v>0</v>
      </c>
      <c r="AU4" s="21">
        <f>回答用シート!$F75</f>
        <v>0</v>
      </c>
      <c r="AV4" s="21">
        <f>回答用シート!$D76</f>
        <v>0</v>
      </c>
      <c r="AW4" s="154">
        <f>回答用シート!$F76</f>
        <v>0</v>
      </c>
      <c r="AX4" s="22">
        <f>回答用シート!$D77</f>
        <v>0</v>
      </c>
      <c r="AY4" s="152">
        <f>回答用シート!$F77</f>
        <v>0</v>
      </c>
      <c r="AZ4" s="20">
        <f>回答用シート!$D$81</f>
        <v>0</v>
      </c>
      <c r="BA4" s="21">
        <f>回答用シート!$D$82</f>
        <v>0</v>
      </c>
      <c r="BB4" s="21">
        <f>回答用シート!$D$83</f>
        <v>0</v>
      </c>
      <c r="BC4" s="21">
        <f>回答用シート!$D$84</f>
        <v>0</v>
      </c>
      <c r="BD4" s="22">
        <f>回答用シート!$D$85</f>
        <v>0</v>
      </c>
    </row>
    <row r="5" spans="1:56" x14ac:dyDescent="0.2">
      <c r="C5" s="18"/>
      <c r="N5" s="187"/>
    </row>
    <row r="6" spans="1:56" x14ac:dyDescent="0.2">
      <c r="C6" s="18"/>
      <c r="N6" s="187"/>
    </row>
    <row r="7" spans="1:56" x14ac:dyDescent="0.2">
      <c r="C7" s="18"/>
      <c r="N7"/>
    </row>
    <row r="8" spans="1:56" x14ac:dyDescent="0.2">
      <c r="C8" s="18"/>
      <c r="N8"/>
    </row>
    <row r="9" spans="1:56" x14ac:dyDescent="0.2">
      <c r="C9" s="18"/>
      <c r="N9"/>
    </row>
    <row r="10" spans="1:56" x14ac:dyDescent="0.2">
      <c r="C10" s="18"/>
      <c r="N10"/>
    </row>
    <row r="11" spans="1:56" x14ac:dyDescent="0.2">
      <c r="C11" s="18"/>
      <c r="N11"/>
    </row>
    <row r="12" spans="1:56" x14ac:dyDescent="0.2">
      <c r="C12" s="15"/>
      <c r="N12" s="187"/>
    </row>
  </sheetData>
  <phoneticPr fontId="2"/>
  <pageMargins left="0.39370078740157483" right="0.39370078740157483" top="0.39370078740157483" bottom="0.39370078740157483" header="0.51181102362204722" footer="0.51181102362204722"/>
  <pageSetup paperSize="9" scale="57" orientation="landscape" r:id="rId1"/>
  <headerFooter alignWithMargins="0">
    <oddHeader>&amp;L【機密性○（取扱制限）】</oddHeader>
  </headerFooter>
  <colBreaks count="1" manualBreakCount="1">
    <brk id="3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24"/>
  <sheetViews>
    <sheetView view="pageBreakPreview" zoomScale="75" zoomScaleNormal="100" workbookViewId="0">
      <selection activeCell="A3" sqref="A3"/>
    </sheetView>
  </sheetViews>
  <sheetFormatPr defaultRowHeight="13.2" x14ac:dyDescent="0.2"/>
  <cols>
    <col min="1" max="4" width="13.33203125" customWidth="1"/>
    <col min="5" max="8" width="8.44140625" customWidth="1"/>
    <col min="9" max="9" width="10.88671875" customWidth="1"/>
    <col min="10" max="10" width="10.33203125" customWidth="1"/>
    <col min="11" max="11" width="13.33203125" customWidth="1"/>
    <col min="12" max="12" width="10.21875" customWidth="1"/>
    <col min="13" max="15" width="13.33203125" customWidth="1"/>
    <col min="16" max="20" width="6.88671875" customWidth="1"/>
    <col min="21" max="21" width="10.33203125" customWidth="1"/>
    <col min="22" max="23" width="13.33203125" customWidth="1"/>
  </cols>
  <sheetData>
    <row r="1" spans="1:23" x14ac:dyDescent="0.2">
      <c r="A1" s="6" t="s">
        <v>495</v>
      </c>
    </row>
    <row r="3" spans="1:23" s="12" customFormat="1" ht="45.75" customHeight="1" x14ac:dyDescent="0.2">
      <c r="A3" s="10" t="s">
        <v>470</v>
      </c>
      <c r="B3" s="8" t="s">
        <v>496</v>
      </c>
      <c r="C3" s="8" t="s">
        <v>497</v>
      </c>
      <c r="D3" s="8" t="s">
        <v>471</v>
      </c>
      <c r="E3" s="8" t="s">
        <v>472</v>
      </c>
      <c r="F3" s="8" t="s">
        <v>498</v>
      </c>
      <c r="G3" s="8" t="s">
        <v>499</v>
      </c>
      <c r="H3" s="11" t="s">
        <v>500</v>
      </c>
      <c r="I3" s="7" t="s">
        <v>501</v>
      </c>
      <c r="J3" s="7" t="s">
        <v>502</v>
      </c>
      <c r="K3" s="7" t="s">
        <v>503</v>
      </c>
      <c r="L3" s="8" t="s">
        <v>504</v>
      </c>
      <c r="M3" s="7" t="s">
        <v>505</v>
      </c>
      <c r="N3" s="8" t="s">
        <v>506</v>
      </c>
      <c r="O3" s="8" t="s">
        <v>507</v>
      </c>
      <c r="P3" s="8" t="s">
        <v>70</v>
      </c>
      <c r="Q3" s="8" t="s">
        <v>73</v>
      </c>
      <c r="R3" s="8" t="s">
        <v>508</v>
      </c>
      <c r="S3" s="8" t="s">
        <v>75</v>
      </c>
      <c r="T3" s="8" t="s">
        <v>509</v>
      </c>
      <c r="U3" s="14" t="s">
        <v>510</v>
      </c>
      <c r="V3" s="7" t="s">
        <v>511</v>
      </c>
      <c r="W3" s="7" t="s">
        <v>512</v>
      </c>
    </row>
    <row r="4" spans="1:23" s="4" customFormat="1" ht="94.5" customHeight="1" x14ac:dyDescent="0.2">
      <c r="A4" s="5">
        <f>回答用シート!C34</f>
        <v>0</v>
      </c>
      <c r="B4" s="5" t="e">
        <f>回答用シート!C36</f>
        <v>#N/A</v>
      </c>
      <c r="C4" s="5" t="e">
        <f>回答用シート!C38</f>
        <v>#N/A</v>
      </c>
      <c r="D4" s="5">
        <f>回答用シート!C39</f>
        <v>0</v>
      </c>
      <c r="E4" s="5">
        <f>回答用シート!C40</f>
        <v>0</v>
      </c>
      <c r="F4" s="5">
        <f>回答用シート!C41</f>
        <v>0</v>
      </c>
      <c r="G4" s="5">
        <f>回答用シート!C42</f>
        <v>0</v>
      </c>
      <c r="H4" s="5">
        <f>回答用シート!C45</f>
        <v>0</v>
      </c>
      <c r="I4" s="5" t="e">
        <f>回答用シート!#REF!</f>
        <v>#REF!</v>
      </c>
      <c r="J4" s="5">
        <f>回答用シート!D49</f>
        <v>0</v>
      </c>
      <c r="K4" s="5" t="e">
        <f>J4/I4</f>
        <v>#REF!</v>
      </c>
      <c r="L4" s="5">
        <f>回答用シート!C50</f>
        <v>0</v>
      </c>
      <c r="M4" s="5">
        <f>回答用シート!C55</f>
        <v>0</v>
      </c>
      <c r="N4" s="5">
        <f>回答用シート!D62</f>
        <v>0</v>
      </c>
      <c r="O4" s="5">
        <f>回答用シート!D63</f>
        <v>0</v>
      </c>
      <c r="P4" s="13">
        <f>回答用シート!D64</f>
        <v>0</v>
      </c>
      <c r="Q4" s="13">
        <f>回答用シート!D65</f>
        <v>0</v>
      </c>
      <c r="R4" s="13" t="str">
        <f>回答用シート!H64</f>
        <v>←半角数字入力</v>
      </c>
      <c r="S4" s="13" t="str">
        <f>回答用シート!H65</f>
        <v>←半角数字入力</v>
      </c>
      <c r="T4" s="13" t="e">
        <f>回答用シート!#REF!</f>
        <v>#REF!</v>
      </c>
      <c r="U4" s="9" t="e">
        <f>回答用シート!#REF!</f>
        <v>#REF!</v>
      </c>
      <c r="V4" s="5" t="e">
        <f>回答用シート!#REF!</f>
        <v>#REF!</v>
      </c>
      <c r="W4" s="5" t="e">
        <f>回答用シート!#REF!</f>
        <v>#REF!</v>
      </c>
    </row>
    <row r="5" spans="1:23" x14ac:dyDescent="0.2">
      <c r="D5" s="1"/>
    </row>
    <row r="6" spans="1:23" x14ac:dyDescent="0.2">
      <c r="D6" s="1"/>
    </row>
    <row r="7" spans="1:23" x14ac:dyDescent="0.2">
      <c r="D7" s="1"/>
    </row>
    <row r="8" spans="1:23" ht="13.5" customHeight="1" x14ac:dyDescent="0.2">
      <c r="D8" s="2"/>
    </row>
    <row r="9" spans="1:23" x14ac:dyDescent="0.2">
      <c r="B9" s="3"/>
      <c r="C9" s="3"/>
      <c r="D9" s="2"/>
    </row>
    <row r="10" spans="1:23" ht="13.5" customHeight="1" x14ac:dyDescent="0.2">
      <c r="B10" s="3"/>
      <c r="C10" s="3"/>
      <c r="D10" s="2"/>
    </row>
    <row r="11" spans="1:23" x14ac:dyDescent="0.2">
      <c r="B11" s="3"/>
      <c r="C11" s="3"/>
      <c r="D11" s="2"/>
    </row>
    <row r="12" spans="1:23" x14ac:dyDescent="0.2">
      <c r="B12" s="3"/>
      <c r="C12" s="3"/>
      <c r="D12" s="2"/>
    </row>
    <row r="13" spans="1:23" x14ac:dyDescent="0.2">
      <c r="B13" s="3"/>
      <c r="C13" s="3"/>
      <c r="D13" s="2"/>
    </row>
    <row r="14" spans="1:23" x14ac:dyDescent="0.2">
      <c r="B14" s="3"/>
      <c r="C14" s="3"/>
      <c r="D14" s="2"/>
    </row>
    <row r="15" spans="1:23" x14ac:dyDescent="0.2">
      <c r="B15" s="3"/>
      <c r="C15" s="3"/>
      <c r="D15" s="2"/>
    </row>
    <row r="16" spans="1:23" x14ac:dyDescent="0.2">
      <c r="B16" s="3"/>
      <c r="C16" s="3"/>
      <c r="D16" s="2"/>
    </row>
    <row r="17" spans="2:4" x14ac:dyDescent="0.2">
      <c r="B17" s="3"/>
      <c r="C17" s="3"/>
      <c r="D17" s="2"/>
    </row>
    <row r="18" spans="2:4" x14ac:dyDescent="0.2">
      <c r="B18" s="3"/>
      <c r="C18" s="3"/>
      <c r="D18" s="2"/>
    </row>
    <row r="19" spans="2:4" x14ac:dyDescent="0.2">
      <c r="B19" s="3"/>
      <c r="C19" s="3"/>
      <c r="D19" s="2"/>
    </row>
    <row r="20" spans="2:4" x14ac:dyDescent="0.2">
      <c r="B20" s="3"/>
      <c r="C20" s="3"/>
      <c r="D20" s="2"/>
    </row>
    <row r="21" spans="2:4" x14ac:dyDescent="0.2">
      <c r="B21" s="3"/>
      <c r="C21" s="3"/>
      <c r="D21" s="2"/>
    </row>
    <row r="22" spans="2:4" ht="13.5" customHeight="1" x14ac:dyDescent="0.2">
      <c r="D22" s="2"/>
    </row>
    <row r="23" spans="2:4" ht="13.5" customHeight="1" x14ac:dyDescent="0.2">
      <c r="D23" s="2"/>
    </row>
    <row r="24" spans="2:4" ht="13.5" customHeight="1" x14ac:dyDescent="0.2">
      <c r="D24" s="2"/>
    </row>
  </sheetData>
  <customSheetViews>
    <customSheetView guid="{E0C09D46-9996-4504-983E-544226D5D9F6}" scale="60" showPageBreaks="1" view="pageBreakPreview" showRuler="0" topLeftCell="G1">
      <selection activeCell="K15" sqref="K15"/>
      <pageMargins left="0" right="0" top="0" bottom="0" header="0" footer="0"/>
      <pageSetup paperSize="8" scale="70" orientation="landscape" horizontalDpi="200" verticalDpi="200" r:id="rId1"/>
      <headerFooter alignWithMargins="0"/>
    </customSheetView>
    <customSheetView guid="{F36A5075-4111-46F5-8981-F47D2ED4D2F9}" scale="60" showPageBreaks="1" view="pageBreakPreview" showRuler="0" topLeftCell="G1">
      <selection activeCell="K15" sqref="K15"/>
      <pageMargins left="0" right="0" top="0" bottom="0" header="0" footer="0"/>
      <pageSetup paperSize="8" scale="70" orientation="landscape" horizontalDpi="200" verticalDpi="200" r:id="rId2"/>
      <headerFooter alignWithMargins="0"/>
    </customSheetView>
    <customSheetView guid="{610AF9BF-517D-47D3-98BD-04A69F344A9F}" scale="60" showPageBreaks="1" view="pageBreakPreview" showRuler="0" topLeftCell="G1">
      <selection activeCell="K15" sqref="K15"/>
      <pageMargins left="0" right="0" top="0" bottom="0" header="0" footer="0"/>
      <pageSetup paperSize="8" scale="70" orientation="landscape" horizontalDpi="200" verticalDpi="200" r:id="rId3"/>
      <headerFooter alignWithMargins="0"/>
    </customSheetView>
  </customSheetViews>
  <phoneticPr fontId="2"/>
  <pageMargins left="0.75" right="0.75" top="1" bottom="1" header="0.51200000000000001" footer="0.51200000000000001"/>
  <pageSetup paperSize="8" scale="70" orientation="landscape" horizontalDpi="200" verticalDpi="200"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回答用シート</vt:lpstr>
      <vt:lpstr>記入例（必読）</vt:lpstr>
      <vt:lpstr>学校一覧</vt:lpstr>
      <vt:lpstr>※</vt:lpstr>
      <vt:lpstr>集計用シート（作業不要）</vt:lpstr>
      <vt:lpstr>回答用シート!Print_Area</vt:lpstr>
      <vt:lpstr>学校一覧!Print_Area</vt:lpstr>
      <vt:lpstr>'記入例（必読）'!Print_Area</vt:lpstr>
      <vt:lpstr>学校一覧!Print_Titles</vt:lpstr>
      <vt:lpstr>'記入例（必読）'!Print_Titles</vt:lpstr>
    </vt:vector>
  </TitlesOfParts>
  <Manager/>
  <Company>文部科学省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山地賢悟</cp:lastModifiedBy>
  <cp:revision/>
  <dcterms:created xsi:type="dcterms:W3CDTF">2006-03-02T09:07:02Z</dcterms:created>
  <dcterms:modified xsi:type="dcterms:W3CDTF">2022-04-06T07:47:43Z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2022-04-04T07:53:15Z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03d8300b-5e8d-42d6-bebe-c13cb55cb239</vt:lpwstr>
  </property>
  <property fmtid="{D5CDD505-2E9C-101B-9397-08002B2CF9AE}" pid="8" name="MSIP_Label_d899a617-f30e-4fb8-b81c-fb6d0b94ac5b_ContentBits">
    <vt:lpwstr>0</vt:lpwstr>
  </property>
</Properties>
</file>