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新しいフォルダー\"/>
    </mc:Choice>
  </mc:AlternateContent>
  <bookViews>
    <workbookView xWindow="0" yWindow="0" windowWidth="1440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<sst xmlns="http://schemas.openxmlformats.org/spreadsheetml/2006/main" count="3110" uniqueCount="817">
  <si>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</si>
  <si>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</si>
  <si>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</si>
  <si>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</si>
  <si>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</si>
  <si>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</si>
  <si>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</si>
  <si>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</si>
  <si>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</si>
  <si>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</si>
  <si>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</si>
  <si>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</si>
  <si>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</si>
  <si>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</si>
  <si>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</si>
  <si>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</si>
  <si>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</si>
  <si>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</si>
  <si>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</si>
  <si>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</si>
  <si>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</si>
  <si>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</si>
  <si>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</si>
  <si>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</si>
  <si>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</si>
  <si>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</si>
  <si>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</si>
  <si>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</si>
  <si>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</si>
  <si>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</si>
  <si>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</si>
  <si>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</si>
  <si>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</si>
  <si>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</si>
  <si>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</si>
  <si>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</si>
  <si>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</si>
  <si>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</si>
  <si>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</si>
  <si>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</si>
  <si>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</si>
  <si>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</si>
  <si>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</si>
  <si>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</si>
  <si>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</si>
  <si>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</si>
  <si>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</si>
  <si>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</si>
  <si>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</si>
  <si>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</si>
  <si>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</si>
  <si>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</si>
  <si>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</si>
  <si>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</si>
  <si>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</si>
  <si>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</si>
  <si>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</si>
  <si>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</si>
  <si>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</si>
  <si>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</si>
  <si>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</si>
  <si>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</si>
  <si>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</si>
  <si>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</si>
  <si>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</si>
  <si>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</si>
  <si>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</si>
  <si>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</si>
  <si>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</si>
  <si>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</si>
  <si>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</si>
  <si>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</si>
  <si>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</si>
  <si>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</si>
  <si>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</si>
  <si>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</si>
  <si>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</si>
  <si>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</si>
  <si>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</si>
  <si>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</si>
  <si>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</si>
  <si>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</si>
  <si>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</si>
  <si>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</si>
  <si>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</si>
  <si>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</si>
  <si>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</si>
  <si>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</si>
  <si>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</si>
  <si>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</si>
  <si>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</si>
  <si>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</si>
  <si>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</si>
  <si>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</si>
  <si>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</si>
  <si>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</si>
  <si>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</si>
  <si>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</si>
  <si>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</si>
  <si>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</si>
  <si>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</si>
  <si>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</si>
  <si>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</si>
  <si>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</si>
  <si>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</si>
  <si>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</si>
  <si>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</si>
  <si>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</si>
  <si>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</si>
  <si>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</si>
  <si>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</si>
  <si>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</si>
  <si>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</si>
  <si>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</si>
  <si>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</si>
  <si>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</si>
  <si>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</si>
  <si>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</si>
  <si>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</si>
  <si>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</si>
  <si>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</si>
  <si>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</si>
  <si>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</si>
  <si>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</si>
  <si>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</si>
  <si>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</si>
  <si>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</si>
  <si>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</si>
  <si>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</si>
  <si>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</si>
  <si>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</si>
  <si>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</si>
  <si>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</si>
  <si>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</si>
  <si>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</si>
  <si>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</si>
  <si>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</si>
  <si>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</si>
  <si>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</si>
  <si>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</si>
  <si>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</si>
  <si>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</si>
  <si>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</si>
  <si>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</si>
  <si>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</si>
  <si>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</si>
  <si>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</si>
  <si>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</si>
  <si>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</si>
  <si>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</si>
  <si>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</si>
  <si>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</si>
  <si>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</si>
  <si>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</si>
  <si>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</si>
  <si>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</si>
  <si>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</si>
  <si>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</si>
  <si>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</si>
  <si>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</si>
  <si>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</si>
  <si>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</si>
  <si>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</si>
  <si>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</si>
  <si>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</si>
  <si>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</si>
  <si>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</si>
  <si>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</si>
  <si>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</si>
  <si>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</si>
  <si>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</si>
  <si>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</si>
  <si>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</si>
  <si>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</si>
  <si>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</si>
  <si>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</si>
  <si>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</si>
  <si>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</si>
  <si>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</si>
  <si>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</si>
  <si>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</si>
  <si>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</si>
  <si>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</si>
  <si>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</si>
  <si>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</si>
  <si>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</si>
  <si>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</si>
  <si>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</si>
  <si>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</si>
  <si>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</si>
  <si>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</si>
  <si>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</si>
  <si>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</si>
  <si>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</si>
  <si>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</si>
  <si>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</si>
  <si>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</si>
  <si>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</si>
  <si>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</si>
  <si>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</si>
  <si>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</si>
  <si>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</si>
  <si>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</si>
  <si>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</si>
  <si>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</si>
  <si>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</si>
  <si>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</si>
  <si>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</si>
  <si>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</si>
  <si>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</si>
  <si>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</si>
  <si>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</si>
  <si>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</si>
  <si>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</si>
  <si>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</si>
  <si>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</si>
  <si>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</si>
  <si>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</si>
  <si>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</si>
  <si>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</si>
  <si>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</si>
  <si>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</si>
  <si>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</si>
  <si>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</si>
  <si>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</si>
  <si>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</si>
  <si>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</si>
  <si>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</si>
  <si>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</si>
  <si>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</si>
  <si>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</si>
  <si>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</si>
  <si>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</si>
  <si>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</si>
  <si>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</si>
  <si>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</si>
  <si>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</si>
  <si>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</si>
  <si>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</si>
  <si>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</si>
  <si>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</si>
  <si>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</si>
  <si>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</si>
  <si>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</si>
  <si>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</si>
  <si>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</si>
  <si>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</si>
  <si>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</si>
  <si>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</si>
  <si>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</si>
  <si>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</si>
  <si>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</si>
  <si>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</si>
  <si>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</si>
  <si>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</si>
  <si>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</si>
  <si>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</si>
  <si>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</si>
  <si>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</si>
  <si>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</si>
  <si>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</si>
  <si>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</si>
  <si>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</si>
  <si>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</si>
  <si>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</si>
  <si>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</si>
  <si>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</si>
  <si>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</si>
  <si>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</si>
  <si>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</si>
  <si>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</si>
  <si>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</si>
  <si>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</si>
  <si>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</si>
  <si>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</si>
  <si>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</si>
  <si>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</si>
  <si>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</si>
  <si>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</si>
  <si>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</si>
  <si>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</si>
  <si>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</si>
  <si>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</si>
  <si>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</si>
  <si>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</si>
  <si>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</si>
  <si>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</si>
  <si>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</si>
  <si>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</si>
  <si>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</si>
  <si>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</si>
  <si>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</si>
  <si>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</si>
  <si>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</si>
  <si>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</si>
  <si>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</si>
  <si>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</si>
  <si>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</si>
  <si>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</si>
  <si>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</si>
  <si>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</si>
  <si>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</si>
  <si>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</si>
  <si>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</si>
  <si>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</si>
  <si>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</si>
  <si>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</si>
  <si>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</si>
  <si>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</si>
  <si>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</si>
  <si>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</si>
  <si>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</si>
  <si>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</si>
  <si>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</si>
  <si>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</si>
  <si>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</si>
  <si>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</si>
  <si>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</si>
  <si>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</si>
  <si>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</si>
  <si>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</si>
  <si>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</si>
  <si>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</si>
  <si>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</si>
  <si>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</si>
  <si>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</si>
  <si>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</si>
  <si>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</si>
  <si>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</si>
  <si>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</si>
  <si>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</si>
  <si>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</si>
  <si>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</si>
  <si>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</si>
  <si>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</si>
  <si>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</si>
  <si>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</si>
  <si>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</si>
  <si>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</si>
  <si>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</si>
  <si>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</si>
  <si>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</si>
  <si>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</si>
  <si>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</si>
  <si>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</si>
  <si>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</si>
  <si>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</si>
  <si>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</si>
  <si>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</si>
  <si>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</si>
  <si>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</si>
  <si>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</si>
  <si>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</si>
  <si>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</si>
  <si>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</si>
  <si>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</si>
  <si>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</si>
  <si>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</si>
  <si>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</si>
  <si>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</si>
  <si>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</si>
  <si>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</si>
  <si>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</si>
  <si>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</si>
  <si>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</si>
  <si>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</si>
  <si>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</si>
  <si>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</si>
  <si>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</si>
  <si>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</si>
  <si>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</si>
  <si>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</si>
  <si>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</si>
  <si>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</si>
  <si>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</si>
  <si>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</si>
  <si>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</si>
  <si>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</si>
  <si>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</si>
  <si>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</si>
  <si>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</si>
  <si>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</si>
  <si>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</si>
  <si>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</si>
  <si>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</si>
  <si>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</si>
  <si>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</si>
  <si>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</si>
  <si>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</si>
  <si>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</si>
  <si>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</si>
  <si>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</si>
  <si>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</si>
  <si>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</si>
  <si>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</si>
  <si>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</si>
  <si>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</si>
  <si>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</si>
  <si>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</si>
  <si>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</si>
  <si>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</si>
  <si>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</si>
  <si>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</si>
  <si>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</si>
  <si>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</si>
  <si>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</si>
  <si>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</si>
  <si>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</si>
  <si>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</si>
  <si>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</si>
  <si>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</si>
  <si>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</si>
  <si>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</si>
  <si>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</si>
  <si>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</si>
  <si>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</si>
  <si>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</si>
  <si>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</si>
  <si>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</si>
  <si>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</si>
  <si>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</si>
  <si>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</si>
  <si>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</si>
  <si>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</si>
  <si>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</si>
  <si>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</si>
  <si>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</si>
  <si>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</si>
  <si>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</si>
  <si>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</si>
  <si>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</si>
  <si>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</si>
  <si>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</si>
  <si>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</si>
  <si>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</si>
  <si>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</si>
  <si>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</si>
  <si>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</si>
  <si>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</si>
  <si>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</si>
  <si>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</si>
  <si>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</si>
  <si>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</si>
  <si>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</si>
  <si>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</si>
  <si>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</si>
  <si>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</si>
  <si>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</si>
  <si>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</si>
  <si>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</si>
  <si>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</si>
  <si>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</si>
  <si>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</si>
  <si>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</si>
  <si>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</si>
  <si>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</si>
  <si>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</si>
  <si>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</si>
  <si>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</si>
  <si>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</si>
  <si>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</si>
  <si>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</si>
  <si>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</si>
  <si>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</si>
  <si>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</si>
  <si>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</si>
  <si>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</si>
  <si>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</si>
  <si>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</si>
  <si>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</si>
  <si>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</si>
  <si>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</si>
  <si>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</si>
  <si>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</si>
  <si>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</si>
  <si>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</si>
  <si>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</si>
  <si>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</si>
  <si>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</si>
  <si>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</si>
  <si>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</si>
  <si>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</si>
  <si>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</si>
  <si>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</si>
  <si>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</si>
  <si>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</si>
  <si>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</si>
  <si>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</si>
  <si>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</si>
  <si>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</si>
  <si>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</si>
  <si>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</si>
  <si>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</si>
  <si>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</si>
  <si>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</si>
  <si>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</si>
  <si>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</si>
  <si>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</si>
  <si>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</si>
  <si>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</si>
  <si>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</si>
  <si>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</si>
  <si>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</si>
  <si>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</si>
  <si>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</si>
  <si>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</si>
  <si>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</si>
  <si>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</si>
  <si>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</si>
  <si>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</si>
  <si>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</si>
  <si>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</si>
  <si>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</si>
  <si>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</si>
  <si>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</si>
  <si>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</si>
  <si>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</si>
  <si>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</si>
  <si>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</si>
  <si>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</si>
  <si>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</si>
  <si>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</si>
  <si>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</si>
  <si>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</si>
  <si>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</si>
  <si>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</si>
  <si>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</si>
  <si>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</si>
  <si>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</si>
  <si>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</si>
  <si>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</si>
  <si>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</si>
  <si>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</si>
  <si>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</si>
  <si>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</si>
  <si>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</si>
  <si>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</si>
  <si>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</si>
  <si>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</si>
  <si>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</si>
  <si>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</si>
  <si>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</si>
  <si>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</si>
  <si>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</si>
  <si>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</si>
  <si>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</si>
  <si>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</si>
  <si>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</si>
  <si>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</si>
  <si>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</si>
  <si>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</si>
  <si>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</si>
  <si>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</si>
  <si>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</si>
  <si>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</si>
  <si>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</si>
  <si>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</si>
  <si>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</si>
  <si>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</si>
  <si>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</si>
  <si>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</si>
  <si>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</si>
  <si>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</si>
  <si>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</si>
  <si>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</si>
  <si>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</si>
  <si>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</si>
  <si>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</si>
  <si>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</si>
  <si>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</si>
  <si>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</si>
  <si>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</si>
  <si>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</si>
  <si>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</si>
  <si>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</si>
  <si>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</si>
  <si>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</si>
  <si>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</si>
  <si>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</si>
  <si>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</si>
  <si>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</si>
  <si>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</si>
  <si>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</si>
  <si>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</si>
  <si>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</si>
  <si>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</si>
  <si>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</si>
  <si>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</si>
  <si>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</si>
  <si>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</si>
  <si>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</si>
  <si>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</si>
  <si>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</si>
  <si>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</si>
  <si>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</si>
  <si>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</si>
  <si>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</si>
  <si>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</si>
  <si>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</si>
  <si>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</si>
  <si>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</si>
  <si>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</si>
  <si>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</si>
  <si>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</si>
  <si>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</si>
  <si>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</si>
  <si>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</si>
  <si>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</si>
  <si>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</si>
  <si>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</si>
  <si>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</si>
  <si>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</si>
  <si>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</si>
  <si>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</si>
  <si>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</si>
  <si>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</si>
  <si>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</si>
  <si>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</si>
  <si>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</si>
  <si>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</si>
  <si>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</si>
  <si>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</si>
  <si>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</si>
  <si>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</si>
  <si>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</si>
  <si>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</si>
  <si>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</si>
  <si>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</si>
  <si>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</si>
  <si>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</si>
  <si>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</si>
  <si>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</si>
  <si>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</si>
  <si>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</si>
  <si>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</si>
  <si>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</si>
  <si>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</si>
  <si>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</si>
  <si>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</si>
  <si>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</si>
  <si>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</si>
  <si>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</si>
  <si>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</si>
  <si>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</si>
  <si>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</si>
  <si>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</si>
  <si>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</si>
  <si>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</si>
  <si>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</si>
  <si>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</si>
  <si>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</si>
  <si>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</si>
  <si>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</si>
  <si>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</si>
  <si>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</si>
  <si>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</si>
  <si>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</si>
  <si>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</si>
  <si>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</si>
  <si>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</si>
  <si>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</si>
  <si>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</si>
  <si>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</si>
  <si>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</si>
  <si>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</si>
  <si>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</si>
  <si>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</si>
  <si>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</si>
  <si>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</si>
  <si>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</si>
  <si>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</si>
  <si>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</si>
  <si>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</si>
  <si>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</si>
  <si>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</si>
  <si>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</si>
  <si>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</si>
  <si>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</si>
  <si>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</si>
  <si>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</si>
  <si>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</si>
  <si>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</si>
  <si>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</si>
  <si>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</si>
  <si>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</si>
  <si>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</si>
  <si>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</si>
  <si>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</si>
  <si>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</si>
  <si>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</si>
  <si>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</si>
  <si>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</si>
  <si>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</si>
  <si>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</si>
  <si>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</si>
  <si>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</si>
  <si>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</si>
  <si>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</si>
  <si>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</si>
  <si>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</si>
  <si>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</si>
  <si>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</si>
  <si>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</si>
  <si>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</si>
  <si>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</si>
  <si>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</si>
  <si>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</si>
  <si>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</si>
  <si>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</si>
  <si>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</si>
  <si>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</si>
  <si>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</si>
  <si>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</si>
  <si>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</si>
  <si>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</si>
  <si>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</si>
  <si>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</si>
  <si>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終了予定なし</t>
    <phoneticPr fontId="5"/>
  </si>
  <si>
    <t>○</t>
    <phoneticPr fontId="5"/>
  </si>
  <si>
    <t>日本スポーツ協会補助</t>
    <phoneticPr fontId="5"/>
  </si>
  <si>
    <t>スポーツ庁</t>
    <phoneticPr fontId="5"/>
  </si>
  <si>
    <t>昭和32年度</t>
    <phoneticPr fontId="5"/>
  </si>
  <si>
    <t>健康スポーツ課</t>
    <phoneticPr fontId="5"/>
  </si>
  <si>
    <t>スポーツ基本法第33条</t>
    <phoneticPr fontId="5"/>
  </si>
  <si>
    <t>第２期スポーツ基本計画（平成29年3月24日策定）
スポーツ立国戦略（平成22年8月26日策定）</t>
    <phoneticPr fontId="5"/>
  </si>
  <si>
    <t>スポーツ基本法の規定に基づき、我が国の国民スポーツの統一組織である公益財団法人日本スポーツ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phoneticPr fontId="5"/>
  </si>
  <si>
    <t>-</t>
    <phoneticPr fontId="5"/>
  </si>
  <si>
    <t>民間スポーツ振興費等補助金</t>
    <phoneticPr fontId="5"/>
  </si>
  <si>
    <t>政府開発援助民間スポーツ振興費等補助金</t>
  </si>
  <si>
    <t>公認スポーツ指導者登録者数の増加</t>
    <phoneticPr fontId="5"/>
  </si>
  <si>
    <t>公認スポーツ指導者登録者数</t>
    <phoneticPr fontId="5"/>
  </si>
  <si>
    <t>人</t>
  </si>
  <si>
    <t>人</t>
    <phoneticPr fontId="5"/>
  </si>
  <si>
    <t>（公財）日本スポーツ協会より情報提供</t>
  </si>
  <si>
    <t>（公財）日本スポーツ協会より情報提供</t>
    <phoneticPr fontId="5"/>
  </si>
  <si>
    <t>異文化理解の向上</t>
    <phoneticPr fontId="5"/>
  </si>
  <si>
    <t>交流事業を通じて他国のスポーツ発展の理解が深まったと判断できる参加者の割合</t>
    <phoneticPr fontId="5"/>
  </si>
  <si>
    <t>ASEAN諸国における、生涯スポーツ振興の基盤づくり</t>
  </si>
  <si>
    <t>件</t>
  </si>
  <si>
    <t>スポーツ指導者養成事業における指導者講習会受講者数（延べ人数）</t>
    <phoneticPr fontId="5"/>
  </si>
  <si>
    <t>アジア地区スポーツ交流事業における交流者数</t>
    <phoneticPr fontId="5"/>
  </si>
  <si>
    <t>スポーツ指導者養成事業補助額／講習会受講者数（延べ人数）　　　　　　　　　　　　　　　　</t>
    <phoneticPr fontId="5"/>
  </si>
  <si>
    <t>円</t>
  </si>
  <si>
    <t>円</t>
    <phoneticPr fontId="5"/>
  </si>
  <si>
    <t>　千円/人</t>
    <phoneticPr fontId="5"/>
  </si>
  <si>
    <t>171,622/18,898</t>
    <phoneticPr fontId="5"/>
  </si>
  <si>
    <t>171,206/18,060</t>
    <phoneticPr fontId="5"/>
  </si>
  <si>
    <t>アジア地区スポーツ交流事業補助額／交流者数</t>
    <phoneticPr fontId="5"/>
  </si>
  <si>
    <t>318,668/2,417</t>
  </si>
  <si>
    <t>4,997/72</t>
  </si>
  <si>
    <t>11　スポーツの振興</t>
    <phoneticPr fontId="5"/>
  </si>
  <si>
    <t>11-1 スポーツを「する」「みる」「ささえる」スポーツ参画人口の拡大と、そのための人材育成・場の充実</t>
    <phoneticPr fontId="5"/>
  </si>
  <si>
    <t>本事業の実施により、スポーツ指導者の資質を向上させるとともに、指導者の養成及び有資格者の資質向上をすることで、スポーツ参画人口の拡大に向けた環境整備に寄与することとなる。</t>
    <phoneticPr fontId="5"/>
  </si>
  <si>
    <t>376</t>
    <phoneticPr fontId="5"/>
  </si>
  <si>
    <t>350</t>
    <phoneticPr fontId="5"/>
  </si>
  <si>
    <t>374</t>
    <phoneticPr fontId="5"/>
  </si>
  <si>
    <t>335</t>
    <phoneticPr fontId="5"/>
  </si>
  <si>
    <t>327</t>
    <phoneticPr fontId="5"/>
  </si>
  <si>
    <t>315</t>
    <phoneticPr fontId="5"/>
  </si>
  <si>
    <t>299</t>
    <phoneticPr fontId="5"/>
  </si>
  <si>
    <t>171,206/16,320</t>
    <phoneticPr fontId="5"/>
  </si>
  <si>
    <t>171,206/5,082</t>
    <phoneticPr fontId="5"/>
  </si>
  <si>
    <t>①日本スポーツ協会公認スポーツ指導者登録者数</t>
    <rPh sb="1" eb="3">
      <t>ニホン</t>
    </rPh>
    <rPh sb="7" eb="9">
      <t>キョウカイ</t>
    </rPh>
    <rPh sb="9" eb="11">
      <t>コウニン</t>
    </rPh>
    <rPh sb="15" eb="17">
      <t>シドウ</t>
    </rPh>
    <rPh sb="17" eb="18">
      <t>シャ</t>
    </rPh>
    <rPh sb="18" eb="20">
      <t>トウロク</t>
    </rPh>
    <rPh sb="20" eb="21">
      <t>シャ</t>
    </rPh>
    <rPh sb="21" eb="22">
      <t>スウ</t>
    </rPh>
    <phoneticPr fontId="5"/>
  </si>
  <si>
    <t>-</t>
    <phoneticPr fontId="5"/>
  </si>
  <si>
    <t>338,668/49</t>
    <phoneticPr fontId="5"/>
  </si>
  <si>
    <t>338,668/2,622</t>
    <phoneticPr fontId="5"/>
  </si>
  <si>
    <t>4,997/400</t>
    <phoneticPr fontId="5"/>
  </si>
  <si>
    <t>スポーツ基本計画において、国は国際交流及び貢献の推進や人材養成のための取組を支援することと明記されている。</t>
    <phoneticPr fontId="5"/>
  </si>
  <si>
    <t>(公財）日本スポーツ協会は、我が国の国民スポーツの統一組織であり、団体の取組の一部を補助する本事業は、生涯スポーツ社会の実現にあたって、必要かつ優先度の高い事業である。</t>
    <phoneticPr fontId="5"/>
  </si>
  <si>
    <t>‐</t>
  </si>
  <si>
    <t>無</t>
  </si>
  <si>
    <t>補助金の交付決定に当たっては、費目・使途の内容を厳正に審査するなど、その必要性について適切にチェックを行っている。</t>
    <phoneticPr fontId="5"/>
  </si>
  <si>
    <t>交付申請及び額の確定手続きの際、厳正にチェックを行っており、必要なものに限定されている。</t>
    <phoneticPr fontId="5"/>
  </si>
  <si>
    <t>△</t>
  </si>
  <si>
    <t>事業内容に沿った必要な経費を補助しているが、新型コロナウイルス感染症の影響で一部事業が中止となってしまったため、例年に比べ単位当たりコストが大幅に増加した。</t>
    <phoneticPr fontId="5"/>
  </si>
  <si>
    <t>A.公益財団法人日本スポーツ協会</t>
    <phoneticPr fontId="5"/>
  </si>
  <si>
    <t>公益財団法人日本スポーツ協会</t>
    <phoneticPr fontId="5"/>
  </si>
  <si>
    <t>補助金等交付</t>
  </si>
  <si>
    <t>不用率が大きくなっている理由は、新型コロナウイルス感染症の影響で一部事業が中止となってしまったためである。</t>
    <rPh sb="0" eb="2">
      <t>フヨウ</t>
    </rPh>
    <rPh sb="2" eb="3">
      <t>リツ</t>
    </rPh>
    <rPh sb="4" eb="5">
      <t>オオ</t>
    </rPh>
    <rPh sb="12" eb="14">
      <t>リユウ</t>
    </rPh>
    <rPh sb="16" eb="18">
      <t>シンガタ</t>
    </rPh>
    <rPh sb="25" eb="27">
      <t>カンセン</t>
    </rPh>
    <rPh sb="27" eb="28">
      <t>ショウ</t>
    </rPh>
    <rPh sb="29" eb="31">
      <t>エイキョウ</t>
    </rPh>
    <rPh sb="32" eb="34">
      <t>イチブ</t>
    </rPh>
    <rPh sb="34" eb="36">
      <t>ジギョウ</t>
    </rPh>
    <rPh sb="37" eb="39">
      <t>チュウシ</t>
    </rPh>
    <phoneticPr fontId="5"/>
  </si>
  <si>
    <t>-</t>
    <phoneticPr fontId="5"/>
  </si>
  <si>
    <t>新型コロナウイルス感染症の影響で一部事業が中止となってしまったため、例年に比べ活動実績が大幅に下回った。</t>
    <rPh sb="37" eb="38">
      <t>クラ</t>
    </rPh>
    <rPh sb="39" eb="41">
      <t>カツドウ</t>
    </rPh>
    <rPh sb="41" eb="43">
      <t>ジッセキ</t>
    </rPh>
    <rPh sb="47" eb="49">
      <t>シタマワ</t>
    </rPh>
    <phoneticPr fontId="5"/>
  </si>
  <si>
    <t>指導者認定制度や国際交流における運営体制が確立されており、効果的に実施できている。</t>
    <phoneticPr fontId="5"/>
  </si>
  <si>
    <t>スポーツ指導者の養成やスポーツを通じた国際交流などの取組が積極的に行われている。</t>
    <phoneticPr fontId="5"/>
  </si>
  <si>
    <t>会場数や講師数の削減等に努め、コスト削減に努めている。</t>
    <phoneticPr fontId="5"/>
  </si>
  <si>
    <t>雑役務費</t>
    <phoneticPr fontId="5"/>
  </si>
  <si>
    <t>発送費、イベント開催費等</t>
    <rPh sb="0" eb="2">
      <t>ハッソウ</t>
    </rPh>
    <rPh sb="2" eb="3">
      <t>ヒ</t>
    </rPh>
    <rPh sb="8" eb="10">
      <t>カイサイ</t>
    </rPh>
    <rPh sb="10" eb="11">
      <t>ヒ</t>
    </rPh>
    <rPh sb="11" eb="12">
      <t>ナド</t>
    </rPh>
    <phoneticPr fontId="5"/>
  </si>
  <si>
    <t>4,997/100</t>
    <phoneticPr fontId="5"/>
  </si>
  <si>
    <t xml:space="preserve">健康スポーツ課長　
小沼　宏治、
国際課長　新井知彦、
参事官（民間スポーツ担当）　渡辺　隆史
</t>
    <phoneticPr fontId="5"/>
  </si>
  <si>
    <t>公益財団法人日本スポーツ協会が実施する以下の事業について、必要な経費を補助する。（補助率：定額）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ア交流競技会等のスポーツ交流事業を通じて、相互理解を深めながら、次代を担う国際的な視野と資質を持った青少年の健全な育成に寄与するとともに、近隣のアジア諸国とのスポーツ交流を促進し、国内外の市民レベルのスポーツについて一層の振興を図る。
（３）海外青少年スポーツ振興事業（ODA)
ASEAN諸国の生涯スポーツ推進に対するニーズを把握するため、各国のスポーツ事情、社会事情等に関する資料調査及び関係団体へのヒアリング等を実施し、スポーツ交流及びアジア全域のスポーツ推進方策を展開する。
（４）子供の運動不足解消のための運動機会創出プラン事業（Ｒ２年度１次補正）
新型コロナウイルス感染症の拡大により、子供の運動不足による体力の低下が懸念されている中、運動遊びの環境を整え、身体を動かすことの楽しさと喜びを体験する機会を提供し、さらには運動習慣の定着を図る。
（５）子供の運動遊び定着のための官民連携推進事業（R2年度3次補正　R3年度へ繰越）
各都道府県の実情に合わせ、自治体、スポーツ関連団体、民間企業等の連携のもと推進プロジェクトを設置し、各団体の持つスキームを活用し、持続可能な子供の運動習慣の定着に資する取組を推進する。
（平成３０年度より日本体育協会から日本スポーツ協会に名称が変更）</t>
    <rPh sb="329" eb="331">
      <t>カンケイ</t>
    </rPh>
    <rPh sb="331" eb="333">
      <t>ダンタイ</t>
    </rPh>
    <rPh sb="340" eb="341">
      <t>ナド</t>
    </rPh>
    <rPh sb="405" eb="407">
      <t>ネンド</t>
    </rPh>
    <rPh sb="408" eb="409">
      <t>ジ</t>
    </rPh>
    <rPh sb="514" eb="516">
      <t>コドモ</t>
    </rPh>
    <rPh sb="517" eb="519">
      <t>ウンドウ</t>
    </rPh>
    <rPh sb="519" eb="520">
      <t>アソ</t>
    </rPh>
    <rPh sb="521" eb="523">
      <t>テイチャク</t>
    </rPh>
    <rPh sb="527" eb="529">
      <t>カンミン</t>
    </rPh>
    <rPh sb="529" eb="531">
      <t>レンケイ</t>
    </rPh>
    <rPh sb="531" eb="533">
      <t>スイシン</t>
    </rPh>
    <rPh sb="533" eb="535">
      <t>ジギョウ</t>
    </rPh>
    <rPh sb="538" eb="540">
      <t>ネンド</t>
    </rPh>
    <rPh sb="541" eb="542">
      <t>ジ</t>
    </rPh>
    <rPh sb="542" eb="544">
      <t>ホセイ</t>
    </rPh>
    <rPh sb="547" eb="549">
      <t>ネンド</t>
    </rPh>
    <rPh sb="550" eb="552">
      <t>クリコシ</t>
    </rPh>
    <phoneticPr fontId="5"/>
  </si>
  <si>
    <t>補助先である（公財）日本スポーツ協会は、指導者資格認定や国際交流の運営体制が十分に整備されており、事業実施に当たっては、引き続き研修会場・講師人数の削減や渡航費・滞在費等の経費削減に努めるなど、有効性・効率性を確保している。会計実地検査を行い厳正に審査しており、補助金の適正な執行・管理がなされていることを確認している。</t>
    <phoneticPr fontId="5"/>
  </si>
  <si>
    <t>本事業を通じて、生涯スポーツ推進のノウハウを提供した拠点数</t>
    <phoneticPr fontId="5"/>
  </si>
  <si>
    <t>318,668/2,436</t>
    <phoneticPr fontId="5"/>
  </si>
  <si>
    <t>（公財）日本スポーツ協会で行う取組は、我が国のスポーツの振興に重要な意義を有しており、生涯スポーツ社会の実現に貢献するものであり、国民や社会のニーズも高い事業である。</t>
    <rPh sb="1" eb="3">
      <t>コウザイ</t>
    </rPh>
    <rPh sb="4" eb="6">
      <t>ニホン</t>
    </rPh>
    <rPh sb="10" eb="12">
      <t>キョウカイ</t>
    </rPh>
    <rPh sb="13" eb="14">
      <t>オコナ</t>
    </rPh>
    <rPh sb="15" eb="16">
      <t>ト</t>
    </rPh>
    <rPh sb="16" eb="17">
      <t>ク</t>
    </rPh>
    <rPh sb="19" eb="20">
      <t>ワレ</t>
    </rPh>
    <rPh sb="21" eb="22">
      <t>クニ</t>
    </rPh>
    <rPh sb="28" eb="30">
      <t>シンコウ</t>
    </rPh>
    <rPh sb="31" eb="33">
      <t>ジュウヨウ</t>
    </rPh>
    <rPh sb="34" eb="36">
      <t>イギ</t>
    </rPh>
    <rPh sb="37" eb="38">
      <t>ユウ</t>
    </rPh>
    <rPh sb="43" eb="45">
      <t>ショウガイ</t>
    </rPh>
    <rPh sb="49" eb="51">
      <t>シャカイ</t>
    </rPh>
    <rPh sb="52" eb="54">
      <t>ジツゲン</t>
    </rPh>
    <rPh sb="55" eb="57">
      <t>コウケン</t>
    </rPh>
    <rPh sb="65" eb="67">
      <t>コクミン</t>
    </rPh>
    <rPh sb="68" eb="70">
      <t>シャカイ</t>
    </rPh>
    <rPh sb="75" eb="76">
      <t>タカ</t>
    </rPh>
    <rPh sb="77" eb="79">
      <t>ジギョウ</t>
    </rPh>
    <phoneticPr fontId="5"/>
  </si>
  <si>
    <t>引き続き、事業の効率化、コスト削減の観点から補助金の交付対象となる内容を厳正に審査するとともに、事業終了時の経費執行状況の確認の際には会計実地検査を行い、書類証拠（収支簿・領収書等）を確認し補助金の適切な執行・管理がなされているか審査しながら、行うこととする。令和２年度は新型コロナウイルス感染症の影響で一部事業が中止になってしまったが、今後、コロナ禍においても工夫して事業を実施することで、参加者の増加を図りスポーツ実施率の向上につなげたい。</t>
    <rPh sb="115" eb="117">
      <t>シンサ</t>
    </rPh>
    <rPh sb="130" eb="132">
      <t>レイワ</t>
    </rPh>
    <rPh sb="133" eb="135">
      <t>ネンド</t>
    </rPh>
    <rPh sb="136" eb="138">
      <t>シンガタ</t>
    </rPh>
    <rPh sb="145" eb="147">
      <t>カンセン</t>
    </rPh>
    <rPh sb="147" eb="148">
      <t>ショウ</t>
    </rPh>
    <rPh sb="149" eb="151">
      <t>エイキョウ</t>
    </rPh>
    <rPh sb="152" eb="154">
      <t>イチブ</t>
    </rPh>
    <rPh sb="154" eb="156">
      <t>ジギョウ</t>
    </rPh>
    <rPh sb="157" eb="159">
      <t>チュウシ</t>
    </rPh>
    <rPh sb="169" eb="171">
      <t>コンゴ</t>
    </rPh>
    <rPh sb="175" eb="176">
      <t>カ</t>
    </rPh>
    <rPh sb="181" eb="183">
      <t>クフウ</t>
    </rPh>
    <rPh sb="185" eb="187">
      <t>ジギョウ</t>
    </rPh>
    <rPh sb="188" eb="190">
      <t>ジッシ</t>
    </rPh>
    <phoneticPr fontId="5"/>
  </si>
  <si>
    <t xml:space="preserve">海外青少年スポーツ振興事業における研修生参加者数
</t>
    <phoneticPr fontId="5"/>
  </si>
  <si>
    <t xml:space="preserve">海外青少年スポーツ振興事業補助額／研修会参加者数
</t>
    <phoneticPr fontId="5"/>
  </si>
  <si>
    <t>-</t>
    <phoneticPr fontId="5"/>
  </si>
  <si>
    <t>外部有識者点検対象外</t>
  </si>
  <si>
    <t>事業内容の一部改善</t>
  </si>
  <si>
    <t>この事業は、令和２年度決算において多額の繰越が生じていることから、より詳細な要因を分析したうえで、手法を検討し、予算執行の適切な改善に努めるべきである。</t>
  </si>
  <si>
    <t>執行等改善</t>
  </si>
  <si>
    <t>繰越金額については、令和3年度内に執行する事業にかかるものであり、令和４年度概算要求において要求は行っていない。引き続き本事業における効果的な執行方法等を検討していく。</t>
  </si>
  <si>
    <t>スポーツ指導者養成事業、アジア地区スポーツ交流事業、海外スポーツ青少年振興事業、子供の運動不足解消のための運動機会創出プラン事業</t>
    <rPh sb="40" eb="42">
      <t>コドモ</t>
    </rPh>
    <rPh sb="43" eb="45">
      <t>ウンドウ</t>
    </rPh>
    <rPh sb="45" eb="47">
      <t>フソク</t>
    </rPh>
    <rPh sb="47" eb="49">
      <t>カイショウ</t>
    </rPh>
    <rPh sb="53" eb="55">
      <t>ウンドウ</t>
    </rPh>
    <rPh sb="55" eb="57">
      <t>キカイ</t>
    </rPh>
    <rPh sb="57" eb="59">
      <t>ソウシュツ</t>
    </rPh>
    <rPh sb="62" eb="64">
      <t>ジギョウ</t>
    </rPh>
    <phoneticPr fontId="5"/>
  </si>
  <si>
    <t>会場借上等</t>
    <phoneticPr fontId="5"/>
  </si>
  <si>
    <t>借損料</t>
    <phoneticPr fontId="5"/>
  </si>
  <si>
    <t>諸謝金</t>
    <phoneticPr fontId="5"/>
  </si>
  <si>
    <t>講師謝金等</t>
    <phoneticPr fontId="5"/>
  </si>
  <si>
    <t>研修会資料、プログラム作成等</t>
    <phoneticPr fontId="5"/>
  </si>
  <si>
    <t>印刷製本費</t>
    <phoneticPr fontId="5"/>
  </si>
  <si>
    <t>講師旅費、会議出席旅費等</t>
    <phoneticPr fontId="5"/>
  </si>
  <si>
    <t>旅費</t>
    <phoneticPr fontId="5"/>
  </si>
  <si>
    <t>その他</t>
    <phoneticPr fontId="5"/>
  </si>
  <si>
    <t>通信運搬費</t>
    <phoneticPr fontId="5"/>
  </si>
  <si>
    <t>荷物運搬等</t>
    <phoneticPr fontId="5"/>
  </si>
  <si>
    <t>消耗品費</t>
    <phoneticPr fontId="5"/>
  </si>
  <si>
    <t>事務用品等</t>
    <phoneticPr fontId="5"/>
  </si>
  <si>
    <t>渡航費、会議費、賃金等</t>
    <rPh sb="0" eb="3">
      <t>トコウヒ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</si>
</sst>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38100</xdr:colOff>
      <xdr:row>751</xdr:row>
      <xdr:rowOff>28575</xdr:rowOff>
    </xdr:from>
    <xdr:to>
      <xdr:col>42</xdr:col>
      <xdr:colOff>112885</xdr:colOff>
      <xdr:row>753</xdr:row>
      <xdr:rowOff>308403</xdr:rowOff>
    </xdr:to>
    <xdr:sp macro="" textlink="">
      <xdr:nvSpPr>
        <xdr:cNvPr id="3" name="正方形/長方形 2"/>
        <xdr:cNvSpPr/>
      </xdr:nvSpPr>
      <xdr:spPr>
        <a:xfrm>
          <a:off x="3238500" y="52806600"/>
          <a:ext cx="5275435" cy="9846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751</xdr:row>
      <xdr:rowOff>76200</xdr:rowOff>
    </xdr:from>
    <xdr:to>
      <xdr:col>40</xdr:col>
      <xdr:colOff>79482</xdr:colOff>
      <xdr:row>753</xdr:row>
      <xdr:rowOff>220528</xdr:rowOff>
    </xdr:to>
    <xdr:sp macro="" textlink="">
      <xdr:nvSpPr>
        <xdr:cNvPr id="4" name="テキスト ボックス 3">
          <a:extLst>
            <a:ext uri="{FF2B5EF4-FFF2-40B4-BE49-F238E27FC236}">
              <a16:creationId xmlns:a16="http://schemas.microsoft.com/office/drawing/2014/main" id="{E67E3396-F1B7-4BC7-8D16-C81E9EAC6906}"/>
            </a:ext>
          </a:extLst>
        </xdr:cNvPr>
        <xdr:cNvSpPr txBox="1"/>
      </xdr:nvSpPr>
      <xdr:spPr>
        <a:xfrm>
          <a:off x="3609975" y="52854225"/>
          <a:ext cx="4470507" cy="84917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スポーツ庁</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840.3</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ja-JP" altLang="en-US" sz="20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15</xdr:col>
      <xdr:colOff>133350</xdr:colOff>
      <xdr:row>754</xdr:row>
      <xdr:rowOff>200025</xdr:rowOff>
    </xdr:from>
    <xdr:to>
      <xdr:col>43</xdr:col>
      <xdr:colOff>106696</xdr:colOff>
      <xdr:row>756</xdr:row>
      <xdr:rowOff>298683</xdr:rowOff>
    </xdr:to>
    <xdr:sp macro="" textlink="">
      <xdr:nvSpPr>
        <xdr:cNvPr id="5" name="大かっこ 4">
          <a:extLst>
            <a:ext uri="{FF2B5EF4-FFF2-40B4-BE49-F238E27FC236}">
              <a16:creationId xmlns:a16="http://schemas.microsoft.com/office/drawing/2014/main" id="{E22869BC-A553-4A4B-A36D-AF7C9C2644E6}"/>
            </a:ext>
          </a:extLst>
        </xdr:cNvPr>
        <xdr:cNvSpPr/>
      </xdr:nvSpPr>
      <xdr:spPr>
        <a:xfrm>
          <a:off x="3133725" y="54035325"/>
          <a:ext cx="5574046" cy="803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142875</xdr:colOff>
      <xdr:row>754</xdr:row>
      <xdr:rowOff>323850</xdr:rowOff>
    </xdr:from>
    <xdr:to>
      <xdr:col>42</xdr:col>
      <xdr:colOff>32065</xdr:colOff>
      <xdr:row>757</xdr:row>
      <xdr:rowOff>114300</xdr:rowOff>
    </xdr:to>
    <xdr:sp macro="" textlink="">
      <xdr:nvSpPr>
        <xdr:cNvPr id="8" name="テキスト ボックス 7">
          <a:extLst>
            <a:ext uri="{FF2B5EF4-FFF2-40B4-BE49-F238E27FC236}">
              <a16:creationId xmlns:a16="http://schemas.microsoft.com/office/drawing/2014/main" id="{5D261499-F6C5-450C-91B6-EBDFC8E23C72}"/>
            </a:ext>
          </a:extLst>
        </xdr:cNvPr>
        <xdr:cNvSpPr txBox="1"/>
      </xdr:nvSpPr>
      <xdr:spPr>
        <a:xfrm>
          <a:off x="3394075" y="57778650"/>
          <a:ext cx="517239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公益財団法人日本スポーツ協会が実施するスポーツ指導者養成事業、アジア地区スポーツ交流事業及び海外青少年スポーツ振興事業に必要な経費の一部を補助する。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190500</xdr:colOff>
      <xdr:row>756</xdr:row>
      <xdr:rowOff>285750</xdr:rowOff>
    </xdr:from>
    <xdr:to>
      <xdr:col>28</xdr:col>
      <xdr:colOff>190500</xdr:colOff>
      <xdr:row>760</xdr:row>
      <xdr:rowOff>226712</xdr:rowOff>
    </xdr:to>
    <xdr:cxnSp macro="">
      <xdr:nvCxnSpPr>
        <xdr:cNvPr id="9" name="直線矢印コネクタ 8">
          <a:extLst>
            <a:ext uri="{FF2B5EF4-FFF2-40B4-BE49-F238E27FC236}">
              <a16:creationId xmlns:a16="http://schemas.microsoft.com/office/drawing/2014/main" id="{9B939DB5-628E-4F33-89A9-3B965E043D0C}"/>
            </a:ext>
          </a:extLst>
        </xdr:cNvPr>
        <xdr:cNvCxnSpPr/>
      </xdr:nvCxnSpPr>
      <xdr:spPr>
        <a:xfrm>
          <a:off x="5791200" y="54825900"/>
          <a:ext cx="0" cy="13506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760</xdr:row>
      <xdr:rowOff>342900</xdr:rowOff>
    </xdr:from>
    <xdr:to>
      <xdr:col>18</xdr:col>
      <xdr:colOff>150884</xdr:colOff>
      <xdr:row>761</xdr:row>
      <xdr:rowOff>341697</xdr:rowOff>
    </xdr:to>
    <xdr:sp macro="" textlink="">
      <xdr:nvSpPr>
        <xdr:cNvPr id="10" name="テキスト ボックス 9">
          <a:extLst>
            <a:ext uri="{FF2B5EF4-FFF2-40B4-BE49-F238E27FC236}">
              <a16:creationId xmlns:a16="http://schemas.microsoft.com/office/drawing/2014/main" id="{84EFAAF8-59E9-4710-A347-3DAD3A754F6A}"/>
            </a:ext>
          </a:extLst>
        </xdr:cNvPr>
        <xdr:cNvSpPr txBox="1"/>
      </xdr:nvSpPr>
      <xdr:spPr>
        <a:xfrm>
          <a:off x="2362200" y="56292750"/>
          <a:ext cx="1389134" cy="35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clientData/>
  </xdr:twoCellAnchor>
  <xdr:twoCellAnchor>
    <xdr:from>
      <xdr:col>18</xdr:col>
      <xdr:colOff>0</xdr:colOff>
      <xdr:row>761</xdr:row>
      <xdr:rowOff>219075</xdr:rowOff>
    </xdr:from>
    <xdr:to>
      <xdr:col>40</xdr:col>
      <xdr:colOff>129441</xdr:colOff>
      <xdr:row>764</xdr:row>
      <xdr:rowOff>234558</xdr:rowOff>
    </xdr:to>
    <xdr:sp macro="" textlink="">
      <xdr:nvSpPr>
        <xdr:cNvPr id="11" name="正方形/長方形 10">
          <a:extLst>
            <a:ext uri="{FF2B5EF4-FFF2-40B4-BE49-F238E27FC236}">
              <a16:creationId xmlns:a16="http://schemas.microsoft.com/office/drawing/2014/main" id="{F111F2EA-08F8-471E-ABE6-F4DAE1F526DA}"/>
            </a:ext>
          </a:extLst>
        </xdr:cNvPr>
        <xdr:cNvSpPr/>
      </xdr:nvSpPr>
      <xdr:spPr>
        <a:xfrm>
          <a:off x="3600450" y="56521350"/>
          <a:ext cx="4529991" cy="10727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47625</xdr:colOff>
      <xdr:row>761</xdr:row>
      <xdr:rowOff>247650</xdr:rowOff>
    </xdr:from>
    <xdr:to>
      <xdr:col>40</xdr:col>
      <xdr:colOff>94333</xdr:colOff>
      <xdr:row>764</xdr:row>
      <xdr:rowOff>271333</xdr:rowOff>
    </xdr:to>
    <xdr:sp macro="" textlink="">
      <xdr:nvSpPr>
        <xdr:cNvPr id="12" name="テキスト ボックス 11">
          <a:extLst>
            <a:ext uri="{FF2B5EF4-FFF2-40B4-BE49-F238E27FC236}">
              <a16:creationId xmlns:a16="http://schemas.microsoft.com/office/drawing/2014/main" id="{D2659364-D341-4D19-A061-7FD23CD33730}"/>
            </a:ext>
          </a:extLst>
        </xdr:cNvPr>
        <xdr:cNvSpPr txBox="1"/>
      </xdr:nvSpPr>
      <xdr:spPr>
        <a:xfrm>
          <a:off x="3648075" y="56549925"/>
          <a:ext cx="4447258" cy="1080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A</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．公益財団法人日本スポーツ協会</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8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840.3</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endParaRPr kumimoji="1" lang="ja-JP" altLang="en-US" sz="20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0</xdr:colOff>
      <xdr:row>764</xdr:row>
      <xdr:rowOff>514350</xdr:rowOff>
    </xdr:from>
    <xdr:to>
      <xdr:col>41</xdr:col>
      <xdr:colOff>164345</xdr:colOff>
      <xdr:row>765</xdr:row>
      <xdr:rowOff>517453</xdr:rowOff>
    </xdr:to>
    <xdr:sp macro="" textlink="">
      <xdr:nvSpPr>
        <xdr:cNvPr id="13" name="大かっこ 12">
          <a:extLst>
            <a:ext uri="{FF2B5EF4-FFF2-40B4-BE49-F238E27FC236}">
              <a16:creationId xmlns:a16="http://schemas.microsoft.com/office/drawing/2014/main" id="{367A24F3-7A07-45F5-A827-C303DF191D2A}"/>
            </a:ext>
          </a:extLst>
        </xdr:cNvPr>
        <xdr:cNvSpPr/>
      </xdr:nvSpPr>
      <xdr:spPr>
        <a:xfrm>
          <a:off x="3400425" y="57873900"/>
          <a:ext cx="4964945" cy="66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171450</xdr:colOff>
      <xdr:row>764</xdr:row>
      <xdr:rowOff>371475</xdr:rowOff>
    </xdr:from>
    <xdr:to>
      <xdr:col>42</xdr:col>
      <xdr:colOff>106546</xdr:colOff>
      <xdr:row>766</xdr:row>
      <xdr:rowOff>292100</xdr:rowOff>
    </xdr:to>
    <xdr:sp macro="" textlink="">
      <xdr:nvSpPr>
        <xdr:cNvPr id="15" name="テキスト ボックス 14">
          <a:extLst>
            <a:ext uri="{FF2B5EF4-FFF2-40B4-BE49-F238E27FC236}">
              <a16:creationId xmlns:a16="http://schemas.microsoft.com/office/drawing/2014/main" id="{BFBA0BA1-ADDD-481E-932E-6E3AE419ADB2}"/>
            </a:ext>
          </a:extLst>
        </xdr:cNvPr>
        <xdr:cNvSpPr txBox="1"/>
      </xdr:nvSpPr>
      <xdr:spPr>
        <a:xfrm>
          <a:off x="4438650" y="61382275"/>
          <a:ext cx="4202296"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・スポーツ指導者養成事業の実施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・アジア地区スポーツ交流事業の実施</a:t>
          </a:r>
          <a:r>
            <a:rPr kumimoji="1" lang="en-US" altLang="ja-JP" sz="1100">
              <a:solidFill>
                <a:srgbClr xmlns:mc="http://schemas.openxmlformats.org/markup-compatibility/2006" xmlns:a14="http://schemas.microsoft.com/office/drawing/2010/main" val="000000" mc:Ignorable="a14" a14:legacySpreadsheetColorIndex="8"/>
              </a:solidFill>
            </a:rPr>
            <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・海外青少年スポーツ振興事業の実施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・子供の運動不足解消のための運動機会創出プラン事業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・子供の運動遊び定着のための官民連携推進事業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2" sqref="A1: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326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720</v>
      </c>
      <c r="AF4" s="703"/>
      <c r="AG4" s="703"/>
      <c r="AH4" s="703"/>
      <c r="AI4" s="703"/>
      <c r="AJ4" s="703"/>
      <c r="AK4" s="703"/>
      <c r="AL4" s="703"/>
      <c r="AM4" s="703"/>
      <c r="AN4" s="703"/>
      <c r="AO4" s="703"/>
      <c r="AP4" s="704"/>
      <c r="AQ4" s="705" t="s">
        <v>2</v>
      </c>
      <c r="AR4" s="700"/>
      <c r="AS4" s="700"/>
      <c r="AT4" s="700"/>
      <c r="AU4" s="700"/>
      <c r="AV4" s="700"/>
      <c r="AW4" s="700"/>
      <c r="AX4" s="706"/>
    </row>
    <row r="5" spans="1:50" ht="82.5" customHeight="1" x14ac:dyDescent="0.15">
      <c r="A5" s="707" t="s">
        <v>67</v>
      </c>
      <c r="B5" s="708"/>
      <c r="C5" s="708"/>
      <c r="D5" s="708"/>
      <c r="E5" s="708"/>
      <c r="F5" s="709"/>
      <c r="G5" s="554" t="s">
        <v>721</v>
      </c>
      <c r="H5" s="555"/>
      <c r="I5" s="555"/>
      <c r="J5" s="555"/>
      <c r="K5" s="555"/>
      <c r="L5" s="555"/>
      <c r="M5" s="556" t="s">
        <v>66</v>
      </c>
      <c r="N5" s="557"/>
      <c r="O5" s="557"/>
      <c r="P5" s="557"/>
      <c r="Q5" s="557"/>
      <c r="R5" s="558"/>
      <c r="S5" s="559" t="s">
        <v>717</v>
      </c>
      <c r="T5" s="555"/>
      <c r="U5" s="555"/>
      <c r="V5" s="555"/>
      <c r="W5" s="555"/>
      <c r="X5" s="560"/>
      <c r="Y5" s="713" t="s">
        <v>3</v>
      </c>
      <c r="Z5" s="714"/>
      <c r="AA5" s="714"/>
      <c r="AB5" s="714"/>
      <c r="AC5" s="714"/>
      <c r="AD5" s="715"/>
      <c r="AE5" s="716" t="s">
        <v>722</v>
      </c>
      <c r="AF5" s="716"/>
      <c r="AG5" s="716"/>
      <c r="AH5" s="716"/>
      <c r="AI5" s="716"/>
      <c r="AJ5" s="716"/>
      <c r="AK5" s="716"/>
      <c r="AL5" s="716"/>
      <c r="AM5" s="716"/>
      <c r="AN5" s="716"/>
      <c r="AO5" s="716"/>
      <c r="AP5" s="717"/>
      <c r="AQ5" s="718" t="s">
        <v>787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219.95" customHeight="1" x14ac:dyDescent="0.15">
      <c r="A10" s="738" t="s">
        <v>30</v>
      </c>
      <c r="B10" s="739"/>
      <c r="C10" s="739"/>
      <c r="D10" s="739"/>
      <c r="E10" s="739"/>
      <c r="F10" s="739"/>
      <c r="G10" s="671" t="s">
        <v>788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494.90000000000003</v>
      </c>
      <c r="Q13" s="164"/>
      <c r="R13" s="164"/>
      <c r="S13" s="164"/>
      <c r="T13" s="164"/>
      <c r="U13" s="164"/>
      <c r="V13" s="165"/>
      <c r="W13" s="163">
        <v>494.9</v>
      </c>
      <c r="X13" s="164"/>
      <c r="Y13" s="164"/>
      <c r="Z13" s="164"/>
      <c r="AA13" s="164"/>
      <c r="AB13" s="164"/>
      <c r="AC13" s="165"/>
      <c r="AD13" s="163">
        <v>514.9</v>
      </c>
      <c r="AE13" s="164"/>
      <c r="AF13" s="164"/>
      <c r="AG13" s="164"/>
      <c r="AH13" s="164"/>
      <c r="AI13" s="164"/>
      <c r="AJ13" s="165"/>
      <c r="AK13" s="163">
        <v>623.20000000000005</v>
      </c>
      <c r="AL13" s="164"/>
      <c r="AM13" s="164"/>
      <c r="AN13" s="164"/>
      <c r="AO13" s="164"/>
      <c r="AP13" s="164"/>
      <c r="AQ13" s="165"/>
      <c r="AR13" s="160">
        <v>623.20000000000005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406</v>
      </c>
      <c r="Q14" s="164"/>
      <c r="R14" s="164"/>
      <c r="S14" s="164"/>
      <c r="T14" s="164"/>
      <c r="U14" s="164"/>
      <c r="V14" s="165"/>
      <c r="W14" s="163" t="s">
        <v>406</v>
      </c>
      <c r="X14" s="164"/>
      <c r="Y14" s="164"/>
      <c r="Z14" s="164"/>
      <c r="AA14" s="164"/>
      <c r="AB14" s="164"/>
      <c r="AC14" s="165"/>
      <c r="AD14" s="163">
        <v>623.70000000000005</v>
      </c>
      <c r="AE14" s="164"/>
      <c r="AF14" s="164"/>
      <c r="AG14" s="164"/>
      <c r="AH14" s="164"/>
      <c r="AI14" s="164"/>
      <c r="AJ14" s="165"/>
      <c r="AK14" s="163" t="s">
        <v>763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726</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v>298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v>-298.3</v>
      </c>
      <c r="AE16" s="164"/>
      <c r="AF16" s="164"/>
      <c r="AG16" s="164"/>
      <c r="AH16" s="164"/>
      <c r="AI16" s="164"/>
      <c r="AJ16" s="165"/>
      <c r="AK16" s="163" t="s">
        <v>763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726</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763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494.90000000000003</v>
      </c>
      <c r="Q18" s="170"/>
      <c r="R18" s="170"/>
      <c r="S18" s="170"/>
      <c r="T18" s="170"/>
      <c r="U18" s="170"/>
      <c r="V18" s="171"/>
      <c r="W18" s="169">
        <f>SUM(W13:AC17)</f>
        <v>494.9</v>
      </c>
      <c r="X18" s="170"/>
      <c r="Y18" s="170"/>
      <c r="Z18" s="170"/>
      <c r="AA18" s="170"/>
      <c r="AB18" s="170"/>
      <c r="AC18" s="171"/>
      <c r="AD18" s="169">
        <f>SUM(AD13:AJ17)</f>
        <v>840.3</v>
      </c>
      <c r="AE18" s="170"/>
      <c r="AF18" s="170"/>
      <c r="AG18" s="170"/>
      <c r="AH18" s="170"/>
      <c r="AI18" s="170"/>
      <c r="AJ18" s="171"/>
      <c r="AK18" s="169">
        <f>SUM(AK13:AQ17)</f>
        <v>921.2</v>
      </c>
      <c r="AL18" s="170"/>
      <c r="AM18" s="170"/>
      <c r="AN18" s="170"/>
      <c r="AO18" s="170"/>
      <c r="AP18" s="170"/>
      <c r="AQ18" s="171"/>
      <c r="AR18" s="169">
        <f>SUM(AR13:AX17)</f>
        <v>623.20000000000005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494.9</v>
      </c>
      <c r="Q19" s="164"/>
      <c r="R19" s="164"/>
      <c r="S19" s="164"/>
      <c r="T19" s="164"/>
      <c r="U19" s="164"/>
      <c r="V19" s="165"/>
      <c r="W19" s="163">
        <v>494.9</v>
      </c>
      <c r="X19" s="164"/>
      <c r="Y19" s="164"/>
      <c r="Z19" s="164"/>
      <c r="AA19" s="164"/>
      <c r="AB19" s="164"/>
      <c r="AC19" s="165"/>
      <c r="AD19" s="163">
        <v>840.3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0.99999999999999989</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0.99999999999999989</v>
      </c>
      <c r="Q21" s="535"/>
      <c r="R21" s="535"/>
      <c r="S21" s="535"/>
      <c r="T21" s="535"/>
      <c r="U21" s="535"/>
      <c r="V21" s="535"/>
      <c r="W21" s="535">
        <f t="shared" ref="W21" si="2">IF(W19=0, "-", SUM(W19)/SUM(W13,W14))</f>
        <v>1</v>
      </c>
      <c r="X21" s="535"/>
      <c r="Y21" s="535"/>
      <c r="Z21" s="535"/>
      <c r="AA21" s="535"/>
      <c r="AB21" s="535"/>
      <c r="AC21" s="535"/>
      <c r="AD21" s="535">
        <f t="shared" ref="AD21" si="3">IF(AD19=0, "-", SUM(AD19)/SUM(AD13,AD14))</f>
        <v>0.73801159318461274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618.20000000000005</v>
      </c>
      <c r="Q23" s="161"/>
      <c r="R23" s="161"/>
      <c r="S23" s="161"/>
      <c r="T23" s="161"/>
      <c r="U23" s="161"/>
      <c r="V23" s="162"/>
      <c r="W23" s="160">
        <v>618.20000000000005</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5</v>
      </c>
      <c r="Q24" s="164"/>
      <c r="R24" s="164"/>
      <c r="S24" s="164"/>
      <c r="T24" s="164"/>
      <c r="U24" s="164"/>
      <c r="V24" s="165"/>
      <c r="W24" s="163">
        <v>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623.20000000000005</v>
      </c>
      <c r="Q29" s="164"/>
      <c r="R29" s="164"/>
      <c r="S29" s="164"/>
      <c r="T29" s="164"/>
      <c r="U29" s="164"/>
      <c r="V29" s="165"/>
      <c r="W29" s="211">
        <f>AR13</f>
        <v>623.20000000000005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726</v>
      </c>
      <c r="AV31" s="271"/>
      <c r="AW31" s="375" t="s">
        <v>179</v>
      </c>
      <c r="AX31" s="376"/>
    </row>
    <row r="32" spans="1:50" ht="23.25" customHeight="1" x14ac:dyDescent="0.15">
      <c r="A32" s="511"/>
      <c r="B32" s="509"/>
      <c r="C32" s="509"/>
      <c r="D32" s="509"/>
      <c r="E32" s="509"/>
      <c r="F32" s="510"/>
      <c r="G32" s="536" t="s">
        <v>729</v>
      </c>
      <c r="H32" s="537"/>
      <c r="I32" s="537"/>
      <c r="J32" s="537"/>
      <c r="K32" s="537"/>
      <c r="L32" s="537"/>
      <c r="M32" s="537"/>
      <c r="N32" s="537"/>
      <c r="O32" s="538"/>
      <c r="P32" s="191" t="s">
        <v>730</v>
      </c>
      <c r="Q32" s="191"/>
      <c r="R32" s="191"/>
      <c r="S32" s="191"/>
      <c r="T32" s="191"/>
      <c r="U32" s="191"/>
      <c r="V32" s="191"/>
      <c r="W32" s="191"/>
      <c r="X32" s="233"/>
      <c r="Y32" s="339" t="s">
        <v>12</v>
      </c>
      <c r="Z32" s="545"/>
      <c r="AA32" s="546"/>
      <c r="AB32" s="547" t="s">
        <v>732</v>
      </c>
      <c r="AC32" s="547"/>
      <c r="AD32" s="547"/>
      <c r="AE32" s="363">
        <v>181055</v>
      </c>
      <c r="AF32" s="364"/>
      <c r="AG32" s="364"/>
      <c r="AH32" s="364"/>
      <c r="AI32" s="363">
        <v>186090</v>
      </c>
      <c r="AJ32" s="364"/>
      <c r="AK32" s="364"/>
      <c r="AL32" s="364"/>
      <c r="AM32" s="363">
        <v>192787</v>
      </c>
      <c r="AN32" s="364"/>
      <c r="AO32" s="364"/>
      <c r="AP32" s="364"/>
      <c r="AQ32" s="166" t="s">
        <v>406</v>
      </c>
      <c r="AR32" s="167"/>
      <c r="AS32" s="167"/>
      <c r="AT32" s="168"/>
      <c r="AU32" s="364" t="s">
        <v>406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732</v>
      </c>
      <c r="AC33" s="518"/>
      <c r="AD33" s="518"/>
      <c r="AE33" s="363">
        <v>182010</v>
      </c>
      <c r="AF33" s="364"/>
      <c r="AG33" s="364"/>
      <c r="AH33" s="364"/>
      <c r="AI33" s="363">
        <v>185805</v>
      </c>
      <c r="AJ33" s="364"/>
      <c r="AK33" s="364"/>
      <c r="AL33" s="364"/>
      <c r="AM33" s="363">
        <v>190800</v>
      </c>
      <c r="AN33" s="364"/>
      <c r="AO33" s="364"/>
      <c r="AP33" s="364"/>
      <c r="AQ33" s="166">
        <v>200000</v>
      </c>
      <c r="AR33" s="167"/>
      <c r="AS33" s="167"/>
      <c r="AT33" s="168"/>
      <c r="AU33" s="364" t="s">
        <v>726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99</v>
      </c>
      <c r="AF34" s="364"/>
      <c r="AG34" s="364"/>
      <c r="AH34" s="364"/>
      <c r="AI34" s="363">
        <v>100</v>
      </c>
      <c r="AJ34" s="364"/>
      <c r="AK34" s="364"/>
      <c r="AL34" s="364"/>
      <c r="AM34" s="363">
        <v>101</v>
      </c>
      <c r="AN34" s="364"/>
      <c r="AO34" s="364"/>
      <c r="AP34" s="364"/>
      <c r="AQ34" s="166" t="s">
        <v>406</v>
      </c>
      <c r="AR34" s="167"/>
      <c r="AS34" s="167"/>
      <c r="AT34" s="168"/>
      <c r="AU34" s="364" t="s">
        <v>406</v>
      </c>
      <c r="AV34" s="364"/>
      <c r="AW34" s="364"/>
      <c r="AX34" s="365"/>
    </row>
    <row r="35" spans="1:51" ht="23.25" customHeight="1" x14ac:dyDescent="0.15">
      <c r="A35" s="891" t="s">
        <v>380</v>
      </c>
      <c r="B35" s="892"/>
      <c r="C35" s="892"/>
      <c r="D35" s="892"/>
      <c r="E35" s="892"/>
      <c r="F35" s="893"/>
      <c r="G35" s="897" t="s">
        <v>734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726</v>
      </c>
      <c r="AV38" s="271"/>
      <c r="AW38" s="375" t="s">
        <v>179</v>
      </c>
      <c r="AX38" s="376"/>
      <c r="AY38">
        <f>$AY$37</f>
        <v>1</v>
      </c>
    </row>
    <row r="39" spans="1:51" ht="23.25" customHeight="1" x14ac:dyDescent="0.15">
      <c r="A39" s="511"/>
      <c r="B39" s="509"/>
      <c r="C39" s="509"/>
      <c r="D39" s="509"/>
      <c r="E39" s="509"/>
      <c r="F39" s="510"/>
      <c r="G39" s="536" t="s">
        <v>735</v>
      </c>
      <c r="H39" s="537"/>
      <c r="I39" s="537"/>
      <c r="J39" s="537"/>
      <c r="K39" s="537"/>
      <c r="L39" s="537"/>
      <c r="M39" s="537"/>
      <c r="N39" s="537"/>
      <c r="O39" s="538"/>
      <c r="P39" s="191" t="s">
        <v>736</v>
      </c>
      <c r="Q39" s="191"/>
      <c r="R39" s="191"/>
      <c r="S39" s="191"/>
      <c r="T39" s="191"/>
      <c r="U39" s="191"/>
      <c r="V39" s="191"/>
      <c r="W39" s="191"/>
      <c r="X39" s="233"/>
      <c r="Y39" s="339" t="s">
        <v>12</v>
      </c>
      <c r="Z39" s="545"/>
      <c r="AA39" s="546"/>
      <c r="AB39" s="547" t="s">
        <v>14</v>
      </c>
      <c r="AC39" s="547"/>
      <c r="AD39" s="547"/>
      <c r="AE39" s="363">
        <v>88</v>
      </c>
      <c r="AF39" s="364"/>
      <c r="AG39" s="364"/>
      <c r="AH39" s="364"/>
      <c r="AI39" s="363">
        <v>87.1</v>
      </c>
      <c r="AJ39" s="364"/>
      <c r="AK39" s="364"/>
      <c r="AL39" s="364"/>
      <c r="AM39" s="363">
        <v>98</v>
      </c>
      <c r="AN39" s="364"/>
      <c r="AO39" s="364"/>
      <c r="AP39" s="364"/>
      <c r="AQ39" s="166" t="s">
        <v>406</v>
      </c>
      <c r="AR39" s="167"/>
      <c r="AS39" s="167"/>
      <c r="AT39" s="168"/>
      <c r="AU39" s="364" t="s">
        <v>406</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3">
        <v>85</v>
      </c>
      <c r="AF40" s="364"/>
      <c r="AG40" s="364"/>
      <c r="AH40" s="364"/>
      <c r="AI40" s="363">
        <v>85</v>
      </c>
      <c r="AJ40" s="364"/>
      <c r="AK40" s="364"/>
      <c r="AL40" s="364"/>
      <c r="AM40" s="363">
        <v>85</v>
      </c>
      <c r="AN40" s="364"/>
      <c r="AO40" s="364"/>
      <c r="AP40" s="364"/>
      <c r="AQ40" s="166">
        <v>85</v>
      </c>
      <c r="AR40" s="167"/>
      <c r="AS40" s="167"/>
      <c r="AT40" s="168"/>
      <c r="AU40" s="364" t="s">
        <v>726</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103.5</v>
      </c>
      <c r="AF41" s="364"/>
      <c r="AG41" s="364"/>
      <c r="AH41" s="364"/>
      <c r="AI41" s="363">
        <v>102.5</v>
      </c>
      <c r="AJ41" s="364"/>
      <c r="AK41" s="364"/>
      <c r="AL41" s="364"/>
      <c r="AM41" s="363">
        <v>115.3</v>
      </c>
      <c r="AN41" s="364"/>
      <c r="AO41" s="364"/>
      <c r="AP41" s="364"/>
      <c r="AQ41" s="166" t="s">
        <v>406</v>
      </c>
      <c r="AR41" s="167"/>
      <c r="AS41" s="167"/>
      <c r="AT41" s="168"/>
      <c r="AU41" s="364" t="s">
        <v>406</v>
      </c>
      <c r="AV41" s="364"/>
      <c r="AW41" s="364"/>
      <c r="AX41" s="365"/>
      <c r="AY41">
        <f t="shared" si="4"/>
        <v>1</v>
      </c>
    </row>
    <row r="42" spans="1:51" ht="23.25" customHeight="1" x14ac:dyDescent="0.15">
      <c r="A42" s="891" t="s">
        <v>380</v>
      </c>
      <c r="B42" s="892"/>
      <c r="C42" s="892"/>
      <c r="D42" s="892"/>
      <c r="E42" s="892"/>
      <c r="F42" s="893"/>
      <c r="G42" s="897" t="s">
        <v>734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2</v>
      </c>
      <c r="AR45" s="178"/>
      <c r="AS45" s="179" t="s">
        <v>233</v>
      </c>
      <c r="AT45" s="202"/>
      <c r="AU45" s="271" t="s">
        <v>715</v>
      </c>
      <c r="AV45" s="271"/>
      <c r="AW45" s="375" t="s">
        <v>179</v>
      </c>
      <c r="AX45" s="376"/>
      <c r="AY45">
        <f>$AY$44</f>
        <v>1</v>
      </c>
    </row>
    <row r="46" spans="1:51" ht="23.25" customHeight="1" x14ac:dyDescent="0.15">
      <c r="A46" s="511"/>
      <c r="B46" s="509"/>
      <c r="C46" s="509"/>
      <c r="D46" s="509"/>
      <c r="E46" s="509"/>
      <c r="F46" s="510"/>
      <c r="G46" s="536" t="s">
        <v>737</v>
      </c>
      <c r="H46" s="537"/>
      <c r="I46" s="537"/>
      <c r="J46" s="537"/>
      <c r="K46" s="537"/>
      <c r="L46" s="537"/>
      <c r="M46" s="537"/>
      <c r="N46" s="537"/>
      <c r="O46" s="538"/>
      <c r="P46" s="191" t="s">
        <v>790</v>
      </c>
      <c r="Q46" s="191"/>
      <c r="R46" s="191"/>
      <c r="S46" s="191"/>
      <c r="T46" s="191"/>
      <c r="U46" s="191"/>
      <c r="V46" s="191"/>
      <c r="W46" s="191"/>
      <c r="X46" s="233"/>
      <c r="Y46" s="339" t="s">
        <v>12</v>
      </c>
      <c r="Z46" s="545"/>
      <c r="AA46" s="546"/>
      <c r="AB46" s="547" t="s">
        <v>738</v>
      </c>
      <c r="AC46" s="547"/>
      <c r="AD46" s="547"/>
      <c r="AE46" s="358">
        <v>21</v>
      </c>
      <c r="AF46" s="358"/>
      <c r="AG46" s="358"/>
      <c r="AH46" s="358"/>
      <c r="AI46" s="358">
        <v>12</v>
      </c>
      <c r="AJ46" s="358"/>
      <c r="AK46" s="358"/>
      <c r="AL46" s="358"/>
      <c r="AM46" s="358">
        <v>252</v>
      </c>
      <c r="AN46" s="358"/>
      <c r="AO46" s="358"/>
      <c r="AP46" s="358"/>
      <c r="AQ46" s="166" t="s">
        <v>715</v>
      </c>
      <c r="AR46" s="167"/>
      <c r="AS46" s="167"/>
      <c r="AT46" s="168"/>
      <c r="AU46" s="364" t="s">
        <v>715</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738</v>
      </c>
      <c r="AC47" s="518"/>
      <c r="AD47" s="518"/>
      <c r="AE47" s="363">
        <v>10</v>
      </c>
      <c r="AF47" s="364"/>
      <c r="AG47" s="364"/>
      <c r="AH47" s="364"/>
      <c r="AI47" s="363">
        <v>12</v>
      </c>
      <c r="AJ47" s="364"/>
      <c r="AK47" s="364"/>
      <c r="AL47" s="364"/>
      <c r="AM47" s="363">
        <v>25</v>
      </c>
      <c r="AN47" s="364"/>
      <c r="AO47" s="364"/>
      <c r="AP47" s="364"/>
      <c r="AQ47" s="166">
        <v>25</v>
      </c>
      <c r="AR47" s="167"/>
      <c r="AS47" s="167"/>
      <c r="AT47" s="168"/>
      <c r="AU47" s="364" t="s">
        <v>715</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210</v>
      </c>
      <c r="AF48" s="364"/>
      <c r="AG48" s="364"/>
      <c r="AH48" s="364"/>
      <c r="AI48" s="363">
        <v>100</v>
      </c>
      <c r="AJ48" s="364"/>
      <c r="AK48" s="364"/>
      <c r="AL48" s="364"/>
      <c r="AM48" s="363">
        <v>1008</v>
      </c>
      <c r="AN48" s="364"/>
      <c r="AO48" s="364"/>
      <c r="AP48" s="364"/>
      <c r="AQ48" s="166" t="s">
        <v>715</v>
      </c>
      <c r="AR48" s="167"/>
      <c r="AS48" s="167"/>
      <c r="AT48" s="168"/>
      <c r="AU48" s="364" t="s">
        <v>715</v>
      </c>
      <c r="AV48" s="364"/>
      <c r="AW48" s="364"/>
      <c r="AX48" s="365"/>
      <c r="AY48">
        <f t="shared" si="5"/>
        <v>1</v>
      </c>
    </row>
    <row r="49" spans="1:51" ht="23.25" customHeight="1" x14ac:dyDescent="0.15">
      <c r="A49" s="891" t="s">
        <v>380</v>
      </c>
      <c r="B49" s="892"/>
      <c r="C49" s="892"/>
      <c r="D49" s="892"/>
      <c r="E49" s="892"/>
      <c r="F49" s="893"/>
      <c r="G49" s="897" t="s">
        <v>733</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t="s">
        <v>715</v>
      </c>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v>18898</v>
      </c>
      <c r="AF101" s="358"/>
      <c r="AG101" s="358"/>
      <c r="AH101" s="358"/>
      <c r="AI101" s="358">
        <v>18060</v>
      </c>
      <c r="AJ101" s="358"/>
      <c r="AK101" s="358"/>
      <c r="AL101" s="358"/>
      <c r="AM101" s="358">
        <v>5082</v>
      </c>
      <c r="AN101" s="358"/>
      <c r="AO101" s="358"/>
      <c r="AP101" s="358"/>
      <c r="AQ101" s="358" t="s">
        <v>726</v>
      </c>
      <c r="AR101" s="358"/>
      <c r="AS101" s="358"/>
      <c r="AT101" s="358"/>
      <c r="AU101" s="363" t="s">
        <v>796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18540</v>
      </c>
      <c r="AF102" s="358"/>
      <c r="AG102" s="358"/>
      <c r="AH102" s="358"/>
      <c r="AI102" s="358">
        <v>18898</v>
      </c>
      <c r="AJ102" s="358"/>
      <c r="AK102" s="358"/>
      <c r="AL102" s="358"/>
      <c r="AM102" s="358">
        <v>11695</v>
      </c>
      <c r="AN102" s="358"/>
      <c r="AO102" s="358"/>
      <c r="AP102" s="358"/>
      <c r="AQ102" s="358">
        <v>16320</v>
      </c>
      <c r="AR102" s="358"/>
      <c r="AS102" s="358"/>
      <c r="AT102" s="358"/>
      <c r="AU102" s="371">
        <v>16250</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740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732</v>
      </c>
      <c r="AC104" s="468"/>
      <c r="AD104" s="469"/>
      <c r="AE104" s="358">
        <v>2417</v>
      </c>
      <c r="AF104" s="358"/>
      <c r="AG104" s="358"/>
      <c r="AH104" s="358"/>
      <c r="AI104" s="358">
        <v>2436</v>
      </c>
      <c r="AJ104" s="358"/>
      <c r="AK104" s="358"/>
      <c r="AL104" s="358"/>
      <c r="AM104" s="358">
        <v>49</v>
      </c>
      <c r="AN104" s="358"/>
      <c r="AO104" s="358"/>
      <c r="AP104" s="358"/>
      <c r="AQ104" s="358" t="s">
        <v>726</v>
      </c>
      <c r="AR104" s="358"/>
      <c r="AS104" s="358"/>
      <c r="AT104" s="358"/>
      <c r="AU104" s="358" t="s">
        <v>796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732</v>
      </c>
      <c r="AC105" s="404"/>
      <c r="AD105" s="405"/>
      <c r="AE105" s="358">
        <v>2653</v>
      </c>
      <c r="AF105" s="358"/>
      <c r="AG105" s="358"/>
      <c r="AH105" s="358"/>
      <c r="AI105" s="358">
        <v>2656</v>
      </c>
      <c r="AJ105" s="358"/>
      <c r="AK105" s="358"/>
      <c r="AL105" s="358"/>
      <c r="AM105" s="358">
        <v>2496</v>
      </c>
      <c r="AN105" s="358"/>
      <c r="AO105" s="358"/>
      <c r="AP105" s="358"/>
      <c r="AQ105" s="358">
        <v>2622</v>
      </c>
      <c r="AR105" s="358"/>
      <c r="AS105" s="358"/>
      <c r="AT105" s="358"/>
      <c r="AU105" s="358">
        <v>2582</v>
      </c>
      <c r="AV105" s="358"/>
      <c r="AW105" s="358"/>
      <c r="AX105" s="359"/>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customHeight="1" x14ac:dyDescent="0.15">
      <c r="A107" s="487"/>
      <c r="B107" s="488"/>
      <c r="C107" s="488"/>
      <c r="D107" s="488"/>
      <c r="E107" s="488"/>
      <c r="F107" s="489"/>
      <c r="G107" s="191" t="s">
        <v>794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731</v>
      </c>
      <c r="AC107" s="468"/>
      <c r="AD107" s="469"/>
      <c r="AE107" s="358">
        <v>72</v>
      </c>
      <c r="AF107" s="358"/>
      <c r="AG107" s="358"/>
      <c r="AH107" s="358"/>
      <c r="AI107" s="358">
        <v>72</v>
      </c>
      <c r="AJ107" s="358"/>
      <c r="AK107" s="358"/>
      <c r="AL107" s="358"/>
      <c r="AM107" s="358">
        <v>100</v>
      </c>
      <c r="AN107" s="358"/>
      <c r="AO107" s="358"/>
      <c r="AP107" s="358"/>
      <c r="AQ107" s="358" t="s">
        <v>715</v>
      </c>
      <c r="AR107" s="358"/>
      <c r="AS107" s="358"/>
      <c r="AT107" s="358"/>
      <c r="AU107" s="358" t="s">
        <v>796</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731</v>
      </c>
      <c r="AC108" s="404"/>
      <c r="AD108" s="405"/>
      <c r="AE108" s="358">
        <v>10</v>
      </c>
      <c r="AF108" s="358"/>
      <c r="AG108" s="358"/>
      <c r="AH108" s="358"/>
      <c r="AI108" s="358">
        <v>10</v>
      </c>
      <c r="AJ108" s="358"/>
      <c r="AK108" s="358"/>
      <c r="AL108" s="358"/>
      <c r="AM108" s="358">
        <v>10</v>
      </c>
      <c r="AN108" s="358"/>
      <c r="AO108" s="358"/>
      <c r="AP108" s="358"/>
      <c r="AQ108" s="358">
        <v>400</v>
      </c>
      <c r="AR108" s="358"/>
      <c r="AS108" s="358"/>
      <c r="AT108" s="358"/>
      <c r="AU108" s="358">
        <v>130</v>
      </c>
      <c r="AV108" s="358"/>
      <c r="AW108" s="358"/>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t="s">
        <v>715</v>
      </c>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743</v>
      </c>
      <c r="AC116" s="301"/>
      <c r="AD116" s="302"/>
      <c r="AE116" s="358">
        <v>9081</v>
      </c>
      <c r="AF116" s="358"/>
      <c r="AG116" s="358"/>
      <c r="AH116" s="358"/>
      <c r="AI116" s="358">
        <v>9480</v>
      </c>
      <c r="AJ116" s="358"/>
      <c r="AK116" s="358"/>
      <c r="AL116" s="358"/>
      <c r="AM116" s="358">
        <v>33689</v>
      </c>
      <c r="AN116" s="358"/>
      <c r="AO116" s="358"/>
      <c r="AP116" s="358"/>
      <c r="AQ116" s="363">
        <v>10491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744</v>
      </c>
      <c r="AC117" s="343"/>
      <c r="AD117" s="344"/>
      <c r="AE117" s="306" t="s">
        <v>745</v>
      </c>
      <c r="AF117" s="306"/>
      <c r="AG117" s="306"/>
      <c r="AH117" s="306"/>
      <c r="AI117" s="306" t="s">
        <v>746</v>
      </c>
      <c r="AJ117" s="306"/>
      <c r="AK117" s="306"/>
      <c r="AL117" s="306"/>
      <c r="AM117" s="306" t="s">
        <v>761</v>
      </c>
      <c r="AN117" s="306"/>
      <c r="AO117" s="306"/>
      <c r="AP117" s="306"/>
      <c r="AQ117" s="306" t="s">
        <v>760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742</v>
      </c>
      <c r="AC119" s="301"/>
      <c r="AD119" s="302"/>
      <c r="AE119" s="358">
        <v>131844</v>
      </c>
      <c r="AF119" s="358"/>
      <c r="AG119" s="358"/>
      <c r="AH119" s="358"/>
      <c r="AI119" s="358">
        <v>130816</v>
      </c>
      <c r="AJ119" s="358"/>
      <c r="AK119" s="358"/>
      <c r="AL119" s="358"/>
      <c r="AM119" s="358">
        <v>6911592</v>
      </c>
      <c r="AN119" s="358"/>
      <c r="AO119" s="358"/>
      <c r="AP119" s="358"/>
      <c r="AQ119" s="358">
        <v>129164</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744</v>
      </c>
      <c r="AC120" s="343"/>
      <c r="AD120" s="344"/>
      <c r="AE120" s="306" t="s">
        <v>748</v>
      </c>
      <c r="AF120" s="306"/>
      <c r="AG120" s="306"/>
      <c r="AH120" s="306"/>
      <c r="AI120" s="306" t="s">
        <v>791</v>
      </c>
      <c r="AJ120" s="306"/>
      <c r="AK120" s="306"/>
      <c r="AL120" s="306"/>
      <c r="AM120" s="306" t="s">
        <v>764</v>
      </c>
      <c r="AN120" s="306"/>
      <c r="AO120" s="306"/>
      <c r="AP120" s="306"/>
      <c r="AQ120" s="306" t="s">
        <v>765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742</v>
      </c>
      <c r="AC122" s="301"/>
      <c r="AD122" s="302"/>
      <c r="AE122" s="358">
        <v>69403</v>
      </c>
      <c r="AF122" s="358"/>
      <c r="AG122" s="358"/>
      <c r="AH122" s="358"/>
      <c r="AI122" s="358">
        <v>69403</v>
      </c>
      <c r="AJ122" s="358"/>
      <c r="AK122" s="358"/>
      <c r="AL122" s="358"/>
      <c r="AM122" s="358">
        <v>49907</v>
      </c>
      <c r="AN122" s="358"/>
      <c r="AO122" s="358"/>
      <c r="AP122" s="358"/>
      <c r="AQ122" s="358">
        <v>12493</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744</v>
      </c>
      <c r="AC123" s="343"/>
      <c r="AD123" s="344"/>
      <c r="AE123" s="306" t="s">
        <v>749</v>
      </c>
      <c r="AF123" s="306"/>
      <c r="AG123" s="306"/>
      <c r="AH123" s="306"/>
      <c r="AI123" s="306" t="s">
        <v>749</v>
      </c>
      <c r="AJ123" s="306"/>
      <c r="AK123" s="306"/>
      <c r="AL123" s="306"/>
      <c r="AM123" s="306" t="s">
        <v>786</v>
      </c>
      <c r="AN123" s="306"/>
      <c r="AO123" s="306"/>
      <c r="AP123" s="306"/>
      <c r="AQ123" s="306" t="s">
        <v>766</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750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t="s">
        <v>763</v>
      </c>
      <c r="AV133" s="178"/>
      <c r="AW133" s="179" t="s">
        <v>179</v>
      </c>
      <c r="AX133" s="180"/>
      <c r="AY133">
        <f>$AY$132</f>
        <v>1</v>
      </c>
    </row>
    <row r="134" spans="1:51" ht="39.75" customHeight="1" x14ac:dyDescent="0.15">
      <c r="A134" s="988"/>
      <c r="B134" s="253"/>
      <c r="C134" s="252"/>
      <c r="D134" s="253"/>
      <c r="E134" s="252"/>
      <c r="F134" s="314"/>
      <c r="G134" s="232" t="s">
        <v>762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181055</v>
      </c>
      <c r="AF134" s="167"/>
      <c r="AG134" s="167"/>
      <c r="AH134" s="167"/>
      <c r="AI134" s="266">
        <v>186090</v>
      </c>
      <c r="AJ134" s="167"/>
      <c r="AK134" s="167"/>
      <c r="AL134" s="167"/>
      <c r="AM134" s="266">
        <v>192787</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182010</v>
      </c>
      <c r="AF135" s="167"/>
      <c r="AG135" s="167"/>
      <c r="AH135" s="167"/>
      <c r="AI135" s="266">
        <v>185805</v>
      </c>
      <c r="AJ135" s="167"/>
      <c r="AK135" s="167"/>
      <c r="AL135" s="167"/>
      <c r="AM135" s="266">
        <v>190800</v>
      </c>
      <c r="AN135" s="167"/>
      <c r="AO135" s="167"/>
      <c r="AP135" s="167"/>
      <c r="AQ135" s="266">
        <v>200000</v>
      </c>
      <c r="AR135" s="167"/>
      <c r="AS135" s="167"/>
      <c r="AT135" s="167"/>
      <c r="AU135" s="266" t="s">
        <v>763</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c r="AF138" s="167"/>
      <c r="AG138" s="167"/>
      <c r="AH138" s="167"/>
      <c r="AI138" s="266" t="s">
        <v>726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c r="AF139" s="167"/>
      <c r="AG139" s="167"/>
      <c r="AH139" s="167"/>
      <c r="AI139" s="266" t="s">
        <v>726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1.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716</v>
      </c>
      <c r="AE702" s="890"/>
      <c r="AF702" s="890"/>
      <c r="AG702" s="879" t="s">
        <v>792</v>
      </c>
      <c r="AH702" s="880"/>
      <c r="AI702" s="880"/>
      <c r="AJ702" s="880"/>
      <c r="AK702" s="880"/>
      <c r="AL702" s="880"/>
      <c r="AM702" s="880"/>
      <c r="AN702" s="880"/>
      <c r="AO702" s="880"/>
      <c r="AP702" s="880"/>
      <c r="AQ702" s="880"/>
      <c r="AR702" s="880"/>
      <c r="AS702" s="880"/>
      <c r="AT702" s="880"/>
      <c r="AU702" s="880"/>
      <c r="AV702" s="880"/>
      <c r="AW702" s="880"/>
      <c r="AX702" s="881"/>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767</v>
      </c>
      <c r="AH703" s="664"/>
      <c r="AI703" s="664"/>
      <c r="AJ703" s="664"/>
      <c r="AK703" s="664"/>
      <c r="AL703" s="664"/>
      <c r="AM703" s="664"/>
      <c r="AN703" s="664"/>
      <c r="AO703" s="664"/>
      <c r="AP703" s="664"/>
      <c r="AQ703" s="664"/>
      <c r="AR703" s="664"/>
      <c r="AS703" s="664"/>
      <c r="AT703" s="664"/>
      <c r="AU703" s="664"/>
      <c r="AV703" s="664"/>
      <c r="AW703" s="664"/>
      <c r="AX703" s="665"/>
    </row>
    <row r="704" spans="1:51" ht="65.09999999999999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768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769</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8"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48.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773</v>
      </c>
      <c r="AE709" s="185"/>
      <c r="AF709" s="185"/>
      <c r="AG709" s="663" t="s">
        <v>774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769</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35.1"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772</v>
      </c>
      <c r="AH711" s="664"/>
      <c r="AI711" s="664"/>
      <c r="AJ711" s="664"/>
      <c r="AK711" s="664"/>
      <c r="AL711" s="664"/>
      <c r="AM711" s="664"/>
      <c r="AN711" s="664"/>
      <c r="AO711" s="664"/>
      <c r="AP711" s="664"/>
      <c r="AQ711" s="664"/>
      <c r="AR711" s="664"/>
      <c r="AS711" s="664"/>
      <c r="AT711" s="664"/>
      <c r="AU711" s="664"/>
      <c r="AV711" s="664"/>
      <c r="AW711" s="664"/>
      <c r="AX711" s="665"/>
    </row>
    <row r="712" spans="1:50" ht="48"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778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6"/>
      <c r="AG713" s="663" t="s">
        <v>763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716</v>
      </c>
      <c r="AE714" s="588"/>
      <c r="AF714" s="589"/>
      <c r="AG714" s="688" t="s">
        <v>783</v>
      </c>
      <c r="AH714" s="689"/>
      <c r="AI714" s="689"/>
      <c r="AJ714" s="689"/>
      <c r="AK714" s="689"/>
      <c r="AL714" s="689"/>
      <c r="AM714" s="689"/>
      <c r="AN714" s="689"/>
      <c r="AO714" s="689"/>
      <c r="AP714" s="689"/>
      <c r="AQ714" s="689"/>
      <c r="AR714" s="689"/>
      <c r="AS714" s="689"/>
      <c r="AT714" s="689"/>
      <c r="AU714" s="689"/>
      <c r="AV714" s="689"/>
      <c r="AW714" s="689"/>
      <c r="AX714" s="690"/>
    </row>
    <row r="715" spans="1:50" ht="35.1"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782</v>
      </c>
      <c r="AH715" s="523"/>
      <c r="AI715" s="523"/>
      <c r="AJ715" s="523"/>
      <c r="AK715" s="523"/>
      <c r="AL715" s="523"/>
      <c r="AM715" s="523"/>
      <c r="AN715" s="523"/>
      <c r="AO715" s="523"/>
      <c r="AP715" s="523"/>
      <c r="AQ715" s="523"/>
      <c r="AR715" s="523"/>
      <c r="AS715" s="523"/>
      <c r="AT715" s="523"/>
      <c r="AU715" s="523"/>
      <c r="AV715" s="523"/>
      <c r="AW715" s="523"/>
      <c r="AX715" s="524"/>
    </row>
    <row r="716" spans="1:50" ht="35.1"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716</v>
      </c>
      <c r="AE716" s="755"/>
      <c r="AF716" s="755"/>
      <c r="AG716" s="663" t="s">
        <v>781</v>
      </c>
      <c r="AH716" s="664"/>
      <c r="AI716" s="664"/>
      <c r="AJ716" s="664"/>
      <c r="AK716" s="664"/>
      <c r="AL716" s="664"/>
      <c r="AM716" s="664"/>
      <c r="AN716" s="664"/>
      <c r="AO716" s="664"/>
      <c r="AP716" s="664"/>
      <c r="AQ716" s="664"/>
      <c r="AR716" s="664"/>
      <c r="AS716" s="664"/>
      <c r="AT716" s="664"/>
      <c r="AU716" s="664"/>
      <c r="AV716" s="664"/>
      <c r="AW716" s="664"/>
      <c r="AX716" s="665"/>
    </row>
    <row r="717" spans="1:50" ht="48"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773</v>
      </c>
      <c r="AE717" s="185"/>
      <c r="AF717" s="185"/>
      <c r="AG717" s="663" t="s">
        <v>780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769</v>
      </c>
      <c r="AE718" s="185"/>
      <c r="AF718" s="185"/>
      <c r="AG718" s="193" t="s">
        <v>779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94.5" customHeight="1" thickBot="1" x14ac:dyDescent="0.2">
      <c r="A727" s="619"/>
      <c r="B727" s="620"/>
      <c r="C727" s="694" t="s">
        <v>57</v>
      </c>
      <c r="D727" s="695"/>
      <c r="E727" s="695"/>
      <c r="F727" s="696"/>
      <c r="G727" s="791" t="s">
        <v>793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798</v>
      </c>
      <c r="B731" s="615"/>
      <c r="C731" s="615"/>
      <c r="D731" s="615"/>
      <c r="E731" s="616"/>
      <c r="F731" s="679" t="s">
        <v>799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800</v>
      </c>
      <c r="B733" s="615"/>
      <c r="C733" s="615"/>
      <c r="D733" s="615"/>
      <c r="E733" s="616"/>
      <c r="F733" s="762" t="s">
        <v>801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753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304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300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293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784</v>
      </c>
      <c r="H789" s="446"/>
      <c r="I789" s="446"/>
      <c r="J789" s="446"/>
      <c r="K789" s="447"/>
      <c r="L789" s="448" t="s">
        <v>785</v>
      </c>
      <c r="M789" s="449"/>
      <c r="N789" s="449"/>
      <c r="O789" s="449"/>
      <c r="P789" s="449"/>
      <c r="Q789" s="449"/>
      <c r="R789" s="449"/>
      <c r="S789" s="449"/>
      <c r="T789" s="449"/>
      <c r="U789" s="449"/>
      <c r="V789" s="449"/>
      <c r="W789" s="449"/>
      <c r="X789" s="450"/>
      <c r="Y789" s="451">
        <v>273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804</v>
      </c>
      <c r="H790" s="349"/>
      <c r="I790" s="349"/>
      <c r="J790" s="349"/>
      <c r="K790" s="350"/>
      <c r="L790" s="398" t="s">
        <v>803</v>
      </c>
      <c r="M790" s="399"/>
      <c r="N790" s="399"/>
      <c r="O790" s="399"/>
      <c r="P790" s="399"/>
      <c r="Q790" s="399"/>
      <c r="R790" s="399"/>
      <c r="S790" s="399"/>
      <c r="T790" s="399"/>
      <c r="U790" s="399"/>
      <c r="V790" s="399"/>
      <c r="W790" s="399"/>
      <c r="X790" s="400"/>
      <c r="Y790" s="395">
        <v>123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810</v>
      </c>
      <c r="H791" s="349"/>
      <c r="I791" s="349"/>
      <c r="J791" s="349"/>
      <c r="K791" s="350"/>
      <c r="L791" s="398" t="s">
        <v>809</v>
      </c>
      <c r="M791" s="399"/>
      <c r="N791" s="399"/>
      <c r="O791" s="399"/>
      <c r="P791" s="399"/>
      <c r="Q791" s="399"/>
      <c r="R791" s="399"/>
      <c r="S791" s="399"/>
      <c r="T791" s="399"/>
      <c r="U791" s="399"/>
      <c r="V791" s="399"/>
      <c r="W791" s="399"/>
      <c r="X791" s="400"/>
      <c r="Y791" s="395">
        <v>87</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805</v>
      </c>
      <c r="H792" s="349"/>
      <c r="I792" s="349"/>
      <c r="J792" s="349"/>
      <c r="K792" s="350"/>
      <c r="L792" s="398" t="s">
        <v>806</v>
      </c>
      <c r="M792" s="399"/>
      <c r="N792" s="399"/>
      <c r="O792" s="399"/>
      <c r="P792" s="399"/>
      <c r="Q792" s="399"/>
      <c r="R792" s="399"/>
      <c r="S792" s="399"/>
      <c r="T792" s="399"/>
      <c r="U792" s="399"/>
      <c r="V792" s="399"/>
      <c r="W792" s="399"/>
      <c r="X792" s="400"/>
      <c r="Y792" s="395">
        <v>66</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814</v>
      </c>
      <c r="H793" s="349"/>
      <c r="I793" s="349"/>
      <c r="J793" s="349"/>
      <c r="K793" s="350"/>
      <c r="L793" s="398" t="s">
        <v>815</v>
      </c>
      <c r="M793" s="399"/>
      <c r="N793" s="399"/>
      <c r="O793" s="399"/>
      <c r="P793" s="399"/>
      <c r="Q793" s="399"/>
      <c r="R793" s="399"/>
      <c r="S793" s="399"/>
      <c r="T793" s="399"/>
      <c r="U793" s="399"/>
      <c r="V793" s="399"/>
      <c r="W793" s="399"/>
      <c r="X793" s="400"/>
      <c r="Y793" s="395">
        <v>33</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808</v>
      </c>
      <c r="H794" s="349"/>
      <c r="I794" s="349"/>
      <c r="J794" s="349"/>
      <c r="K794" s="350"/>
      <c r="L794" s="398" t="s">
        <v>807</v>
      </c>
      <c r="M794" s="399"/>
      <c r="N794" s="399"/>
      <c r="O794" s="399"/>
      <c r="P794" s="399"/>
      <c r="Q794" s="399"/>
      <c r="R794" s="399"/>
      <c r="S794" s="399"/>
      <c r="T794" s="399"/>
      <c r="U794" s="399"/>
      <c r="V794" s="399"/>
      <c r="W794" s="399"/>
      <c r="X794" s="400"/>
      <c r="Y794" s="395">
        <v>31</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t="s">
        <v>812</v>
      </c>
      <c r="H795" s="349"/>
      <c r="I795" s="349"/>
      <c r="J795" s="349"/>
      <c r="K795" s="350"/>
      <c r="L795" s="398" t="s">
        <v>813</v>
      </c>
      <c r="M795" s="399"/>
      <c r="N795" s="399"/>
      <c r="O795" s="399"/>
      <c r="P795" s="399"/>
      <c r="Q795" s="399"/>
      <c r="R795" s="399"/>
      <c r="S795" s="399"/>
      <c r="T795" s="399"/>
      <c r="U795" s="399"/>
      <c r="V795" s="399"/>
      <c r="W795" s="399"/>
      <c r="X795" s="400"/>
      <c r="Y795" s="395">
        <v>19</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t="s">
        <v>811</v>
      </c>
      <c r="H796" s="349"/>
      <c r="I796" s="349"/>
      <c r="J796" s="349"/>
      <c r="K796" s="350"/>
      <c r="L796" s="398" t="s">
        <v>816</v>
      </c>
      <c r="M796" s="399"/>
      <c r="N796" s="399"/>
      <c r="O796" s="399"/>
      <c r="P796" s="399"/>
      <c r="Q796" s="399"/>
      <c r="R796" s="399"/>
      <c r="S796" s="399"/>
      <c r="T796" s="399"/>
      <c r="U796" s="399"/>
      <c r="V796" s="399"/>
      <c r="W796" s="399"/>
      <c r="X796" s="400"/>
      <c r="Y796" s="395">
        <v>208.3</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840.3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102.75" customHeight="1" x14ac:dyDescent="0.15">
      <c r="A845" s="401">
        <v>1</v>
      </c>
      <c r="B845" s="401">
        <v>1</v>
      </c>
      <c r="C845" s="420" t="s">
        <v>776</v>
      </c>
      <c r="D845" s="415"/>
      <c r="E845" s="415"/>
      <c r="F845" s="415"/>
      <c r="G845" s="415"/>
      <c r="H845" s="415"/>
      <c r="I845" s="415"/>
      <c r="J845" s="416">
        <v>6011005003361</v>
      </c>
      <c r="K845" s="417"/>
      <c r="L845" s="417"/>
      <c r="M845" s="417"/>
      <c r="N845" s="417"/>
      <c r="O845" s="417"/>
      <c r="P845" s="421" t="s">
        <v>802</v>
      </c>
      <c r="Q845" s="317"/>
      <c r="R845" s="317"/>
      <c r="S845" s="317"/>
      <c r="T845" s="317"/>
      <c r="U845" s="317"/>
      <c r="V845" s="317"/>
      <c r="W845" s="317"/>
      <c r="X845" s="317"/>
      <c r="Y845" s="318">
        <v>840.3</v>
      </c>
      <c r="Z845" s="319"/>
      <c r="AA845" s="319"/>
      <c r="AB845" s="320"/>
      <c r="AC845" s="322" t="s">
        <v>777</v>
      </c>
      <c r="AD845" s="323"/>
      <c r="AE845" s="323"/>
      <c r="AF845" s="323"/>
      <c r="AG845" s="323"/>
      <c r="AH845" s="418" t="s">
        <v>763</v>
      </c>
      <c r="AI845" s="419"/>
      <c r="AJ845" s="419"/>
      <c r="AK845" s="419"/>
      <c r="AL845" s="326" t="s">
        <v>763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7:AQ17 P15:AX15 P13:AX13 P16:AC16 AK16:AQ16">
    <cfRule type="expression" dxfId="2793" priority="13709">
      <formula>IF(RIGHT(TEXT(P13,"0.#"),1)=".",FALSE,TRUE)</formula>
    </cfRule>
    <cfRule type="expression" dxfId="2792" priority="13710">
      <formula>IF(RIGHT(TEXT(P13,"0.#"),1)=".",TRUE,FALSE)</formula>
    </cfRule>
  </conditionalFormatting>
  <conditionalFormatting sqref="P19:AC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7:Y798">
    <cfRule type="expression" dxfId="2787" priority="13685">
      <formula>IF(RIGHT(TEXT(Y797,"0.#"),1)=".",FALSE,TRUE)</formula>
    </cfRule>
    <cfRule type="expression" dxfId="2786" priority="13686">
      <formula>IF(RIGHT(TEXT(Y797,"0.#"),1)=".",TRUE,FALSE)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Y791:Y796">
    <cfRule type="expression" dxfId="707" priority="5">
      <formula>IF(RIGHT(TEXT(Y789,"0.#"),1)=".",FALSE,TRUE)</formula>
    </cfRule>
    <cfRule type="expression" dxfId="706" priority="6">
      <formula>IF(RIGHT(TEXT(Y789,"0.#"),1)=".",TRUE,FALSE)</formula>
    </cfRule>
  </conditionalFormatting>
  <conditionalFormatting sqref="Y790">
    <cfRule type="expression" dxfId="705" priority="7">
      <formula>IF(RIGHT(TEXT(Y790,"0.#"),1)=".",FALSE,TRUE)</formula>
    </cfRule>
    <cfRule type="expression" dxfId="704" priority="8">
      <formula>IF(RIGHT(TEXT(Y790,"0.#"),1)=".",TRUE,FALSE)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50" man="1"/>
    <brk id="123"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t="s">
        <v>716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ＯＤＡ</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2021-08-30T06:35:37Z</cp:lastPrinted>
  <dcterms:created xsi:type="dcterms:W3CDTF">2012-03-13T00:50:25Z</dcterms:created>
  <dcterms:modified xsi:type="dcterms:W3CDTF">2021-10-05T09:48:27Z</dcterms:modified>
</cp:coreProperties>
</file>