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1005R2レビューシート\"/>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<sst xmlns="http://schemas.openxmlformats.org/spreadsheetml/2006/main" count="3082" uniqueCount="795">
  <si>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</si>
  <si>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</si>
  <si>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</si>
  <si>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</si>
  <si>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</si>
  <si>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</si>
  <si>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</si>
  <si>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</si>
  <si>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</si>
  <si>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</si>
  <si>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</si>
  <si>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</si>
  <si>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</si>
  <si>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</si>
  <si>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</si>
  <si>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</si>
  <si>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</si>
  <si>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</si>
  <si>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</si>
  <si>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</si>
  <si>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</si>
  <si>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</si>
  <si>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</si>
  <si>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</si>
  <si>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</si>
  <si>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</si>
  <si>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</si>
  <si>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</si>
  <si>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</si>
  <si>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</si>
  <si>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</si>
  <si>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</si>
  <si>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</si>
  <si>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</si>
  <si>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</si>
  <si>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</si>
  <si>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</si>
  <si>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</si>
  <si>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</si>
  <si>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</si>
  <si>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</si>
  <si>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</si>
  <si>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</si>
  <si>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</si>
  <si>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</si>
  <si>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</si>
  <si>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</si>
  <si>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</si>
  <si>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</si>
  <si>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</si>
  <si>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</si>
  <si>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</si>
  <si>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</si>
  <si>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</si>
  <si>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</si>
  <si>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</si>
  <si>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</si>
  <si>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</si>
  <si>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</si>
  <si>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</si>
  <si>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</si>
  <si>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</si>
  <si>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</si>
  <si>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</si>
  <si>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</si>
  <si>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</si>
  <si>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</si>
  <si>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</si>
  <si>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</si>
  <si>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</si>
  <si>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</si>
  <si>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</si>
  <si>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</si>
  <si>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</si>
  <si>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</si>
  <si>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</si>
  <si>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</si>
  <si>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</si>
  <si>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</si>
  <si>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</si>
  <si>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</si>
  <si>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</si>
  <si>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</si>
  <si>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</si>
  <si>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</si>
  <si>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</si>
  <si>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</si>
  <si>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</si>
  <si>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</si>
  <si>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</si>
  <si>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</si>
  <si>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</si>
  <si>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</si>
  <si>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</si>
  <si>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</si>
  <si>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</si>
  <si>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</si>
  <si>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</si>
  <si>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</si>
  <si>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</si>
  <si>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</si>
  <si>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</si>
  <si>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</si>
  <si>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</si>
  <si>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</si>
  <si>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</si>
  <si>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</si>
  <si>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</si>
  <si>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</si>
  <si>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</si>
  <si>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</si>
  <si>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</si>
  <si>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</si>
  <si>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</si>
  <si>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</si>
  <si>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</si>
  <si>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</si>
  <si>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</si>
  <si>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</si>
  <si>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</si>
  <si>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</si>
  <si>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</si>
  <si>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</si>
  <si>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</si>
  <si>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</si>
  <si>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</si>
  <si>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</si>
  <si>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</si>
  <si>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</si>
  <si>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</si>
  <si>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</si>
  <si>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</si>
  <si>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</si>
  <si>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</si>
  <si>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</si>
  <si>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</si>
  <si>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</si>
  <si>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</si>
  <si>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</si>
  <si>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</si>
  <si>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</si>
  <si>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</si>
  <si>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</si>
  <si>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</si>
  <si>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</si>
  <si>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</si>
  <si>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</si>
  <si>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</si>
  <si>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</si>
  <si>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</si>
  <si>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</si>
  <si>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</si>
  <si>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</si>
  <si>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</si>
  <si>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</si>
  <si>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</si>
  <si>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</si>
  <si>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</si>
  <si>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</si>
  <si>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</si>
  <si>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</si>
  <si>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</si>
  <si>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</si>
  <si>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</si>
  <si>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</si>
  <si>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</si>
  <si>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</si>
  <si>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</si>
  <si>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</si>
  <si>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</si>
  <si>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</si>
  <si>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</si>
  <si>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</si>
  <si>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</si>
  <si>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</si>
  <si>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</si>
  <si>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</si>
  <si>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</si>
  <si>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</si>
  <si>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</si>
  <si>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</si>
  <si>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</si>
  <si>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</si>
  <si>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</si>
  <si>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</si>
  <si>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</si>
  <si>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</si>
  <si>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</si>
  <si>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</si>
  <si>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</si>
  <si>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</si>
  <si>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</si>
  <si>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</si>
  <si>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</si>
  <si>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</si>
  <si>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</si>
  <si>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</si>
  <si>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</si>
  <si>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</si>
  <si>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</si>
  <si>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</si>
  <si>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</si>
  <si>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</si>
  <si>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</si>
  <si>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</si>
  <si>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</si>
  <si>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</si>
  <si>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</si>
  <si>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</si>
  <si>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</si>
  <si>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</si>
  <si>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</si>
  <si>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</si>
  <si>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</si>
  <si>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</si>
  <si>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</si>
  <si>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</si>
  <si>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</si>
  <si>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</si>
  <si>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</si>
  <si>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</si>
  <si>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</si>
  <si>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</si>
  <si>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</si>
  <si>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</si>
  <si>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</si>
  <si>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</si>
  <si>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</si>
  <si>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</si>
  <si>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</si>
  <si>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</si>
  <si>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</si>
  <si>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</si>
  <si>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</si>
  <si>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</si>
  <si>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</si>
  <si>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</si>
  <si>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</si>
  <si>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</si>
  <si>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</si>
  <si>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</si>
  <si>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</si>
  <si>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</si>
  <si>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</si>
  <si>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</si>
  <si>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</si>
  <si>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</si>
  <si>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</si>
  <si>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</si>
  <si>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</si>
  <si>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</si>
  <si>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</si>
  <si>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</si>
  <si>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</si>
  <si>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</si>
  <si>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</si>
  <si>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</si>
  <si>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</si>
  <si>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</si>
  <si>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</si>
  <si>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</si>
  <si>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</si>
  <si>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</si>
  <si>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</si>
  <si>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</si>
  <si>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</si>
  <si>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</si>
  <si>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</si>
  <si>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</si>
  <si>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</si>
  <si>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</si>
  <si>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</si>
  <si>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</si>
  <si>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</si>
  <si>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</si>
  <si>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</si>
  <si>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</si>
  <si>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</si>
  <si>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</si>
  <si>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</si>
  <si>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</si>
  <si>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</si>
  <si>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</si>
  <si>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</si>
  <si>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</si>
  <si>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</si>
  <si>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</si>
  <si>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</si>
  <si>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</si>
  <si>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</si>
  <si>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</si>
  <si>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</si>
  <si>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</si>
  <si>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</si>
  <si>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</si>
  <si>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</si>
  <si>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</si>
  <si>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</si>
  <si>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</si>
  <si>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</si>
  <si>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</si>
  <si>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</si>
  <si>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</si>
  <si>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</si>
  <si>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</si>
  <si>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</si>
  <si>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</si>
  <si>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</si>
  <si>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</si>
  <si>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</si>
  <si>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</si>
  <si>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</si>
  <si>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</si>
  <si>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</si>
  <si>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</si>
  <si>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</si>
  <si>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</si>
  <si>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</si>
  <si>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</si>
  <si>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</si>
  <si>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</si>
  <si>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</si>
  <si>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</si>
  <si>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</si>
  <si>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</si>
  <si>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</si>
  <si>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</si>
  <si>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</si>
  <si>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</si>
  <si>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</si>
  <si>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</si>
  <si>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</si>
  <si>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</si>
  <si>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</si>
  <si>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</si>
  <si>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</si>
  <si>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</si>
  <si>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</si>
  <si>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</si>
  <si>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</si>
  <si>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</si>
  <si>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</si>
  <si>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</si>
  <si>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</si>
  <si>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</si>
  <si>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</si>
  <si>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</si>
  <si>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</si>
  <si>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</si>
  <si>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</si>
  <si>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</si>
  <si>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</si>
  <si>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</si>
  <si>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</si>
  <si>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</si>
  <si>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</si>
  <si>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</si>
  <si>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</si>
  <si>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</si>
  <si>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</si>
  <si>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</si>
  <si>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</si>
  <si>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</si>
  <si>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</si>
  <si>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</si>
  <si>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</si>
  <si>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</si>
  <si>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</si>
  <si>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</si>
  <si>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</si>
  <si>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</si>
  <si>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</si>
  <si>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</si>
  <si>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</si>
  <si>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</si>
  <si>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</si>
  <si>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</si>
  <si>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</si>
  <si>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</si>
  <si>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</si>
  <si>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</si>
  <si>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</si>
  <si>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</si>
  <si>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</si>
  <si>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</si>
  <si>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</si>
  <si>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</si>
  <si>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</si>
  <si>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</si>
  <si>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</si>
  <si>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</si>
  <si>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</si>
  <si>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</si>
  <si>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</si>
  <si>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</si>
  <si>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</si>
  <si>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</si>
  <si>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</si>
  <si>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</si>
  <si>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</si>
  <si>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</si>
  <si>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</si>
  <si>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</si>
  <si>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</si>
  <si>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</si>
  <si>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</si>
  <si>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</si>
  <si>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</si>
  <si>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</si>
  <si>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</si>
  <si>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</si>
  <si>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</si>
  <si>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</si>
  <si>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</si>
  <si>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</si>
  <si>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</si>
  <si>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</si>
  <si>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</si>
  <si>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</si>
  <si>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</si>
  <si>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</si>
  <si>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</si>
  <si>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</si>
  <si>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</si>
  <si>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</si>
  <si>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</si>
  <si>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</si>
  <si>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</si>
  <si>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</si>
  <si>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</si>
  <si>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</si>
  <si>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</si>
  <si>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</si>
  <si>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</si>
  <si>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</si>
  <si>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</si>
  <si>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</si>
  <si>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</si>
  <si>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</si>
  <si>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</si>
  <si>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</si>
  <si>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</si>
  <si>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</si>
  <si>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</si>
  <si>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</si>
  <si>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</si>
  <si>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</si>
  <si>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</si>
  <si>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</si>
  <si>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</si>
  <si>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</si>
  <si>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</si>
  <si>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</si>
  <si>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</si>
  <si>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</si>
  <si>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</si>
  <si>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</si>
  <si>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</si>
  <si>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</si>
  <si>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</si>
  <si>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</si>
  <si>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</si>
  <si>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</si>
  <si>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</si>
  <si>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</si>
  <si>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</si>
  <si>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</si>
  <si>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</si>
  <si>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</si>
  <si>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</si>
  <si>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</si>
  <si>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</si>
  <si>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</si>
  <si>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</si>
  <si>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</si>
  <si>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</si>
  <si>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</si>
  <si>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</si>
  <si>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</si>
  <si>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</si>
  <si>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</si>
  <si>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</si>
  <si>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</si>
  <si>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</si>
  <si>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</si>
  <si>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</si>
  <si>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</si>
  <si>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</si>
  <si>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</si>
  <si>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</si>
  <si>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</si>
  <si>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</si>
  <si>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</si>
  <si>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</si>
  <si>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</si>
  <si>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</si>
  <si>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</si>
  <si>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</si>
  <si>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</si>
  <si>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</si>
  <si>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</si>
  <si>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</si>
  <si>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</si>
  <si>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</si>
  <si>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</si>
  <si>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</si>
  <si>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</si>
  <si>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</si>
  <si>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</si>
  <si>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</si>
  <si>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</si>
  <si>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</si>
  <si>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</si>
  <si>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</si>
  <si>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</si>
  <si>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</si>
  <si>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</si>
  <si>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</si>
  <si>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</si>
  <si>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</si>
  <si>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</si>
  <si>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</si>
  <si>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</si>
  <si>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</si>
  <si>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</si>
  <si>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</si>
  <si>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</si>
  <si>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</si>
  <si>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</si>
  <si>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</si>
  <si>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</si>
  <si>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</si>
  <si>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</si>
  <si>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</si>
  <si>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</si>
  <si>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</si>
  <si>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</si>
  <si>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</si>
  <si>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</si>
  <si>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</si>
  <si>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</si>
  <si>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</si>
  <si>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</si>
  <si>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</si>
  <si>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</si>
  <si>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</si>
  <si>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</si>
  <si>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</si>
  <si>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</si>
  <si>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</si>
  <si>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</si>
  <si>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</si>
  <si>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</si>
  <si>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</si>
  <si>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</si>
  <si>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</si>
  <si>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</si>
  <si>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</si>
  <si>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</si>
  <si>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</si>
  <si>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</si>
  <si>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</si>
  <si>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</si>
  <si>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</si>
  <si>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</si>
  <si>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</si>
  <si>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</si>
  <si>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</si>
  <si>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</si>
  <si>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</si>
  <si>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</si>
  <si>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</si>
  <si>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</si>
  <si>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</si>
  <si>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</si>
  <si>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</si>
  <si>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</si>
  <si>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</si>
  <si>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</si>
  <si>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</si>
  <si>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</si>
  <si>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</si>
  <si>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</si>
  <si>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</si>
  <si>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</si>
  <si>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</si>
  <si>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</si>
  <si>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</si>
  <si>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</si>
  <si>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</si>
  <si>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</si>
  <si>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</si>
  <si>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</si>
  <si>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</si>
  <si>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</si>
  <si>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</si>
  <si>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</si>
  <si>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</si>
  <si>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</si>
  <si>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</si>
  <si>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</si>
  <si>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</si>
  <si>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</si>
  <si>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</si>
  <si>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</si>
  <si>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</si>
  <si>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</si>
  <si>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</si>
  <si>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</si>
  <si>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</si>
  <si>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</si>
  <si>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</si>
  <si>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</si>
  <si>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</si>
  <si>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</si>
  <si>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</si>
  <si>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</si>
  <si>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</si>
  <si>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</si>
  <si>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</si>
  <si>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</si>
  <si>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</si>
  <si>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</si>
  <si>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</si>
  <si>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</si>
  <si>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</si>
  <si>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</si>
  <si>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</si>
  <si>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</si>
  <si>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</si>
  <si>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</si>
  <si>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</si>
  <si>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</si>
  <si>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</si>
  <si>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</si>
  <si>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</si>
  <si>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</si>
  <si>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</si>
  <si>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</si>
  <si>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</si>
  <si>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</si>
  <si>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</si>
  <si>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</si>
  <si>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</si>
  <si>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</si>
  <si>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</si>
  <si>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</si>
  <si>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</si>
  <si>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</si>
  <si>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</si>
  <si>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</si>
  <si>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</si>
  <si>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</si>
  <si>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</si>
  <si>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</si>
  <si>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</si>
  <si>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</si>
  <si>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</si>
  <si>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</si>
  <si>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</si>
  <si>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</si>
  <si>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</si>
  <si>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</si>
  <si>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</si>
  <si>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</si>
  <si>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</si>
  <si>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</si>
  <si>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</si>
  <si>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</si>
  <si>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</si>
  <si>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</si>
  <si>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</si>
  <si>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</si>
  <si>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</si>
  <si>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</si>
  <si>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</si>
  <si>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</si>
  <si>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</si>
  <si>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</si>
  <si>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</si>
  <si>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</si>
  <si>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</si>
  <si>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</si>
  <si>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</si>
  <si>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</si>
  <si>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</si>
  <si>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</si>
  <si>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</si>
  <si>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</si>
  <si>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</si>
  <si>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</si>
  <si>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</si>
  <si>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</si>
  <si>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</si>
  <si>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</si>
  <si>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</si>
  <si>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</si>
  <si>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</si>
  <si>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</si>
  <si>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</si>
  <si>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</si>
  <si>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</si>
  <si>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</si>
  <si>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</si>
  <si>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</si>
  <si>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</si>
  <si>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</si>
  <si>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</si>
  <si>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</si>
  <si>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</si>
  <si>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</si>
  <si>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</si>
  <si>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</si>
  <si>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</si>
  <si>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</si>
  <si>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</si>
  <si>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科学官の運営等</t>
    <phoneticPr fontId="5"/>
  </si>
  <si>
    <t>研究振興局</t>
    <phoneticPr fontId="5"/>
  </si>
  <si>
    <t>平成16年度</t>
    <phoneticPr fontId="5"/>
  </si>
  <si>
    <t>終了予定なし</t>
    <phoneticPr fontId="5"/>
  </si>
  <si>
    <t>文部科学省組織規則　第53条第2項、第62条第1項・第2項・第5項、第69条の2第1項・第2項・第4項</t>
    <phoneticPr fontId="5"/>
  </si>
  <si>
    <t>-</t>
    <phoneticPr fontId="5"/>
  </si>
  <si>
    <t>非常勤職員手当</t>
    <phoneticPr fontId="5"/>
  </si>
  <si>
    <t>委員等旅費</t>
  </si>
  <si>
    <t>日</t>
    <phoneticPr fontId="5"/>
  </si>
  <si>
    <t>科学官及び学術調査官の勤務実績</t>
    <phoneticPr fontId="5"/>
  </si>
  <si>
    <t>科学官及び学術調査官の人員数</t>
    <phoneticPr fontId="5"/>
  </si>
  <si>
    <t>人</t>
    <phoneticPr fontId="5"/>
  </si>
  <si>
    <t>事業執行額／勤務日数（審議会への参画等）　　</t>
    <phoneticPr fontId="5"/>
  </si>
  <si>
    <t>万円</t>
    <phoneticPr fontId="5"/>
  </si>
  <si>
    <t>百万円/日</t>
    <phoneticPr fontId="5"/>
  </si>
  <si>
    <t>25/1,016</t>
    <phoneticPr fontId="5"/>
  </si>
  <si>
    <t>25/920</t>
    <phoneticPr fontId="5"/>
  </si>
  <si>
    <t>／　</t>
    <phoneticPr fontId="5"/>
  </si>
  <si>
    <t>8　科学技術イノベーションの基盤的な力の強化</t>
    <phoneticPr fontId="5"/>
  </si>
  <si>
    <t>8-2 イノベーションの源泉としての学術研究と基礎研究の推進</t>
    <phoneticPr fontId="5"/>
  </si>
  <si>
    <t>科研費改革の進捗状況</t>
    <phoneticPr fontId="5"/>
  </si>
  <si>
    <t>毎年度</t>
    <phoneticPr fontId="5"/>
  </si>
  <si>
    <t>科学官及び学術調査官から、科研費制度の見直しや運営方法の改善等についての施策の企画・立案に資する助言・指導等を得ることにより、科研費改革の着実な実施につながり、ひいては学術研究の振興に寄与するものである。</t>
    <phoneticPr fontId="5"/>
  </si>
  <si>
    <t>本事業は、学術に関する重要事項の企画・立案に参画する科学官や、学術に関する事項についての調査、指導、助言等に当たる学術調査官に対し、給与及び旅費を支給するものであり、成果指標、成果目標、実施方法等について検証・工夫に向けた検討を行う。</t>
  </si>
  <si>
    <t>235</t>
    <phoneticPr fontId="5"/>
  </si>
  <si>
    <t>230</t>
    <phoneticPr fontId="5"/>
  </si>
  <si>
    <t>243</t>
    <phoneticPr fontId="5"/>
  </si>
  <si>
    <t>219</t>
    <phoneticPr fontId="5"/>
  </si>
  <si>
    <t>216</t>
    <phoneticPr fontId="5"/>
  </si>
  <si>
    <t>204</t>
    <phoneticPr fontId="5"/>
  </si>
  <si>
    <t>203</t>
    <phoneticPr fontId="5"/>
  </si>
  <si>
    <t>文部科学省</t>
    <phoneticPr fontId="5"/>
  </si>
  <si>
    <t>○</t>
    <phoneticPr fontId="5"/>
  </si>
  <si>
    <t>学術企画室</t>
    <phoneticPr fontId="5"/>
  </si>
  <si>
    <t>-</t>
    <phoneticPr fontId="5"/>
  </si>
  <si>
    <t>無</t>
  </si>
  <si>
    <t>-</t>
    <phoneticPr fontId="5"/>
  </si>
  <si>
    <t>‐</t>
  </si>
  <si>
    <t>　手当及び旅費の支給金額は会計法令等に則したものであり、妥当である。</t>
  </si>
  <si>
    <t>事業の実施に当たっては、費目・使途など内容を精査しており、真に必要なものに限定して執行している。</t>
  </si>
  <si>
    <t>　それぞれの分野の専門的な知見を有する現役の研究者である科学官及び学術調査官を分野等のバランスに配慮して採用しており、活動実績は活動見込みに見合ったものとなっている。</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</si>
  <si>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</si>
  <si>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</si>
  <si>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</si>
  <si>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</si>
  <si>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</si>
  <si>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</si>
  <si>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</si>
  <si>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</si>
  <si>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</si>
  <si>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</si>
  <si>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学術振興に関する企画・立案や調査、指導及び助言等</t>
    <phoneticPr fontId="5"/>
  </si>
  <si>
    <t>19.6/1,198</t>
    <phoneticPr fontId="5"/>
  </si>
  <si>
    <t>委員等旅費</t>
    <phoneticPr fontId="5"/>
  </si>
  <si>
    <t>非常勤職員手当</t>
    <phoneticPr fontId="5"/>
  </si>
  <si>
    <t>第5期科学技術基本計画（平成28年1月22日閣議決定）
第6期科学技術・イノベーション基本計画（令和3年3月26日閣議決定）</t>
    <phoneticPr fontId="5"/>
  </si>
  <si>
    <t>-</t>
    <phoneticPr fontId="5"/>
  </si>
  <si>
    <t>新型コロナウイルス感染症の影響等により、科学官及び学術調査官の出張等が例年よりも減少したため想定した支出規模を下回った。</t>
    <rPh sb="31" eb="33">
      <t>シュッチョウ</t>
    </rPh>
    <rPh sb="33" eb="34">
      <t>トウ</t>
    </rPh>
    <phoneticPr fontId="5"/>
  </si>
  <si>
    <t>科研費の「挑戦性」への寄与に関する調査結果（NISTEP定点調査）</t>
    <phoneticPr fontId="5"/>
  </si>
  <si>
    <t>　我が国の学術研究の振興に関する施策を研究現場の実態に即したものとするため、専門的知見を有する大学等の研究者を科学官及び学術調査官（非常勤の国家公務員）として採用し、必要に応じ適切な指導、助言を受ける。</t>
    <rPh sb="13" eb="14">
      <t>カン</t>
    </rPh>
    <rPh sb="94" eb="96">
      <t>ジョゲン</t>
    </rPh>
    <phoneticPr fontId="5"/>
  </si>
  <si>
    <t>　科学官は、学術に関する重要事項の企画及び立案に参画する。
　学術調査官は、学術に関する事項についての調査、指導及び助言に当たるほか、特に科学研究費助成事業については、研究経験のある専門的知識を有する者として、文部科学省が所管する研究種目の審査・評価の運営等を行う。
　本事業は、科学官及び学術調査官が上記職務に当たった際の給与・旅費を支給するものである。</t>
    <rPh sb="97" eb="98">
      <t>ユウ</t>
    </rPh>
    <rPh sb="143" eb="144">
      <t>オヨ</t>
    </rPh>
    <rPh sb="156" eb="157">
      <t>ア</t>
    </rPh>
    <phoneticPr fontId="5"/>
  </si>
  <si>
    <t>科学官及び学術調査官が学術研究の振興に関する施策の企画・立案に参画する機会（過去５年間の平均勤務日数）を確保し、専門的な知見に基づいた有用な指導・助言等を得る。</t>
    <rPh sb="73" eb="75">
      <t>ジョゲン</t>
    </rPh>
    <phoneticPr fontId="5"/>
  </si>
  <si>
    <t>科学官及び学術調査官の指導・助言等のための勤務日数</t>
    <rPh sb="14" eb="16">
      <t>ジョゲン</t>
    </rPh>
    <phoneticPr fontId="5"/>
  </si>
  <si>
    <t>「科研費改革の実施方針」に沿った「審査システムの見直し」、「研究種目・枠組みの見直し」、「柔軟かつ適正な研究費使用の促進」を柱とする取組の着実な実施</t>
    <phoneticPr fontId="5"/>
  </si>
  <si>
    <t>＜28年度＞
※「科研費改革の実施方針」の工程表に沿って進捗。
・科学技術・学術審議会学術分科会の提言等を踏まえ、「科研費改革の実施方針」を改定。
（審査システムの見直し）
・意見募集で寄せられた意見（約1,600件）も踏まえ、新たな審査区分表を決定。
・各研究種目の性質に応じて審査区分の大括り化及び総合審査方式や2段階書面審査方式の導入を決定。
（研究種目・枠組みの見直し）
・学術の変革への挑戦を促す新たな種目「挑戦的研究」を新設。
・若手研究者の挑戦を促すための施策パッケージ「科研費若手支援プラン」を策定。
・最大種目「特別推進研究」の見直し方針を決定。
（その他）
・科研費改革の趣旨を広く周知するため、研究者向けの説明会を実施。
＜29年度＞
※工程表に沿って進捗。
（審査システムの見直し）
・平成28年度に行った「審査システムの見直し」を踏まえた公募・審査を実施するとともに、「研究種目・枠組みの見直し」を踏まえ、「挑戦的研究」の助成を開始する等の取組の実施。
・若手研究者の独立を支援する取組の試行。
・科研費改革の進捗状況や科研費をめぐる状況等について情報提供を行うため、研究者向けの説明会を実施。
＜30年度＞
※工程表に沿って進捗。
・平成28年度に行った「審査システムの見直し」を踏まえた公募・審査を実施。
・「研究種目・枠組みの見直し」を踏まえ、若手研究（A)を基盤研究に統合するとともに、「科研費若手支援プラン」の推進のため、基盤研究（B）の審査における若手研究者を優先的に採択する仕組みの導入や、「若手研究」の充実等の取組を実施。
＜令和元年度＞
※工程表に沿って進捗。
・平成28年度に行った「審査システムの見直し」を踏まえた公募・審査を実施。
・「研究種目・枠組みの見直し」を踏まえ、「新学術領域研究」について発展的に見直し、学術の体系や方向を大きく変革・転換させることを先導する「学術変革領域研究」を新設。
・「科研費若手支援プラン」「統合イノベーション戦略2019」の推進のため、「若手研究」の採択件数を大幅に拡充するとともに、「研究活動スタート支援」も拡充。併せて、若手研究者のより大規模な研究への挑戦を促進するため、重複応募制限の緩和等の取組を実施。
・事業成果の可視化の促進のため、研究概要や研究成果の公開方法の刷新等の取組を実施。</t>
    <phoneticPr fontId="5"/>
  </si>
  <si>
    <t>　学術研究の振興に関する施策の企画・立案に資する指導・助言等を得ることにより、所掌する政策の遂行を円滑かつ効果的なものとするための事業であり、国が実施すべきものである。</t>
    <rPh sb="27" eb="29">
      <t>ジョゲン</t>
    </rPh>
    <phoneticPr fontId="5"/>
  </si>
  <si>
    <t>　学術研究の振興に関する施策の企画・立案に資する指導・助言等を得ることにより、所掌する政策の遂行を円滑かつ効果的なものとするための事業であるため、地方自治体、民間等に委ねることはできない。</t>
    <rPh sb="27" eb="29">
      <t>ジョゲン</t>
    </rPh>
    <phoneticPr fontId="5"/>
  </si>
  <si>
    <t>　科学官及び学術調査官の指導・助言等を学術研究の振興に関する施策の企画・立案に生かすことは、我が国の先駆的・独創的な学術研究の推進に寄与するものであり、国が円滑かつ効果的に政策の遂行を行う観点から優先度は高い。</t>
    <rPh sb="15" eb="17">
      <t>ジョゲン</t>
    </rPh>
    <rPh sb="39" eb="40">
      <t>イ</t>
    </rPh>
    <phoneticPr fontId="5"/>
  </si>
  <si>
    <t>　指導・助言等を得るためのミーティングを他の審議会等に合わせて行えるよう日程調整を行うなど、コスト削減や効率化に向けて工夫をしている。</t>
    <phoneticPr fontId="5"/>
  </si>
  <si>
    <t>　学術研究の振興に関する指導・助言等を受ける機会を継続的に確保できており、成果実績は成果目標に見合ったものになっている。</t>
    <rPh sb="15" eb="17">
      <t>ジョゲン</t>
    </rPh>
    <phoneticPr fontId="5"/>
  </si>
  <si>
    <t>　科学官及び学術調査官が有する専門的な知見をより効率的かつ効果的に活用するために、指導・助言等を得るためのミーティングを他の審議会等に合わせて行えるよう日程調整を行うなど、引き続きコスト削減や効率化に向けて工夫する。</t>
    <rPh sb="12" eb="13">
      <t>ユウ</t>
    </rPh>
    <rPh sb="44" eb="46">
      <t>ジョゲン</t>
    </rPh>
    <phoneticPr fontId="5"/>
  </si>
  <si>
    <t>　学術研究の振興に関する施策の企画・立案に資する指導・助言等が、審議会での提言やそれに基づく施策の円滑かつ効果的な実施につながっている。会議の場に限らず必要に応じて指導・助言等を得ることができる科学官及び学術調査官は、今後も政策の遂行のため欠かすことができない存在であるため、引き続き施策の企画・立案に参画する機会を確保することが必要である。</t>
    <rPh sb="27" eb="29">
      <t>ジョゲン</t>
    </rPh>
    <rPh sb="85" eb="87">
      <t>ジョゲン</t>
    </rPh>
    <phoneticPr fontId="5"/>
  </si>
  <si>
    <t>学術企画室長
河村　雅之</t>
    <phoneticPr fontId="5"/>
  </si>
  <si>
    <t>新型コロナウイルス感染症の影響によりオンラインによる業務が増加したため、会議等出席等の増加に伴う非常勤職員手当の増及び旅費の削減。</t>
    <rPh sb="36" eb="38">
      <t>カイギ</t>
    </rPh>
    <rPh sb="38" eb="39">
      <t>トウ</t>
    </rPh>
    <rPh sb="39" eb="41">
      <t>シュッセキ</t>
    </rPh>
    <rPh sb="41" eb="42">
      <t>トウ</t>
    </rPh>
    <rPh sb="43" eb="45">
      <t>ゾウカ</t>
    </rPh>
    <rPh sb="46" eb="47">
      <t>トモナ</t>
    </rPh>
    <rPh sb="48" eb="51">
      <t>ヒジョウキン</t>
    </rPh>
    <rPh sb="51" eb="53">
      <t>ショクイン</t>
    </rPh>
    <rPh sb="53" eb="55">
      <t>テアテ</t>
    </rPh>
    <rPh sb="56" eb="57">
      <t>ゾウ</t>
    </rPh>
    <rPh sb="57" eb="58">
      <t>オヨ</t>
    </rPh>
    <rPh sb="62" eb="64">
      <t>サクゲン</t>
    </rPh>
    <phoneticPr fontId="5"/>
  </si>
  <si>
    <t>外部有識者による点検対象外</t>
  </si>
  <si>
    <t>事業内容の一部改善</t>
  </si>
  <si>
    <t>この事業は、平成16年度以降長期に継続している事業であり、科学官・学術調査官は審議会の円滑な運営や科研費制度における審査・評価等に重要な役割を担っていると認められる。本事業は概ね計画通りに予算執行されたものと考えられるが、改善の方向性にも記載があるとおり、助言・指導等を得る機会については他の予定と合わせる等の方法により更なる事業の効率化を目指し、引き続きコスト削減に努めていくべきである。</t>
  </si>
  <si>
    <t>執行等改善</t>
  </si>
  <si>
    <t>引き続き科学官及び学術調査官が持つ専門的な知見を活用するにあたっては、複数の用務の日程を合わせたり、審議会等をオンラインで実施したりすること等によって、事業の効果的・効率的な実施を図る。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</si>
</sst>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122464</xdr:colOff>
      <xdr:row>748</xdr:row>
      <xdr:rowOff>312964</xdr:rowOff>
    </xdr:from>
    <xdr:to>
      <xdr:col>37</xdr:col>
      <xdr:colOff>161926</xdr:colOff>
      <xdr:row>753</xdr:row>
      <xdr:rowOff>4084</xdr:rowOff>
    </xdr:to>
    <xdr:sp macro="" textlink="">
      <xdr:nvSpPr>
        <xdr:cNvPr id="3" name="テキスト ボックス 2">
          <a:extLst>
            <a:ext uri="{FF2B5EF4-FFF2-40B4-BE49-F238E27FC236}">
              <a16:creationId xmlns:a16="http://schemas.microsoft.com/office/drawing/2014/main" id="{A4366EB9-799C-4662-8FAB-8A5A812EE735}"/>
            </a:ext>
          </a:extLst>
        </xdr:cNvPr>
        <xdr:cNvSpPr txBox="1"/>
      </xdr:nvSpPr>
      <xdr:spPr>
        <a:xfrm>
          <a:off x="3796393" y="55530750"/>
          <a:ext cx="3917497" cy="14600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19.6</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163285</xdr:colOff>
      <xdr:row>755</xdr:row>
      <xdr:rowOff>40821</xdr:rowOff>
    </xdr:from>
    <xdr:to>
      <xdr:col>37</xdr:col>
      <xdr:colOff>202747</xdr:colOff>
      <xdr:row>759</xdr:row>
      <xdr:rowOff>85725</xdr:rowOff>
    </xdr:to>
    <xdr:sp macro="" textlink="">
      <xdr:nvSpPr>
        <xdr:cNvPr id="4" name="テキスト ボックス 3">
          <a:extLst>
            <a:ext uri="{FF2B5EF4-FFF2-40B4-BE49-F238E27FC236}">
              <a16:creationId xmlns:a16="http://schemas.microsoft.com/office/drawing/2014/main" id="{A4366EB9-799C-4662-8FAB-8A5A812EE735}"/>
            </a:ext>
          </a:extLst>
        </xdr:cNvPr>
        <xdr:cNvSpPr txBox="1"/>
      </xdr:nvSpPr>
      <xdr:spPr>
        <a:xfrm>
          <a:off x="3837214" y="57735107"/>
          <a:ext cx="3917497" cy="14600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latin typeface="ＭＳ ゴシック" panose="020B0609070205080204" pitchFamily="49" charset="-128"/>
              <a:ea typeface="ＭＳ ゴシック" panose="020B0609070205080204" pitchFamily="49" charset="-128"/>
            </a:rPr>
            <a:t>A.</a:t>
          </a:r>
          <a:r>
            <a:rPr kumimoji="1" lang="ja-JP" altLang="en-US" sz="1400">
              <a:latin typeface="ＭＳ ゴシック" panose="020B0609070205080204" pitchFamily="49" charset="-128"/>
              <a:ea typeface="ＭＳ ゴシック" panose="020B0609070205080204" pitchFamily="49" charset="-128"/>
            </a:rPr>
            <a:t>科学官及び学術調査官（</a:t>
          </a:r>
          <a:r>
            <a:rPr kumimoji="1" lang="en-US" altLang="ja-JP" sz="1400">
              <a:latin typeface="ＭＳ ゴシック" panose="020B0609070205080204" pitchFamily="49" charset="-128"/>
              <a:ea typeface="ＭＳ ゴシック" panose="020B0609070205080204" pitchFamily="49" charset="-128"/>
            </a:rPr>
            <a:t>52</a:t>
          </a:r>
          <a:r>
            <a:rPr kumimoji="1" lang="ja-JP" altLang="en-US" sz="1400">
              <a:latin typeface="ＭＳ ゴシック" panose="020B0609070205080204" pitchFamily="49" charset="-128"/>
              <a:ea typeface="ＭＳ ゴシック" panose="020B0609070205080204" pitchFamily="49" charset="-128"/>
            </a:rPr>
            <a:t>名）</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19.6</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27</xdr:col>
      <xdr:colOff>95250</xdr:colOff>
      <xdr:row>753</xdr:row>
      <xdr:rowOff>68036</xdr:rowOff>
    </xdr:from>
    <xdr:to>
      <xdr:col>29</xdr:col>
      <xdr:colOff>84366</xdr:colOff>
      <xdr:row>754</xdr:row>
      <xdr:rowOff>258536</xdr:rowOff>
    </xdr:to>
    <xdr:sp macro="" textlink="">
      <xdr:nvSpPr>
        <xdr:cNvPr id="5" name="矢印: 下 6">
          <a:extLst>
            <a:ext uri="{FF2B5EF4-FFF2-40B4-BE49-F238E27FC236}">
              <a16:creationId xmlns:a16="http://schemas.microsoft.com/office/drawing/2014/main" id="{A41E829D-8D7B-47CA-8CD9-4B90598456A9}"/>
            </a:ext>
          </a:extLst>
        </xdr:cNvPr>
        <xdr:cNvSpPr/>
      </xdr:nvSpPr>
      <xdr:spPr>
        <a:xfrm>
          <a:off x="5606143" y="57054750"/>
          <a:ext cx="397330" cy="54428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xdr:colOff>
      <xdr:row>759</xdr:row>
      <xdr:rowOff>190500</xdr:rowOff>
    </xdr:from>
    <xdr:to>
      <xdr:col>35</xdr:col>
      <xdr:colOff>101601</xdr:colOff>
      <xdr:row>760</xdr:row>
      <xdr:rowOff>258537</xdr:rowOff>
    </xdr:to>
    <xdr:sp macro="" textlink="">
      <xdr:nvSpPr>
        <xdr:cNvPr id="6" name="大かっこ 5">
          <a:extLst>
            <a:ext uri="{FF2B5EF4-FFF2-40B4-BE49-F238E27FC236}">
              <a16:creationId xmlns:a16="http://schemas.microsoft.com/office/drawing/2014/main" id="{A0FA6DB4-A2DA-4D52-B68A-02B5CA0BBED9}"/>
            </a:ext>
          </a:extLst>
        </xdr:cNvPr>
        <xdr:cNvSpPr/>
      </xdr:nvSpPr>
      <xdr:spPr>
        <a:xfrm>
          <a:off x="4064001" y="60528200"/>
          <a:ext cx="3149600" cy="423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会議出席等に係る手当・旅費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226</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718</v>
      </c>
      <c r="H5" s="835"/>
      <c r="I5" s="835"/>
      <c r="J5" s="835"/>
      <c r="K5" s="835"/>
      <c r="L5" s="835"/>
      <c r="M5" s="836" t="s">
        <v>66</v>
      </c>
      <c r="N5" s="837"/>
      <c r="O5" s="837"/>
      <c r="P5" s="837"/>
      <c r="Q5" s="837"/>
      <c r="R5" s="838"/>
      <c r="S5" s="839" t="s">
        <v>719</v>
      </c>
      <c r="T5" s="835"/>
      <c r="U5" s="835"/>
      <c r="V5" s="835"/>
      <c r="W5" s="835"/>
      <c r="X5" s="840"/>
      <c r="Y5" s="696" t="s">
        <v>3</v>
      </c>
      <c r="Z5" s="542"/>
      <c r="AA5" s="542"/>
      <c r="AB5" s="542"/>
      <c r="AC5" s="542"/>
      <c r="AD5" s="543"/>
      <c r="AE5" s="697" t="s">
        <v>749</v>
      </c>
      <c r="AF5" s="697"/>
      <c r="AG5" s="697"/>
      <c r="AH5" s="697"/>
      <c r="AI5" s="697"/>
      <c r="AJ5" s="697"/>
      <c r="AK5" s="697"/>
      <c r="AL5" s="697"/>
      <c r="AM5" s="697"/>
      <c r="AN5" s="697"/>
      <c r="AO5" s="697"/>
      <c r="AP5" s="698"/>
      <c r="AQ5" s="699" t="s">
        <v>788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771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775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776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32</v>
      </c>
      <c r="Q13" s="656"/>
      <c r="R13" s="656"/>
      <c r="S13" s="656"/>
      <c r="T13" s="656"/>
      <c r="U13" s="656"/>
      <c r="V13" s="657"/>
      <c r="W13" s="655">
        <v>31.8</v>
      </c>
      <c r="X13" s="656"/>
      <c r="Y13" s="656"/>
      <c r="Z13" s="656"/>
      <c r="AA13" s="656"/>
      <c r="AB13" s="656"/>
      <c r="AC13" s="657"/>
      <c r="AD13" s="655">
        <v>29.5</v>
      </c>
      <c r="AE13" s="656"/>
      <c r="AF13" s="656"/>
      <c r="AG13" s="656"/>
      <c r="AH13" s="656"/>
      <c r="AI13" s="656"/>
      <c r="AJ13" s="657"/>
      <c r="AK13" s="655">
        <v>27.4</v>
      </c>
      <c r="AL13" s="656"/>
      <c r="AM13" s="656"/>
      <c r="AN13" s="656"/>
      <c r="AO13" s="656"/>
      <c r="AP13" s="656"/>
      <c r="AQ13" s="657"/>
      <c r="AR13" s="915">
        <v>24.6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750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714</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714</v>
      </c>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32</v>
      </c>
      <c r="Q18" s="874"/>
      <c r="R18" s="874"/>
      <c r="S18" s="874"/>
      <c r="T18" s="874"/>
      <c r="U18" s="874"/>
      <c r="V18" s="875"/>
      <c r="W18" s="873">
        <f>SUM(W13:AC17)</f>
        <v>31.8</v>
      </c>
      <c r="X18" s="874"/>
      <c r="Y18" s="874"/>
      <c r="Z18" s="874"/>
      <c r="AA18" s="874"/>
      <c r="AB18" s="874"/>
      <c r="AC18" s="875"/>
      <c r="AD18" s="873">
        <f>SUM(AD13:AJ17)</f>
        <v>29.5</v>
      </c>
      <c r="AE18" s="874"/>
      <c r="AF18" s="874"/>
      <c r="AG18" s="874"/>
      <c r="AH18" s="874"/>
      <c r="AI18" s="874"/>
      <c r="AJ18" s="875"/>
      <c r="AK18" s="873">
        <f>SUM(AK13:AQ17)</f>
        <v>27.4</v>
      </c>
      <c r="AL18" s="874"/>
      <c r="AM18" s="874"/>
      <c r="AN18" s="874"/>
      <c r="AO18" s="874"/>
      <c r="AP18" s="874"/>
      <c r="AQ18" s="875"/>
      <c r="AR18" s="873">
        <f>SUM(AR13:AX17)</f>
        <v>24.6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25</v>
      </c>
      <c r="Q19" s="656"/>
      <c r="R19" s="656"/>
      <c r="S19" s="656"/>
      <c r="T19" s="656"/>
      <c r="U19" s="656"/>
      <c r="V19" s="657"/>
      <c r="W19" s="655">
        <v>25</v>
      </c>
      <c r="X19" s="656"/>
      <c r="Y19" s="656"/>
      <c r="Z19" s="656"/>
      <c r="AA19" s="656"/>
      <c r="AB19" s="656"/>
      <c r="AC19" s="657"/>
      <c r="AD19" s="655">
        <v>19.600000000000001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0.78125</v>
      </c>
      <c r="Q20" s="316"/>
      <c r="R20" s="316"/>
      <c r="S20" s="316"/>
      <c r="T20" s="316"/>
      <c r="U20" s="316"/>
      <c r="V20" s="316"/>
      <c r="W20" s="316">
        <f t="shared" ref="W20" si="0">IF(W18=0, "-", SUM(W19)/W18)</f>
        <v>0.78616352201257855</v>
      </c>
      <c r="X20" s="316"/>
      <c r="Y20" s="316"/>
      <c r="Z20" s="316"/>
      <c r="AA20" s="316"/>
      <c r="AB20" s="316"/>
      <c r="AC20" s="316"/>
      <c r="AD20" s="316">
        <f t="shared" ref="AD20" si="1">IF(AD18=0, "-", SUM(AD19)/AD18)</f>
        <v>0.66440677966101702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0.78125</v>
      </c>
      <c r="Q21" s="316"/>
      <c r="R21" s="316"/>
      <c r="S21" s="316"/>
      <c r="T21" s="316"/>
      <c r="U21" s="316"/>
      <c r="V21" s="316"/>
      <c r="W21" s="316">
        <f t="shared" ref="W21" si="2">IF(W19=0, "-", SUM(W19)/SUM(W13,W14))</f>
        <v>0.78616352201257855</v>
      </c>
      <c r="X21" s="316"/>
      <c r="Y21" s="316"/>
      <c r="Z21" s="316"/>
      <c r="AA21" s="316"/>
      <c r="AB21" s="316"/>
      <c r="AC21" s="316"/>
      <c r="AD21" s="316">
        <f t="shared" ref="AD21" si="3">IF(AD19=0, "-", SUM(AD19)/SUM(AD13,AD14))</f>
        <v>0.66440677966101702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18.8</v>
      </c>
      <c r="Q23" s="916"/>
      <c r="R23" s="916"/>
      <c r="S23" s="916"/>
      <c r="T23" s="916"/>
      <c r="U23" s="916"/>
      <c r="V23" s="930"/>
      <c r="W23" s="915">
        <v>19.3</v>
      </c>
      <c r="X23" s="916"/>
      <c r="Y23" s="916"/>
      <c r="Z23" s="916"/>
      <c r="AA23" s="916"/>
      <c r="AB23" s="916"/>
      <c r="AC23" s="930"/>
      <c r="AD23" s="978" t="s">
        <v>789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v>8.6</v>
      </c>
      <c r="Q24" s="656"/>
      <c r="R24" s="656"/>
      <c r="S24" s="656"/>
      <c r="T24" s="656"/>
      <c r="U24" s="656"/>
      <c r="V24" s="657"/>
      <c r="W24" s="655">
        <v>5.3</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27.4</v>
      </c>
      <c r="Q29" s="656"/>
      <c r="R29" s="656"/>
      <c r="S29" s="656"/>
      <c r="T29" s="656"/>
      <c r="U29" s="656"/>
      <c r="V29" s="657"/>
      <c r="W29" s="947">
        <f>AR13</f>
        <v>24.6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721</v>
      </c>
      <c r="AV31" s="200"/>
      <c r="AW31" s="392" t="s">
        <v>179</v>
      </c>
      <c r="AX31" s="393"/>
    </row>
    <row r="32" spans="1:50" ht="35.25" customHeight="1" x14ac:dyDescent="0.15">
      <c r="A32" s="397"/>
      <c r="B32" s="395"/>
      <c r="C32" s="395"/>
      <c r="D32" s="395"/>
      <c r="E32" s="395"/>
      <c r="F32" s="396"/>
      <c r="G32" s="563" t="s">
        <v>777</v>
      </c>
      <c r="H32" s="564"/>
      <c r="I32" s="564"/>
      <c r="J32" s="564"/>
      <c r="K32" s="564"/>
      <c r="L32" s="564"/>
      <c r="M32" s="564"/>
      <c r="N32" s="564"/>
      <c r="O32" s="565"/>
      <c r="P32" s="108" t="s">
        <v>778</v>
      </c>
      <c r="Q32" s="108"/>
      <c r="R32" s="108"/>
      <c r="S32" s="108"/>
      <c r="T32" s="108"/>
      <c r="U32" s="108"/>
      <c r="V32" s="108"/>
      <c r="W32" s="108"/>
      <c r="X32" s="109"/>
      <c r="Y32" s="470" t="s">
        <v>12</v>
      </c>
      <c r="Z32" s="530"/>
      <c r="AA32" s="531"/>
      <c r="AB32" s="460" t="s">
        <v>724</v>
      </c>
      <c r="AC32" s="460"/>
      <c r="AD32" s="460"/>
      <c r="AE32" s="218">
        <v>1016</v>
      </c>
      <c r="AF32" s="219"/>
      <c r="AG32" s="219"/>
      <c r="AH32" s="219"/>
      <c r="AI32" s="218">
        <v>920</v>
      </c>
      <c r="AJ32" s="219"/>
      <c r="AK32" s="219"/>
      <c r="AL32" s="219"/>
      <c r="AM32" s="218">
        <v>1198</v>
      </c>
      <c r="AN32" s="219"/>
      <c r="AO32" s="219"/>
      <c r="AP32" s="219"/>
      <c r="AQ32" s="336" t="s">
        <v>721</v>
      </c>
      <c r="AR32" s="208"/>
      <c r="AS32" s="208"/>
      <c r="AT32" s="337"/>
      <c r="AU32" s="219" t="s">
        <v>721</v>
      </c>
      <c r="AV32" s="219"/>
      <c r="AW32" s="219"/>
      <c r="AX32" s="221"/>
    </row>
    <row r="33" spans="1:51" ht="35.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1091</v>
      </c>
      <c r="AF33" s="219"/>
      <c r="AG33" s="219"/>
      <c r="AH33" s="219"/>
      <c r="AI33" s="218">
        <v>1111</v>
      </c>
      <c r="AJ33" s="219"/>
      <c r="AK33" s="219"/>
      <c r="AL33" s="219"/>
      <c r="AM33" s="218">
        <v>1077</v>
      </c>
      <c r="AN33" s="219"/>
      <c r="AO33" s="219"/>
      <c r="AP33" s="219"/>
      <c r="AQ33" s="336">
        <v>1095</v>
      </c>
      <c r="AR33" s="208"/>
      <c r="AS33" s="208"/>
      <c r="AT33" s="337"/>
      <c r="AU33" s="219" t="s">
        <v>721</v>
      </c>
      <c r="AV33" s="219"/>
      <c r="AW33" s="219"/>
      <c r="AX33" s="221"/>
    </row>
    <row r="34" spans="1:51" ht="35.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93.1</v>
      </c>
      <c r="AF34" s="219"/>
      <c r="AG34" s="219"/>
      <c r="AH34" s="219"/>
      <c r="AI34" s="218">
        <v>82.8</v>
      </c>
      <c r="AJ34" s="219"/>
      <c r="AK34" s="219"/>
      <c r="AL34" s="219"/>
      <c r="AM34" s="218">
        <v>111.1</v>
      </c>
      <c r="AN34" s="219"/>
      <c r="AO34" s="219"/>
      <c r="AP34" s="219"/>
      <c r="AQ34" s="336" t="s">
        <v>721</v>
      </c>
      <c r="AR34" s="208"/>
      <c r="AS34" s="208"/>
      <c r="AT34" s="337"/>
      <c r="AU34" s="219" t="s">
        <v>721</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52</v>
      </c>
      <c r="AF101" s="282"/>
      <c r="AG101" s="282"/>
      <c r="AH101" s="282"/>
      <c r="AI101" s="282">
        <v>52</v>
      </c>
      <c r="AJ101" s="282"/>
      <c r="AK101" s="282"/>
      <c r="AL101" s="282"/>
      <c r="AM101" s="282">
        <v>52</v>
      </c>
      <c r="AN101" s="282"/>
      <c r="AO101" s="282"/>
      <c r="AP101" s="282"/>
      <c r="AQ101" s="282" t="s">
        <v>714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52</v>
      </c>
      <c r="AF102" s="282"/>
      <c r="AG102" s="282"/>
      <c r="AH102" s="282"/>
      <c r="AI102" s="282">
        <v>52</v>
      </c>
      <c r="AJ102" s="282"/>
      <c r="AK102" s="282"/>
      <c r="AL102" s="282"/>
      <c r="AM102" s="282">
        <v>52</v>
      </c>
      <c r="AN102" s="282"/>
      <c r="AO102" s="282"/>
      <c r="AP102" s="282"/>
      <c r="AQ102" s="282">
        <v>52</v>
      </c>
      <c r="AR102" s="282"/>
      <c r="AS102" s="282"/>
      <c r="AT102" s="282"/>
      <c r="AU102" s="225">
        <v>52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2.5</v>
      </c>
      <c r="AF116" s="282"/>
      <c r="AG116" s="282"/>
      <c r="AH116" s="282"/>
      <c r="AI116" s="282">
        <v>2.7</v>
      </c>
      <c r="AJ116" s="282"/>
      <c r="AK116" s="282"/>
      <c r="AL116" s="282"/>
      <c r="AM116" s="282">
        <v>1.6</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768</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733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774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406</v>
      </c>
      <c r="AC134" s="206"/>
      <c r="AD134" s="206"/>
      <c r="AE134" s="207">
        <v>5.3</v>
      </c>
      <c r="AF134" s="208"/>
      <c r="AG134" s="208"/>
      <c r="AH134" s="208"/>
      <c r="AI134" s="207">
        <v>5.2</v>
      </c>
      <c r="AJ134" s="208"/>
      <c r="AK134" s="208"/>
      <c r="AL134" s="208"/>
      <c r="AM134" s="207">
        <v>5.2</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406</v>
      </c>
      <c r="AC135" s="214"/>
      <c r="AD135" s="214"/>
      <c r="AE135" s="207" t="s">
        <v>714</v>
      </c>
      <c r="AF135" s="208"/>
      <c r="AG135" s="208"/>
      <c r="AH135" s="208"/>
      <c r="AI135" s="207" t="s">
        <v>714</v>
      </c>
      <c r="AJ135" s="208"/>
      <c r="AK135" s="208"/>
      <c r="AL135" s="208"/>
      <c r="AM135" s="207" t="s">
        <v>772</v>
      </c>
      <c r="AN135" s="208"/>
      <c r="AO135" s="208"/>
      <c r="AP135" s="208"/>
      <c r="AQ135" s="207" t="s">
        <v>714</v>
      </c>
      <c r="AR135" s="208"/>
      <c r="AS135" s="208"/>
      <c r="AT135" s="208"/>
      <c r="AU135" s="207">
        <v>5.5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714</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714</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736</v>
      </c>
      <c r="H154" s="108"/>
      <c r="I154" s="108"/>
      <c r="J154" s="108"/>
      <c r="K154" s="108"/>
      <c r="L154" s="108"/>
      <c r="M154" s="108"/>
      <c r="N154" s="108"/>
      <c r="O154" s="108"/>
      <c r="P154" s="109"/>
      <c r="Q154" s="128" t="s">
        <v>779</v>
      </c>
      <c r="R154" s="108"/>
      <c r="S154" s="108"/>
      <c r="T154" s="108"/>
      <c r="U154" s="108"/>
      <c r="V154" s="108"/>
      <c r="W154" s="108"/>
      <c r="X154" s="108"/>
      <c r="Y154" s="108"/>
      <c r="Z154" s="108"/>
      <c r="AA154" s="290"/>
      <c r="AB154" s="144" t="s">
        <v>737</v>
      </c>
      <c r="AC154" s="145"/>
      <c r="AD154" s="145"/>
      <c r="AE154" s="150" t="s">
        <v>406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4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09.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10.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715</v>
      </c>
      <c r="AE702" s="342"/>
      <c r="AF702" s="342"/>
      <c r="AG702" s="379" t="s">
        <v>781</v>
      </c>
      <c r="AH702" s="380"/>
      <c r="AI702" s="380"/>
      <c r="AJ702" s="380"/>
      <c r="AK702" s="380"/>
      <c r="AL702" s="380"/>
      <c r="AM702" s="380"/>
      <c r="AN702" s="380"/>
      <c r="AO702" s="380"/>
      <c r="AP702" s="380"/>
      <c r="AQ702" s="380"/>
      <c r="AR702" s="380"/>
      <c r="AS702" s="380"/>
      <c r="AT702" s="380"/>
      <c r="AU702" s="380"/>
      <c r="AV702" s="380"/>
      <c r="AW702" s="380"/>
      <c r="AX702" s="381"/>
    </row>
    <row r="703" spans="1:51" ht="77.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715</v>
      </c>
      <c r="AE703" s="323"/>
      <c r="AF703" s="323"/>
      <c r="AG703" s="104" t="s">
        <v>782</v>
      </c>
      <c r="AH703" s="105"/>
      <c r="AI703" s="105"/>
      <c r="AJ703" s="105"/>
      <c r="AK703" s="105"/>
      <c r="AL703" s="105"/>
      <c r="AM703" s="105"/>
      <c r="AN703" s="105"/>
      <c r="AO703" s="105"/>
      <c r="AP703" s="105"/>
      <c r="AQ703" s="105"/>
      <c r="AR703" s="105"/>
      <c r="AS703" s="105"/>
      <c r="AT703" s="105"/>
      <c r="AU703" s="105"/>
      <c r="AV703" s="105"/>
      <c r="AW703" s="105"/>
      <c r="AX703" s="106"/>
    </row>
    <row r="704" spans="1:51" ht="81.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715</v>
      </c>
      <c r="AE704" s="781"/>
      <c r="AF704" s="781"/>
      <c r="AG704" s="168" t="s">
        <v>783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753</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45.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715</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2.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715</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61.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715</v>
      </c>
      <c r="AE712" s="781"/>
      <c r="AF712" s="781"/>
      <c r="AG712" s="805" t="s">
        <v>773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753</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63"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715</v>
      </c>
      <c r="AE714" s="803"/>
      <c r="AF714" s="804"/>
      <c r="AG714" s="734" t="s">
        <v>784</v>
      </c>
      <c r="AH714" s="735"/>
      <c r="AI714" s="735"/>
      <c r="AJ714" s="735"/>
      <c r="AK714" s="735"/>
      <c r="AL714" s="735"/>
      <c r="AM714" s="735"/>
      <c r="AN714" s="735"/>
      <c r="AO714" s="735"/>
      <c r="AP714" s="735"/>
      <c r="AQ714" s="735"/>
      <c r="AR714" s="735"/>
      <c r="AS714" s="735"/>
      <c r="AT714" s="735"/>
      <c r="AU714" s="735"/>
      <c r="AV714" s="735"/>
      <c r="AW714" s="735"/>
      <c r="AX714" s="736"/>
    </row>
    <row r="715" spans="1:50" ht="60"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715</v>
      </c>
      <c r="AE715" s="603"/>
      <c r="AF715" s="654"/>
      <c r="AG715" s="740" t="s">
        <v>785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753</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69.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715</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791</v>
      </c>
      <c r="B731" s="672"/>
      <c r="C731" s="672"/>
      <c r="D731" s="672"/>
      <c r="E731" s="673"/>
      <c r="F731" s="727" t="s">
        <v>792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793</v>
      </c>
      <c r="B733" s="672"/>
      <c r="C733" s="672"/>
      <c r="D733" s="672"/>
      <c r="E733" s="673"/>
      <c r="F733" s="635" t="s">
        <v>794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739</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740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v>211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v>210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747</v>
      </c>
      <c r="F746" s="954"/>
      <c r="G746" s="954"/>
      <c r="H746" s="100" t="str">
        <f>IF(E746="","","-")</f>
        <v>-</v>
      </c>
      <c r="I746" s="954"/>
      <c r="J746" s="954"/>
      <c r="K746" s="100" t="str">
        <f>IF(I746="","","-")</f>
        <v/>
      </c>
      <c r="L746" s="955">
        <v>201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208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9"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6" customHeight="1" x14ac:dyDescent="0.15">
      <c r="A789" s="629"/>
      <c r="B789" s="630"/>
      <c r="C789" s="630"/>
      <c r="D789" s="630"/>
      <c r="E789" s="630"/>
      <c r="F789" s="631"/>
      <c r="G789" s="668" t="s">
        <v>770</v>
      </c>
      <c r="H789" s="669"/>
      <c r="I789" s="669"/>
      <c r="J789" s="669"/>
      <c r="K789" s="670"/>
      <c r="L789" s="662"/>
      <c r="M789" s="663"/>
      <c r="N789" s="663"/>
      <c r="O789" s="663"/>
      <c r="P789" s="663"/>
      <c r="Q789" s="663"/>
      <c r="R789" s="663"/>
      <c r="S789" s="663"/>
      <c r="T789" s="663"/>
      <c r="U789" s="663"/>
      <c r="V789" s="663"/>
      <c r="W789" s="663"/>
      <c r="X789" s="664"/>
      <c r="Y789" s="382">
        <v>19.5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769</v>
      </c>
      <c r="H790" s="605"/>
      <c r="I790" s="605"/>
      <c r="J790" s="605"/>
      <c r="K790" s="606"/>
      <c r="L790" s="596"/>
      <c r="M790" s="597"/>
      <c r="N790" s="597"/>
      <c r="O790" s="597"/>
      <c r="P790" s="597"/>
      <c r="Q790" s="597"/>
      <c r="R790" s="597"/>
      <c r="S790" s="597"/>
      <c r="T790" s="597"/>
      <c r="U790" s="597"/>
      <c r="V790" s="597"/>
      <c r="W790" s="597"/>
      <c r="X790" s="598"/>
      <c r="Y790" s="599">
        <v>0.1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19.600000000000001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12"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2"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0.2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9.75" customHeight="1" x14ac:dyDescent="0.15">
      <c r="A845" s="370">
        <v>1</v>
      </c>
      <c r="B845" s="370">
        <v>1</v>
      </c>
      <c r="C845" s="358" t="s">
        <v>757</v>
      </c>
      <c r="D845" s="343"/>
      <c r="E845" s="343"/>
      <c r="F845" s="343"/>
      <c r="G845" s="343"/>
      <c r="H845" s="343"/>
      <c r="I845" s="343"/>
      <c r="J845" s="344" t="s">
        <v>752</v>
      </c>
      <c r="K845" s="345"/>
      <c r="L845" s="345"/>
      <c r="M845" s="345"/>
      <c r="N845" s="345"/>
      <c r="O845" s="345"/>
      <c r="P845" s="359" t="s">
        <v>767</v>
      </c>
      <c r="Q845" s="346"/>
      <c r="R845" s="346"/>
      <c r="S845" s="346"/>
      <c r="T845" s="346"/>
      <c r="U845" s="346"/>
      <c r="V845" s="346"/>
      <c r="W845" s="346"/>
      <c r="X845" s="346"/>
      <c r="Y845" s="347">
        <v>0.6</v>
      </c>
      <c r="Z845" s="348"/>
      <c r="AA845" s="348"/>
      <c r="AB845" s="349"/>
      <c r="AC845" s="350" t="s">
        <v>80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9.75" customHeight="1" x14ac:dyDescent="0.15">
      <c r="A846" s="370">
        <v>2</v>
      </c>
      <c r="B846" s="370">
        <v>1</v>
      </c>
      <c r="C846" s="358" t="s">
        <v>758</v>
      </c>
      <c r="D846" s="343"/>
      <c r="E846" s="343"/>
      <c r="F846" s="343"/>
      <c r="G846" s="343"/>
      <c r="H846" s="343"/>
      <c r="I846" s="343"/>
      <c r="J846" s="344" t="s">
        <v>752</v>
      </c>
      <c r="K846" s="345"/>
      <c r="L846" s="345"/>
      <c r="M846" s="345"/>
      <c r="N846" s="345"/>
      <c r="O846" s="345"/>
      <c r="P846" s="359" t="s">
        <v>767</v>
      </c>
      <c r="Q846" s="346"/>
      <c r="R846" s="346"/>
      <c r="S846" s="346"/>
      <c r="T846" s="346"/>
      <c r="U846" s="346"/>
      <c r="V846" s="346"/>
      <c r="W846" s="346"/>
      <c r="X846" s="346"/>
      <c r="Y846" s="347">
        <v>0.6</v>
      </c>
      <c r="Z846" s="348"/>
      <c r="AA846" s="348"/>
      <c r="AB846" s="349"/>
      <c r="AC846" s="350" t="s">
        <v>80</v>
      </c>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1</v>
      </c>
    </row>
    <row r="847" spans="1:51" ht="39.75" customHeight="1" x14ac:dyDescent="0.15">
      <c r="A847" s="370">
        <v>3</v>
      </c>
      <c r="B847" s="370">
        <v>1</v>
      </c>
      <c r="C847" s="358" t="s">
        <v>759</v>
      </c>
      <c r="D847" s="343"/>
      <c r="E847" s="343"/>
      <c r="F847" s="343"/>
      <c r="G847" s="343"/>
      <c r="H847" s="343"/>
      <c r="I847" s="343"/>
      <c r="J847" s="344" t="s">
        <v>752</v>
      </c>
      <c r="K847" s="345"/>
      <c r="L847" s="345"/>
      <c r="M847" s="345"/>
      <c r="N847" s="345"/>
      <c r="O847" s="345"/>
      <c r="P847" s="359" t="s">
        <v>767</v>
      </c>
      <c r="Q847" s="346"/>
      <c r="R847" s="346"/>
      <c r="S847" s="346"/>
      <c r="T847" s="346"/>
      <c r="U847" s="346"/>
      <c r="V847" s="346"/>
      <c r="W847" s="346"/>
      <c r="X847" s="346"/>
      <c r="Y847" s="347">
        <v>0.5</v>
      </c>
      <c r="Z847" s="348"/>
      <c r="AA847" s="348"/>
      <c r="AB847" s="349"/>
      <c r="AC847" s="350" t="s">
        <v>80</v>
      </c>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9.75" customHeight="1" x14ac:dyDescent="0.15">
      <c r="A848" s="370">
        <v>4</v>
      </c>
      <c r="B848" s="370">
        <v>1</v>
      </c>
      <c r="C848" s="358" t="s">
        <v>760</v>
      </c>
      <c r="D848" s="343"/>
      <c r="E848" s="343"/>
      <c r="F848" s="343"/>
      <c r="G848" s="343"/>
      <c r="H848" s="343"/>
      <c r="I848" s="343"/>
      <c r="J848" s="344" t="s">
        <v>752</v>
      </c>
      <c r="K848" s="345"/>
      <c r="L848" s="345"/>
      <c r="M848" s="345"/>
      <c r="N848" s="345"/>
      <c r="O848" s="345"/>
      <c r="P848" s="359" t="s">
        <v>767</v>
      </c>
      <c r="Q848" s="346"/>
      <c r="R848" s="346"/>
      <c r="S848" s="346"/>
      <c r="T848" s="346"/>
      <c r="U848" s="346"/>
      <c r="V848" s="346"/>
      <c r="W848" s="346"/>
      <c r="X848" s="346"/>
      <c r="Y848" s="347">
        <v>0.5</v>
      </c>
      <c r="Z848" s="348"/>
      <c r="AA848" s="348"/>
      <c r="AB848" s="349"/>
      <c r="AC848" s="350" t="s">
        <v>80</v>
      </c>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9.75" customHeight="1" x14ac:dyDescent="0.15">
      <c r="A849" s="370">
        <v>5</v>
      </c>
      <c r="B849" s="370">
        <v>1</v>
      </c>
      <c r="C849" s="358" t="s">
        <v>761</v>
      </c>
      <c r="D849" s="343"/>
      <c r="E849" s="343"/>
      <c r="F849" s="343"/>
      <c r="G849" s="343"/>
      <c r="H849" s="343"/>
      <c r="I849" s="343"/>
      <c r="J849" s="344" t="s">
        <v>752</v>
      </c>
      <c r="K849" s="345"/>
      <c r="L849" s="345"/>
      <c r="M849" s="345"/>
      <c r="N849" s="345"/>
      <c r="O849" s="345"/>
      <c r="P849" s="359" t="s">
        <v>767</v>
      </c>
      <c r="Q849" s="346"/>
      <c r="R849" s="346"/>
      <c r="S849" s="346"/>
      <c r="T849" s="346"/>
      <c r="U849" s="346"/>
      <c r="V849" s="346"/>
      <c r="W849" s="346"/>
      <c r="X849" s="346"/>
      <c r="Y849" s="347">
        <v>0.5</v>
      </c>
      <c r="Z849" s="348"/>
      <c r="AA849" s="348"/>
      <c r="AB849" s="349"/>
      <c r="AC849" s="350" t="s">
        <v>80</v>
      </c>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1</v>
      </c>
    </row>
    <row r="850" spans="1:51" ht="39.75" customHeight="1" x14ac:dyDescent="0.15">
      <c r="A850" s="370">
        <v>6</v>
      </c>
      <c r="B850" s="370">
        <v>1</v>
      </c>
      <c r="C850" s="358" t="s">
        <v>762</v>
      </c>
      <c r="D850" s="343"/>
      <c r="E850" s="343"/>
      <c r="F850" s="343"/>
      <c r="G850" s="343"/>
      <c r="H850" s="343"/>
      <c r="I850" s="343"/>
      <c r="J850" s="344" t="s">
        <v>752</v>
      </c>
      <c r="K850" s="345"/>
      <c r="L850" s="345"/>
      <c r="M850" s="345"/>
      <c r="N850" s="345"/>
      <c r="O850" s="345"/>
      <c r="P850" s="359" t="s">
        <v>767</v>
      </c>
      <c r="Q850" s="346"/>
      <c r="R850" s="346"/>
      <c r="S850" s="346"/>
      <c r="T850" s="346"/>
      <c r="U850" s="346"/>
      <c r="V850" s="346"/>
      <c r="W850" s="346"/>
      <c r="X850" s="346"/>
      <c r="Y850" s="347">
        <v>0.5</v>
      </c>
      <c r="Z850" s="348"/>
      <c r="AA850" s="348"/>
      <c r="AB850" s="349"/>
      <c r="AC850" s="350" t="s">
        <v>80</v>
      </c>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1</v>
      </c>
    </row>
    <row r="851" spans="1:51" ht="39.75" customHeight="1" x14ac:dyDescent="0.15">
      <c r="A851" s="370">
        <v>7</v>
      </c>
      <c r="B851" s="370">
        <v>1</v>
      </c>
      <c r="C851" s="358" t="s">
        <v>763</v>
      </c>
      <c r="D851" s="343"/>
      <c r="E851" s="343"/>
      <c r="F851" s="343"/>
      <c r="G851" s="343"/>
      <c r="H851" s="343"/>
      <c r="I851" s="343"/>
      <c r="J851" s="344" t="s">
        <v>752</v>
      </c>
      <c r="K851" s="345"/>
      <c r="L851" s="345"/>
      <c r="M851" s="345"/>
      <c r="N851" s="345"/>
      <c r="O851" s="345"/>
      <c r="P851" s="359" t="s">
        <v>767</v>
      </c>
      <c r="Q851" s="346"/>
      <c r="R851" s="346"/>
      <c r="S851" s="346"/>
      <c r="T851" s="346"/>
      <c r="U851" s="346"/>
      <c r="V851" s="346"/>
      <c r="W851" s="346"/>
      <c r="X851" s="346"/>
      <c r="Y851" s="347">
        <v>0.5</v>
      </c>
      <c r="Z851" s="348"/>
      <c r="AA851" s="348"/>
      <c r="AB851" s="349"/>
      <c r="AC851" s="350" t="s">
        <v>80</v>
      </c>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1</v>
      </c>
    </row>
    <row r="852" spans="1:51" ht="39.75" customHeight="1" x14ac:dyDescent="0.15">
      <c r="A852" s="370">
        <v>8</v>
      </c>
      <c r="B852" s="370">
        <v>1</v>
      </c>
      <c r="C852" s="358" t="s">
        <v>764</v>
      </c>
      <c r="D852" s="343"/>
      <c r="E852" s="343"/>
      <c r="F852" s="343"/>
      <c r="G852" s="343"/>
      <c r="H852" s="343"/>
      <c r="I852" s="343"/>
      <c r="J852" s="344" t="s">
        <v>752</v>
      </c>
      <c r="K852" s="345"/>
      <c r="L852" s="345"/>
      <c r="M852" s="345"/>
      <c r="N852" s="345"/>
      <c r="O852" s="345"/>
      <c r="P852" s="359" t="s">
        <v>767</v>
      </c>
      <c r="Q852" s="346"/>
      <c r="R852" s="346"/>
      <c r="S852" s="346"/>
      <c r="T852" s="346"/>
      <c r="U852" s="346"/>
      <c r="V852" s="346"/>
      <c r="W852" s="346"/>
      <c r="X852" s="346"/>
      <c r="Y852" s="347">
        <v>0.5</v>
      </c>
      <c r="Z852" s="348"/>
      <c r="AA852" s="348"/>
      <c r="AB852" s="349"/>
      <c r="AC852" s="350" t="s">
        <v>80</v>
      </c>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1</v>
      </c>
    </row>
    <row r="853" spans="1:51" ht="39.75" customHeight="1" x14ac:dyDescent="0.15">
      <c r="A853" s="370">
        <v>9</v>
      </c>
      <c r="B853" s="370">
        <v>1</v>
      </c>
      <c r="C853" s="358" t="s">
        <v>765</v>
      </c>
      <c r="D853" s="343"/>
      <c r="E853" s="343"/>
      <c r="F853" s="343"/>
      <c r="G853" s="343"/>
      <c r="H853" s="343"/>
      <c r="I853" s="343"/>
      <c r="J853" s="344" t="s">
        <v>752</v>
      </c>
      <c r="K853" s="345"/>
      <c r="L853" s="345"/>
      <c r="M853" s="345"/>
      <c r="N853" s="345"/>
      <c r="O853" s="345"/>
      <c r="P853" s="359" t="s">
        <v>767</v>
      </c>
      <c r="Q853" s="346"/>
      <c r="R853" s="346"/>
      <c r="S853" s="346"/>
      <c r="T853" s="346"/>
      <c r="U853" s="346"/>
      <c r="V853" s="346"/>
      <c r="W853" s="346"/>
      <c r="X853" s="346"/>
      <c r="Y853" s="347">
        <v>0.5</v>
      </c>
      <c r="Z853" s="348"/>
      <c r="AA853" s="348"/>
      <c r="AB853" s="349"/>
      <c r="AC853" s="350" t="s">
        <v>80</v>
      </c>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1</v>
      </c>
    </row>
    <row r="854" spans="1:51" ht="39.75" customHeight="1" x14ac:dyDescent="0.15">
      <c r="A854" s="370">
        <v>10</v>
      </c>
      <c r="B854" s="370">
        <v>1</v>
      </c>
      <c r="C854" s="358" t="s">
        <v>766</v>
      </c>
      <c r="D854" s="343"/>
      <c r="E854" s="343"/>
      <c r="F854" s="343"/>
      <c r="G854" s="343"/>
      <c r="H854" s="343"/>
      <c r="I854" s="343"/>
      <c r="J854" s="344" t="s">
        <v>752</v>
      </c>
      <c r="K854" s="345"/>
      <c r="L854" s="345"/>
      <c r="M854" s="345"/>
      <c r="N854" s="345"/>
      <c r="O854" s="345"/>
      <c r="P854" s="359" t="s">
        <v>767</v>
      </c>
      <c r="Q854" s="346"/>
      <c r="R854" s="346"/>
      <c r="S854" s="346"/>
      <c r="T854" s="346"/>
      <c r="U854" s="346"/>
      <c r="V854" s="346"/>
      <c r="W854" s="346"/>
      <c r="X854" s="346"/>
      <c r="Y854" s="347">
        <v>0.5</v>
      </c>
      <c r="Z854" s="348"/>
      <c r="AA854" s="348"/>
      <c r="AB854" s="349"/>
      <c r="AC854" s="350" t="s">
        <v>80</v>
      </c>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58"/>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117" max="49" man="1"/>
    <brk id="189" max="49" man="1"/>
    <brk id="718" max="49" man="1"/>
    <brk id="747"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2021-08-30T05:01:59Z</cp:lastPrinted>
  <dcterms:created xsi:type="dcterms:W3CDTF">2012-03-13T00:50:25Z</dcterms:created>
  <dcterms:modified xsi:type="dcterms:W3CDTF">2021-10-05T01:02:03Z</dcterms:modified>
</cp:coreProperties>
</file>