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1005R2レビューシート\"/>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<sst xmlns="http://schemas.openxmlformats.org/spreadsheetml/2006/main" count="3083" uniqueCount="782">
  <si>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</si>
  <si>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</si>
  <si>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</si>
  <si>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</si>
  <si>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</si>
  <si>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</si>
  <si>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</si>
  <si>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</si>
  <si>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</si>
  <si>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</si>
  <si>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</si>
  <si>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</si>
  <si>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</si>
  <si>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</si>
  <si>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</si>
  <si>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</si>
  <si>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</si>
  <si>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</si>
  <si>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</si>
  <si>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</si>
  <si>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</si>
  <si>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</si>
  <si>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</si>
  <si>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</si>
  <si>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</si>
  <si>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</si>
  <si>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</si>
  <si>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</si>
  <si>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</si>
  <si>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</si>
  <si>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</si>
  <si>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</si>
  <si>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</si>
  <si>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</si>
  <si>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</si>
  <si>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</si>
  <si>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</si>
  <si>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</si>
  <si>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</si>
  <si>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</si>
  <si>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</si>
  <si>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</si>
  <si>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</si>
  <si>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</si>
  <si>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</si>
  <si>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</si>
  <si>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</si>
  <si>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</si>
  <si>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</si>
  <si>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</si>
  <si>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</si>
  <si>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</si>
  <si>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</si>
  <si>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</si>
  <si>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</si>
  <si>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</si>
  <si>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</si>
  <si>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</si>
  <si>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</si>
  <si>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</si>
  <si>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</si>
  <si>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</si>
  <si>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</si>
  <si>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</si>
  <si>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</si>
  <si>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</si>
  <si>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</si>
  <si>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</si>
  <si>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</si>
  <si>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</si>
  <si>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</si>
  <si>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</si>
  <si>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</si>
  <si>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</si>
  <si>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</si>
  <si>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</si>
  <si>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</si>
  <si>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</si>
  <si>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</si>
  <si>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</si>
  <si>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</si>
  <si>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</si>
  <si>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</si>
  <si>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</si>
  <si>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</si>
  <si>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</si>
  <si>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</si>
  <si>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</si>
  <si>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</si>
  <si>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</si>
  <si>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</si>
  <si>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</si>
  <si>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</si>
  <si>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</si>
  <si>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</si>
  <si>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</si>
  <si>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</si>
  <si>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</si>
  <si>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</si>
  <si>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</si>
  <si>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</si>
  <si>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</si>
  <si>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</si>
  <si>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</si>
  <si>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</si>
  <si>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</si>
  <si>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</si>
  <si>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</si>
  <si>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</si>
  <si>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</si>
  <si>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</si>
  <si>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</si>
  <si>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</si>
  <si>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</si>
  <si>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</si>
  <si>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</si>
  <si>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</si>
  <si>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</si>
  <si>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</si>
  <si>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</si>
  <si>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</si>
  <si>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</si>
  <si>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</si>
  <si>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</si>
  <si>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</si>
  <si>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</si>
  <si>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</si>
  <si>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</si>
  <si>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</si>
  <si>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</si>
  <si>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</si>
  <si>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</si>
  <si>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</si>
  <si>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</si>
  <si>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</si>
  <si>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</si>
  <si>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</si>
  <si>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</si>
  <si>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</si>
  <si>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</si>
  <si>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</si>
  <si>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</si>
  <si>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</si>
  <si>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</si>
  <si>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</si>
  <si>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</si>
  <si>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</si>
  <si>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</si>
  <si>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</si>
  <si>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</si>
  <si>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</si>
  <si>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</si>
  <si>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</si>
  <si>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</si>
  <si>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</si>
  <si>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</si>
  <si>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</si>
  <si>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</si>
  <si>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</si>
  <si>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</si>
  <si>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</si>
  <si>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</si>
  <si>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</si>
  <si>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</si>
  <si>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</si>
  <si>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</si>
  <si>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</si>
  <si>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</si>
  <si>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</si>
  <si>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</si>
  <si>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</si>
  <si>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</si>
  <si>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</si>
  <si>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</si>
  <si>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</si>
  <si>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</si>
  <si>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</si>
  <si>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</si>
  <si>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</si>
  <si>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</si>
  <si>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</si>
  <si>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</si>
  <si>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</si>
  <si>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</si>
  <si>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</si>
  <si>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</si>
  <si>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</si>
  <si>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</si>
  <si>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</si>
  <si>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</si>
  <si>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</si>
  <si>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</si>
  <si>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</si>
  <si>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</si>
  <si>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</si>
  <si>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</si>
  <si>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</si>
  <si>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</si>
  <si>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</si>
  <si>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</si>
  <si>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</si>
  <si>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</si>
  <si>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</si>
  <si>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</si>
  <si>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</si>
  <si>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</si>
  <si>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</si>
  <si>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</si>
  <si>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</si>
  <si>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</si>
  <si>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</si>
  <si>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</si>
  <si>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</si>
  <si>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</si>
  <si>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</si>
  <si>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</si>
  <si>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</si>
  <si>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</si>
  <si>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</si>
  <si>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</si>
  <si>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</si>
  <si>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</si>
  <si>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</si>
  <si>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</si>
  <si>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</si>
  <si>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</si>
  <si>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</si>
  <si>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</si>
  <si>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</si>
  <si>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</si>
  <si>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</si>
  <si>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</si>
  <si>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</si>
  <si>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</si>
  <si>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</si>
  <si>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</si>
  <si>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</si>
  <si>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</si>
  <si>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</si>
  <si>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</si>
  <si>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</si>
  <si>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</si>
  <si>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</si>
  <si>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</si>
  <si>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</si>
  <si>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</si>
  <si>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</si>
  <si>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</si>
  <si>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</si>
  <si>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</si>
  <si>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</si>
  <si>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</si>
  <si>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</si>
  <si>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</si>
  <si>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</si>
  <si>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</si>
  <si>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</si>
  <si>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</si>
  <si>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</si>
  <si>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</si>
  <si>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</si>
  <si>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</si>
  <si>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</si>
  <si>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</si>
  <si>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</si>
  <si>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</si>
  <si>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</si>
  <si>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</si>
  <si>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</si>
  <si>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</si>
  <si>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</si>
  <si>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</si>
  <si>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</si>
  <si>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</si>
  <si>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</si>
  <si>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</si>
  <si>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</si>
  <si>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</si>
  <si>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</si>
  <si>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</si>
  <si>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</si>
  <si>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</si>
  <si>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</si>
  <si>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</si>
  <si>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</si>
  <si>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</si>
  <si>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</si>
  <si>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</si>
  <si>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</si>
  <si>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</si>
  <si>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</si>
  <si>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</si>
  <si>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</si>
  <si>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</si>
  <si>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</si>
  <si>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</si>
  <si>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</si>
  <si>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</si>
  <si>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</si>
  <si>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</si>
  <si>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</si>
  <si>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</si>
  <si>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</si>
  <si>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</si>
  <si>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</si>
  <si>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</si>
  <si>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</si>
  <si>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</si>
  <si>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</si>
  <si>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</si>
  <si>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</si>
  <si>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</si>
  <si>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</si>
  <si>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</si>
  <si>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</si>
  <si>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</si>
  <si>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</si>
  <si>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</si>
  <si>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</si>
  <si>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</si>
  <si>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</si>
  <si>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</si>
  <si>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</si>
  <si>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</si>
  <si>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</si>
  <si>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</si>
  <si>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</si>
  <si>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</si>
  <si>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</si>
  <si>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</si>
  <si>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</si>
  <si>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</si>
  <si>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</si>
  <si>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</si>
  <si>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</si>
  <si>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</si>
  <si>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</si>
  <si>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</si>
  <si>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</si>
  <si>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</si>
  <si>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</si>
  <si>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</si>
  <si>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</si>
  <si>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</si>
  <si>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</si>
  <si>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</si>
  <si>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</si>
  <si>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</si>
  <si>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</si>
  <si>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</si>
  <si>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</si>
  <si>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</si>
  <si>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</si>
  <si>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</si>
  <si>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</si>
  <si>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</si>
  <si>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</si>
  <si>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</si>
  <si>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</si>
  <si>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</si>
  <si>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</si>
  <si>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</si>
  <si>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</si>
  <si>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</si>
  <si>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</si>
  <si>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</si>
  <si>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</si>
  <si>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</si>
  <si>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</si>
  <si>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</si>
  <si>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</si>
  <si>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</si>
  <si>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</si>
  <si>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</si>
  <si>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</si>
  <si>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</si>
  <si>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</si>
  <si>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</si>
  <si>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</si>
  <si>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</si>
  <si>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</si>
  <si>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</si>
  <si>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</si>
  <si>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</si>
  <si>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</si>
  <si>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</si>
  <si>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</si>
  <si>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</si>
  <si>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</si>
  <si>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</si>
  <si>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</si>
  <si>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</si>
  <si>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</si>
  <si>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</si>
  <si>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</si>
  <si>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</si>
  <si>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</si>
  <si>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</si>
  <si>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</si>
  <si>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</si>
  <si>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</si>
  <si>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</si>
  <si>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</si>
  <si>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</si>
  <si>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</si>
  <si>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</si>
  <si>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</si>
  <si>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</si>
  <si>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</si>
  <si>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</si>
  <si>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</si>
  <si>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</si>
  <si>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</si>
  <si>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</si>
  <si>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</si>
  <si>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</si>
  <si>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</si>
  <si>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</si>
  <si>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</si>
  <si>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</si>
  <si>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</si>
  <si>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</si>
  <si>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</si>
  <si>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</si>
  <si>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</si>
  <si>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</si>
  <si>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</si>
  <si>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</si>
  <si>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</si>
  <si>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</si>
  <si>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</si>
  <si>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</si>
  <si>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</si>
  <si>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</si>
  <si>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</si>
  <si>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</si>
  <si>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</si>
  <si>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</si>
  <si>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</si>
  <si>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</si>
  <si>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</si>
  <si>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</si>
  <si>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</si>
  <si>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</si>
  <si>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</si>
  <si>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</si>
  <si>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</si>
  <si>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</si>
  <si>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</si>
  <si>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</si>
  <si>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</si>
  <si>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</si>
  <si>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</si>
  <si>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</si>
  <si>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</si>
  <si>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</si>
  <si>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</si>
  <si>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</si>
  <si>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</si>
  <si>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</si>
  <si>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</si>
  <si>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</si>
  <si>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</si>
  <si>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</si>
  <si>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</si>
  <si>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</si>
  <si>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</si>
  <si>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</si>
  <si>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</si>
  <si>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</si>
  <si>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</si>
  <si>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</si>
  <si>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</si>
  <si>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</si>
  <si>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</si>
  <si>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</si>
  <si>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</si>
  <si>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</si>
  <si>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</si>
  <si>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</si>
  <si>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</si>
  <si>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</si>
  <si>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</si>
  <si>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</si>
  <si>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</si>
  <si>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</si>
  <si>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</si>
  <si>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</si>
  <si>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</si>
  <si>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</si>
  <si>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</si>
  <si>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</si>
  <si>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</si>
  <si>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</si>
  <si>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</si>
  <si>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</si>
  <si>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</si>
  <si>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</si>
  <si>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</si>
  <si>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</si>
  <si>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</si>
  <si>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</si>
  <si>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</si>
  <si>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</si>
  <si>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</si>
  <si>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</si>
  <si>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</si>
  <si>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</si>
  <si>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</si>
  <si>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</si>
  <si>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</si>
  <si>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</si>
  <si>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</si>
  <si>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</si>
  <si>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</si>
  <si>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</si>
  <si>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</si>
  <si>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</si>
  <si>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</si>
  <si>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</si>
  <si>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</si>
  <si>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</si>
  <si>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</si>
  <si>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</si>
  <si>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</si>
  <si>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</si>
  <si>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</si>
  <si>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</si>
  <si>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</si>
  <si>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</si>
  <si>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</si>
  <si>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</si>
  <si>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</si>
  <si>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</si>
  <si>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</si>
  <si>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</si>
  <si>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</si>
  <si>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</si>
  <si>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</si>
  <si>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</si>
  <si>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</si>
  <si>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</si>
  <si>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</si>
  <si>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</si>
  <si>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</si>
  <si>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</si>
  <si>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</si>
  <si>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</si>
  <si>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</si>
  <si>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</si>
  <si>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</si>
  <si>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</si>
  <si>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</si>
  <si>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</si>
  <si>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</si>
  <si>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</si>
  <si>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</si>
  <si>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</si>
  <si>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</si>
  <si>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</si>
  <si>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</si>
  <si>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</si>
  <si>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</si>
  <si>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</si>
  <si>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</si>
  <si>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</si>
  <si>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</si>
  <si>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</si>
  <si>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</si>
  <si>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</si>
  <si>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</si>
  <si>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</si>
  <si>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</si>
  <si>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</si>
  <si>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</si>
  <si>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</si>
  <si>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</si>
  <si>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</si>
  <si>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</si>
  <si>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</si>
  <si>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</si>
  <si>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</si>
  <si>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</si>
  <si>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</si>
  <si>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</si>
  <si>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</si>
  <si>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</si>
  <si>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</si>
  <si>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</si>
  <si>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</si>
  <si>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</si>
  <si>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</si>
  <si>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</si>
  <si>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</si>
  <si>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</si>
  <si>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</si>
  <si>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</si>
  <si>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</si>
  <si>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</si>
  <si>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</si>
  <si>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</si>
  <si>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</si>
  <si>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</si>
  <si>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</si>
  <si>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</si>
  <si>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</si>
  <si>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</si>
  <si>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</si>
  <si>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</si>
  <si>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</si>
  <si>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</si>
  <si>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</si>
  <si>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</si>
  <si>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</si>
  <si>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</si>
  <si>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</si>
  <si>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</si>
  <si>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</si>
  <si>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</si>
  <si>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</si>
  <si>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</si>
  <si>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</si>
  <si>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</si>
  <si>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</si>
  <si>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</si>
  <si>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</si>
  <si>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</si>
  <si>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</si>
  <si>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</si>
  <si>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</si>
  <si>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</si>
  <si>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</si>
  <si>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</si>
  <si>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</si>
  <si>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</si>
  <si>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</si>
  <si>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</si>
  <si>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</si>
  <si>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</si>
  <si>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</si>
  <si>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</si>
  <si>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</si>
  <si>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</si>
  <si>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</si>
  <si>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</si>
  <si>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</si>
  <si>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</si>
  <si>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</si>
  <si>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</si>
  <si>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</si>
  <si>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</si>
  <si>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</si>
  <si>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</si>
  <si>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</si>
  <si>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</si>
  <si>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</si>
  <si>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</si>
  <si>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</si>
  <si>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</si>
  <si>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</si>
  <si>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</si>
  <si>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</si>
  <si>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</si>
  <si>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</si>
  <si>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</si>
  <si>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</si>
  <si>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</si>
  <si>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</si>
  <si>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</si>
  <si>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</si>
  <si>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</si>
  <si>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</si>
  <si>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</si>
  <si>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</si>
  <si>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</si>
  <si>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</si>
  <si>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</si>
  <si>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</si>
  <si>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</si>
  <si>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</si>
  <si>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</si>
  <si>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</si>
  <si>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</si>
  <si>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</si>
  <si>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</si>
  <si>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</si>
  <si>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</si>
  <si>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</si>
  <si>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</si>
  <si>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</si>
  <si>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</si>
  <si>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</si>
  <si>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</si>
  <si>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</si>
  <si>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</si>
  <si>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</si>
  <si>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</si>
  <si>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</si>
  <si>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</si>
  <si>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</si>
  <si>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</si>
  <si>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</si>
  <si>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</si>
  <si>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</si>
  <si>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</si>
  <si>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</si>
  <si>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</si>
  <si>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</si>
  <si>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</si>
  <si>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</si>
  <si>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</si>
  <si>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</si>
  <si>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</si>
  <si>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</si>
  <si>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</si>
  <si>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</si>
  <si>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</si>
  <si>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</si>
  <si>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科学技術試験研究委託費</t>
  </si>
  <si>
    <t>委員等旅費</t>
  </si>
  <si>
    <t>諸謝金</t>
  </si>
  <si>
    <t>旅費</t>
  </si>
  <si>
    <t>庁費</t>
  </si>
  <si>
    <t>実績報告書及び文部科学省調べ</t>
  </si>
  <si>
    <t>件</t>
  </si>
  <si>
    <t>委託事業費／研究チームを構築するためのワークショップ等を行ったテーマ数　　　　　　　　　　　　　</t>
    <phoneticPr fontId="5"/>
  </si>
  <si>
    <t>百万円</t>
  </si>
  <si>
    <t>委託事業費　/テーマ数</t>
    <phoneticPr fontId="5"/>
  </si>
  <si>
    <t>8　科学技術イノベーションの基盤的な力の強化</t>
    <phoneticPr fontId="5"/>
  </si>
  <si>
    <t>8-2 イノベーションの源泉としての学術研究と基礎研究の推進</t>
    <phoneticPr fontId="5"/>
  </si>
  <si>
    <t>新32</t>
  </si>
  <si>
    <t>新02</t>
  </si>
  <si>
    <t>○</t>
  </si>
  <si>
    <t>人文学・社会科学を軸とした学術知統合プロジェクト</t>
    <phoneticPr fontId="5"/>
  </si>
  <si>
    <t>令和2年度</t>
    <phoneticPr fontId="5"/>
  </si>
  <si>
    <t>令和4年度</t>
    <phoneticPr fontId="5"/>
  </si>
  <si>
    <t>研究振興局</t>
    <phoneticPr fontId="5"/>
  </si>
  <si>
    <t>振興企画課</t>
    <phoneticPr fontId="5"/>
  </si>
  <si>
    <t>-</t>
    <phoneticPr fontId="5"/>
  </si>
  <si>
    <t>無</t>
  </si>
  <si>
    <t>‐</t>
  </si>
  <si>
    <t>25.8百万円／３</t>
    <phoneticPr fontId="5"/>
  </si>
  <si>
    <t>人件費</t>
    <rPh sb="0" eb="3">
      <t>ジンケンヒ</t>
    </rPh>
    <phoneticPr fontId="5"/>
  </si>
  <si>
    <t>第5期科学技術基本計画（平成28年1月22日閣議決定）
統合イノベーション戦略2020 （令和2年7月17日閣議決定）
第6期科学技術・イノベーション基本計画（令和3年3月26日閣議決定）</t>
    <rPh sb="60" eb="61">
      <t>ダイ</t>
    </rPh>
    <rPh sb="62" eb="63">
      <t>キ</t>
    </rPh>
    <rPh sb="63" eb="65">
      <t>カガク</t>
    </rPh>
    <rPh sb="65" eb="67">
      <t>ギジュツ</t>
    </rPh>
    <rPh sb="75" eb="77">
      <t>キホン</t>
    </rPh>
    <rPh sb="77" eb="79">
      <t>ケイカク</t>
    </rPh>
    <rPh sb="80" eb="82">
      <t>レイワ</t>
    </rPh>
    <rPh sb="83" eb="84">
      <t>ネン</t>
    </rPh>
    <rPh sb="85" eb="86">
      <t>ガツ</t>
    </rPh>
    <rPh sb="88" eb="89">
      <t>ニチ</t>
    </rPh>
    <rPh sb="89" eb="91">
      <t>カクギ</t>
    </rPh>
    <rPh sb="91" eb="93">
      <t>ケッテイ</t>
    </rPh>
    <phoneticPr fontId="5"/>
  </si>
  <si>
    <t>-</t>
    <phoneticPr fontId="5"/>
  </si>
  <si>
    <t>１テーマ当たりの国内外における研究者間のネットワークの構築数</t>
    <phoneticPr fontId="5"/>
  </si>
  <si>
    <t>構築した研究チームに対して実際に研究を開始したチームの割合</t>
    <phoneticPr fontId="5"/>
  </si>
  <si>
    <t>科研費の「挑戦性」への寄与に関する調査結果（NISTEP定点調査）</t>
    <rPh sb="28" eb="30">
      <t>テイテン</t>
    </rPh>
    <rPh sb="30" eb="32">
      <t>チョウサ</t>
    </rPh>
    <phoneticPr fontId="5"/>
  </si>
  <si>
    <t>-</t>
    <phoneticPr fontId="5"/>
  </si>
  <si>
    <t>未来社会の構想のために、我が国の人文学・社会科学の知がどのように貢献できるかを本事業で考察し、そのための研究体制の構築に貢献することで、挑戦性の高い学術研究の振興に寄与する。</t>
    <phoneticPr fontId="5"/>
  </si>
  <si>
    <t>本事業は、第５期科学技術基本計画等で人文学・社会科学の重要性が指摘される中、未来社会の構想のために、ステークホルダーとともに、我が国の人文学・社会科学の知がどのように貢献でき、何をなし得るかを考察するプロセスの体系化を目的とするものであり、国民や社会のニーズを的確に反映している。</t>
    <phoneticPr fontId="5"/>
  </si>
  <si>
    <t>未来社会の構想のために、我が国の人文学・社会科学の知がどのように貢献できるかを本事業で考察し、そのための研究体制の構築に貢献することで、挑戦性の高い学術研究の振興に寄与するものであり、優先度の高い事業である。</t>
    <phoneticPr fontId="5"/>
  </si>
  <si>
    <t>本事業は、大きなテーマごとに、毎年度、研究課題を設定するとともに、当該研究課題に対応した戦略的かつ実効的な研究チームを構築することで、未来社会を構想のために、我が国の人文学・社会科学の知がどのように貢献でき、何をなし得るかを考察するプロセスを体系化することを目指すものである。費目・使途について、事業目的に即し真に必要なものに限定するなど、効率的に実施している。</t>
    <rPh sb="5" eb="6">
      <t>オオ</t>
    </rPh>
    <rPh sb="15" eb="18">
      <t>マイネンド</t>
    </rPh>
    <rPh sb="170" eb="173">
      <t>コウリツテキ</t>
    </rPh>
    <rPh sb="174" eb="176">
      <t>ジッシ</t>
    </rPh>
    <phoneticPr fontId="5"/>
  </si>
  <si>
    <t>多様なステークホルダーも関与する形で、知見を寄せ合って、社会課題に向き合うための考察のプロセスを体系化するための環境整備であり、国が積極的に実施する必要がある。</t>
    <rPh sb="70" eb="72">
      <t>ジッシ</t>
    </rPh>
    <phoneticPr fontId="5"/>
  </si>
  <si>
    <t>第５期科学技術基本計画等で人文学・社会科学の重要性が指摘される中、30～50年先の国際社会や我が国社会を見据えた長期的な視座が必要なもので、かつ、人文学・社会科学が中心となって取り組むことが適当と考えられる諸問題（以下「大きなテーマ」という。）の下、人文学・社会科学の研究者が中心となって、自然科学の研究者はもとより、産業界や市民社会などの多様なステークホルダーが知見を寄せ合って研究課題及び研究チームを創り上げていくための環境を整備し、大きなテーマごとに、毎年度、研究課題を設定するとともに、当該研究課題に対応した戦略的・実効的な研究チームを構築する。また、このことを通じて、未来社会の構想のために、我が国の人文学・社会科学の知がどのように貢献でき、何をなし得るかを考察するプロセスを体系化する。</t>
    <rPh sb="229" eb="232">
      <t>マイネンド</t>
    </rPh>
    <phoneticPr fontId="5"/>
  </si>
  <si>
    <t>令和３年度までに構築した研究チームによる研究を令和４年度までに開始</t>
    <phoneticPr fontId="5"/>
  </si>
  <si>
    <t>研究チームを構築するためのワークショップ等を行ったテーマ数</t>
    <phoneticPr fontId="5"/>
  </si>
  <si>
    <t>国立大学法人大阪大学</t>
    <rPh sb="0" eb="2">
      <t>コクリツ</t>
    </rPh>
    <rPh sb="2" eb="4">
      <t>ダイガク</t>
    </rPh>
    <rPh sb="4" eb="6">
      <t>ホウジン</t>
    </rPh>
    <rPh sb="6" eb="8">
      <t>オオサカ</t>
    </rPh>
    <rPh sb="8" eb="10">
      <t>ダイガク</t>
    </rPh>
    <phoneticPr fontId="5"/>
  </si>
  <si>
    <t>A.国立大学法人大阪大学</t>
    <phoneticPr fontId="5"/>
  </si>
  <si>
    <t>現状において解決策が探究されていない、あるいは未だ顕在化していない社会的課題を見据えて、未来社会の構想のために、我が国の人文学・社会科学の知がどのように貢献でき、何をなし得るかを考察するプロセスの体系化を目的とする。</t>
    <phoneticPr fontId="5"/>
  </si>
  <si>
    <t>大きなテーマのもと、人文学・社会科学の研究者が中心となって、自然科学の研究者はもとより、産業界や市民社会などの多様なステークホルダーも関与する形で知見を寄せ合って、社会課題に向き合うための考察のプロセスを体系化するための環境を整備</t>
    <phoneticPr fontId="5"/>
  </si>
  <si>
    <t>未来社会の構想のために、我が国の人文学・社会科学の知がどのように貢献できるかを考察するプロセスを体系化するものであり、実効性の高い事業である。</t>
    <rPh sb="48" eb="51">
      <t>タイケイカ</t>
    </rPh>
    <rPh sb="59" eb="62">
      <t>ジッコウセイ</t>
    </rPh>
    <rPh sb="63" eb="64">
      <t>タカ</t>
    </rPh>
    <rPh sb="65" eb="67">
      <t>ジギョウ</t>
    </rPh>
    <phoneticPr fontId="5"/>
  </si>
  <si>
    <t>引き続き進捗状況・取組実績の把握等を通じ、効率的な実施に努める。特に、令和２年度の事業実施状況を踏まえ、研究チームの構築に向けた取組を推進する。</t>
    <rPh sb="0" eb="1">
      <t>ヒ</t>
    </rPh>
    <rPh sb="2" eb="3">
      <t>ツヅ</t>
    </rPh>
    <rPh sb="16" eb="17">
      <t>トウ</t>
    </rPh>
    <rPh sb="18" eb="19">
      <t>ツウ</t>
    </rPh>
    <rPh sb="32" eb="33">
      <t>トク</t>
    </rPh>
    <rPh sb="35" eb="37">
      <t>レイワ</t>
    </rPh>
    <rPh sb="38" eb="40">
      <t>ネンド</t>
    </rPh>
    <rPh sb="41" eb="43">
      <t>ジギョウ</t>
    </rPh>
    <rPh sb="43" eb="45">
      <t>ジッシ</t>
    </rPh>
    <rPh sb="45" eb="47">
      <t>ジョウキョウ</t>
    </rPh>
    <rPh sb="48" eb="49">
      <t>フ</t>
    </rPh>
    <rPh sb="52" eb="54">
      <t>ケンキュウ</t>
    </rPh>
    <rPh sb="58" eb="60">
      <t>コウチク</t>
    </rPh>
    <rPh sb="61" eb="62">
      <t>ム</t>
    </rPh>
    <rPh sb="64" eb="66">
      <t>トリク</t>
    </rPh>
    <rPh sb="67" eb="69">
      <t>スイシン</t>
    </rPh>
    <phoneticPr fontId="5"/>
  </si>
  <si>
    <t>事業の実施に当たっては企画競争を行い、競争性を確保した上で、外部有識者による審査委員会により優れた提案を採択した。</t>
    <rPh sb="19" eb="21">
      <t>キョウソウ</t>
    </rPh>
    <rPh sb="27" eb="28">
      <t>ウエ</t>
    </rPh>
    <rPh sb="30" eb="32">
      <t>ガイブ</t>
    </rPh>
    <rPh sb="32" eb="35">
      <t>ユウシキシャ</t>
    </rPh>
    <rPh sb="38" eb="40">
      <t>シンサ</t>
    </rPh>
    <rPh sb="40" eb="42">
      <t>イイン</t>
    </rPh>
    <rPh sb="42" eb="43">
      <t>カイ</t>
    </rPh>
    <phoneticPr fontId="5"/>
  </si>
  <si>
    <t>委託要項等において真に必要な費目・使途を経費として計上するよう定めているほか、費目・使途の精査を行った上で契約を締結しており、単位当たりコスト等の水準は妥当である。</t>
    <rPh sb="39" eb="41">
      <t>ヒモク</t>
    </rPh>
    <rPh sb="42" eb="44">
      <t>シト</t>
    </rPh>
    <rPh sb="45" eb="47">
      <t>セイサ</t>
    </rPh>
    <rPh sb="48" eb="49">
      <t>オコナ</t>
    </rPh>
    <rPh sb="51" eb="52">
      <t>ウエ</t>
    </rPh>
    <rPh sb="53" eb="55">
      <t>ケイヤク</t>
    </rPh>
    <rPh sb="56" eb="58">
      <t>テイケツ</t>
    </rPh>
    <rPh sb="63" eb="65">
      <t>タンイ</t>
    </rPh>
    <rPh sb="65" eb="66">
      <t>ア</t>
    </rPh>
    <rPh sb="71" eb="72">
      <t>トウ</t>
    </rPh>
    <rPh sb="73" eb="75">
      <t>スイジュン</t>
    </rPh>
    <rPh sb="76" eb="78">
      <t>ダトウ</t>
    </rPh>
    <phoneticPr fontId="5"/>
  </si>
  <si>
    <t>委託要項等において真に必要な費目・使途を経費として計上するよう定めているほか、契約時の手続きにおいて、費目・使途の内容を厳正に精査しており、支出の合理性・必要性について適切にチェックしている。</t>
    <phoneticPr fontId="5"/>
  </si>
  <si>
    <t>30百万円／３</t>
    <rPh sb="2" eb="5">
      <t>ヒャクマンエン</t>
    </rPh>
    <phoneticPr fontId="5"/>
  </si>
  <si>
    <t>１テーマ当たり１つの国内外における研究者間のネットワークを令和４年度までに構築</t>
    <phoneticPr fontId="5"/>
  </si>
  <si>
    <t>令和２年度は、３つの大きなテーマ（「将来の人口動態を見据えた社会・人間の在り方」、「分断社会の超克」、「新たな人類社会を形成する価値の創造」）に対応したワークショップ等を開催した。</t>
    <rPh sb="0" eb="2">
      <t>レイワ</t>
    </rPh>
    <rPh sb="3" eb="5">
      <t>ネンド</t>
    </rPh>
    <rPh sb="72" eb="74">
      <t>タイオウ</t>
    </rPh>
    <rPh sb="83" eb="84">
      <t>トウ</t>
    </rPh>
    <rPh sb="85" eb="87">
      <t>カイサイ</t>
    </rPh>
    <phoneticPr fontId="5"/>
  </si>
  <si>
    <t>令和２年度に研究チームを構築するきっかけを作るワークショップ等を行った。これらの取組を踏まえ、令和３年度以降に研究チームが構築される見込み。
本事業では３つの大きなテーマ（「将来の人口動態を見据えた社会・人間の在り方」、「分断社会の超克」、「新たな人類社会を形成する価値の創造」）毎に研究課題を設定し、当該研究課題に対応した研究チームを構築することを目指すため、テーマ毎にワークショップ等を開催し、その中から研究者間のネットワークが構築されることと、研究チームが研究を開始することをアウトカムとして設定した。</t>
    <rPh sb="0" eb="2">
      <t>レイワ</t>
    </rPh>
    <rPh sb="3" eb="5">
      <t>ネンド</t>
    </rPh>
    <rPh sb="21" eb="22">
      <t>ツク</t>
    </rPh>
    <rPh sb="40" eb="41">
      <t>ト</t>
    </rPh>
    <rPh sb="41" eb="42">
      <t>ク</t>
    </rPh>
    <rPh sb="43" eb="44">
      <t>フ</t>
    </rPh>
    <rPh sb="47" eb="49">
      <t>レイワ</t>
    </rPh>
    <rPh sb="50" eb="52">
      <t>ネンド</t>
    </rPh>
    <rPh sb="52" eb="54">
      <t>イコウ</t>
    </rPh>
    <rPh sb="55" eb="57">
      <t>ケンキュウ</t>
    </rPh>
    <rPh sb="61" eb="63">
      <t>コウチク</t>
    </rPh>
    <rPh sb="66" eb="68">
      <t>ミコ</t>
    </rPh>
    <rPh sb="71" eb="72">
      <t>ホン</t>
    </rPh>
    <rPh sb="72" eb="74">
      <t>ジギョウ</t>
    </rPh>
    <rPh sb="79" eb="80">
      <t>オオ</t>
    </rPh>
    <rPh sb="140" eb="141">
      <t>ゴト</t>
    </rPh>
    <rPh sb="142" eb="144">
      <t>ケンキュウ</t>
    </rPh>
    <rPh sb="144" eb="146">
      <t>カダイ</t>
    </rPh>
    <rPh sb="147" eb="149">
      <t>セッテイ</t>
    </rPh>
    <rPh sb="151" eb="153">
      <t>トウガイ</t>
    </rPh>
    <rPh sb="153" eb="155">
      <t>ケンキュウ</t>
    </rPh>
    <rPh sb="155" eb="157">
      <t>カダイ</t>
    </rPh>
    <rPh sb="158" eb="160">
      <t>タイオウ</t>
    </rPh>
    <rPh sb="162" eb="164">
      <t>ケンキュウ</t>
    </rPh>
    <rPh sb="168" eb="170">
      <t>コウチク</t>
    </rPh>
    <rPh sb="175" eb="177">
      <t>メザ</t>
    </rPh>
    <rPh sb="184" eb="185">
      <t>ゴト</t>
    </rPh>
    <rPh sb="193" eb="194">
      <t>トウ</t>
    </rPh>
    <rPh sb="195" eb="197">
      <t>カイサイ</t>
    </rPh>
    <rPh sb="201" eb="202">
      <t>ナカ</t>
    </rPh>
    <rPh sb="204" eb="207">
      <t>ケンキュウシャ</t>
    </rPh>
    <rPh sb="207" eb="208">
      <t>カン</t>
    </rPh>
    <rPh sb="216" eb="218">
      <t>コウチク</t>
    </rPh>
    <rPh sb="225" eb="227">
      <t>ケンキュウ</t>
    </rPh>
    <rPh sb="231" eb="233">
      <t>ケンキュウ</t>
    </rPh>
    <rPh sb="234" eb="236">
      <t>カイシ</t>
    </rPh>
    <rPh sb="249" eb="251">
      <t>セッテイ</t>
    </rPh>
    <phoneticPr fontId="5"/>
  </si>
  <si>
    <t>学術企画室長
河村　雅之</t>
    <rPh sb="7" eb="9">
      <t>カワムラ</t>
    </rPh>
    <rPh sb="10" eb="12">
      <t>マサユキ</t>
    </rPh>
    <phoneticPr fontId="5"/>
  </si>
  <si>
    <t>業務実施費</t>
    <phoneticPr fontId="5"/>
  </si>
  <si>
    <t>共創の場形成に係る諸経費（会場借料、旅費、謝金等）</t>
    <phoneticPr fontId="5"/>
  </si>
  <si>
    <t>業務実施にかかる人件費</t>
    <phoneticPr fontId="5"/>
  </si>
  <si>
    <t>設備備品費</t>
    <phoneticPr fontId="5"/>
  </si>
  <si>
    <t>業務実施にかかる設備備品費</t>
    <phoneticPr fontId="5"/>
  </si>
  <si>
    <t>一般管理費</t>
    <phoneticPr fontId="5"/>
  </si>
  <si>
    <t>人文学・社会科学の知がどのように活かされるかを検証すべく、必要な事業と考えるが、執行する大学を選定した段階であり、事業が進捗した段階で評価することがより望ましい。
また、成果指標は、事業の成果を適切に測るため一層の工夫が必要であり、成果目標値についても水準の妥当性について判断できないため、検証する必要がある。</t>
  </si>
  <si>
    <t>事業内容の一部改善</t>
  </si>
  <si>
    <t>この事業は、外部有識者の所見を踏まえ、成果目標の設定については事業の状況等も踏まえ、適宜適切な指標を検討・設定しながら事業を推進することで成果の把握方法等の工夫・改善をすべきである。</t>
  </si>
  <si>
    <t>執行等改善</t>
  </si>
  <si>
    <t>事業の成果等をより適切に把握する観点から、事業の成果指標・成果目標等について、その妥当性も含めさらなる検証・検討を行っていく。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</si>
</sst>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100853</xdr:colOff>
      <xdr:row>750</xdr:row>
      <xdr:rowOff>123265</xdr:rowOff>
    </xdr:from>
    <xdr:to>
      <xdr:col>29</xdr:col>
      <xdr:colOff>185938</xdr:colOff>
      <xdr:row>754</xdr:row>
      <xdr:rowOff>193783</xdr:rowOff>
    </xdr:to>
    <xdr:sp macro="" textlink="">
      <xdr:nvSpPr>
        <xdr:cNvPr id="2" name="テキスト ボックス 1">
          <a:extLst>
            <a:ext uri="{FF2B5EF4-FFF2-40B4-BE49-F238E27FC236}">
              <a16:creationId xmlns:a16="http://schemas.microsoft.com/office/drawing/2014/main" id="{A4366EB9-799C-4662-8FAB-8A5A812EE735}"/>
            </a:ext>
          </a:extLst>
        </xdr:cNvPr>
        <xdr:cNvSpPr txBox="1"/>
      </xdr:nvSpPr>
      <xdr:spPr>
        <a:xfrm>
          <a:off x="2117912" y="44610618"/>
          <a:ext cx="3917497" cy="14600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25.8</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19</xdr:col>
      <xdr:colOff>11205</xdr:colOff>
      <xdr:row>754</xdr:row>
      <xdr:rowOff>336177</xdr:rowOff>
    </xdr:from>
    <xdr:to>
      <xdr:col>21</xdr:col>
      <xdr:colOff>5123</xdr:colOff>
      <xdr:row>757</xdr:row>
      <xdr:rowOff>246530</xdr:rowOff>
    </xdr:to>
    <xdr:sp macro="" textlink="">
      <xdr:nvSpPr>
        <xdr:cNvPr id="3" name="矢印: 下 6">
          <a:extLst>
            <a:ext uri="{FF2B5EF4-FFF2-40B4-BE49-F238E27FC236}">
              <a16:creationId xmlns:a16="http://schemas.microsoft.com/office/drawing/2014/main" id="{A41E829D-8D7B-47CA-8CD9-4B90598456A9}"/>
            </a:ext>
          </a:extLst>
        </xdr:cNvPr>
        <xdr:cNvSpPr/>
      </xdr:nvSpPr>
      <xdr:spPr>
        <a:xfrm>
          <a:off x="3843617" y="46213059"/>
          <a:ext cx="397330" cy="9525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123266</xdr:colOff>
      <xdr:row>758</xdr:row>
      <xdr:rowOff>246529</xdr:rowOff>
    </xdr:from>
    <xdr:to>
      <xdr:col>30</xdr:col>
      <xdr:colOff>22412</xdr:colOff>
      <xdr:row>762</xdr:row>
      <xdr:rowOff>324304</xdr:rowOff>
    </xdr:to>
    <xdr:sp macro="" textlink="">
      <xdr:nvSpPr>
        <xdr:cNvPr id="6" name="テキスト ボックス 5">
          <a:extLst>
            <a:ext uri="{FF2B5EF4-FFF2-40B4-BE49-F238E27FC236}">
              <a16:creationId xmlns:a16="http://schemas.microsoft.com/office/drawing/2014/main" id="{2E8E96BF-55DA-43AC-B221-02FD0BF2336A}"/>
            </a:ext>
          </a:extLst>
        </xdr:cNvPr>
        <xdr:cNvSpPr txBox="1"/>
      </xdr:nvSpPr>
      <xdr:spPr>
        <a:xfrm>
          <a:off x="2140325" y="50269588"/>
          <a:ext cx="3933263" cy="14673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latin typeface="ＭＳ ゴシック" panose="020B0609070205080204" pitchFamily="49" charset="-128"/>
              <a:ea typeface="ＭＳ ゴシック" panose="020B0609070205080204" pitchFamily="49" charset="-128"/>
            </a:rPr>
            <a:t>Ａ．国立大学法人大阪大学</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25.6</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22412</xdr:colOff>
      <xdr:row>750</xdr:row>
      <xdr:rowOff>56030</xdr:rowOff>
    </xdr:from>
    <xdr:to>
      <xdr:col>33</xdr:col>
      <xdr:colOff>108536</xdr:colOff>
      <xdr:row>754</xdr:row>
      <xdr:rowOff>12249</xdr:rowOff>
    </xdr:to>
    <xdr:sp macro="" textlink="">
      <xdr:nvSpPr>
        <xdr:cNvPr id="7" name="右中かっこ 6">
          <a:extLst>
            <a:ext uri="{FF2B5EF4-FFF2-40B4-BE49-F238E27FC236}">
              <a16:creationId xmlns:a16="http://schemas.microsoft.com/office/drawing/2014/main" id="{2BCC2066-AD54-4EC2-B99A-45A41BC509B4}"/>
            </a:ext>
          </a:extLst>
        </xdr:cNvPr>
        <xdr:cNvSpPr/>
      </xdr:nvSpPr>
      <xdr:spPr>
        <a:xfrm>
          <a:off x="6073588" y="44543383"/>
          <a:ext cx="691242" cy="134574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751</xdr:row>
      <xdr:rowOff>100854</xdr:rowOff>
    </xdr:from>
    <xdr:to>
      <xdr:col>48</xdr:col>
      <xdr:colOff>42956</xdr:colOff>
      <xdr:row>753</xdr:row>
      <xdr:rowOff>235324</xdr:rowOff>
    </xdr:to>
    <xdr:sp macro="" textlink="">
      <xdr:nvSpPr>
        <xdr:cNvPr id="8" name="テキスト ボックス 7">
          <a:extLst>
            <a:ext uri="{FF2B5EF4-FFF2-40B4-BE49-F238E27FC236}">
              <a16:creationId xmlns:a16="http://schemas.microsoft.com/office/drawing/2014/main" id="{9E553477-F692-49AE-A40C-1A34B98EDDCD}"/>
            </a:ext>
          </a:extLst>
        </xdr:cNvPr>
        <xdr:cNvSpPr txBox="1"/>
      </xdr:nvSpPr>
      <xdr:spPr>
        <a:xfrm>
          <a:off x="6835588" y="47692236"/>
          <a:ext cx="2889250"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諸謝金　　　　　　</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庁費・委員等旅費　</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を含む</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123265</xdr:colOff>
      <xdr:row>763</xdr:row>
      <xdr:rowOff>168089</xdr:rowOff>
    </xdr:from>
    <xdr:to>
      <xdr:col>30</xdr:col>
      <xdr:colOff>48827</xdr:colOff>
      <xdr:row>766</xdr:row>
      <xdr:rowOff>33618</xdr:rowOff>
    </xdr:to>
    <xdr:sp macro="" textlink="">
      <xdr:nvSpPr>
        <xdr:cNvPr id="9" name="大かっこ 8">
          <a:extLst>
            <a:ext uri="{FF2B5EF4-FFF2-40B4-BE49-F238E27FC236}">
              <a16:creationId xmlns:a16="http://schemas.microsoft.com/office/drawing/2014/main" id="{A0FA6DB4-A2DA-4D52-B68A-02B5CA0BBED9}"/>
            </a:ext>
          </a:extLst>
        </xdr:cNvPr>
        <xdr:cNvSpPr/>
      </xdr:nvSpPr>
      <xdr:spPr>
        <a:xfrm>
          <a:off x="2140324" y="52297854"/>
          <a:ext cx="3959679" cy="1557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大きなテーマのもと、人文学・社会科学の研究者が中心となって、自然科学の研究者はもとより、産業界や市民社会などの多様なステークホルダーも関与する形で知見を寄せ合って、社会課題に向き合うための考察のプロセスを体系化するための環境を整備する。</a:t>
          </a:r>
        </a:p>
      </xdr:txBody>
    </xdr:sp>
    <xdr:clientData/>
  </xdr:twoCellAnchor>
  <xdr:twoCellAnchor>
    <xdr:from>
      <xdr:col>10</xdr:col>
      <xdr:colOff>0</xdr:colOff>
      <xdr:row>757</xdr:row>
      <xdr:rowOff>268942</xdr:rowOff>
    </xdr:from>
    <xdr:to>
      <xdr:col>29</xdr:col>
      <xdr:colOff>92929</xdr:colOff>
      <xdr:row>758</xdr:row>
      <xdr:rowOff>184177</xdr:rowOff>
    </xdr:to>
    <xdr:sp macro="" textlink="">
      <xdr:nvSpPr>
        <xdr:cNvPr id="10" name="テキスト ボックス 9">
          <a:extLst>
            <a:ext uri="{FF2B5EF4-FFF2-40B4-BE49-F238E27FC236}">
              <a16:creationId xmlns:a16="http://schemas.microsoft.com/office/drawing/2014/main" id="{5BA51D29-CEF9-4A9B-B22F-9ECDF3A3C096}"/>
            </a:ext>
          </a:extLst>
        </xdr:cNvPr>
        <xdr:cNvSpPr txBox="1"/>
      </xdr:nvSpPr>
      <xdr:spPr>
        <a:xfrm>
          <a:off x="2017059" y="47187971"/>
          <a:ext cx="3925341" cy="262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217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734</v>
      </c>
      <c r="H5" s="555"/>
      <c r="I5" s="555"/>
      <c r="J5" s="555"/>
      <c r="K5" s="555"/>
      <c r="L5" s="555"/>
      <c r="M5" s="556" t="s">
        <v>66</v>
      </c>
      <c r="N5" s="557"/>
      <c r="O5" s="557"/>
      <c r="P5" s="557"/>
      <c r="Q5" s="557"/>
      <c r="R5" s="558"/>
      <c r="S5" s="559" t="s">
        <v>735</v>
      </c>
      <c r="T5" s="555"/>
      <c r="U5" s="555"/>
      <c r="V5" s="555"/>
      <c r="W5" s="555"/>
      <c r="X5" s="560"/>
      <c r="Y5" s="713" t="s">
        <v>3</v>
      </c>
      <c r="Z5" s="714"/>
      <c r="AA5" s="714"/>
      <c r="AB5" s="714"/>
      <c r="AC5" s="714"/>
      <c r="AD5" s="715"/>
      <c r="AE5" s="716" t="s">
        <v>737</v>
      </c>
      <c r="AF5" s="716"/>
      <c r="AG5" s="716"/>
      <c r="AH5" s="716"/>
      <c r="AI5" s="716"/>
      <c r="AJ5" s="716"/>
      <c r="AK5" s="716"/>
      <c r="AL5" s="716"/>
      <c r="AM5" s="716"/>
      <c r="AN5" s="716"/>
      <c r="AO5" s="716"/>
      <c r="AP5" s="717"/>
      <c r="AQ5" s="718" t="s">
        <v>770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8.7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31.6</v>
      </c>
      <c r="AE13" s="164"/>
      <c r="AF13" s="164"/>
      <c r="AG13" s="164"/>
      <c r="AH13" s="164"/>
      <c r="AI13" s="164"/>
      <c r="AJ13" s="165"/>
      <c r="AK13" s="163">
        <v>31.6</v>
      </c>
      <c r="AL13" s="164"/>
      <c r="AM13" s="164"/>
      <c r="AN13" s="164"/>
      <c r="AO13" s="164"/>
      <c r="AP13" s="164"/>
      <c r="AQ13" s="165"/>
      <c r="AR13" s="160">
        <v>31.6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738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v>3.8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v>-3.8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27.8</v>
      </c>
      <c r="AE18" s="170"/>
      <c r="AF18" s="170"/>
      <c r="AG18" s="170"/>
      <c r="AH18" s="170"/>
      <c r="AI18" s="170"/>
      <c r="AJ18" s="171"/>
      <c r="AK18" s="169">
        <f>SUM(AK13:AQ17)</f>
        <v>35.4</v>
      </c>
      <c r="AL18" s="170"/>
      <c r="AM18" s="170"/>
      <c r="AN18" s="170"/>
      <c r="AO18" s="170"/>
      <c r="AP18" s="170"/>
      <c r="AQ18" s="171"/>
      <c r="AR18" s="169">
        <f>SUM(AR13:AX17)</f>
        <v>31.6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25.8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0.92805755395683454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0.81645569620253167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29.9</v>
      </c>
      <c r="Q23" s="161"/>
      <c r="R23" s="161"/>
      <c r="S23" s="161"/>
      <c r="T23" s="161"/>
      <c r="U23" s="161"/>
      <c r="V23" s="162"/>
      <c r="W23" s="160">
        <v>29.9</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0.9</v>
      </c>
      <c r="Q24" s="164"/>
      <c r="R24" s="164"/>
      <c r="S24" s="164"/>
      <c r="T24" s="164"/>
      <c r="U24" s="164"/>
      <c r="V24" s="165"/>
      <c r="W24" s="163">
        <v>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0.3</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0.3</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0.2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31.6</v>
      </c>
      <c r="Q29" s="164"/>
      <c r="R29" s="164"/>
      <c r="S29" s="164"/>
      <c r="T29" s="164"/>
      <c r="U29" s="164"/>
      <c r="V29" s="165"/>
      <c r="W29" s="211">
        <f>AR13</f>
        <v>31.6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v>4</v>
      </c>
      <c r="AV31" s="271"/>
      <c r="AW31" s="375" t="s">
        <v>179</v>
      </c>
      <c r="AX31" s="376"/>
    </row>
    <row r="32" spans="1:50" ht="23.25" customHeight="1" x14ac:dyDescent="0.15">
      <c r="A32" s="511"/>
      <c r="B32" s="509"/>
      <c r="C32" s="509"/>
      <c r="D32" s="509"/>
      <c r="E32" s="509"/>
      <c r="F32" s="510"/>
      <c r="G32" s="536" t="s">
        <v>755</v>
      </c>
      <c r="H32" s="537"/>
      <c r="I32" s="537"/>
      <c r="J32" s="537"/>
      <c r="K32" s="537"/>
      <c r="L32" s="537"/>
      <c r="M32" s="537"/>
      <c r="N32" s="537"/>
      <c r="O32" s="538"/>
      <c r="P32" s="191" t="s">
        <v>746</v>
      </c>
      <c r="Q32" s="191"/>
      <c r="R32" s="191"/>
      <c r="S32" s="191"/>
      <c r="T32" s="191"/>
      <c r="U32" s="191"/>
      <c r="V32" s="191"/>
      <c r="W32" s="191"/>
      <c r="X32" s="233"/>
      <c r="Y32" s="339" t="s">
        <v>12</v>
      </c>
      <c r="Z32" s="545"/>
      <c r="AA32" s="546"/>
      <c r="AB32" s="547" t="s">
        <v>372</v>
      </c>
      <c r="AC32" s="547"/>
      <c r="AD32" s="547"/>
      <c r="AE32" s="363" t="s">
        <v>717</v>
      </c>
      <c r="AF32" s="364"/>
      <c r="AG32" s="364"/>
      <c r="AH32" s="364"/>
      <c r="AI32" s="363" t="s">
        <v>717</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717</v>
      </c>
      <c r="AF33" s="364"/>
      <c r="AG33" s="364"/>
      <c r="AH33" s="364"/>
      <c r="AI33" s="363" t="s">
        <v>717</v>
      </c>
      <c r="AJ33" s="364"/>
      <c r="AK33" s="364"/>
      <c r="AL33" s="364"/>
      <c r="AM33" s="363">
        <v>0</v>
      </c>
      <c r="AN33" s="364"/>
      <c r="AO33" s="364"/>
      <c r="AP33" s="364"/>
      <c r="AQ33" s="166">
        <v>30</v>
      </c>
      <c r="AR33" s="167"/>
      <c r="AS33" s="167"/>
      <c r="AT33" s="168"/>
      <c r="AU33" s="364">
        <v>50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744</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v>4</v>
      </c>
      <c r="AV38" s="271"/>
      <c r="AW38" s="375" t="s">
        <v>179</v>
      </c>
      <c r="AX38" s="376"/>
      <c r="AY38">
        <f>$AY$37</f>
        <v>1</v>
      </c>
    </row>
    <row r="39" spans="1:51" ht="23.25" customHeight="1" x14ac:dyDescent="0.15">
      <c r="A39" s="511"/>
      <c r="B39" s="509"/>
      <c r="C39" s="509"/>
      <c r="D39" s="509"/>
      <c r="E39" s="509"/>
      <c r="F39" s="510"/>
      <c r="G39" s="536" t="s">
        <v>767</v>
      </c>
      <c r="H39" s="537"/>
      <c r="I39" s="537"/>
      <c r="J39" s="537"/>
      <c r="K39" s="537"/>
      <c r="L39" s="537"/>
      <c r="M39" s="537"/>
      <c r="N39" s="537"/>
      <c r="O39" s="538"/>
      <c r="P39" s="191" t="s">
        <v>745</v>
      </c>
      <c r="Q39" s="191"/>
      <c r="R39" s="191"/>
      <c r="S39" s="191"/>
      <c r="T39" s="191"/>
      <c r="U39" s="191"/>
      <c r="V39" s="191"/>
      <c r="W39" s="191"/>
      <c r="X39" s="233"/>
      <c r="Y39" s="339" t="s">
        <v>12</v>
      </c>
      <c r="Z39" s="545"/>
      <c r="AA39" s="546"/>
      <c r="AB39" s="547" t="s">
        <v>724</v>
      </c>
      <c r="AC39" s="547"/>
      <c r="AD39" s="547"/>
      <c r="AE39" s="363" t="s">
        <v>717</v>
      </c>
      <c r="AF39" s="364"/>
      <c r="AG39" s="364"/>
      <c r="AH39" s="364"/>
      <c r="AI39" s="363" t="s">
        <v>717</v>
      </c>
      <c r="AJ39" s="364"/>
      <c r="AK39" s="364"/>
      <c r="AL39" s="364"/>
      <c r="AM39" s="363">
        <v>0</v>
      </c>
      <c r="AN39" s="364"/>
      <c r="AO39" s="364"/>
      <c r="AP39" s="364"/>
      <c r="AQ39" s="166" t="s">
        <v>717</v>
      </c>
      <c r="AR39" s="167"/>
      <c r="AS39" s="167"/>
      <c r="AT39" s="168"/>
      <c r="AU39" s="364" t="s">
        <v>717</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724</v>
      </c>
      <c r="AC40" s="518"/>
      <c r="AD40" s="518"/>
      <c r="AE40" s="363" t="s">
        <v>717</v>
      </c>
      <c r="AF40" s="364"/>
      <c r="AG40" s="364"/>
      <c r="AH40" s="364"/>
      <c r="AI40" s="363" t="s">
        <v>717</v>
      </c>
      <c r="AJ40" s="364"/>
      <c r="AK40" s="364"/>
      <c r="AL40" s="364"/>
      <c r="AM40" s="363">
        <v>0</v>
      </c>
      <c r="AN40" s="364"/>
      <c r="AO40" s="364"/>
      <c r="AP40" s="364"/>
      <c r="AQ40" s="166">
        <v>3</v>
      </c>
      <c r="AR40" s="167"/>
      <c r="AS40" s="167"/>
      <c r="AT40" s="168"/>
      <c r="AU40" s="364">
        <v>3</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717</v>
      </c>
      <c r="AF41" s="364"/>
      <c r="AG41" s="364"/>
      <c r="AH41" s="364"/>
      <c r="AI41" s="363" t="s">
        <v>717</v>
      </c>
      <c r="AJ41" s="364"/>
      <c r="AK41" s="364"/>
      <c r="AL41" s="364"/>
      <c r="AM41" s="363" t="s">
        <v>744</v>
      </c>
      <c r="AN41" s="364"/>
      <c r="AO41" s="364"/>
      <c r="AP41" s="364"/>
      <c r="AQ41" s="166" t="s">
        <v>717</v>
      </c>
      <c r="AR41" s="167"/>
      <c r="AS41" s="167"/>
      <c r="AT41" s="168"/>
      <c r="AU41" s="364" t="s">
        <v>717</v>
      </c>
      <c r="AV41" s="364"/>
      <c r="AW41" s="364"/>
      <c r="AX41" s="365"/>
      <c r="AY41">
        <f t="shared" si="4"/>
        <v>1</v>
      </c>
    </row>
    <row r="42" spans="1:51" ht="23.25" customHeight="1" x14ac:dyDescent="0.15">
      <c r="A42" s="891" t="s">
        <v>381</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t="s">
        <v>717</v>
      </c>
      <c r="AJ101" s="358"/>
      <c r="AK101" s="358"/>
      <c r="AL101" s="358"/>
      <c r="AM101" s="358">
        <v>3</v>
      </c>
      <c r="AN101" s="358"/>
      <c r="AO101" s="358"/>
      <c r="AP101" s="358"/>
      <c r="AQ101" s="358" t="s">
        <v>717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t="s">
        <v>717</v>
      </c>
      <c r="AJ102" s="358"/>
      <c r="AK102" s="358"/>
      <c r="AL102" s="358"/>
      <c r="AM102" s="358">
        <v>3</v>
      </c>
      <c r="AN102" s="358"/>
      <c r="AO102" s="358"/>
      <c r="AP102" s="358"/>
      <c r="AQ102" s="358">
        <v>3</v>
      </c>
      <c r="AR102" s="358"/>
      <c r="AS102" s="358"/>
      <c r="AT102" s="358"/>
      <c r="AU102" s="371">
        <v>3</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724</v>
      </c>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724</v>
      </c>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t="s">
        <v>717</v>
      </c>
      <c r="AJ116" s="358"/>
      <c r="AK116" s="358"/>
      <c r="AL116" s="358"/>
      <c r="AM116" s="358">
        <v>8.6</v>
      </c>
      <c r="AN116" s="358"/>
      <c r="AO116" s="358"/>
      <c r="AP116" s="358"/>
      <c r="AQ116" s="363">
        <v>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717</v>
      </c>
      <c r="AF117" s="306"/>
      <c r="AG117" s="306"/>
      <c r="AH117" s="306"/>
      <c r="AI117" s="306" t="s">
        <v>717</v>
      </c>
      <c r="AJ117" s="306"/>
      <c r="AK117" s="306"/>
      <c r="AL117" s="306"/>
      <c r="AM117" s="306" t="s">
        <v>741</v>
      </c>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v>5.3</v>
      </c>
      <c r="AF134" s="167"/>
      <c r="AG134" s="167"/>
      <c r="AH134" s="167"/>
      <c r="AI134" s="266">
        <v>5.2</v>
      </c>
      <c r="AJ134" s="167"/>
      <c r="AK134" s="167"/>
      <c r="AL134" s="167"/>
      <c r="AM134" s="266">
        <v>5.2</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748</v>
      </c>
      <c r="AN135" s="167"/>
      <c r="AO135" s="167"/>
      <c r="AP135" s="167"/>
      <c r="AQ135" s="266" t="s">
        <v>407</v>
      </c>
      <c r="AR135" s="167"/>
      <c r="AS135" s="167"/>
      <c r="AT135" s="167"/>
      <c r="AU135" s="266">
        <v>5.5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0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85.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732</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11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732</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62.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63" t="s">
        <v>764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68.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144"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66.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761</v>
      </c>
      <c r="AH716" s="664"/>
      <c r="AI716" s="664"/>
      <c r="AJ716" s="664"/>
      <c r="AK716" s="664"/>
      <c r="AL716" s="664"/>
      <c r="AM716" s="664"/>
      <c r="AN716" s="664"/>
      <c r="AO716" s="664"/>
      <c r="AP716" s="664"/>
      <c r="AQ716" s="664"/>
      <c r="AR716" s="664"/>
      <c r="AS716" s="664"/>
      <c r="AT716" s="664"/>
      <c r="AU716" s="664"/>
      <c r="AV716" s="664"/>
      <c r="AW716" s="664"/>
      <c r="AX716" s="665"/>
    </row>
    <row r="717" spans="1:50" ht="8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t="s">
        <v>768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778</v>
      </c>
      <c r="B731" s="615"/>
      <c r="C731" s="615"/>
      <c r="D731" s="615"/>
      <c r="E731" s="616"/>
      <c r="F731" s="679" t="s">
        <v>779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780</v>
      </c>
      <c r="B733" s="615"/>
      <c r="C733" s="615"/>
      <c r="D733" s="615"/>
      <c r="E733" s="616"/>
      <c r="F733" s="762" t="s">
        <v>781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730</v>
      </c>
      <c r="J746" s="113"/>
      <c r="K746" s="100" t="str">
        <f>IF(I746="","","-")</f>
        <v>-</v>
      </c>
      <c r="L746" s="104">
        <v>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731</v>
      </c>
      <c r="J747" s="113"/>
      <c r="K747" s="100" t="str">
        <f>IF(I747="","","-")</f>
        <v>-</v>
      </c>
      <c r="L747" s="104">
        <v>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16.5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553"/>
    </row>
    <row r="790" spans="1:51" ht="24.75" customHeight="1" x14ac:dyDescent="0.15">
      <c r="A790" s="552"/>
      <c r="B790" s="759"/>
      <c r="C790" s="759"/>
      <c r="D790" s="759"/>
      <c r="E790" s="759"/>
      <c r="F790" s="760"/>
      <c r="G790" s="348" t="s">
        <v>742</v>
      </c>
      <c r="H790" s="349"/>
      <c r="I790" s="349"/>
      <c r="J790" s="349"/>
      <c r="K790" s="350"/>
      <c r="L790" s="398" t="s">
        <v>773</v>
      </c>
      <c r="M790" s="399"/>
      <c r="N790" s="399"/>
      <c r="O790" s="399"/>
      <c r="P790" s="399"/>
      <c r="Q790" s="399"/>
      <c r="R790" s="399"/>
      <c r="S790" s="399"/>
      <c r="T790" s="399"/>
      <c r="U790" s="399"/>
      <c r="V790" s="399"/>
      <c r="W790" s="399"/>
      <c r="X790" s="400"/>
      <c r="Y790" s="395">
        <v>6.12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402"/>
    </row>
    <row r="791" spans="1:51" ht="24.75" customHeight="1" x14ac:dyDescent="0.15">
      <c r="A791" s="552"/>
      <c r="B791" s="759"/>
      <c r="C791" s="759"/>
      <c r="D791" s="759"/>
      <c r="E791" s="759"/>
      <c r="F791" s="760"/>
      <c r="G791" s="348" t="s">
        <v>774</v>
      </c>
      <c r="H791" s="349"/>
      <c r="I791" s="349"/>
      <c r="J791" s="349"/>
      <c r="K791" s="350"/>
      <c r="L791" s="398" t="s">
        <v>775</v>
      </c>
      <c r="M791" s="399"/>
      <c r="N791" s="399"/>
      <c r="O791" s="399"/>
      <c r="P791" s="399"/>
      <c r="Q791" s="399"/>
      <c r="R791" s="399"/>
      <c r="S791" s="399"/>
      <c r="T791" s="399"/>
      <c r="U791" s="399"/>
      <c r="V791" s="399"/>
      <c r="W791" s="399"/>
      <c r="X791" s="400"/>
      <c r="Y791" s="395">
        <v>0.7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402"/>
    </row>
    <row r="792" spans="1:51" ht="24.75" customHeight="1" x14ac:dyDescent="0.15">
      <c r="A792" s="552"/>
      <c r="B792" s="759"/>
      <c r="C792" s="759"/>
      <c r="D792" s="759"/>
      <c r="E792" s="759"/>
      <c r="F792" s="760"/>
      <c r="G792" s="348" t="s">
        <v>776</v>
      </c>
      <c r="H792" s="349"/>
      <c r="I792" s="349"/>
      <c r="J792" s="349"/>
      <c r="K792" s="350"/>
      <c r="L792" s="398"/>
      <c r="M792" s="399"/>
      <c r="N792" s="399"/>
      <c r="O792" s="399"/>
      <c r="P792" s="399"/>
      <c r="Q792" s="399"/>
      <c r="R792" s="399"/>
      <c r="S792" s="399"/>
      <c r="T792" s="399"/>
      <c r="U792" s="399"/>
      <c r="V792" s="399"/>
      <c r="W792" s="399"/>
      <c r="X792" s="400"/>
      <c r="Y792" s="395">
        <v>2.2999999999999998</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402"/>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402"/>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25.62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144.75" customHeight="1" x14ac:dyDescent="0.15">
      <c r="A845" s="401">
        <v>1</v>
      </c>
      <c r="B845" s="401">
        <v>1</v>
      </c>
      <c r="C845" s="420" t="s">
        <v>757</v>
      </c>
      <c r="D845" s="415"/>
      <c r="E845" s="415"/>
      <c r="F845" s="415"/>
      <c r="G845" s="415"/>
      <c r="H845" s="415"/>
      <c r="I845" s="415"/>
      <c r="J845" s="416">
        <v>4120905002554</v>
      </c>
      <c r="K845" s="417"/>
      <c r="L845" s="417"/>
      <c r="M845" s="417"/>
      <c r="N845" s="417"/>
      <c r="O845" s="417"/>
      <c r="P845" s="421" t="s">
        <v>760</v>
      </c>
      <c r="Q845" s="317"/>
      <c r="R845" s="317"/>
      <c r="S845" s="317"/>
      <c r="T845" s="317"/>
      <c r="U845" s="317"/>
      <c r="V845" s="317"/>
      <c r="W845" s="317"/>
      <c r="X845" s="317"/>
      <c r="Y845" s="318">
        <v>25.6</v>
      </c>
      <c r="Z845" s="319"/>
      <c r="AA845" s="319"/>
      <c r="AB845" s="320"/>
      <c r="AC845" s="322" t="s">
        <v>377</v>
      </c>
      <c r="AD845" s="323"/>
      <c r="AE845" s="323"/>
      <c r="AF845" s="323"/>
      <c r="AG845" s="323"/>
      <c r="AH845" s="418">
        <v>10</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714</v>
      </c>
      <c r="F1110" s="886"/>
      <c r="G1110" s="886"/>
      <c r="H1110" s="886"/>
      <c r="I1110" s="886"/>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3:Y798">
    <cfRule type="expression" dxfId="2787" priority="13687">
      <formula>IF(RIGHT(TEXT(Y793,"0.#"),1)=".",FALSE,TRUE)</formula>
    </cfRule>
    <cfRule type="expression" dxfId="2786" priority="13688">
      <formula>IF(RIGHT(TEXT(Y793,"0.#"),1)=".",TRUE,FALSE)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4:AU798">
    <cfRule type="expression" dxfId="2783" priority="13681">
      <formula>IF(RIGHT(TEXT(AU794,"0.#"),1)=".",FALSE,TRUE)</formula>
    </cfRule>
    <cfRule type="expression" dxfId="2782" priority="13682">
      <formula>IF(RIGHT(TEXT(AU794,"0.#"),1)=".",TRUE,FALSE)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AU793 AU789">
    <cfRule type="expression" dxfId="707" priority="7">
      <formula>IF(RIGHT(TEXT(AU789,"0.#"),1)=".",FALSE,TRUE)</formula>
    </cfRule>
    <cfRule type="expression" dxfId="706" priority="8">
      <formula>IF(RIGHT(TEXT(AU789,"0.#"),1)=".",TRUE,FALSE)</formula>
    </cfRule>
  </conditionalFormatting>
  <conditionalFormatting sqref="Y791:Y792">
    <cfRule type="expression" dxfId="705" priority="5">
      <formula>IF(RIGHT(TEXT(Y791,"0.#"),1)=".",FALSE,TRUE)</formula>
    </cfRule>
    <cfRule type="expression" dxfId="704" priority="6">
      <formula>IF(RIGHT(TEXT(Y791,"0.#"),1)=".",TRUE,FALSE)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99" max="49" man="1"/>
    <brk id="483" max="49" man="1"/>
    <brk id="714" max="49" man="1"/>
    <brk id="735"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2021-08-27T11:40:02Z</cp:lastPrinted>
  <dcterms:created xsi:type="dcterms:W3CDTF">2012-03-13T00:50:25Z</dcterms:created>
  <dcterms:modified xsi:type="dcterms:W3CDTF">2021-10-05T01:01:17Z</dcterms:modified>
</cp:coreProperties>
</file>