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ファイル名変換\CMS掲載用\1005R2レビューシート\"/>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<sst xmlns="http://schemas.openxmlformats.org/spreadsheetml/2006/main" count="3158" uniqueCount="798">
  <si>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</si>
  <si>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</si>
  <si>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</si>
  <si>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</si>
  <si>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</si>
  <si>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</si>
  <si>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</si>
  <si>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</si>
  <si>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</si>
  <si>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</si>
  <si>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</si>
  <si>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</si>
  <si>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</si>
  <si>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</si>
  <si>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</si>
  <si>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</si>
  <si>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</si>
  <si>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</si>
  <si>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</si>
  <si>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</si>
  <si>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</si>
  <si>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</si>
  <si>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</si>
  <si>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</si>
  <si>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</si>
  <si>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</si>
  <si>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</si>
  <si>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</si>
  <si>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</si>
  <si>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</si>
  <si>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</si>
  <si>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</si>
  <si>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</si>
  <si>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</si>
  <si>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</si>
  <si>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</si>
  <si>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</si>
  <si>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</si>
  <si>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</si>
  <si>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</si>
  <si>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</si>
  <si>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</si>
  <si>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</si>
  <si>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</si>
  <si>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</si>
  <si>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</si>
  <si>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</si>
  <si>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</si>
  <si>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</si>
  <si>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</si>
  <si>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</si>
  <si>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</si>
  <si>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</si>
  <si>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</si>
  <si>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</si>
  <si>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</si>
  <si>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</si>
  <si>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</si>
  <si>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</si>
  <si>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</si>
  <si>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</si>
  <si>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</si>
  <si>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</si>
  <si>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</si>
  <si>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</si>
  <si>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</si>
  <si>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</si>
  <si>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</si>
  <si>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</si>
  <si>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</si>
  <si>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</si>
  <si>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</si>
  <si>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</si>
  <si>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</si>
  <si>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</si>
  <si>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</si>
  <si>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</si>
  <si>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</si>
  <si>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</si>
  <si>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</si>
  <si>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</si>
  <si>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</si>
  <si>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</si>
  <si>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</si>
  <si>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</si>
  <si>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</si>
  <si>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</si>
  <si>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</si>
  <si>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</si>
  <si>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</si>
  <si>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</si>
  <si>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</si>
  <si>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</si>
  <si>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</si>
  <si>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</si>
  <si>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</si>
  <si>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</si>
  <si>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</si>
  <si>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</si>
  <si>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</si>
  <si>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</si>
  <si>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</si>
  <si>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</si>
  <si>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</si>
  <si>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</si>
  <si>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</si>
  <si>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</si>
  <si>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</si>
  <si>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</si>
  <si>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</si>
  <si>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</si>
  <si>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</si>
  <si>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</si>
  <si>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</si>
  <si>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</si>
  <si>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</si>
  <si>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</si>
  <si>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</si>
  <si>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</si>
  <si>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</si>
  <si>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</si>
  <si>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</si>
  <si>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</si>
  <si>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</si>
  <si>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</si>
  <si>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</si>
  <si>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</si>
  <si>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</si>
  <si>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</si>
  <si>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</si>
  <si>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</si>
  <si>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</si>
  <si>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</si>
  <si>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</si>
  <si>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</si>
  <si>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</si>
  <si>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</si>
  <si>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</si>
  <si>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</si>
  <si>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</si>
  <si>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</si>
  <si>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</si>
  <si>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</si>
  <si>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</si>
  <si>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</si>
  <si>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</si>
  <si>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</si>
  <si>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</si>
  <si>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</si>
  <si>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</si>
  <si>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</si>
  <si>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</si>
  <si>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</si>
  <si>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</si>
  <si>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</si>
  <si>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</si>
  <si>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</si>
  <si>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</si>
  <si>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</si>
  <si>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</si>
  <si>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</si>
  <si>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</si>
  <si>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</si>
  <si>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</si>
  <si>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</si>
  <si>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</si>
  <si>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</si>
  <si>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</si>
  <si>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</si>
  <si>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</si>
  <si>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</si>
  <si>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</si>
  <si>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</si>
  <si>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</si>
  <si>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</si>
  <si>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</si>
  <si>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</si>
  <si>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</si>
  <si>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</si>
  <si>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</si>
  <si>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</si>
  <si>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</si>
  <si>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</si>
  <si>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</si>
  <si>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</si>
  <si>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</si>
  <si>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</si>
  <si>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</si>
  <si>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</si>
  <si>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</si>
  <si>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</si>
  <si>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</si>
  <si>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</si>
  <si>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</si>
  <si>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</si>
  <si>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</si>
  <si>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</si>
  <si>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</si>
  <si>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</si>
  <si>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</si>
  <si>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</si>
  <si>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</si>
  <si>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</si>
  <si>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</si>
  <si>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</si>
  <si>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</si>
  <si>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</si>
  <si>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</si>
  <si>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</si>
  <si>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</si>
  <si>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</si>
  <si>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</si>
  <si>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</si>
  <si>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</si>
  <si>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</si>
  <si>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</si>
  <si>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</si>
  <si>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</si>
  <si>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</si>
  <si>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</si>
  <si>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</si>
  <si>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</si>
  <si>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</si>
  <si>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</si>
  <si>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</si>
  <si>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</si>
  <si>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</si>
  <si>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</si>
  <si>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</si>
  <si>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</si>
  <si>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</si>
  <si>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</si>
  <si>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</si>
  <si>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</si>
  <si>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</si>
  <si>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</si>
  <si>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</si>
  <si>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</si>
  <si>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</si>
  <si>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</si>
  <si>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</si>
  <si>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</si>
  <si>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</si>
  <si>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</si>
  <si>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</si>
  <si>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</si>
  <si>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</si>
  <si>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</si>
  <si>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</si>
  <si>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</si>
  <si>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</si>
  <si>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</si>
  <si>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</si>
  <si>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</si>
  <si>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</si>
  <si>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</si>
  <si>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</si>
  <si>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</si>
  <si>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</si>
  <si>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</si>
  <si>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</si>
  <si>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</si>
  <si>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</si>
  <si>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</si>
  <si>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</si>
  <si>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</si>
  <si>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</si>
  <si>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</si>
  <si>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</si>
  <si>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</si>
  <si>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</si>
  <si>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</si>
  <si>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</si>
  <si>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</si>
  <si>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</si>
  <si>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</si>
  <si>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</si>
  <si>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</si>
  <si>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</si>
  <si>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</si>
  <si>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</si>
  <si>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</si>
  <si>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</si>
  <si>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</si>
  <si>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</si>
  <si>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</si>
  <si>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</si>
  <si>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</si>
  <si>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</si>
  <si>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</si>
  <si>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</si>
  <si>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</si>
  <si>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</si>
  <si>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</si>
  <si>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</si>
  <si>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</si>
  <si>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</si>
  <si>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</si>
  <si>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</si>
  <si>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</si>
  <si>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</si>
  <si>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</si>
  <si>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</si>
  <si>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</si>
  <si>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</si>
  <si>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</si>
  <si>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</si>
  <si>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</si>
  <si>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</si>
  <si>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</si>
  <si>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</si>
  <si>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</si>
  <si>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</si>
  <si>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</si>
  <si>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</si>
  <si>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</si>
  <si>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</si>
  <si>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</si>
  <si>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</si>
  <si>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</si>
  <si>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</si>
  <si>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</si>
  <si>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</si>
  <si>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</si>
  <si>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</si>
  <si>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</si>
  <si>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</si>
  <si>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</si>
  <si>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</si>
  <si>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</si>
  <si>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</si>
  <si>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</si>
  <si>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</si>
  <si>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</si>
  <si>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</si>
  <si>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</si>
  <si>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</si>
  <si>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</si>
  <si>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</si>
  <si>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</si>
  <si>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</si>
  <si>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</si>
  <si>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</si>
  <si>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</si>
  <si>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</si>
  <si>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</si>
  <si>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</si>
  <si>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</si>
  <si>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</si>
  <si>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</si>
  <si>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</si>
  <si>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</si>
  <si>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</si>
  <si>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</si>
  <si>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</si>
  <si>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</si>
  <si>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</si>
  <si>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</si>
  <si>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</si>
  <si>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</si>
  <si>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</si>
  <si>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</si>
  <si>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</si>
  <si>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</si>
  <si>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</si>
  <si>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</si>
  <si>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</si>
  <si>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</si>
  <si>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</si>
  <si>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</si>
  <si>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</si>
  <si>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</si>
  <si>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</si>
  <si>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</si>
  <si>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</si>
  <si>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</si>
  <si>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</si>
  <si>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</si>
  <si>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</si>
  <si>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</si>
  <si>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</si>
  <si>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</si>
  <si>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</si>
  <si>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</si>
  <si>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</si>
  <si>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</si>
  <si>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</si>
  <si>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</si>
  <si>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</si>
  <si>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</si>
  <si>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</si>
  <si>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</si>
  <si>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</si>
  <si>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</si>
  <si>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</si>
  <si>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</si>
  <si>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</si>
  <si>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</si>
  <si>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</si>
  <si>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</si>
  <si>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</si>
  <si>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</si>
  <si>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</si>
  <si>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</si>
  <si>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</si>
  <si>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</si>
  <si>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</si>
  <si>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</si>
  <si>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</si>
  <si>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</si>
  <si>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</si>
  <si>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</si>
  <si>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</si>
  <si>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</si>
  <si>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</si>
  <si>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</si>
  <si>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</si>
  <si>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</si>
  <si>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</si>
  <si>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</si>
  <si>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</si>
  <si>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</si>
  <si>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</si>
  <si>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</si>
  <si>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</si>
  <si>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</si>
  <si>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</si>
  <si>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</si>
  <si>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</si>
  <si>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</si>
  <si>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</si>
  <si>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</si>
  <si>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</si>
  <si>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</si>
  <si>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</si>
  <si>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</si>
  <si>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</si>
  <si>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</si>
  <si>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</si>
  <si>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</si>
  <si>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</si>
  <si>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</si>
  <si>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</si>
  <si>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</si>
  <si>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</si>
  <si>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</si>
  <si>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</si>
  <si>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</si>
  <si>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</si>
  <si>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</si>
  <si>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</si>
  <si>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</si>
  <si>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</si>
  <si>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</si>
  <si>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</si>
  <si>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</si>
  <si>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</si>
  <si>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</si>
  <si>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</si>
  <si>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</si>
  <si>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</si>
  <si>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</si>
  <si>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</si>
  <si>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</si>
  <si>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</si>
  <si>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</si>
  <si>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</si>
  <si>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</si>
  <si>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</si>
  <si>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</si>
  <si>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</si>
  <si>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</si>
  <si>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</si>
  <si>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</si>
  <si>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</si>
  <si>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</si>
  <si>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</si>
  <si>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</si>
  <si>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</si>
  <si>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</si>
  <si>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</si>
  <si>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</si>
  <si>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</si>
  <si>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</si>
  <si>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</si>
  <si>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</si>
  <si>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</si>
  <si>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</si>
  <si>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</si>
  <si>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</si>
  <si>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</si>
  <si>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</si>
  <si>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</si>
  <si>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</si>
  <si>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</si>
  <si>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</si>
  <si>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</si>
  <si>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</si>
  <si>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</si>
  <si>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</si>
  <si>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</si>
  <si>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</si>
  <si>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</si>
  <si>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</si>
  <si>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</si>
  <si>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</si>
  <si>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</si>
  <si>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</si>
  <si>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</si>
  <si>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</si>
  <si>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</si>
  <si>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</si>
  <si>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</si>
  <si>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</si>
  <si>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</si>
  <si>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</si>
  <si>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</si>
  <si>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</si>
  <si>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</si>
  <si>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</si>
  <si>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</si>
  <si>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</si>
  <si>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</si>
  <si>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</si>
  <si>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</si>
  <si>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</si>
  <si>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</si>
  <si>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</si>
  <si>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</si>
  <si>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</si>
  <si>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</si>
  <si>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</si>
  <si>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</si>
  <si>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</si>
  <si>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</si>
  <si>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</si>
  <si>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</si>
  <si>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</si>
  <si>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</si>
  <si>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</si>
  <si>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</si>
  <si>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</si>
  <si>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</si>
  <si>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</si>
  <si>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</si>
  <si>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</si>
  <si>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</si>
  <si>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</si>
  <si>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</si>
  <si>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</si>
  <si>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</si>
  <si>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</si>
  <si>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</si>
  <si>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</si>
  <si>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</si>
  <si>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</si>
  <si>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</si>
  <si>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</si>
  <si>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</si>
  <si>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</si>
  <si>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</si>
  <si>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</si>
  <si>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</si>
  <si>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</si>
  <si>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</si>
  <si>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</si>
  <si>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</si>
  <si>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</si>
  <si>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</si>
  <si>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</si>
  <si>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</si>
  <si>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</si>
  <si>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</si>
  <si>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</si>
  <si>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</si>
  <si>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</si>
  <si>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</si>
  <si>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</si>
  <si>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</si>
  <si>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</si>
  <si>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</si>
  <si>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</si>
  <si>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</si>
  <si>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</si>
  <si>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</si>
  <si>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</si>
  <si>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</si>
  <si>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</si>
  <si>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</si>
  <si>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</si>
  <si>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</si>
  <si>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</si>
  <si>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</si>
  <si>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</si>
  <si>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</si>
  <si>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</si>
  <si>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</si>
  <si>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</si>
  <si>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</si>
  <si>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</si>
  <si>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</si>
  <si>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</si>
  <si>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</si>
  <si>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</si>
  <si>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</si>
  <si>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</si>
  <si>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</si>
  <si>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</si>
  <si>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</si>
  <si>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</si>
  <si>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</si>
  <si>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</si>
  <si>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</si>
  <si>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</si>
  <si>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</si>
  <si>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</si>
  <si>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</si>
  <si>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</si>
  <si>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</si>
  <si>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</si>
  <si>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</si>
  <si>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</si>
  <si>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</si>
  <si>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</si>
  <si>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</si>
  <si>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</si>
  <si>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</si>
  <si>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</si>
  <si>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</si>
  <si>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</si>
  <si>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</si>
  <si>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</si>
  <si>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</si>
  <si>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</si>
  <si>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</si>
  <si>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</si>
  <si>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</si>
  <si>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</si>
  <si>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</si>
  <si>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</si>
  <si>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</si>
  <si>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</si>
  <si>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</si>
  <si>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</si>
  <si>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</si>
  <si>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</si>
  <si>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</si>
  <si>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</si>
  <si>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</si>
  <si>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</si>
  <si>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</si>
  <si>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</si>
  <si>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</si>
  <si>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</si>
  <si>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</si>
  <si>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</si>
  <si>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</si>
  <si>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</si>
  <si>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</si>
  <si>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</si>
  <si>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</si>
  <si>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</si>
  <si>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</si>
  <si>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</si>
  <si>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</si>
  <si>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</si>
  <si>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</si>
  <si>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</si>
  <si>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</si>
  <si>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</si>
  <si>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</si>
  <si>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</si>
  <si>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</si>
  <si>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</si>
  <si>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</si>
  <si>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</si>
  <si>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</si>
  <si>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</si>
  <si>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</si>
  <si>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</si>
  <si>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</si>
  <si>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</si>
  <si>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</si>
  <si>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</si>
  <si>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</si>
  <si>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</si>
  <si>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</si>
  <si>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</si>
  <si>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</si>
  <si>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</si>
  <si>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</si>
  <si>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</si>
  <si>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</si>
  <si>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</si>
  <si>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</si>
  <si>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</si>
  <si>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</si>
  <si>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</si>
  <si>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</si>
  <si>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</si>
  <si>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</si>
  <si>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</si>
  <si>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</si>
  <si>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</si>
  <si>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</si>
  <si>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</si>
  <si>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</si>
  <si>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</si>
  <si>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</si>
  <si>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</si>
  <si>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</si>
  <si>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</si>
  <si>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</si>
  <si>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</si>
  <si>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文部科学省</t>
    <phoneticPr fontId="5"/>
  </si>
  <si>
    <t>産業教育振興法　第１９条</t>
  </si>
  <si>
    <t>高等学校産業教育設備基準
(産業教育振興法施行令別表(第２条関係))
教育振興基本計画（平成30年6月15日閣議決定）
教育再生実行本部第十二次提言（令和元年5月14日自由民主党教育再生実行本部）</t>
  </si>
  <si>
    <t>私立高等学校の設置者が産業教育のための実験実習設備を整備するために、これに要する経費の一部を補助し、もって産業教育の振興を図るものである。</t>
  </si>
  <si>
    <t>高等学校（中等教育学校の後期課程を含む）における産業教育のための実験実習設備を整備するために必要な経費
（１）補助率：１／３　（沖縄分６／１０）
（２）補助事業者：学校法人
（３）補助対象事業
　・基準設備：　高等学校産業教育設備基準に掲げる設備を整備する。
　・設備更新：　以前に整備した老朽損耗が著しい設備を整備する。
　・専攻科：　高等学校における専攻科の実験実収設備を整備する。
　・普通科等産業教育設備：　高等学校の普通科等における産業教育の実験実習設備を整備する。</t>
  </si>
  <si>
    <t>-</t>
  </si>
  <si>
    <t>学校教育設備整備費等補助金</t>
  </si>
  <si>
    <t>１０カ年で１５０学校法人が補助金の交付を受け、実験実習設備を整備する。</t>
  </si>
  <si>
    <t>補助金の交付を受け、当初の計画通り実験実習設備を整備した学校法人数(平成２３年度からの累計)</t>
  </si>
  <si>
    <t>法人</t>
  </si>
  <si>
    <t>学校教育設備整備費等補助金に係る額の確定報告書</t>
  </si>
  <si>
    <t>補助申請学校法人数</t>
  </si>
  <si>
    <t>交付額　／　交付先学校法人数　　　　　　　　　　　　　　</t>
    <phoneticPr fontId="5"/>
  </si>
  <si>
    <t>千円</t>
  </si>
  <si>
    <t>千円/学校法人</t>
    <phoneticPr fontId="5"/>
  </si>
  <si>
    <t>22,864/8</t>
  </si>
  <si>
    <t>2　確かな学力の向上、豊かな心と健やかな体の育成と信頼される学校づくり</t>
    <phoneticPr fontId="5"/>
  </si>
  <si>
    <t>2-1 確かな学力の育成</t>
    <phoneticPr fontId="5"/>
  </si>
  <si>
    <t>－</t>
    <phoneticPr fontId="5"/>
  </si>
  <si>
    <t>本事業を通じて、私立高校における産業教育のための実験実習設備を整備し、実践的な職業教育及び教育環境の充実を図ることは、確かな学力の向上につながる。</t>
    <phoneticPr fontId="5"/>
  </si>
  <si>
    <t>67</t>
  </si>
  <si>
    <t>93</t>
  </si>
  <si>
    <t>101</t>
  </si>
  <si>
    <t>54</t>
  </si>
  <si>
    <t>53</t>
  </si>
  <si>
    <t>48</t>
  </si>
  <si>
    <t>47</t>
  </si>
  <si>
    <t>○</t>
  </si>
  <si>
    <t>産業教育設備費補助</t>
    <phoneticPr fontId="5"/>
  </si>
  <si>
    <t>昭和27年度</t>
    <phoneticPr fontId="5"/>
  </si>
  <si>
    <t>終了予定なし</t>
    <phoneticPr fontId="5"/>
  </si>
  <si>
    <t>初等中等教育局</t>
    <phoneticPr fontId="5"/>
  </si>
  <si>
    <t>参事官（高校担当）</t>
    <phoneticPr fontId="5"/>
  </si>
  <si>
    <t>参事官（高等学校担当）
安彦　広斉</t>
    <rPh sb="12" eb="14">
      <t>アビコ</t>
    </rPh>
    <rPh sb="15" eb="16">
      <t>ヒロ</t>
    </rPh>
    <rPh sb="16" eb="17">
      <t>セイ</t>
    </rPh>
    <phoneticPr fontId="5"/>
  </si>
  <si>
    <t>-</t>
    <phoneticPr fontId="5"/>
  </si>
  <si>
    <t>23,054/19</t>
    <phoneticPr fontId="5"/>
  </si>
  <si>
    <t>23,054/11</t>
    <phoneticPr fontId="5"/>
  </si>
  <si>
    <t>本補助金は、私立高等学校の設置者が産業教育のための実験実習設備を整備する場合に、産業教育振興法第１９条の規定に基づいて国が補助するものであり、国民や社会のニーズを的確に反映している。</t>
    <phoneticPr fontId="5"/>
  </si>
  <si>
    <t>本補助金は、私立高等学校の設置者が産業教育のための実験実習設備を整備する場合に、産業教育振興法第１９条の規定に基づいて国が補助するものであるため、国が補助を行う必要がある。</t>
    <rPh sb="0" eb="1">
      <t>ホン</t>
    </rPh>
    <rPh sb="1" eb="4">
      <t>ホジョキン</t>
    </rPh>
    <rPh sb="6" eb="8">
      <t>シリツ</t>
    </rPh>
    <rPh sb="8" eb="10">
      <t>コウトウ</t>
    </rPh>
    <rPh sb="10" eb="12">
      <t>ガッコウ</t>
    </rPh>
    <rPh sb="13" eb="15">
      <t>セッチ</t>
    </rPh>
    <rPh sb="15" eb="16">
      <t>シャ</t>
    </rPh>
    <rPh sb="17" eb="19">
      <t>サンギョウ</t>
    </rPh>
    <rPh sb="19" eb="21">
      <t>キョウイク</t>
    </rPh>
    <rPh sb="25" eb="27">
      <t>ジッケン</t>
    </rPh>
    <rPh sb="27" eb="29">
      <t>ジッシュウ</t>
    </rPh>
    <rPh sb="29" eb="31">
      <t>セツビ</t>
    </rPh>
    <rPh sb="32" eb="34">
      <t>セイビ</t>
    </rPh>
    <rPh sb="36" eb="38">
      <t>バアイ</t>
    </rPh>
    <rPh sb="40" eb="42">
      <t>サンギョウ</t>
    </rPh>
    <rPh sb="42" eb="44">
      <t>キョウイク</t>
    </rPh>
    <rPh sb="44" eb="46">
      <t>シンコウ</t>
    </rPh>
    <rPh sb="46" eb="47">
      <t>ホウ</t>
    </rPh>
    <rPh sb="47" eb="48">
      <t>ダイ</t>
    </rPh>
    <rPh sb="50" eb="51">
      <t>ジョウ</t>
    </rPh>
    <rPh sb="52" eb="54">
      <t>キテイ</t>
    </rPh>
    <rPh sb="55" eb="56">
      <t>モト</t>
    </rPh>
    <rPh sb="59" eb="60">
      <t>クニ</t>
    </rPh>
    <rPh sb="61" eb="63">
      <t>ホジョ</t>
    </rPh>
    <rPh sb="73" eb="74">
      <t>クニ</t>
    </rPh>
    <rPh sb="75" eb="77">
      <t>ホジョ</t>
    </rPh>
    <rPh sb="78" eb="79">
      <t>オコナ</t>
    </rPh>
    <rPh sb="80" eb="82">
      <t>ヒツヨウ</t>
    </rPh>
    <phoneticPr fontId="5"/>
  </si>
  <si>
    <t>本補助金は、私立高等学校の設置者が産業教育のための実験実習設備を整備する場合に、産業教育振興法第１９条の規定に基づいて国が補助するものであり、必要かつ適切、優先度の高い事業である。</t>
    <phoneticPr fontId="5"/>
  </si>
  <si>
    <t>‐</t>
  </si>
  <si>
    <t>無</t>
  </si>
  <si>
    <t>補助率を１／３としており、受益者との負担関係は妥当である。</t>
    <phoneticPr fontId="5"/>
  </si>
  <si>
    <t>事業内容や経費の精選を行い、コスト削減に努めている。</t>
    <phoneticPr fontId="5"/>
  </si>
  <si>
    <t>対象設備、対象費目については法令、要綱で定義しており、真に必要なものに限定されている。</t>
    <phoneticPr fontId="5"/>
  </si>
  <si>
    <t>学校法人の経営会議により、当初は計画していたが、資金調達等によって計画を変更することもあるため、目標に見合わない場合もある。</t>
    <phoneticPr fontId="5"/>
  </si>
  <si>
    <t>補助事業先（学校法人）では、事業実施の当たって複数の業者から見積書をとり、本事業が最も効果的・効率的に実施できる者を選んでいる。</t>
    <phoneticPr fontId="5"/>
  </si>
  <si>
    <t>学校法人の経営会議により、当初は計画していたが、資金調達等によって計画を変更することもあるため、見込みと見合わない場合もある。</t>
    <phoneticPr fontId="5"/>
  </si>
  <si>
    <t>整備された設備は産業教育の実習に用いられるものであり、十分に活用されているといえる。</t>
    <phoneticPr fontId="5"/>
  </si>
  <si>
    <t>本補助金は、私立高等学校の設置者が産業教育のための実験実習設備を整備する場合に、産業教育振興法第１９条の規定に基づいて国が補助するものであるため、引き続き事業者の実需に応じて適切に実施する必要がある。</t>
    <phoneticPr fontId="5"/>
  </si>
  <si>
    <t>今後も限られた予算で最大限の効果が発揮できるよう、事業の必要性の観点から効果的な事業実施を図るなどして適正な事業執行に努める。</t>
    <phoneticPr fontId="5"/>
  </si>
  <si>
    <t>補助金</t>
    <rPh sb="0" eb="3">
      <t>ホジョキン</t>
    </rPh>
    <phoneticPr fontId="5"/>
  </si>
  <si>
    <t>A.静岡県</t>
    <rPh sb="2" eb="4">
      <t>シズオカ</t>
    </rPh>
    <rPh sb="4" eb="5">
      <t>ケン</t>
    </rPh>
    <phoneticPr fontId="5"/>
  </si>
  <si>
    <t>学校教育設備整備費補助金の支出</t>
    <rPh sb="0" eb="2">
      <t>ガッコウ</t>
    </rPh>
    <rPh sb="2" eb="4">
      <t>キョウイク</t>
    </rPh>
    <rPh sb="4" eb="6">
      <t>セツビ</t>
    </rPh>
    <rPh sb="6" eb="9">
      <t>セイビヒ</t>
    </rPh>
    <rPh sb="9" eb="12">
      <t>ホジョキン</t>
    </rPh>
    <rPh sb="13" eb="15">
      <t>シシュツ</t>
    </rPh>
    <phoneticPr fontId="5"/>
  </si>
  <si>
    <t>B.学校法人芥田学園</t>
    <rPh sb="2" eb="4">
      <t>ガッコウ</t>
    </rPh>
    <rPh sb="4" eb="6">
      <t>ホウジン</t>
    </rPh>
    <rPh sb="6" eb="8">
      <t>アクタ</t>
    </rPh>
    <rPh sb="8" eb="10">
      <t>ガクエン</t>
    </rPh>
    <phoneticPr fontId="5"/>
  </si>
  <si>
    <t>設備費</t>
    <rPh sb="0" eb="3">
      <t>セツビヒ</t>
    </rPh>
    <phoneticPr fontId="5"/>
  </si>
  <si>
    <t>産業教育のために必要な実験実習設備を整備するために必要な経費を支出（支出委任）</t>
    <phoneticPr fontId="5"/>
  </si>
  <si>
    <t>産業教育のために必要な実験実習設備を整備するために必要な経費を支出</t>
    <phoneticPr fontId="5"/>
  </si>
  <si>
    <t>補助金等交付</t>
  </si>
  <si>
    <t>ベット等</t>
    <rPh sb="3" eb="4">
      <t>トウ</t>
    </rPh>
    <phoneticPr fontId="5"/>
  </si>
  <si>
    <t>静岡県</t>
    <rPh sb="0" eb="3">
      <t>シズオカケン</t>
    </rPh>
    <phoneticPr fontId="5"/>
  </si>
  <si>
    <t>宮城県</t>
    <rPh sb="0" eb="3">
      <t>ミヤギケン</t>
    </rPh>
    <phoneticPr fontId="5"/>
  </si>
  <si>
    <t>兵庫県</t>
    <rPh sb="0" eb="3">
      <t>ヒョウゴケン</t>
    </rPh>
    <phoneticPr fontId="5"/>
  </si>
  <si>
    <t>青森県</t>
    <rPh sb="0" eb="3">
      <t>アオモリケン</t>
    </rPh>
    <phoneticPr fontId="5"/>
  </si>
  <si>
    <t>佐賀県</t>
    <rPh sb="0" eb="2">
      <t>サガ</t>
    </rPh>
    <rPh sb="2" eb="3">
      <t>ケン</t>
    </rPh>
    <phoneticPr fontId="5"/>
  </si>
  <si>
    <t>東京都</t>
    <rPh sb="0" eb="2">
      <t>トウキョウ</t>
    </rPh>
    <rPh sb="2" eb="3">
      <t>ト</t>
    </rPh>
    <phoneticPr fontId="5"/>
  </si>
  <si>
    <t>富山県</t>
    <rPh sb="0" eb="3">
      <t>トヤマケン</t>
    </rPh>
    <phoneticPr fontId="5"/>
  </si>
  <si>
    <t>栃木県</t>
    <rPh sb="0" eb="3">
      <t>トチギケン</t>
    </rPh>
    <phoneticPr fontId="5"/>
  </si>
  <si>
    <t>熊本県</t>
    <rPh sb="0" eb="3">
      <t>クマモトケン</t>
    </rPh>
    <phoneticPr fontId="5"/>
  </si>
  <si>
    <t>学校法人芥田学園</t>
    <rPh sb="0" eb="2">
      <t>ガッコウ</t>
    </rPh>
    <rPh sb="2" eb="4">
      <t>ホウジン</t>
    </rPh>
    <rPh sb="4" eb="6">
      <t>アクタ</t>
    </rPh>
    <rPh sb="6" eb="8">
      <t>ガクエン</t>
    </rPh>
    <phoneticPr fontId="5"/>
  </si>
  <si>
    <t>学校法人朴沢学園</t>
    <rPh sb="0" eb="2">
      <t>ガッコウ</t>
    </rPh>
    <rPh sb="2" eb="4">
      <t>ホウジン</t>
    </rPh>
    <rPh sb="4" eb="5">
      <t>ボク</t>
    </rPh>
    <rPh sb="5" eb="6">
      <t>サワ</t>
    </rPh>
    <rPh sb="6" eb="8">
      <t>ガクエン</t>
    </rPh>
    <phoneticPr fontId="5"/>
  </si>
  <si>
    <t>学校法人神戸村野工業高等学校</t>
    <rPh sb="0" eb="2">
      <t>ガッコウ</t>
    </rPh>
    <rPh sb="2" eb="4">
      <t>ホウジン</t>
    </rPh>
    <rPh sb="4" eb="6">
      <t>コウベ</t>
    </rPh>
    <rPh sb="6" eb="8">
      <t>ムラノ</t>
    </rPh>
    <rPh sb="8" eb="10">
      <t>コウギョウ</t>
    </rPh>
    <rPh sb="10" eb="12">
      <t>コウトウ</t>
    </rPh>
    <rPh sb="12" eb="14">
      <t>ガッコウ</t>
    </rPh>
    <phoneticPr fontId="5"/>
  </si>
  <si>
    <t>学校法人八戸工業大学</t>
    <rPh sb="0" eb="2">
      <t>ガッコウ</t>
    </rPh>
    <rPh sb="2" eb="4">
      <t>ホウジン</t>
    </rPh>
    <rPh sb="4" eb="6">
      <t>ハチノヘ</t>
    </rPh>
    <rPh sb="6" eb="8">
      <t>コウギョウ</t>
    </rPh>
    <rPh sb="8" eb="10">
      <t>ダイガク</t>
    </rPh>
    <phoneticPr fontId="5"/>
  </si>
  <si>
    <t>学校法人江楠学園</t>
    <rPh sb="0" eb="2">
      <t>ガッコウ</t>
    </rPh>
    <rPh sb="2" eb="4">
      <t>ホウジン</t>
    </rPh>
    <rPh sb="4" eb="5">
      <t>コウ</t>
    </rPh>
    <rPh sb="5" eb="6">
      <t>クスノキ</t>
    </rPh>
    <rPh sb="6" eb="8">
      <t>ガクエン</t>
    </rPh>
    <phoneticPr fontId="5"/>
  </si>
  <si>
    <t>学校法人不二越工業高等学校</t>
    <rPh sb="0" eb="2">
      <t>ガッコウ</t>
    </rPh>
    <rPh sb="2" eb="4">
      <t>ホウジン</t>
    </rPh>
    <rPh sb="4" eb="7">
      <t>フジコシ</t>
    </rPh>
    <rPh sb="7" eb="9">
      <t>コウギョウ</t>
    </rPh>
    <rPh sb="9" eb="11">
      <t>コウトウ</t>
    </rPh>
    <rPh sb="11" eb="13">
      <t>ガッコウ</t>
    </rPh>
    <phoneticPr fontId="5"/>
  </si>
  <si>
    <t>学校法人伊万里学園</t>
    <rPh sb="0" eb="2">
      <t>ガッコウ</t>
    </rPh>
    <rPh sb="2" eb="4">
      <t>ホウジン</t>
    </rPh>
    <rPh sb="4" eb="7">
      <t>イマリ</t>
    </rPh>
    <rPh sb="7" eb="9">
      <t>ガクエン</t>
    </rPh>
    <phoneticPr fontId="5"/>
  </si>
  <si>
    <t>学校法人泉心学園</t>
    <rPh sb="0" eb="2">
      <t>ガッコウ</t>
    </rPh>
    <rPh sb="2" eb="4">
      <t>ホウジン</t>
    </rPh>
    <rPh sb="4" eb="5">
      <t>イズミ</t>
    </rPh>
    <rPh sb="5" eb="6">
      <t>ココロ</t>
    </rPh>
    <rPh sb="6" eb="8">
      <t>ガクエン</t>
    </rPh>
    <phoneticPr fontId="5"/>
  </si>
  <si>
    <t>学校法人須賀学園</t>
    <rPh sb="0" eb="2">
      <t>ガッコウ</t>
    </rPh>
    <rPh sb="2" eb="4">
      <t>ホウジン</t>
    </rPh>
    <rPh sb="4" eb="6">
      <t>スカ</t>
    </rPh>
    <rPh sb="6" eb="8">
      <t>ガクエン</t>
    </rPh>
    <phoneticPr fontId="5"/>
  </si>
  <si>
    <t>学校法人上野塾</t>
    <rPh sb="0" eb="2">
      <t>ガッコウ</t>
    </rPh>
    <rPh sb="2" eb="4">
      <t>ホウジン</t>
    </rPh>
    <rPh sb="4" eb="6">
      <t>ウエノ</t>
    </rPh>
    <rPh sb="6" eb="7">
      <t>ジュク</t>
    </rPh>
    <phoneticPr fontId="5"/>
  </si>
  <si>
    <t>※なお、金額は単位未満四捨五入して記載していることから、10者リストの合計を誤差が生じている。</t>
    <rPh sb="30" eb="31">
      <t>シャ</t>
    </rPh>
    <rPh sb="35" eb="37">
      <t>ゴウケイ</t>
    </rPh>
    <rPh sb="38" eb="40">
      <t>ゴサ</t>
    </rPh>
    <rPh sb="41" eb="42">
      <t>ショウ</t>
    </rPh>
    <phoneticPr fontId="5"/>
  </si>
  <si>
    <t>外部有識者による点検対象外</t>
  </si>
  <si>
    <t>現状通り</t>
  </si>
  <si>
    <t>この事業は昭和27年度から行われている長期継続事業で、産業教育の振興を図るために必要な事業であり、現行において特段の見直す内容は認められず、現在の事業を引き続き維持すべきである。</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</si>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</sst>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114300</xdr:colOff>
      <xdr:row>749</xdr:row>
      <xdr:rowOff>85725</xdr:rowOff>
    </xdr:from>
    <xdr:to>
      <xdr:col>34</xdr:col>
      <xdr:colOff>66798</xdr:colOff>
      <xdr:row>751</xdr:row>
      <xdr:rowOff>183581</xdr:rowOff>
    </xdr:to>
    <xdr:sp macro="" textlink="">
      <xdr:nvSpPr>
        <xdr:cNvPr id="2" name="オートシェイプ 25">
          <a:extLst>
            <a:ext uri="{FF2B5EF4-FFF2-40B4-BE49-F238E27FC236}">
              <a16:creationId xmlns:a16="http://schemas.microsoft.com/office/drawing/2014/main" id="{E373D859-35B1-4773-91CB-E2C122276FF1}"/>
            </a:ext>
          </a:extLst>
        </xdr:cNvPr>
        <xdr:cNvSpPr>
          <a:spLocks noChangeArrowheads="1"/>
        </xdr:cNvSpPr>
      </xdr:nvSpPr>
      <xdr:spPr bwMode="auto">
        <a:xfrm>
          <a:off x="4914900" y="44977050"/>
          <a:ext cx="1952748" cy="802706"/>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180975</xdr:colOff>
      <xdr:row>749</xdr:row>
      <xdr:rowOff>114300</xdr:rowOff>
    </xdr:from>
    <xdr:to>
      <xdr:col>33</xdr:col>
      <xdr:colOff>192810</xdr:colOff>
      <xdr:row>751</xdr:row>
      <xdr:rowOff>259503</xdr:rowOff>
    </xdr:to>
    <xdr:sp macro="" textlink="" fLocksText="0">
      <xdr:nvSpPr>
        <xdr:cNvPr id="3" name="オートシェイプ 24">
          <a:extLst>
            <a:ext uri="{FF2B5EF4-FFF2-40B4-BE49-F238E27FC236}">
              <a16:creationId xmlns:a16="http://schemas.microsoft.com/office/drawing/2014/main" id="{B88E79B8-2438-4F61-8625-1B7C997F59B7}"/>
            </a:ext>
          </a:extLst>
        </xdr:cNvPr>
        <xdr:cNvSpPr>
          <a:spLocks noChangeArrowheads="1"/>
        </xdr:cNvSpPr>
      </xdr:nvSpPr>
      <xdr:spPr bwMode="auto">
        <a:xfrm>
          <a:off x="4981575" y="45005625"/>
          <a:ext cx="1812060" cy="85005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800" b="1" i="0" u="none" strike="noStrike" baseline="0">
              <a:solidFill>
                <a:schemeClr val="tx1"/>
              </a:solidFill>
              <a:latin typeface="ＭＳ Ｐゴシック"/>
              <a:ea typeface="ＭＳ Ｐゴシック"/>
            </a:rPr>
            <a:t>文部科学省</a:t>
          </a:r>
          <a:endParaRPr lang="en-US" altLang="ja-JP" sz="1800" b="1" i="0" u="none" strike="noStrike" baseline="0">
            <a:solidFill>
              <a:schemeClr val="tx1"/>
            </a:solidFill>
            <a:latin typeface="ＭＳ Ｐゴシック"/>
            <a:ea typeface="ＭＳ Ｐゴシック"/>
          </a:endParaRPr>
        </a:p>
        <a:p>
          <a:pPr algn="ctr" rtl="0">
            <a:defRPr sz="1000"/>
          </a:pPr>
          <a:r>
            <a:rPr lang="en-US" altLang="ja-JP" sz="1800" b="0" i="0" u="none" strike="noStrike" baseline="0">
              <a:solidFill>
                <a:schemeClr val="tx1"/>
              </a:solidFill>
              <a:latin typeface="ＭＳ Ｐゴシック"/>
              <a:ea typeface="ＭＳ Ｐゴシック"/>
            </a:rPr>
            <a:t>23.1</a:t>
          </a:r>
          <a:r>
            <a:rPr lang="ja-JP" altLang="en-US" sz="1800" b="0" i="0" u="none" strike="noStrike" baseline="0">
              <a:solidFill>
                <a:schemeClr val="tx1"/>
              </a:solidFill>
              <a:latin typeface="ＭＳ Ｐゴシック"/>
              <a:ea typeface="ＭＳ Ｐゴシック"/>
            </a:rPr>
            <a:t>百万円</a:t>
          </a:r>
        </a:p>
        <a:p>
          <a:pPr algn="ctr" rtl="0">
            <a:defRPr sz="1000"/>
          </a:pPr>
          <a:endParaRPr lang="ja-JP" altLang="en-US" sz="900">
            <a:solidFill>
              <a:schemeClr val="tx1"/>
            </a:solidFill>
          </a:endParaRPr>
        </a:p>
      </xdr:txBody>
    </xdr:sp>
    <xdr:clientData/>
  </xdr:twoCellAnchor>
  <xdr:twoCellAnchor>
    <xdr:from>
      <xdr:col>24</xdr:col>
      <xdr:colOff>133350</xdr:colOff>
      <xdr:row>752</xdr:row>
      <xdr:rowOff>0</xdr:rowOff>
    </xdr:from>
    <xdr:to>
      <xdr:col>34</xdr:col>
      <xdr:colOff>168363</xdr:colOff>
      <xdr:row>754</xdr:row>
      <xdr:rowOff>70097</xdr:rowOff>
    </xdr:to>
    <xdr:sp macro="" textlink="">
      <xdr:nvSpPr>
        <xdr:cNvPr id="4" name="オートシェイプ 31">
          <a:extLst>
            <a:ext uri="{FF2B5EF4-FFF2-40B4-BE49-F238E27FC236}">
              <a16:creationId xmlns:a16="http://schemas.microsoft.com/office/drawing/2014/main" id="{8C21626A-DAD2-4AD2-84A9-2EC713F41348}"/>
            </a:ext>
          </a:extLst>
        </xdr:cNvPr>
        <xdr:cNvSpPr>
          <a:spLocks noChangeArrowheads="1"/>
        </xdr:cNvSpPr>
      </xdr:nvSpPr>
      <xdr:spPr bwMode="auto">
        <a:xfrm>
          <a:off x="4933950" y="45948600"/>
          <a:ext cx="2035263" cy="77494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9525</xdr:colOff>
      <xdr:row>752</xdr:row>
      <xdr:rowOff>47625</xdr:rowOff>
    </xdr:from>
    <xdr:to>
      <xdr:col>35</xdr:col>
      <xdr:colOff>71962</xdr:colOff>
      <xdr:row>754</xdr:row>
      <xdr:rowOff>244205</xdr:rowOff>
    </xdr:to>
    <xdr:sp macro="" textlink="" fLocksText="0">
      <xdr:nvSpPr>
        <xdr:cNvPr id="5" name="オートシェイプ 30">
          <a:extLst>
            <a:ext uri="{FF2B5EF4-FFF2-40B4-BE49-F238E27FC236}">
              <a16:creationId xmlns:a16="http://schemas.microsoft.com/office/drawing/2014/main" id="{C77F5270-A191-49C5-A6E5-4A6A3DE035B4}"/>
            </a:ext>
          </a:extLst>
        </xdr:cNvPr>
        <xdr:cNvSpPr>
          <a:spLocks noChangeArrowheads="1"/>
        </xdr:cNvSpPr>
      </xdr:nvSpPr>
      <xdr:spPr bwMode="auto">
        <a:xfrm>
          <a:off x="5010150" y="45996225"/>
          <a:ext cx="2062687" cy="901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私立高等学校の設置者が産業教育のための実験実習設備を整備するために、これに要する経費の補助</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85725</xdr:colOff>
      <xdr:row>754</xdr:row>
      <xdr:rowOff>133350</xdr:rowOff>
    </xdr:from>
    <xdr:to>
      <xdr:col>30</xdr:col>
      <xdr:colOff>85725</xdr:colOff>
      <xdr:row>756</xdr:row>
      <xdr:rowOff>251325</xdr:rowOff>
    </xdr:to>
    <xdr:cxnSp macro="">
      <xdr:nvCxnSpPr>
        <xdr:cNvPr id="6" name="オートシェイプ 36">
          <a:extLst>
            <a:ext uri="{FF2B5EF4-FFF2-40B4-BE49-F238E27FC236}">
              <a16:creationId xmlns:a16="http://schemas.microsoft.com/office/drawing/2014/main" id="{64FB31B7-30CE-4491-A0BF-7B5D3306CF03}"/>
            </a:ext>
          </a:extLst>
        </xdr:cNvPr>
        <xdr:cNvCxnSpPr>
          <a:cxnSpLocks noChangeShapeType="1"/>
        </xdr:cNvCxnSpPr>
      </xdr:nvCxnSpPr>
      <xdr:spPr bwMode="auto">
        <a:xfrm>
          <a:off x="6086475" y="46786800"/>
          <a:ext cx="0" cy="822825"/>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161925</xdr:colOff>
      <xdr:row>756</xdr:row>
      <xdr:rowOff>257175</xdr:rowOff>
    </xdr:from>
    <xdr:to>
      <xdr:col>34</xdr:col>
      <xdr:colOff>67018</xdr:colOff>
      <xdr:row>757</xdr:row>
      <xdr:rowOff>252665</xdr:rowOff>
    </xdr:to>
    <xdr:sp macro="" textlink="" fLocksText="0">
      <xdr:nvSpPr>
        <xdr:cNvPr id="7" name="オートシェイプ 33">
          <a:extLst>
            <a:ext uri="{FF2B5EF4-FFF2-40B4-BE49-F238E27FC236}">
              <a16:creationId xmlns:a16="http://schemas.microsoft.com/office/drawing/2014/main" id="{99CA703A-1DD2-43AF-A78A-E81820F8F1A1}"/>
            </a:ext>
          </a:extLst>
        </xdr:cNvPr>
        <xdr:cNvSpPr>
          <a:spLocks noChangeArrowheads="1"/>
        </xdr:cNvSpPr>
      </xdr:nvSpPr>
      <xdr:spPr bwMode="auto">
        <a:xfrm>
          <a:off x="5362575" y="47615475"/>
          <a:ext cx="1505293" cy="34791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180975</xdr:colOff>
      <xdr:row>757</xdr:row>
      <xdr:rowOff>304800</xdr:rowOff>
    </xdr:from>
    <xdr:to>
      <xdr:col>46</xdr:col>
      <xdr:colOff>43260</xdr:colOff>
      <xdr:row>760</xdr:row>
      <xdr:rowOff>21384</xdr:rowOff>
    </xdr:to>
    <xdr:sp macro="" textlink="" fLocksText="0">
      <xdr:nvSpPr>
        <xdr:cNvPr id="8" name="オートシェイプ 26">
          <a:extLst>
            <a:ext uri="{FF2B5EF4-FFF2-40B4-BE49-F238E27FC236}">
              <a16:creationId xmlns:a16="http://schemas.microsoft.com/office/drawing/2014/main" id="{97FB141E-8D22-4ED2-9E25-A0183F4E6161}"/>
            </a:ext>
          </a:extLst>
        </xdr:cNvPr>
        <xdr:cNvSpPr>
          <a:spLocks noChangeArrowheads="1"/>
        </xdr:cNvSpPr>
      </xdr:nvSpPr>
      <xdr:spPr bwMode="auto">
        <a:xfrm>
          <a:off x="3381375" y="48015525"/>
          <a:ext cx="5863035" cy="773859"/>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28575</xdr:colOff>
      <xdr:row>760</xdr:row>
      <xdr:rowOff>333375</xdr:rowOff>
    </xdr:from>
    <xdr:to>
      <xdr:col>41</xdr:col>
      <xdr:colOff>182952</xdr:colOff>
      <xdr:row>761</xdr:row>
      <xdr:rowOff>523875</xdr:rowOff>
    </xdr:to>
    <xdr:sp macro="" textlink="" fLocksText="0">
      <xdr:nvSpPr>
        <xdr:cNvPr id="9" name="オートシェイプ 32">
          <a:extLst>
            <a:ext uri="{FF2B5EF4-FFF2-40B4-BE49-F238E27FC236}">
              <a16:creationId xmlns:a16="http://schemas.microsoft.com/office/drawing/2014/main" id="{09ED4C9E-FAB8-49C3-B4CC-DC3F0D9B8FE7}"/>
            </a:ext>
          </a:extLst>
        </xdr:cNvPr>
        <xdr:cNvSpPr>
          <a:spLocks noChangeArrowheads="1"/>
        </xdr:cNvSpPr>
      </xdr:nvSpPr>
      <xdr:spPr bwMode="auto">
        <a:xfrm>
          <a:off x="4229100" y="49101375"/>
          <a:ext cx="4154877" cy="542925"/>
        </a:xfrm>
        <a:prstGeom prst="bracketPair">
          <a:avLst>
            <a:gd name="adj" fmla="val 9523"/>
          </a:avLst>
        </a:prstGeom>
        <a:noFill/>
        <a:ln w="9360">
          <a:solidFill>
            <a:srgbClr val="000000"/>
          </a:solidFill>
          <a:miter lim="800000"/>
          <a:headEnd/>
          <a:tailEnd/>
        </a:ln>
        <a:effectLst/>
        <a:extLst/>
      </xdr:spPr>
      <xdr:txBody>
        <a:bodyPr vertOverflow="clip" wrap="square" lIns="20160" tIns="20160" rIns="20160" bIns="2016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産業教育のために必要な実験実習設備を整備するために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必要な経費を支出</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28575</xdr:colOff>
      <xdr:row>761</xdr:row>
      <xdr:rowOff>571500</xdr:rowOff>
    </xdr:from>
    <xdr:to>
      <xdr:col>31</xdr:col>
      <xdr:colOff>28575</xdr:colOff>
      <xdr:row>764</xdr:row>
      <xdr:rowOff>97031</xdr:rowOff>
    </xdr:to>
    <xdr:cxnSp macro="">
      <xdr:nvCxnSpPr>
        <xdr:cNvPr id="10" name="オートシェイプ 36">
          <a:extLst>
            <a:ext uri="{FF2B5EF4-FFF2-40B4-BE49-F238E27FC236}">
              <a16:creationId xmlns:a16="http://schemas.microsoft.com/office/drawing/2014/main" id="{7A01CF9C-5A4D-4EB0-8395-6388C29EAB31}"/>
            </a:ext>
          </a:extLst>
        </xdr:cNvPr>
        <xdr:cNvCxnSpPr>
          <a:cxnSpLocks noChangeShapeType="1"/>
        </xdr:cNvCxnSpPr>
      </xdr:nvCxnSpPr>
      <xdr:spPr bwMode="auto">
        <a:xfrm>
          <a:off x="6229350" y="49691925"/>
          <a:ext cx="0" cy="897131"/>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133350</xdr:colOff>
      <xdr:row>762</xdr:row>
      <xdr:rowOff>85725</xdr:rowOff>
    </xdr:from>
    <xdr:to>
      <xdr:col>49</xdr:col>
      <xdr:colOff>497748</xdr:colOff>
      <xdr:row>763</xdr:row>
      <xdr:rowOff>348907</xdr:rowOff>
    </xdr:to>
    <xdr:sp macro="" textlink="" fLocksText="0">
      <xdr:nvSpPr>
        <xdr:cNvPr id="11" name="長方形 38">
          <a:extLst>
            <a:ext uri="{FF2B5EF4-FFF2-40B4-BE49-F238E27FC236}">
              <a16:creationId xmlns:a16="http://schemas.microsoft.com/office/drawing/2014/main" id="{DAFD284F-B399-419E-BF8A-0BF837E3CCF2}"/>
            </a:ext>
          </a:extLst>
        </xdr:cNvPr>
        <xdr:cNvSpPr>
          <a:spLocks noChangeArrowheads="1"/>
        </xdr:cNvSpPr>
      </xdr:nvSpPr>
      <xdr:spPr bwMode="auto">
        <a:xfrm>
          <a:off x="6534150" y="49872900"/>
          <a:ext cx="3764823" cy="61560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9525</xdr:colOff>
      <xdr:row>764</xdr:row>
      <xdr:rowOff>114300</xdr:rowOff>
    </xdr:from>
    <xdr:to>
      <xdr:col>36</xdr:col>
      <xdr:colOff>74661</xdr:colOff>
      <xdr:row>764</xdr:row>
      <xdr:rowOff>464600</xdr:rowOff>
    </xdr:to>
    <xdr:sp macro="" textlink="" fLocksText="0">
      <xdr:nvSpPr>
        <xdr:cNvPr id="12" name="オートシェイプ 33">
          <a:extLst>
            <a:ext uri="{FF2B5EF4-FFF2-40B4-BE49-F238E27FC236}">
              <a16:creationId xmlns:a16="http://schemas.microsoft.com/office/drawing/2014/main" id="{A7B33E0D-DFD6-4925-9312-90457D6074B9}"/>
            </a:ext>
          </a:extLst>
        </xdr:cNvPr>
        <xdr:cNvSpPr>
          <a:spLocks noChangeArrowheads="1"/>
        </xdr:cNvSpPr>
      </xdr:nvSpPr>
      <xdr:spPr bwMode="auto">
        <a:xfrm>
          <a:off x="5210175" y="50606325"/>
          <a:ext cx="2065386" cy="350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19050</xdr:colOff>
      <xdr:row>764</xdr:row>
      <xdr:rowOff>552450</xdr:rowOff>
    </xdr:from>
    <xdr:to>
      <xdr:col>46</xdr:col>
      <xdr:colOff>93270</xdr:colOff>
      <xdr:row>766</xdr:row>
      <xdr:rowOff>17086</xdr:rowOff>
    </xdr:to>
    <xdr:sp macro="" textlink="" fLocksText="0">
      <xdr:nvSpPr>
        <xdr:cNvPr id="13" name="オートシェイプ 34">
          <a:extLst>
            <a:ext uri="{FF2B5EF4-FFF2-40B4-BE49-F238E27FC236}">
              <a16:creationId xmlns:a16="http://schemas.microsoft.com/office/drawing/2014/main" id="{D9383ECC-160C-42A0-ACF1-B39F81D5E8DB}"/>
            </a:ext>
          </a:extLst>
        </xdr:cNvPr>
        <xdr:cNvSpPr>
          <a:spLocks noChangeArrowheads="1"/>
        </xdr:cNvSpPr>
      </xdr:nvSpPr>
      <xdr:spPr bwMode="auto">
        <a:xfrm>
          <a:off x="3419475" y="51044475"/>
          <a:ext cx="5874945" cy="798136"/>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66675</xdr:colOff>
      <xdr:row>766</xdr:row>
      <xdr:rowOff>104775</xdr:rowOff>
    </xdr:from>
    <xdr:to>
      <xdr:col>41</xdr:col>
      <xdr:colOff>118752</xdr:colOff>
      <xdr:row>766</xdr:row>
      <xdr:rowOff>586953</xdr:rowOff>
    </xdr:to>
    <xdr:sp macro="" textlink="" fLocksText="0">
      <xdr:nvSpPr>
        <xdr:cNvPr id="14" name="オートシェイプ 37">
          <a:extLst>
            <a:ext uri="{FF2B5EF4-FFF2-40B4-BE49-F238E27FC236}">
              <a16:creationId xmlns:a16="http://schemas.microsoft.com/office/drawing/2014/main" id="{41E733DD-72B1-4391-89BE-5E7484ABF3B2}"/>
            </a:ext>
          </a:extLst>
        </xdr:cNvPr>
        <xdr:cNvSpPr>
          <a:spLocks noChangeArrowheads="1"/>
        </xdr:cNvSpPr>
      </xdr:nvSpPr>
      <xdr:spPr bwMode="auto">
        <a:xfrm>
          <a:off x="4067175" y="51930300"/>
          <a:ext cx="4252602" cy="482178"/>
        </a:xfrm>
        <a:prstGeom prst="bracketPair">
          <a:avLst>
            <a:gd name="adj" fmla="val 9523"/>
          </a:avLst>
        </a:prstGeom>
        <a:solidFill>
          <a:sysClr val="window" lastClr="FFFFFF"/>
        </a:solidFill>
        <a:ln w="9360">
          <a:solidFill>
            <a:srgbClr val="000000"/>
          </a:solidFill>
          <a:miter lim="800000"/>
          <a:headEnd/>
          <a:tailEnd/>
        </a:ln>
        <a:effectLst/>
        <a:extLst/>
      </xdr:spPr>
      <xdr:txBody>
        <a:bodyPr vertOverflow="clip" wrap="square" lIns="20160" tIns="20160" rIns="20160" bIns="20160" anchor="t"/>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補助金により、産業教育のために必要な実験実習設備を整備</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R749" sqref="R7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75</v>
      </c>
      <c r="AT2" s="207"/>
      <c r="AU2" s="207"/>
      <c r="AV2" s="98" t="str">
        <f>IF(AW2="","","-")</f>
        <v/>
      </c>
      <c r="AW2" s="397"/>
      <c r="AX2" s="397"/>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745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743</v>
      </c>
      <c r="H5" s="555"/>
      <c r="I5" s="555"/>
      <c r="J5" s="555"/>
      <c r="K5" s="555"/>
      <c r="L5" s="555"/>
      <c r="M5" s="556" t="s">
        <v>66</v>
      </c>
      <c r="N5" s="557"/>
      <c r="O5" s="557"/>
      <c r="P5" s="557"/>
      <c r="Q5" s="557"/>
      <c r="R5" s="558"/>
      <c r="S5" s="559" t="s">
        <v>744</v>
      </c>
      <c r="T5" s="555"/>
      <c r="U5" s="555"/>
      <c r="V5" s="555"/>
      <c r="W5" s="555"/>
      <c r="X5" s="560"/>
      <c r="Y5" s="713" t="s">
        <v>3</v>
      </c>
      <c r="Z5" s="714"/>
      <c r="AA5" s="714"/>
      <c r="AB5" s="714"/>
      <c r="AC5" s="714"/>
      <c r="AD5" s="715"/>
      <c r="AE5" s="716" t="s">
        <v>746</v>
      </c>
      <c r="AF5" s="716"/>
      <c r="AG5" s="716"/>
      <c r="AH5" s="716"/>
      <c r="AI5" s="716"/>
      <c r="AJ5" s="716"/>
      <c r="AK5" s="716"/>
      <c r="AL5" s="716"/>
      <c r="AM5" s="716"/>
      <c r="AN5" s="716"/>
      <c r="AO5" s="716"/>
      <c r="AP5" s="717"/>
      <c r="AQ5" s="718" t="s">
        <v>747</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81.7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5" t="s">
        <v>389</v>
      </c>
      <c r="Z7" s="296"/>
      <c r="AA7" s="296"/>
      <c r="AB7" s="296"/>
      <c r="AC7" s="296"/>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18" t="str">
        <f>入力規則等!A27</f>
        <v>子ども・若者育成支援</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22.9</v>
      </c>
      <c r="Q13" s="164"/>
      <c r="R13" s="164"/>
      <c r="S13" s="164"/>
      <c r="T13" s="164"/>
      <c r="U13" s="164"/>
      <c r="V13" s="165"/>
      <c r="W13" s="163">
        <v>23.1</v>
      </c>
      <c r="X13" s="164"/>
      <c r="Y13" s="164"/>
      <c r="Z13" s="164"/>
      <c r="AA13" s="164"/>
      <c r="AB13" s="164"/>
      <c r="AC13" s="165"/>
      <c r="AD13" s="163">
        <v>23.1</v>
      </c>
      <c r="AE13" s="164"/>
      <c r="AF13" s="164"/>
      <c r="AG13" s="164"/>
      <c r="AH13" s="164"/>
      <c r="AI13" s="164"/>
      <c r="AJ13" s="165"/>
      <c r="AK13" s="163">
        <v>13.1</v>
      </c>
      <c r="AL13" s="164"/>
      <c r="AM13" s="164"/>
      <c r="AN13" s="164"/>
      <c r="AO13" s="164"/>
      <c r="AP13" s="164"/>
      <c r="AQ13" s="165"/>
      <c r="AR13" s="160">
        <v>55.9</v>
      </c>
      <c r="AS13" s="161"/>
      <c r="AT13" s="161"/>
      <c r="AU13" s="161"/>
      <c r="AV13" s="161"/>
      <c r="AW13" s="161"/>
      <c r="AX13" s="394"/>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748</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748</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748</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22.9</v>
      </c>
      <c r="Q18" s="170"/>
      <c r="R18" s="170"/>
      <c r="S18" s="170"/>
      <c r="T18" s="170"/>
      <c r="U18" s="170"/>
      <c r="V18" s="171"/>
      <c r="W18" s="169">
        <f>SUM(W13:AC17)</f>
        <v>23.1</v>
      </c>
      <c r="X18" s="170"/>
      <c r="Y18" s="170"/>
      <c r="Z18" s="170"/>
      <c r="AA18" s="170"/>
      <c r="AB18" s="170"/>
      <c r="AC18" s="171"/>
      <c r="AD18" s="169">
        <f>SUM(AD13:AJ17)</f>
        <v>23.1</v>
      </c>
      <c r="AE18" s="170"/>
      <c r="AF18" s="170"/>
      <c r="AG18" s="170"/>
      <c r="AH18" s="170"/>
      <c r="AI18" s="170"/>
      <c r="AJ18" s="171"/>
      <c r="AK18" s="169">
        <f>SUM(AK13:AQ17)</f>
        <v>13.1</v>
      </c>
      <c r="AL18" s="170"/>
      <c r="AM18" s="170"/>
      <c r="AN18" s="170"/>
      <c r="AO18" s="170"/>
      <c r="AP18" s="170"/>
      <c r="AQ18" s="171"/>
      <c r="AR18" s="169">
        <f>SUM(AR13:AX17)</f>
        <v>55.9</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22.9</v>
      </c>
      <c r="Q19" s="164"/>
      <c r="R19" s="164"/>
      <c r="S19" s="164"/>
      <c r="T19" s="164"/>
      <c r="U19" s="164"/>
      <c r="V19" s="165"/>
      <c r="W19" s="163">
        <v>22.3</v>
      </c>
      <c r="X19" s="164"/>
      <c r="Y19" s="164"/>
      <c r="Z19" s="164"/>
      <c r="AA19" s="164"/>
      <c r="AB19" s="164"/>
      <c r="AC19" s="165"/>
      <c r="AD19" s="163">
        <v>23.1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0.96536796536796532</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0.96536796536796532</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9" customHeight="1" x14ac:dyDescent="0.15">
      <c r="A23" s="141"/>
      <c r="B23" s="142"/>
      <c r="C23" s="142"/>
      <c r="D23" s="142"/>
      <c r="E23" s="142"/>
      <c r="F23" s="143"/>
      <c r="G23" s="132" t="s">
        <v>720</v>
      </c>
      <c r="H23" s="133"/>
      <c r="I23" s="133"/>
      <c r="J23" s="133"/>
      <c r="K23" s="133"/>
      <c r="L23" s="133"/>
      <c r="M23" s="133"/>
      <c r="N23" s="133"/>
      <c r="O23" s="134"/>
      <c r="P23" s="160">
        <v>13.1</v>
      </c>
      <c r="Q23" s="161"/>
      <c r="R23" s="161"/>
      <c r="S23" s="161"/>
      <c r="T23" s="161"/>
      <c r="U23" s="161"/>
      <c r="V23" s="162"/>
      <c r="W23" s="160">
        <v>55.9</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13.1</v>
      </c>
      <c r="Q29" s="164"/>
      <c r="R29" s="164"/>
      <c r="S29" s="164"/>
      <c r="T29" s="164"/>
      <c r="U29" s="164"/>
      <c r="V29" s="165"/>
      <c r="W29" s="211">
        <f>AR13</f>
        <v>55.9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390</v>
      </c>
      <c r="AF30" s="386"/>
      <c r="AG30" s="386"/>
      <c r="AH30" s="387"/>
      <c r="AI30" s="388" t="s">
        <v>412</v>
      </c>
      <c r="AJ30" s="388"/>
      <c r="AK30" s="388"/>
      <c r="AL30" s="385"/>
      <c r="AM30" s="388" t="s">
        <v>509</v>
      </c>
      <c r="AN30" s="388"/>
      <c r="AO30" s="388"/>
      <c r="AP30" s="385"/>
      <c r="AQ30" s="637" t="s">
        <v>232</v>
      </c>
      <c r="AR30" s="638"/>
      <c r="AS30" s="638"/>
      <c r="AT30" s="639"/>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719</v>
      </c>
      <c r="AR31" s="178"/>
      <c r="AS31" s="179" t="s">
        <v>233</v>
      </c>
      <c r="AT31" s="202"/>
      <c r="AU31" s="271">
        <v>2</v>
      </c>
      <c r="AV31" s="271"/>
      <c r="AW31" s="378" t="s">
        <v>179</v>
      </c>
      <c r="AX31" s="379"/>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42" t="s">
        <v>12</v>
      </c>
      <c r="Z32" s="545"/>
      <c r="AA32" s="546"/>
      <c r="AB32" s="547" t="s">
        <v>723</v>
      </c>
      <c r="AC32" s="547"/>
      <c r="AD32" s="547"/>
      <c r="AE32" s="366">
        <v>113</v>
      </c>
      <c r="AF32" s="367"/>
      <c r="AG32" s="367"/>
      <c r="AH32" s="367"/>
      <c r="AI32" s="366">
        <v>132</v>
      </c>
      <c r="AJ32" s="367"/>
      <c r="AK32" s="367"/>
      <c r="AL32" s="367"/>
      <c r="AM32" s="366">
        <v>143</v>
      </c>
      <c r="AN32" s="367"/>
      <c r="AO32" s="367"/>
      <c r="AP32" s="367"/>
      <c r="AQ32" s="166" t="s">
        <v>719</v>
      </c>
      <c r="AR32" s="167"/>
      <c r="AS32" s="167"/>
      <c r="AT32" s="168"/>
      <c r="AU32" s="367" t="s">
        <v>719</v>
      </c>
      <c r="AV32" s="367"/>
      <c r="AW32" s="367"/>
      <c r="AX32" s="368"/>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6">
        <v>120</v>
      </c>
      <c r="AF33" s="367"/>
      <c r="AG33" s="367"/>
      <c r="AH33" s="367"/>
      <c r="AI33" s="366">
        <v>135</v>
      </c>
      <c r="AJ33" s="367"/>
      <c r="AK33" s="367"/>
      <c r="AL33" s="367"/>
      <c r="AM33" s="366">
        <v>150</v>
      </c>
      <c r="AN33" s="367"/>
      <c r="AO33" s="367"/>
      <c r="AP33" s="367"/>
      <c r="AQ33" s="166" t="s">
        <v>719</v>
      </c>
      <c r="AR33" s="167"/>
      <c r="AS33" s="167"/>
      <c r="AT33" s="168"/>
      <c r="AU33" s="367">
        <v>150</v>
      </c>
      <c r="AV33" s="367"/>
      <c r="AW33" s="367"/>
      <c r="AX33" s="368"/>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v>94</v>
      </c>
      <c r="AF34" s="367"/>
      <c r="AG34" s="367"/>
      <c r="AH34" s="367"/>
      <c r="AI34" s="366">
        <v>98</v>
      </c>
      <c r="AJ34" s="367"/>
      <c r="AK34" s="367"/>
      <c r="AL34" s="367"/>
      <c r="AM34" s="366">
        <v>95</v>
      </c>
      <c r="AN34" s="367"/>
      <c r="AO34" s="367"/>
      <c r="AP34" s="367"/>
      <c r="AQ34" s="166" t="s">
        <v>719</v>
      </c>
      <c r="AR34" s="167"/>
      <c r="AS34" s="167"/>
      <c r="AT34" s="168"/>
      <c r="AU34" s="367">
        <v>95</v>
      </c>
      <c r="AV34" s="367"/>
      <c r="AW34" s="367"/>
      <c r="AX34" s="368"/>
    </row>
    <row r="35" spans="1:51" ht="23.25" customHeight="1" x14ac:dyDescent="0.15">
      <c r="A35" s="891" t="s">
        <v>380</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390</v>
      </c>
      <c r="AF65" s="338"/>
      <c r="AG65" s="338"/>
      <c r="AH65" s="338"/>
      <c r="AI65" s="338" t="s">
        <v>412</v>
      </c>
      <c r="AJ65" s="338"/>
      <c r="AK65" s="338"/>
      <c r="AL65" s="338"/>
      <c r="AM65" s="338" t="s">
        <v>509</v>
      </c>
      <c r="AN65" s="338"/>
      <c r="AO65" s="338"/>
      <c r="AP65" s="338"/>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61">
        <v>8</v>
      </c>
      <c r="AF101" s="361"/>
      <c r="AG101" s="361"/>
      <c r="AH101" s="361"/>
      <c r="AI101" s="361">
        <v>19</v>
      </c>
      <c r="AJ101" s="361"/>
      <c r="AK101" s="361"/>
      <c r="AL101" s="361"/>
      <c r="AM101" s="361">
        <v>11</v>
      </c>
      <c r="AN101" s="361"/>
      <c r="AO101" s="361"/>
      <c r="AP101" s="361"/>
      <c r="AQ101" s="361"/>
      <c r="AR101" s="361"/>
      <c r="AS101" s="361"/>
      <c r="AT101" s="361"/>
      <c r="AU101" s="366"/>
      <c r="AV101" s="367"/>
      <c r="AW101" s="367"/>
      <c r="AX101" s="36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719</v>
      </c>
      <c r="AC102" s="547"/>
      <c r="AD102" s="547"/>
      <c r="AE102" s="361">
        <v>15</v>
      </c>
      <c r="AF102" s="361"/>
      <c r="AG102" s="361"/>
      <c r="AH102" s="361"/>
      <c r="AI102" s="361">
        <v>15</v>
      </c>
      <c r="AJ102" s="361"/>
      <c r="AK102" s="361"/>
      <c r="AL102" s="361"/>
      <c r="AM102" s="361">
        <v>15</v>
      </c>
      <c r="AN102" s="361"/>
      <c r="AO102" s="361"/>
      <c r="AP102" s="361"/>
      <c r="AQ102" s="361">
        <v>15</v>
      </c>
      <c r="AR102" s="361"/>
      <c r="AS102" s="361"/>
      <c r="AT102" s="361"/>
      <c r="AU102" s="374"/>
      <c r="AV102" s="375"/>
      <c r="AW102" s="375"/>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726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727</v>
      </c>
      <c r="AC116" s="301"/>
      <c r="AD116" s="302"/>
      <c r="AE116" s="361">
        <v>2858</v>
      </c>
      <c r="AF116" s="361"/>
      <c r="AG116" s="361"/>
      <c r="AH116" s="361"/>
      <c r="AI116" s="361">
        <v>1213</v>
      </c>
      <c r="AJ116" s="361"/>
      <c r="AK116" s="361"/>
      <c r="AL116" s="361"/>
      <c r="AM116" s="361">
        <v>2096</v>
      </c>
      <c r="AN116" s="361"/>
      <c r="AO116" s="361"/>
      <c r="AP116" s="361"/>
      <c r="AQ116" s="366"/>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728</v>
      </c>
      <c r="AC117" s="346"/>
      <c r="AD117" s="347"/>
      <c r="AE117" s="306" t="s">
        <v>729</v>
      </c>
      <c r="AF117" s="306"/>
      <c r="AG117" s="306"/>
      <c r="AH117" s="306"/>
      <c r="AI117" s="306" t="s">
        <v>749</v>
      </c>
      <c r="AJ117" s="306"/>
      <c r="AK117" s="306"/>
      <c r="AL117" s="306"/>
      <c r="AM117" s="306" t="s">
        <v>750</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406</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406</v>
      </c>
      <c r="AF134" s="167"/>
      <c r="AG134" s="167"/>
      <c r="AH134" s="167"/>
      <c r="AI134" s="266" t="s">
        <v>406</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406</v>
      </c>
      <c r="AF135" s="167"/>
      <c r="AG135" s="167"/>
      <c r="AH135" s="167"/>
      <c r="AI135" s="266" t="s">
        <v>406</v>
      </c>
      <c r="AJ135" s="167"/>
      <c r="AK135" s="167"/>
      <c r="AL135" s="167"/>
      <c r="AM135" s="266" t="s">
        <v>713</v>
      </c>
      <c r="AN135" s="167"/>
      <c r="AO135" s="167"/>
      <c r="AP135" s="167"/>
      <c r="AQ135" s="266" t="s">
        <v>406</v>
      </c>
      <c r="AR135" s="167"/>
      <c r="AS135" s="167"/>
      <c r="AT135" s="167"/>
      <c r="AU135" s="266" t="s">
        <v>406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406</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406</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15">
      <c r="A433" s="988"/>
      <c r="B433" s="253"/>
      <c r="C433" s="252"/>
      <c r="D433" s="253"/>
      <c r="E433" s="196"/>
      <c r="F433" s="197"/>
      <c r="G433" s="232" t="s">
        <v>732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15">
      <c r="A458" s="988"/>
      <c r="B458" s="253"/>
      <c r="C458" s="252"/>
      <c r="D458" s="253"/>
      <c r="E458" s="196"/>
      <c r="F458" s="197"/>
      <c r="G458" s="232" t="s">
        <v>732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732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9.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741</v>
      </c>
      <c r="AE702" s="890"/>
      <c r="AF702" s="890"/>
      <c r="AG702" s="879" t="s">
        <v>751</v>
      </c>
      <c r="AH702" s="880"/>
      <c r="AI702" s="880"/>
      <c r="AJ702" s="880"/>
      <c r="AK702" s="880"/>
      <c r="AL702" s="880"/>
      <c r="AM702" s="880"/>
      <c r="AN702" s="880"/>
      <c r="AO702" s="880"/>
      <c r="AP702" s="880"/>
      <c r="AQ702" s="880"/>
      <c r="AR702" s="880"/>
      <c r="AS702" s="880"/>
      <c r="AT702" s="880"/>
      <c r="AU702" s="880"/>
      <c r="AV702" s="880"/>
      <c r="AW702" s="880"/>
      <c r="AX702" s="881"/>
    </row>
    <row r="703" spans="1:51" ht="6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741</v>
      </c>
      <c r="AE703" s="185"/>
      <c r="AF703" s="185"/>
      <c r="AG703" s="663" t="s">
        <v>752</v>
      </c>
      <c r="AH703" s="664"/>
      <c r="AI703" s="664"/>
      <c r="AJ703" s="664"/>
      <c r="AK703" s="664"/>
      <c r="AL703" s="664"/>
      <c r="AM703" s="664"/>
      <c r="AN703" s="664"/>
      <c r="AO703" s="664"/>
      <c r="AP703" s="664"/>
      <c r="AQ703" s="664"/>
      <c r="AR703" s="664"/>
      <c r="AS703" s="664"/>
      <c r="AT703" s="664"/>
      <c r="AU703" s="664"/>
      <c r="AV703" s="664"/>
      <c r="AW703" s="664"/>
      <c r="AX703" s="665"/>
    </row>
    <row r="704" spans="1:51" ht="69.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741</v>
      </c>
      <c r="AE704" s="582"/>
      <c r="AF704" s="582"/>
      <c r="AG704" s="688" t="s">
        <v>753</v>
      </c>
      <c r="AH704" s="689"/>
      <c r="AI704" s="689"/>
      <c r="AJ704" s="689"/>
      <c r="AK704" s="689"/>
      <c r="AL704" s="689"/>
      <c r="AM704" s="689"/>
      <c r="AN704" s="689"/>
      <c r="AO704" s="689"/>
      <c r="AP704" s="689"/>
      <c r="AQ704" s="689"/>
      <c r="AR704" s="689"/>
      <c r="AS704" s="689"/>
      <c r="AT704" s="689"/>
      <c r="AU704" s="689"/>
      <c r="AV704" s="689"/>
      <c r="AW704" s="689"/>
      <c r="AX704" s="690"/>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754</v>
      </c>
      <c r="AE705" s="732"/>
      <c r="AF705" s="732"/>
      <c r="AG705" s="190" t="s">
        <v>748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741</v>
      </c>
      <c r="AE708" s="667"/>
      <c r="AF708" s="667"/>
      <c r="AG708" s="522" t="s">
        <v>756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741</v>
      </c>
      <c r="AE709" s="185"/>
      <c r="AF709" s="185"/>
      <c r="AG709" s="663" t="s">
        <v>757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36.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741</v>
      </c>
      <c r="AE711" s="185"/>
      <c r="AF711" s="185"/>
      <c r="AG711" s="663" t="s">
        <v>758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754</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754</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50.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741</v>
      </c>
      <c r="AE715" s="667"/>
      <c r="AF715" s="773"/>
      <c r="AG715" s="522" t="s">
        <v>759</v>
      </c>
      <c r="AH715" s="523"/>
      <c r="AI715" s="523"/>
      <c r="AJ715" s="523"/>
      <c r="AK715" s="523"/>
      <c r="AL715" s="523"/>
      <c r="AM715" s="523"/>
      <c r="AN715" s="523"/>
      <c r="AO715" s="523"/>
      <c r="AP715" s="523"/>
      <c r="AQ715" s="523"/>
      <c r="AR715" s="523"/>
      <c r="AS715" s="523"/>
      <c r="AT715" s="523"/>
      <c r="AU715" s="523"/>
      <c r="AV715" s="523"/>
      <c r="AW715" s="523"/>
      <c r="AX715" s="524"/>
    </row>
    <row r="716" spans="1:50" ht="48.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741</v>
      </c>
      <c r="AE716" s="755"/>
      <c r="AF716" s="755"/>
      <c r="AG716" s="663" t="s">
        <v>760</v>
      </c>
      <c r="AH716" s="664"/>
      <c r="AI716" s="664"/>
      <c r="AJ716" s="664"/>
      <c r="AK716" s="664"/>
      <c r="AL716" s="664"/>
      <c r="AM716" s="664"/>
      <c r="AN716" s="664"/>
      <c r="AO716" s="664"/>
      <c r="AP716" s="664"/>
      <c r="AQ716" s="664"/>
      <c r="AR716" s="664"/>
      <c r="AS716" s="664"/>
      <c r="AT716" s="664"/>
      <c r="AU716" s="664"/>
      <c r="AV716" s="664"/>
      <c r="AW716" s="664"/>
      <c r="AX716" s="665"/>
    </row>
    <row r="717" spans="1:50" ht="5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741</v>
      </c>
      <c r="AE717" s="185"/>
      <c r="AF717" s="185"/>
      <c r="AG717" s="663" t="s">
        <v>761</v>
      </c>
      <c r="AH717" s="664"/>
      <c r="AI717" s="664"/>
      <c r="AJ717" s="664"/>
      <c r="AK717" s="664"/>
      <c r="AL717" s="664"/>
      <c r="AM717" s="664"/>
      <c r="AN717" s="664"/>
      <c r="AO717" s="664"/>
      <c r="AP717" s="664"/>
      <c r="AQ717" s="664"/>
      <c r="AR717" s="664"/>
      <c r="AS717" s="664"/>
      <c r="AT717" s="664"/>
      <c r="AU717" s="664"/>
      <c r="AV717" s="664"/>
      <c r="AW717" s="664"/>
      <c r="AX717" s="665"/>
    </row>
    <row r="718" spans="1:50" ht="36.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741</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795</v>
      </c>
      <c r="B731" s="615"/>
      <c r="C731" s="615"/>
      <c r="D731" s="615"/>
      <c r="E731" s="616"/>
      <c r="F731" s="679" t="s">
        <v>796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795</v>
      </c>
      <c r="B733" s="615"/>
      <c r="C733" s="615"/>
      <c r="D733" s="615"/>
      <c r="E733" s="616"/>
      <c r="F733" s="762" t="s">
        <v>797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v>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v>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61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71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793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5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84.7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766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6.75" customHeight="1" x14ac:dyDescent="0.15">
      <c r="A789" s="552"/>
      <c r="B789" s="759"/>
      <c r="C789" s="759"/>
      <c r="D789" s="759"/>
      <c r="E789" s="759"/>
      <c r="F789" s="760"/>
      <c r="G789" s="445" t="s">
        <v>765</v>
      </c>
      <c r="H789" s="446"/>
      <c r="I789" s="446"/>
      <c r="J789" s="446"/>
      <c r="K789" s="447"/>
      <c r="L789" s="448" t="s">
        <v>767</v>
      </c>
      <c r="M789" s="449"/>
      <c r="N789" s="449"/>
      <c r="O789" s="449"/>
      <c r="P789" s="449"/>
      <c r="Q789" s="449"/>
      <c r="R789" s="449"/>
      <c r="S789" s="449"/>
      <c r="T789" s="449"/>
      <c r="U789" s="449"/>
      <c r="V789" s="449"/>
      <c r="W789" s="449"/>
      <c r="X789" s="450"/>
      <c r="Y789" s="451">
        <v>10.817</v>
      </c>
      <c r="Z789" s="452"/>
      <c r="AA789" s="452"/>
      <c r="AB789" s="553"/>
      <c r="AC789" s="445" t="s">
        <v>769</v>
      </c>
      <c r="AD789" s="446"/>
      <c r="AE789" s="446"/>
      <c r="AF789" s="446"/>
      <c r="AG789" s="447"/>
      <c r="AH789" s="448" t="s">
        <v>773</v>
      </c>
      <c r="AI789" s="449"/>
      <c r="AJ789" s="449"/>
      <c r="AK789" s="449"/>
      <c r="AL789" s="449"/>
      <c r="AM789" s="449"/>
      <c r="AN789" s="449"/>
      <c r="AO789" s="449"/>
      <c r="AP789" s="449"/>
      <c r="AQ789" s="449"/>
      <c r="AR789" s="449"/>
      <c r="AS789" s="449"/>
      <c r="AT789" s="450"/>
      <c r="AU789" s="451">
        <v>10.8</v>
      </c>
      <c r="AV789" s="452"/>
      <c r="AW789" s="452"/>
      <c r="AX789" s="453"/>
    </row>
    <row r="790" spans="1:51" ht="36.75" customHeight="1" x14ac:dyDescent="0.15">
      <c r="A790" s="552"/>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10.817</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10.8</v>
      </c>
      <c r="AV799" s="415"/>
      <c r="AW799" s="415"/>
      <c r="AX799" s="417"/>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2"/>
      <c r="AP844" s="423" t="s">
        <v>298</v>
      </c>
      <c r="AQ844" s="423"/>
      <c r="AR844" s="423"/>
      <c r="AS844" s="423"/>
      <c r="AT844" s="423"/>
      <c r="AU844" s="423"/>
      <c r="AV844" s="423"/>
      <c r="AW844" s="423"/>
      <c r="AX844" s="423"/>
    </row>
    <row r="845" spans="1:51" ht="68.099999999999994" customHeight="1" x14ac:dyDescent="0.15">
      <c r="A845" s="404">
        <v>1</v>
      </c>
      <c r="B845" s="404">
        <v>1</v>
      </c>
      <c r="C845" s="421" t="s">
        <v>774</v>
      </c>
      <c r="D845" s="418"/>
      <c r="E845" s="418"/>
      <c r="F845" s="418"/>
      <c r="G845" s="418"/>
      <c r="H845" s="418"/>
      <c r="I845" s="418"/>
      <c r="J845" s="419">
        <v>7000020220001</v>
      </c>
      <c r="K845" s="420"/>
      <c r="L845" s="420"/>
      <c r="M845" s="420"/>
      <c r="N845" s="420"/>
      <c r="O845" s="420"/>
      <c r="P845" s="317" t="s">
        <v>770</v>
      </c>
      <c r="Q845" s="318"/>
      <c r="R845" s="318"/>
      <c r="S845" s="318"/>
      <c r="T845" s="318"/>
      <c r="U845" s="318"/>
      <c r="V845" s="318"/>
      <c r="W845" s="318"/>
      <c r="X845" s="318"/>
      <c r="Y845" s="319">
        <v>10.817</v>
      </c>
      <c r="Z845" s="320"/>
      <c r="AA845" s="320"/>
      <c r="AB845" s="321"/>
      <c r="AC845" s="323" t="s">
        <v>80</v>
      </c>
      <c r="AD845" s="324"/>
      <c r="AE845" s="324"/>
      <c r="AF845" s="324"/>
      <c r="AG845" s="324"/>
      <c r="AH845" s="330" t="s">
        <v>748</v>
      </c>
      <c r="AI845" s="331"/>
      <c r="AJ845" s="331"/>
      <c r="AK845" s="331"/>
      <c r="AL845" s="327" t="s">
        <v>748</v>
      </c>
      <c r="AM845" s="328"/>
      <c r="AN845" s="328"/>
      <c r="AO845" s="329"/>
      <c r="AP845" s="322" t="s">
        <v>748</v>
      </c>
      <c r="AQ845" s="322"/>
      <c r="AR845" s="322"/>
      <c r="AS845" s="322"/>
      <c r="AT845" s="322"/>
      <c r="AU845" s="322"/>
      <c r="AV845" s="322"/>
      <c r="AW845" s="322"/>
      <c r="AX845" s="322"/>
    </row>
    <row r="846" spans="1:51" ht="68.099999999999994" customHeight="1" x14ac:dyDescent="0.15">
      <c r="A846" s="404">
        <v>2</v>
      </c>
      <c r="B846" s="404">
        <v>1</v>
      </c>
      <c r="C846" s="421" t="s">
        <v>775</v>
      </c>
      <c r="D846" s="418"/>
      <c r="E846" s="418"/>
      <c r="F846" s="418"/>
      <c r="G846" s="418"/>
      <c r="H846" s="418"/>
      <c r="I846" s="418"/>
      <c r="J846" s="419">
        <v>8000020040002</v>
      </c>
      <c r="K846" s="420"/>
      <c r="L846" s="420"/>
      <c r="M846" s="420"/>
      <c r="N846" s="420"/>
      <c r="O846" s="420"/>
      <c r="P846" s="317" t="s">
        <v>770</v>
      </c>
      <c r="Q846" s="318"/>
      <c r="R846" s="318"/>
      <c r="S846" s="318"/>
      <c r="T846" s="318"/>
      <c r="U846" s="318"/>
      <c r="V846" s="318"/>
      <c r="W846" s="318"/>
      <c r="X846" s="318"/>
      <c r="Y846" s="319">
        <v>5.6449999999999996</v>
      </c>
      <c r="Z846" s="320"/>
      <c r="AA846" s="320"/>
      <c r="AB846" s="321"/>
      <c r="AC846" s="323" t="s">
        <v>80</v>
      </c>
      <c r="AD846" s="324"/>
      <c r="AE846" s="324"/>
      <c r="AF846" s="324"/>
      <c r="AG846" s="324"/>
      <c r="AH846" s="330" t="s">
        <v>748</v>
      </c>
      <c r="AI846" s="331"/>
      <c r="AJ846" s="331"/>
      <c r="AK846" s="331"/>
      <c r="AL846" s="327" t="s">
        <v>748</v>
      </c>
      <c r="AM846" s="328"/>
      <c r="AN846" s="328"/>
      <c r="AO846" s="329"/>
      <c r="AP846" s="322" t="s">
        <v>748</v>
      </c>
      <c r="AQ846" s="322"/>
      <c r="AR846" s="322"/>
      <c r="AS846" s="322"/>
      <c r="AT846" s="322"/>
      <c r="AU846" s="322"/>
      <c r="AV846" s="322"/>
      <c r="AW846" s="322"/>
      <c r="AX846" s="322"/>
      <c r="AY846">
        <f>COUNTA($C$846)</f>
        <v>1</v>
      </c>
    </row>
    <row r="847" spans="1:51" ht="68.099999999999994" customHeight="1" x14ac:dyDescent="0.15">
      <c r="A847" s="404">
        <v>3</v>
      </c>
      <c r="B847" s="404">
        <v>1</v>
      </c>
      <c r="C847" s="421" t="s">
        <v>776</v>
      </c>
      <c r="D847" s="418"/>
      <c r="E847" s="418"/>
      <c r="F847" s="418"/>
      <c r="G847" s="418"/>
      <c r="H847" s="418"/>
      <c r="I847" s="418"/>
      <c r="J847" s="419">
        <v>8000020280003</v>
      </c>
      <c r="K847" s="420"/>
      <c r="L847" s="420"/>
      <c r="M847" s="420"/>
      <c r="N847" s="420"/>
      <c r="O847" s="420"/>
      <c r="P847" s="317" t="s">
        <v>770</v>
      </c>
      <c r="Q847" s="318"/>
      <c r="R847" s="318"/>
      <c r="S847" s="318"/>
      <c r="T847" s="318"/>
      <c r="U847" s="318"/>
      <c r="V847" s="318"/>
      <c r="W847" s="318"/>
      <c r="X847" s="318"/>
      <c r="Y847" s="319">
        <v>1.7330000000000001</v>
      </c>
      <c r="Z847" s="320"/>
      <c r="AA847" s="320"/>
      <c r="AB847" s="321"/>
      <c r="AC847" s="323" t="s">
        <v>80</v>
      </c>
      <c r="AD847" s="324"/>
      <c r="AE847" s="324"/>
      <c r="AF847" s="324"/>
      <c r="AG847" s="324"/>
      <c r="AH847" s="330" t="s">
        <v>748</v>
      </c>
      <c r="AI847" s="331"/>
      <c r="AJ847" s="331"/>
      <c r="AK847" s="331"/>
      <c r="AL847" s="327" t="s">
        <v>748</v>
      </c>
      <c r="AM847" s="328"/>
      <c r="AN847" s="328"/>
      <c r="AO847" s="329"/>
      <c r="AP847" s="322" t="s">
        <v>748</v>
      </c>
      <c r="AQ847" s="322"/>
      <c r="AR847" s="322"/>
      <c r="AS847" s="322"/>
      <c r="AT847" s="322"/>
      <c r="AU847" s="322"/>
      <c r="AV847" s="322"/>
      <c r="AW847" s="322"/>
      <c r="AX847" s="322"/>
      <c r="AY847">
        <f>COUNTA($C$847)</f>
        <v>1</v>
      </c>
    </row>
    <row r="848" spans="1:51" ht="68.099999999999994" customHeight="1" x14ac:dyDescent="0.15">
      <c r="A848" s="404">
        <v>4</v>
      </c>
      <c r="B848" s="404">
        <v>1</v>
      </c>
      <c r="C848" s="421" t="s">
        <v>777</v>
      </c>
      <c r="D848" s="418"/>
      <c r="E848" s="418"/>
      <c r="F848" s="418"/>
      <c r="G848" s="418"/>
      <c r="H848" s="418"/>
      <c r="I848" s="418"/>
      <c r="J848" s="419">
        <v>2000020020001</v>
      </c>
      <c r="K848" s="420"/>
      <c r="L848" s="420"/>
      <c r="M848" s="420"/>
      <c r="N848" s="420"/>
      <c r="O848" s="420"/>
      <c r="P848" s="317" t="s">
        <v>770</v>
      </c>
      <c r="Q848" s="318"/>
      <c r="R848" s="318"/>
      <c r="S848" s="318"/>
      <c r="T848" s="318"/>
      <c r="U848" s="318"/>
      <c r="V848" s="318"/>
      <c r="W848" s="318"/>
      <c r="X848" s="318"/>
      <c r="Y848" s="319">
        <v>1.3169999999999999</v>
      </c>
      <c r="Z848" s="320"/>
      <c r="AA848" s="320"/>
      <c r="AB848" s="321"/>
      <c r="AC848" s="323" t="s">
        <v>80</v>
      </c>
      <c r="AD848" s="324"/>
      <c r="AE848" s="324"/>
      <c r="AF848" s="324"/>
      <c r="AG848" s="324"/>
      <c r="AH848" s="330" t="s">
        <v>748</v>
      </c>
      <c r="AI848" s="331"/>
      <c r="AJ848" s="331"/>
      <c r="AK848" s="331"/>
      <c r="AL848" s="327" t="s">
        <v>748</v>
      </c>
      <c r="AM848" s="328"/>
      <c r="AN848" s="328"/>
      <c r="AO848" s="329"/>
      <c r="AP848" s="322" t="s">
        <v>748</v>
      </c>
      <c r="AQ848" s="322"/>
      <c r="AR848" s="322"/>
      <c r="AS848" s="322"/>
      <c r="AT848" s="322"/>
      <c r="AU848" s="322"/>
      <c r="AV848" s="322"/>
      <c r="AW848" s="322"/>
      <c r="AX848" s="322"/>
      <c r="AY848">
        <f>COUNTA($C$848)</f>
        <v>1</v>
      </c>
    </row>
    <row r="849" spans="1:51" ht="68.099999999999994" customHeight="1" x14ac:dyDescent="0.15">
      <c r="A849" s="404">
        <v>5</v>
      </c>
      <c r="B849" s="404">
        <v>1</v>
      </c>
      <c r="C849" s="421" t="s">
        <v>778</v>
      </c>
      <c r="D849" s="418"/>
      <c r="E849" s="418"/>
      <c r="F849" s="418"/>
      <c r="G849" s="418"/>
      <c r="H849" s="418"/>
      <c r="I849" s="418"/>
      <c r="J849" s="419">
        <v>1000020410004</v>
      </c>
      <c r="K849" s="420"/>
      <c r="L849" s="420"/>
      <c r="M849" s="420"/>
      <c r="N849" s="420"/>
      <c r="O849" s="420"/>
      <c r="P849" s="317" t="s">
        <v>770</v>
      </c>
      <c r="Q849" s="318"/>
      <c r="R849" s="318"/>
      <c r="S849" s="318"/>
      <c r="T849" s="318"/>
      <c r="U849" s="318"/>
      <c r="V849" s="318"/>
      <c r="W849" s="318"/>
      <c r="X849" s="318"/>
      <c r="Y849" s="319">
        <v>1.2829999999999999</v>
      </c>
      <c r="Z849" s="320"/>
      <c r="AA849" s="320"/>
      <c r="AB849" s="321"/>
      <c r="AC849" s="323" t="s">
        <v>80</v>
      </c>
      <c r="AD849" s="324"/>
      <c r="AE849" s="324"/>
      <c r="AF849" s="324"/>
      <c r="AG849" s="324"/>
      <c r="AH849" s="330" t="s">
        <v>748</v>
      </c>
      <c r="AI849" s="331"/>
      <c r="AJ849" s="331"/>
      <c r="AK849" s="331"/>
      <c r="AL849" s="327" t="s">
        <v>748</v>
      </c>
      <c r="AM849" s="328"/>
      <c r="AN849" s="328"/>
      <c r="AO849" s="329"/>
      <c r="AP849" s="322" t="s">
        <v>748</v>
      </c>
      <c r="AQ849" s="322"/>
      <c r="AR849" s="322"/>
      <c r="AS849" s="322"/>
      <c r="AT849" s="322"/>
      <c r="AU849" s="322"/>
      <c r="AV849" s="322"/>
      <c r="AW849" s="322"/>
      <c r="AX849" s="322"/>
      <c r="AY849">
        <f>COUNTA($C$849)</f>
        <v>1</v>
      </c>
    </row>
    <row r="850" spans="1:51" ht="68.099999999999994" customHeight="1" x14ac:dyDescent="0.15">
      <c r="A850" s="404">
        <v>6</v>
      </c>
      <c r="B850" s="404">
        <v>1</v>
      </c>
      <c r="C850" s="421" t="s">
        <v>779</v>
      </c>
      <c r="D850" s="418"/>
      <c r="E850" s="418"/>
      <c r="F850" s="418"/>
      <c r="G850" s="418"/>
      <c r="H850" s="418"/>
      <c r="I850" s="418"/>
      <c r="J850" s="419">
        <v>8000020130001</v>
      </c>
      <c r="K850" s="420"/>
      <c r="L850" s="420"/>
      <c r="M850" s="420"/>
      <c r="N850" s="420"/>
      <c r="O850" s="420"/>
      <c r="P850" s="317" t="s">
        <v>770</v>
      </c>
      <c r="Q850" s="318"/>
      <c r="R850" s="318"/>
      <c r="S850" s="318"/>
      <c r="T850" s="318"/>
      <c r="U850" s="318"/>
      <c r="V850" s="318"/>
      <c r="W850" s="318"/>
      <c r="X850" s="318"/>
      <c r="Y850" s="319">
        <v>0.70699999999999996</v>
      </c>
      <c r="Z850" s="320"/>
      <c r="AA850" s="320"/>
      <c r="AB850" s="321"/>
      <c r="AC850" s="323" t="s">
        <v>80</v>
      </c>
      <c r="AD850" s="324"/>
      <c r="AE850" s="324"/>
      <c r="AF850" s="324"/>
      <c r="AG850" s="324"/>
      <c r="AH850" s="330" t="s">
        <v>748</v>
      </c>
      <c r="AI850" s="331"/>
      <c r="AJ850" s="331"/>
      <c r="AK850" s="331"/>
      <c r="AL850" s="327" t="s">
        <v>748</v>
      </c>
      <c r="AM850" s="328"/>
      <c r="AN850" s="328"/>
      <c r="AO850" s="329"/>
      <c r="AP850" s="322" t="s">
        <v>748</v>
      </c>
      <c r="AQ850" s="322"/>
      <c r="AR850" s="322"/>
      <c r="AS850" s="322"/>
      <c r="AT850" s="322"/>
      <c r="AU850" s="322"/>
      <c r="AV850" s="322"/>
      <c r="AW850" s="322"/>
      <c r="AX850" s="322"/>
      <c r="AY850">
        <f>COUNTA($C$850)</f>
        <v>1</v>
      </c>
    </row>
    <row r="851" spans="1:51" ht="68.099999999999994" customHeight="1" x14ac:dyDescent="0.15">
      <c r="A851" s="404">
        <v>7</v>
      </c>
      <c r="B851" s="404">
        <v>1</v>
      </c>
      <c r="C851" s="421" t="s">
        <v>780</v>
      </c>
      <c r="D851" s="418"/>
      <c r="E851" s="418"/>
      <c r="F851" s="418"/>
      <c r="G851" s="418"/>
      <c r="H851" s="418"/>
      <c r="I851" s="418"/>
      <c r="J851" s="419">
        <v>7000020160008</v>
      </c>
      <c r="K851" s="420"/>
      <c r="L851" s="420"/>
      <c r="M851" s="420"/>
      <c r="N851" s="420"/>
      <c r="O851" s="420"/>
      <c r="P851" s="317" t="s">
        <v>770</v>
      </c>
      <c r="Q851" s="318"/>
      <c r="R851" s="318"/>
      <c r="S851" s="318"/>
      <c r="T851" s="318"/>
      <c r="U851" s="318"/>
      <c r="V851" s="318"/>
      <c r="W851" s="318"/>
      <c r="X851" s="318"/>
      <c r="Y851" s="319">
        <v>0.70399999999999996</v>
      </c>
      <c r="Z851" s="320"/>
      <c r="AA851" s="320"/>
      <c r="AB851" s="321"/>
      <c r="AC851" s="323" t="s">
        <v>80</v>
      </c>
      <c r="AD851" s="324"/>
      <c r="AE851" s="324"/>
      <c r="AF851" s="324"/>
      <c r="AG851" s="324"/>
      <c r="AH851" s="330" t="s">
        <v>748</v>
      </c>
      <c r="AI851" s="331"/>
      <c r="AJ851" s="331"/>
      <c r="AK851" s="331"/>
      <c r="AL851" s="327" t="s">
        <v>748</v>
      </c>
      <c r="AM851" s="328"/>
      <c r="AN851" s="328"/>
      <c r="AO851" s="329"/>
      <c r="AP851" s="322" t="s">
        <v>748</v>
      </c>
      <c r="AQ851" s="322"/>
      <c r="AR851" s="322"/>
      <c r="AS851" s="322"/>
      <c r="AT851" s="322"/>
      <c r="AU851" s="322"/>
      <c r="AV851" s="322"/>
      <c r="AW851" s="322"/>
      <c r="AX851" s="322"/>
      <c r="AY851">
        <f>COUNTA($C$851)</f>
        <v>1</v>
      </c>
    </row>
    <row r="852" spans="1:51" ht="68.099999999999994" customHeight="1" x14ac:dyDescent="0.15">
      <c r="A852" s="404">
        <v>8</v>
      </c>
      <c r="B852" s="404">
        <v>1</v>
      </c>
      <c r="C852" s="421" t="s">
        <v>781</v>
      </c>
      <c r="D852" s="418"/>
      <c r="E852" s="418"/>
      <c r="F852" s="418"/>
      <c r="G852" s="418"/>
      <c r="H852" s="418"/>
      <c r="I852" s="418"/>
      <c r="J852" s="419">
        <v>5000020090000</v>
      </c>
      <c r="K852" s="420"/>
      <c r="L852" s="420"/>
      <c r="M852" s="420"/>
      <c r="N852" s="420"/>
      <c r="O852" s="420"/>
      <c r="P852" s="317" t="s">
        <v>770</v>
      </c>
      <c r="Q852" s="318"/>
      <c r="R852" s="318"/>
      <c r="S852" s="318"/>
      <c r="T852" s="318"/>
      <c r="U852" s="318"/>
      <c r="V852" s="318"/>
      <c r="W852" s="318"/>
      <c r="X852" s="318"/>
      <c r="Y852" s="319">
        <v>0.437</v>
      </c>
      <c r="Z852" s="320"/>
      <c r="AA852" s="320"/>
      <c r="AB852" s="321"/>
      <c r="AC852" s="323" t="s">
        <v>80</v>
      </c>
      <c r="AD852" s="324"/>
      <c r="AE852" s="324"/>
      <c r="AF852" s="324"/>
      <c r="AG852" s="324"/>
      <c r="AH852" s="330" t="s">
        <v>748</v>
      </c>
      <c r="AI852" s="331"/>
      <c r="AJ852" s="331"/>
      <c r="AK852" s="331"/>
      <c r="AL852" s="327" t="s">
        <v>748</v>
      </c>
      <c r="AM852" s="328"/>
      <c r="AN852" s="328"/>
      <c r="AO852" s="329"/>
      <c r="AP852" s="322" t="s">
        <v>748</v>
      </c>
      <c r="AQ852" s="322"/>
      <c r="AR852" s="322"/>
      <c r="AS852" s="322"/>
      <c r="AT852" s="322"/>
      <c r="AU852" s="322"/>
      <c r="AV852" s="322"/>
      <c r="AW852" s="322"/>
      <c r="AX852" s="322"/>
      <c r="AY852">
        <f>COUNTA($C$852)</f>
        <v>1</v>
      </c>
    </row>
    <row r="853" spans="1:51" ht="68.099999999999994" customHeight="1" x14ac:dyDescent="0.15">
      <c r="A853" s="404">
        <v>9</v>
      </c>
      <c r="B853" s="404">
        <v>1</v>
      </c>
      <c r="C853" s="421" t="s">
        <v>782</v>
      </c>
      <c r="D853" s="418"/>
      <c r="E853" s="418"/>
      <c r="F853" s="418"/>
      <c r="G853" s="418"/>
      <c r="H853" s="418"/>
      <c r="I853" s="418"/>
      <c r="J853" s="419">
        <v>7000020430005</v>
      </c>
      <c r="K853" s="420"/>
      <c r="L853" s="420"/>
      <c r="M853" s="420"/>
      <c r="N853" s="420"/>
      <c r="O853" s="420"/>
      <c r="P853" s="317" t="s">
        <v>770</v>
      </c>
      <c r="Q853" s="318"/>
      <c r="R853" s="318"/>
      <c r="S853" s="318"/>
      <c r="T853" s="318"/>
      <c r="U853" s="318"/>
      <c r="V853" s="318"/>
      <c r="W853" s="318"/>
      <c r="X853" s="318"/>
      <c r="Y853" s="319">
        <v>0.41099999999999998</v>
      </c>
      <c r="Z853" s="320"/>
      <c r="AA853" s="320"/>
      <c r="AB853" s="321"/>
      <c r="AC853" s="323" t="s">
        <v>80</v>
      </c>
      <c r="AD853" s="324"/>
      <c r="AE853" s="324"/>
      <c r="AF853" s="324"/>
      <c r="AG853" s="324"/>
      <c r="AH853" s="330" t="s">
        <v>748</v>
      </c>
      <c r="AI853" s="331"/>
      <c r="AJ853" s="331"/>
      <c r="AK853" s="331"/>
      <c r="AL853" s="327" t="s">
        <v>748</v>
      </c>
      <c r="AM853" s="328"/>
      <c r="AN853" s="328"/>
      <c r="AO853" s="329"/>
      <c r="AP853" s="322" t="s">
        <v>748</v>
      </c>
      <c r="AQ853" s="322"/>
      <c r="AR853" s="322"/>
      <c r="AS853" s="322"/>
      <c r="AT853" s="322"/>
      <c r="AU853" s="322"/>
      <c r="AV853" s="322"/>
      <c r="AW853" s="322"/>
      <c r="AX853" s="322"/>
      <c r="AY853">
        <f>COUNTA($C$853)</f>
        <v>1</v>
      </c>
    </row>
    <row r="854" spans="1:51" ht="43.5" hidden="1" customHeight="1" x14ac:dyDescent="0.15">
      <c r="A854" s="404">
        <v>10</v>
      </c>
      <c r="B854" s="404">
        <v>1</v>
      </c>
      <c r="C854" s="418"/>
      <c r="D854" s="418"/>
      <c r="E854" s="418"/>
      <c r="F854" s="418"/>
      <c r="G854" s="418"/>
      <c r="H854" s="418"/>
      <c r="I854" s="418"/>
      <c r="J854" s="419"/>
      <c r="K854" s="420"/>
      <c r="L854" s="420"/>
      <c r="M854" s="420"/>
      <c r="N854" s="420"/>
      <c r="O854" s="420"/>
      <c r="P854" s="317"/>
      <c r="Q854" s="318"/>
      <c r="R854" s="318"/>
      <c r="S854" s="318"/>
      <c r="T854" s="318"/>
      <c r="U854" s="318"/>
      <c r="V854" s="318"/>
      <c r="W854" s="318"/>
      <c r="X854" s="318"/>
      <c r="Y854" s="319"/>
      <c r="Z854" s="320"/>
      <c r="AA854" s="320"/>
      <c r="AB854" s="321"/>
      <c r="AC854" s="323"/>
      <c r="AD854" s="324"/>
      <c r="AE854" s="324"/>
      <c r="AF854" s="324"/>
      <c r="AG854" s="324"/>
      <c r="AH854" s="330"/>
      <c r="AI854" s="331"/>
      <c r="AJ854" s="331"/>
      <c r="AK854" s="331"/>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53.1" customHeight="1" x14ac:dyDescent="0.15">
      <c r="A878" s="404">
        <v>1</v>
      </c>
      <c r="B878" s="404">
        <v>1</v>
      </c>
      <c r="C878" s="421" t="s">
        <v>783</v>
      </c>
      <c r="D878" s="418"/>
      <c r="E878" s="418"/>
      <c r="F878" s="418"/>
      <c r="G878" s="418"/>
      <c r="H878" s="418"/>
      <c r="I878" s="418"/>
      <c r="J878" s="419">
        <v>2080405000180</v>
      </c>
      <c r="K878" s="420"/>
      <c r="L878" s="420"/>
      <c r="M878" s="420"/>
      <c r="N878" s="420"/>
      <c r="O878" s="420"/>
      <c r="P878" s="317" t="s">
        <v>771</v>
      </c>
      <c r="Q878" s="318"/>
      <c r="R878" s="318"/>
      <c r="S878" s="318"/>
      <c r="T878" s="318"/>
      <c r="U878" s="318"/>
      <c r="V878" s="318"/>
      <c r="W878" s="318"/>
      <c r="X878" s="318"/>
      <c r="Y878" s="319">
        <v>10.817</v>
      </c>
      <c r="Z878" s="320"/>
      <c r="AA878" s="320"/>
      <c r="AB878" s="321"/>
      <c r="AC878" s="323" t="s">
        <v>772</v>
      </c>
      <c r="AD878" s="324"/>
      <c r="AE878" s="324"/>
      <c r="AF878" s="324"/>
      <c r="AG878" s="324"/>
      <c r="AH878" s="330" t="s">
        <v>748</v>
      </c>
      <c r="AI878" s="331"/>
      <c r="AJ878" s="331"/>
      <c r="AK878" s="331"/>
      <c r="AL878" s="327" t="s">
        <v>748</v>
      </c>
      <c r="AM878" s="328"/>
      <c r="AN878" s="328"/>
      <c r="AO878" s="329"/>
      <c r="AP878" s="322" t="s">
        <v>748</v>
      </c>
      <c r="AQ878" s="322"/>
      <c r="AR878" s="322"/>
      <c r="AS878" s="322"/>
      <c r="AT878" s="322"/>
      <c r="AU878" s="322"/>
      <c r="AV878" s="322"/>
      <c r="AW878" s="322"/>
      <c r="AX878" s="322"/>
      <c r="AY878">
        <f t="shared" si="118"/>
        <v>1</v>
      </c>
    </row>
    <row r="879" spans="1:51" ht="53.1" customHeight="1" x14ac:dyDescent="0.15">
      <c r="A879" s="404">
        <v>2</v>
      </c>
      <c r="B879" s="404">
        <v>1</v>
      </c>
      <c r="C879" s="421" t="s">
        <v>784</v>
      </c>
      <c r="D879" s="418"/>
      <c r="E879" s="418"/>
      <c r="F879" s="418"/>
      <c r="G879" s="418"/>
      <c r="H879" s="418"/>
      <c r="I879" s="418"/>
      <c r="J879" s="419">
        <v>9370005001428</v>
      </c>
      <c r="K879" s="420"/>
      <c r="L879" s="420"/>
      <c r="M879" s="420"/>
      <c r="N879" s="420"/>
      <c r="O879" s="420"/>
      <c r="P879" s="317" t="s">
        <v>771</v>
      </c>
      <c r="Q879" s="318"/>
      <c r="R879" s="318"/>
      <c r="S879" s="318"/>
      <c r="T879" s="318"/>
      <c r="U879" s="318"/>
      <c r="V879" s="318"/>
      <c r="W879" s="318"/>
      <c r="X879" s="318"/>
      <c r="Y879" s="319">
        <v>5.6449999999999996</v>
      </c>
      <c r="Z879" s="320"/>
      <c r="AA879" s="320"/>
      <c r="AB879" s="321"/>
      <c r="AC879" s="323" t="s">
        <v>772</v>
      </c>
      <c r="AD879" s="324"/>
      <c r="AE879" s="324"/>
      <c r="AF879" s="324"/>
      <c r="AG879" s="324"/>
      <c r="AH879" s="330" t="s">
        <v>748</v>
      </c>
      <c r="AI879" s="331"/>
      <c r="AJ879" s="331"/>
      <c r="AK879" s="331"/>
      <c r="AL879" s="327" t="s">
        <v>748</v>
      </c>
      <c r="AM879" s="328"/>
      <c r="AN879" s="328"/>
      <c r="AO879" s="329"/>
      <c r="AP879" s="322" t="s">
        <v>748</v>
      </c>
      <c r="AQ879" s="322"/>
      <c r="AR879" s="322"/>
      <c r="AS879" s="322"/>
      <c r="AT879" s="322"/>
      <c r="AU879" s="322"/>
      <c r="AV879" s="322"/>
      <c r="AW879" s="322"/>
      <c r="AX879" s="322"/>
      <c r="AY879">
        <f>COUNTA($C$879)</f>
        <v>1</v>
      </c>
    </row>
    <row r="880" spans="1:51" ht="53.1" customHeight="1" x14ac:dyDescent="0.15">
      <c r="A880" s="404">
        <v>3</v>
      </c>
      <c r="B880" s="404">
        <v>1</v>
      </c>
      <c r="C880" s="421" t="s">
        <v>785</v>
      </c>
      <c r="D880" s="418"/>
      <c r="E880" s="418"/>
      <c r="F880" s="418"/>
      <c r="G880" s="418"/>
      <c r="H880" s="418"/>
      <c r="I880" s="418"/>
      <c r="J880" s="419">
        <v>6140005002212</v>
      </c>
      <c r="K880" s="420"/>
      <c r="L880" s="420"/>
      <c r="M880" s="420"/>
      <c r="N880" s="420"/>
      <c r="O880" s="420"/>
      <c r="P880" s="317" t="s">
        <v>771</v>
      </c>
      <c r="Q880" s="318"/>
      <c r="R880" s="318"/>
      <c r="S880" s="318"/>
      <c r="T880" s="318"/>
      <c r="U880" s="318"/>
      <c r="V880" s="318"/>
      <c r="W880" s="318"/>
      <c r="X880" s="318"/>
      <c r="Y880" s="319">
        <v>1.7330000000000001</v>
      </c>
      <c r="Z880" s="320"/>
      <c r="AA880" s="320"/>
      <c r="AB880" s="321"/>
      <c r="AC880" s="323" t="s">
        <v>772</v>
      </c>
      <c r="AD880" s="324"/>
      <c r="AE880" s="324"/>
      <c r="AF880" s="324"/>
      <c r="AG880" s="324"/>
      <c r="AH880" s="330" t="s">
        <v>748</v>
      </c>
      <c r="AI880" s="331"/>
      <c r="AJ880" s="331"/>
      <c r="AK880" s="331"/>
      <c r="AL880" s="327" t="s">
        <v>748</v>
      </c>
      <c r="AM880" s="328"/>
      <c r="AN880" s="328"/>
      <c r="AO880" s="329"/>
      <c r="AP880" s="322" t="s">
        <v>748</v>
      </c>
      <c r="AQ880" s="322"/>
      <c r="AR880" s="322"/>
      <c r="AS880" s="322"/>
      <c r="AT880" s="322"/>
      <c r="AU880" s="322"/>
      <c r="AV880" s="322"/>
      <c r="AW880" s="322"/>
      <c r="AX880" s="322"/>
      <c r="AY880">
        <f>COUNTA($C$880)</f>
        <v>1</v>
      </c>
    </row>
    <row r="881" spans="1:51" ht="53.1" customHeight="1" x14ac:dyDescent="0.15">
      <c r="A881" s="404">
        <v>4</v>
      </c>
      <c r="B881" s="404">
        <v>1</v>
      </c>
      <c r="C881" s="421" t="s">
        <v>786</v>
      </c>
      <c r="D881" s="418"/>
      <c r="E881" s="418"/>
      <c r="F881" s="418"/>
      <c r="G881" s="418"/>
      <c r="H881" s="418"/>
      <c r="I881" s="418"/>
      <c r="J881" s="419">
        <v>6420005002522</v>
      </c>
      <c r="K881" s="420"/>
      <c r="L881" s="420"/>
      <c r="M881" s="420"/>
      <c r="N881" s="420"/>
      <c r="O881" s="420"/>
      <c r="P881" s="317" t="s">
        <v>771</v>
      </c>
      <c r="Q881" s="318"/>
      <c r="R881" s="318"/>
      <c r="S881" s="318"/>
      <c r="T881" s="318"/>
      <c r="U881" s="318"/>
      <c r="V881" s="318"/>
      <c r="W881" s="318"/>
      <c r="X881" s="318"/>
      <c r="Y881" s="319">
        <v>1.3169999999999999</v>
      </c>
      <c r="Z881" s="320"/>
      <c r="AA881" s="320"/>
      <c r="AB881" s="321"/>
      <c r="AC881" s="323" t="s">
        <v>772</v>
      </c>
      <c r="AD881" s="324"/>
      <c r="AE881" s="324"/>
      <c r="AF881" s="324"/>
      <c r="AG881" s="324"/>
      <c r="AH881" s="330" t="s">
        <v>748</v>
      </c>
      <c r="AI881" s="331"/>
      <c r="AJ881" s="331"/>
      <c r="AK881" s="331"/>
      <c r="AL881" s="327" t="s">
        <v>748</v>
      </c>
      <c r="AM881" s="328"/>
      <c r="AN881" s="328"/>
      <c r="AO881" s="329"/>
      <c r="AP881" s="322" t="s">
        <v>748</v>
      </c>
      <c r="AQ881" s="322"/>
      <c r="AR881" s="322"/>
      <c r="AS881" s="322"/>
      <c r="AT881" s="322"/>
      <c r="AU881" s="322"/>
      <c r="AV881" s="322"/>
      <c r="AW881" s="322"/>
      <c r="AX881" s="322"/>
      <c r="AY881">
        <f>COUNTA($C$881)</f>
        <v>1</v>
      </c>
    </row>
    <row r="882" spans="1:51" ht="53.1" customHeight="1" x14ac:dyDescent="0.15">
      <c r="A882" s="404">
        <v>5</v>
      </c>
      <c r="B882" s="404">
        <v>1</v>
      </c>
      <c r="C882" s="421" t="s">
        <v>787</v>
      </c>
      <c r="D882" s="418"/>
      <c r="E882" s="418"/>
      <c r="F882" s="418"/>
      <c r="G882" s="418"/>
      <c r="H882" s="418"/>
      <c r="I882" s="418"/>
      <c r="J882" s="419">
        <v>8300005000321</v>
      </c>
      <c r="K882" s="420"/>
      <c r="L882" s="420"/>
      <c r="M882" s="420"/>
      <c r="N882" s="420"/>
      <c r="O882" s="420"/>
      <c r="P882" s="317" t="s">
        <v>771</v>
      </c>
      <c r="Q882" s="318"/>
      <c r="R882" s="318"/>
      <c r="S882" s="318"/>
      <c r="T882" s="318"/>
      <c r="U882" s="318"/>
      <c r="V882" s="318"/>
      <c r="W882" s="318"/>
      <c r="X882" s="318"/>
      <c r="Y882" s="319">
        <v>0.76800000000000002</v>
      </c>
      <c r="Z882" s="320"/>
      <c r="AA882" s="320"/>
      <c r="AB882" s="321"/>
      <c r="AC882" s="323" t="s">
        <v>772</v>
      </c>
      <c r="AD882" s="324"/>
      <c r="AE882" s="324"/>
      <c r="AF882" s="324"/>
      <c r="AG882" s="324"/>
      <c r="AH882" s="330" t="s">
        <v>748</v>
      </c>
      <c r="AI882" s="331"/>
      <c r="AJ882" s="331"/>
      <c r="AK882" s="331"/>
      <c r="AL882" s="327" t="s">
        <v>748</v>
      </c>
      <c r="AM882" s="328"/>
      <c r="AN882" s="328"/>
      <c r="AO882" s="329"/>
      <c r="AP882" s="322" t="s">
        <v>748</v>
      </c>
      <c r="AQ882" s="322"/>
      <c r="AR882" s="322"/>
      <c r="AS882" s="322"/>
      <c r="AT882" s="322"/>
      <c r="AU882" s="322"/>
      <c r="AV882" s="322"/>
      <c r="AW882" s="322"/>
      <c r="AX882" s="322"/>
      <c r="AY882">
        <f>COUNTA($C$882)</f>
        <v>1</v>
      </c>
    </row>
    <row r="883" spans="1:51" ht="53.1" customHeight="1" x14ac:dyDescent="0.15">
      <c r="A883" s="404">
        <v>6</v>
      </c>
      <c r="B883" s="404">
        <v>1</v>
      </c>
      <c r="C883" s="421" t="s">
        <v>788</v>
      </c>
      <c r="D883" s="418"/>
      <c r="E883" s="418"/>
      <c r="F883" s="418"/>
      <c r="G883" s="418"/>
      <c r="H883" s="418"/>
      <c r="I883" s="418"/>
      <c r="J883" s="419">
        <v>5230005000307</v>
      </c>
      <c r="K883" s="420"/>
      <c r="L883" s="420"/>
      <c r="M883" s="420"/>
      <c r="N883" s="420"/>
      <c r="O883" s="420"/>
      <c r="P883" s="317" t="s">
        <v>771</v>
      </c>
      <c r="Q883" s="318"/>
      <c r="R883" s="318"/>
      <c r="S883" s="318"/>
      <c r="T883" s="318"/>
      <c r="U883" s="318"/>
      <c r="V883" s="318"/>
      <c r="W883" s="318"/>
      <c r="X883" s="318"/>
      <c r="Y883" s="319">
        <v>0.70399999999999996</v>
      </c>
      <c r="Z883" s="320"/>
      <c r="AA883" s="320"/>
      <c r="AB883" s="321"/>
      <c r="AC883" s="323" t="s">
        <v>772</v>
      </c>
      <c r="AD883" s="324"/>
      <c r="AE883" s="324"/>
      <c r="AF883" s="324"/>
      <c r="AG883" s="324"/>
      <c r="AH883" s="330" t="s">
        <v>748</v>
      </c>
      <c r="AI883" s="331"/>
      <c r="AJ883" s="331"/>
      <c r="AK883" s="331"/>
      <c r="AL883" s="327" t="s">
        <v>748</v>
      </c>
      <c r="AM883" s="328"/>
      <c r="AN883" s="328"/>
      <c r="AO883" s="329"/>
      <c r="AP883" s="322" t="s">
        <v>748</v>
      </c>
      <c r="AQ883" s="322"/>
      <c r="AR883" s="322"/>
      <c r="AS883" s="322"/>
      <c r="AT883" s="322"/>
      <c r="AU883" s="322"/>
      <c r="AV883" s="322"/>
      <c r="AW883" s="322"/>
      <c r="AX883" s="322"/>
      <c r="AY883">
        <f>COUNTA($C$883)</f>
        <v>1</v>
      </c>
    </row>
    <row r="884" spans="1:51" ht="53.1" customHeight="1" x14ac:dyDescent="0.15">
      <c r="A884" s="404">
        <v>7</v>
      </c>
      <c r="B884" s="404">
        <v>1</v>
      </c>
      <c r="C884" s="421" t="s">
        <v>789</v>
      </c>
      <c r="D884" s="418"/>
      <c r="E884" s="418"/>
      <c r="F884" s="418"/>
      <c r="G884" s="418"/>
      <c r="H884" s="418"/>
      <c r="I884" s="418"/>
      <c r="J884" s="419">
        <v>3300005004161</v>
      </c>
      <c r="K884" s="420"/>
      <c r="L884" s="420"/>
      <c r="M884" s="420"/>
      <c r="N884" s="420"/>
      <c r="O884" s="420"/>
      <c r="P884" s="317" t="s">
        <v>771</v>
      </c>
      <c r="Q884" s="318"/>
      <c r="R884" s="318"/>
      <c r="S884" s="318"/>
      <c r="T884" s="318"/>
      <c r="U884" s="318"/>
      <c r="V884" s="318"/>
      <c r="W884" s="318"/>
      <c r="X884" s="318"/>
      <c r="Y884" s="319">
        <v>0.51500000000000001</v>
      </c>
      <c r="Z884" s="320"/>
      <c r="AA884" s="320"/>
      <c r="AB884" s="321"/>
      <c r="AC884" s="323" t="s">
        <v>772</v>
      </c>
      <c r="AD884" s="324"/>
      <c r="AE884" s="324"/>
      <c r="AF884" s="324"/>
      <c r="AG884" s="324"/>
      <c r="AH884" s="330" t="s">
        <v>748</v>
      </c>
      <c r="AI884" s="331"/>
      <c r="AJ884" s="331"/>
      <c r="AK884" s="331"/>
      <c r="AL884" s="327" t="s">
        <v>748</v>
      </c>
      <c r="AM884" s="328"/>
      <c r="AN884" s="328"/>
      <c r="AO884" s="329"/>
      <c r="AP884" s="322" t="s">
        <v>748</v>
      </c>
      <c r="AQ884" s="322"/>
      <c r="AR884" s="322"/>
      <c r="AS884" s="322"/>
      <c r="AT884" s="322"/>
      <c r="AU884" s="322"/>
      <c r="AV884" s="322"/>
      <c r="AW884" s="322"/>
      <c r="AX884" s="322"/>
      <c r="AY884">
        <f>COUNTA($C$884)</f>
        <v>1</v>
      </c>
    </row>
    <row r="885" spans="1:51" ht="53.1" customHeight="1" x14ac:dyDescent="0.15">
      <c r="A885" s="404">
        <v>8</v>
      </c>
      <c r="B885" s="404">
        <v>1</v>
      </c>
      <c r="C885" s="421" t="s">
        <v>791</v>
      </c>
      <c r="D885" s="418"/>
      <c r="E885" s="418"/>
      <c r="F885" s="418"/>
      <c r="G885" s="418"/>
      <c r="H885" s="418"/>
      <c r="I885" s="418"/>
      <c r="J885" s="419">
        <v>3060005000821</v>
      </c>
      <c r="K885" s="420"/>
      <c r="L885" s="420"/>
      <c r="M885" s="420"/>
      <c r="N885" s="420"/>
      <c r="O885" s="420"/>
      <c r="P885" s="317" t="s">
        <v>771</v>
      </c>
      <c r="Q885" s="318"/>
      <c r="R885" s="318"/>
      <c r="S885" s="318"/>
      <c r="T885" s="318"/>
      <c r="U885" s="318"/>
      <c r="V885" s="318"/>
      <c r="W885" s="318"/>
      <c r="X885" s="318"/>
      <c r="Y885" s="319">
        <v>0.437</v>
      </c>
      <c r="Z885" s="320"/>
      <c r="AA885" s="320"/>
      <c r="AB885" s="321"/>
      <c r="AC885" s="323" t="s">
        <v>772</v>
      </c>
      <c r="AD885" s="324"/>
      <c r="AE885" s="324"/>
      <c r="AF885" s="324"/>
      <c r="AG885" s="324"/>
      <c r="AH885" s="330" t="s">
        <v>748</v>
      </c>
      <c r="AI885" s="331"/>
      <c r="AJ885" s="331"/>
      <c r="AK885" s="331"/>
      <c r="AL885" s="327" t="s">
        <v>748</v>
      </c>
      <c r="AM885" s="328"/>
      <c r="AN885" s="328"/>
      <c r="AO885" s="329"/>
      <c r="AP885" s="322" t="s">
        <v>748</v>
      </c>
      <c r="AQ885" s="322"/>
      <c r="AR885" s="322"/>
      <c r="AS885" s="322"/>
      <c r="AT885" s="322"/>
      <c r="AU885" s="322"/>
      <c r="AV885" s="322"/>
      <c r="AW885" s="322"/>
      <c r="AX885" s="322"/>
      <c r="AY885">
        <f>COUNTA($C$885)</f>
        <v>1</v>
      </c>
    </row>
    <row r="886" spans="1:51" ht="53.1" customHeight="1" x14ac:dyDescent="0.15">
      <c r="A886" s="404">
        <v>9</v>
      </c>
      <c r="B886" s="404">
        <v>1</v>
      </c>
      <c r="C886" s="421" t="s">
        <v>790</v>
      </c>
      <c r="D886" s="418"/>
      <c r="E886" s="418"/>
      <c r="F886" s="418"/>
      <c r="G886" s="418"/>
      <c r="H886" s="418"/>
      <c r="I886" s="418"/>
      <c r="J886" s="419">
        <v>3330005001420</v>
      </c>
      <c r="K886" s="420"/>
      <c r="L886" s="420"/>
      <c r="M886" s="420"/>
      <c r="N886" s="420"/>
      <c r="O886" s="420"/>
      <c r="P886" s="317" t="s">
        <v>771</v>
      </c>
      <c r="Q886" s="318"/>
      <c r="R886" s="318"/>
      <c r="S886" s="318"/>
      <c r="T886" s="318"/>
      <c r="U886" s="318"/>
      <c r="V886" s="318"/>
      <c r="W886" s="318"/>
      <c r="X886" s="318"/>
      <c r="Y886" s="319">
        <v>0.41099999999999998</v>
      </c>
      <c r="Z886" s="320"/>
      <c r="AA886" s="320"/>
      <c r="AB886" s="321"/>
      <c r="AC886" s="323" t="s">
        <v>772</v>
      </c>
      <c r="AD886" s="324"/>
      <c r="AE886" s="324"/>
      <c r="AF886" s="324"/>
      <c r="AG886" s="324"/>
      <c r="AH886" s="330" t="s">
        <v>748</v>
      </c>
      <c r="AI886" s="331"/>
      <c r="AJ886" s="331"/>
      <c r="AK886" s="331"/>
      <c r="AL886" s="327" t="s">
        <v>748</v>
      </c>
      <c r="AM886" s="328"/>
      <c r="AN886" s="328"/>
      <c r="AO886" s="329"/>
      <c r="AP886" s="322" t="s">
        <v>748</v>
      </c>
      <c r="AQ886" s="322"/>
      <c r="AR886" s="322"/>
      <c r="AS886" s="322"/>
      <c r="AT886" s="322"/>
      <c r="AU886" s="322"/>
      <c r="AV886" s="322"/>
      <c r="AW886" s="322"/>
      <c r="AX886" s="322"/>
      <c r="AY886">
        <f>COUNTA($C$886)</f>
        <v>1</v>
      </c>
    </row>
    <row r="887" spans="1:51" ht="53.1" customHeight="1" x14ac:dyDescent="0.15">
      <c r="A887" s="404">
        <v>10</v>
      </c>
      <c r="B887" s="404">
        <v>1</v>
      </c>
      <c r="C887" s="421" t="s">
        <v>792</v>
      </c>
      <c r="D887" s="418"/>
      <c r="E887" s="418"/>
      <c r="F887" s="418"/>
      <c r="G887" s="418"/>
      <c r="H887" s="418"/>
      <c r="I887" s="418"/>
      <c r="J887" s="419">
        <v>2010805000729</v>
      </c>
      <c r="K887" s="420"/>
      <c r="L887" s="420"/>
      <c r="M887" s="420"/>
      <c r="N887" s="420"/>
      <c r="O887" s="420"/>
      <c r="P887" s="317" t="s">
        <v>771</v>
      </c>
      <c r="Q887" s="318"/>
      <c r="R887" s="318"/>
      <c r="S887" s="318"/>
      <c r="T887" s="318"/>
      <c r="U887" s="318"/>
      <c r="V887" s="318"/>
      <c r="W887" s="318"/>
      <c r="X887" s="318"/>
      <c r="Y887" s="319">
        <v>0.39600000000000002</v>
      </c>
      <c r="Z887" s="320"/>
      <c r="AA887" s="320"/>
      <c r="AB887" s="321"/>
      <c r="AC887" s="323" t="s">
        <v>772</v>
      </c>
      <c r="AD887" s="324"/>
      <c r="AE887" s="324"/>
      <c r="AF887" s="324"/>
      <c r="AG887" s="324"/>
      <c r="AH887" s="330" t="s">
        <v>748</v>
      </c>
      <c r="AI887" s="331"/>
      <c r="AJ887" s="331"/>
      <c r="AK887" s="331"/>
      <c r="AL887" s="327" t="s">
        <v>748</v>
      </c>
      <c r="AM887" s="328"/>
      <c r="AN887" s="328"/>
      <c r="AO887" s="329"/>
      <c r="AP887" s="322" t="s">
        <v>748</v>
      </c>
      <c r="AQ887" s="322"/>
      <c r="AR887" s="322"/>
      <c r="AS887" s="322"/>
      <c r="AT887" s="322"/>
      <c r="AU887" s="322"/>
      <c r="AV887" s="322"/>
      <c r="AW887" s="322"/>
      <c r="AX887" s="322"/>
      <c r="AY887">
        <f>COUNTA($C$887)</f>
        <v>1</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customHeight="1" x14ac:dyDescent="0.15">
      <c r="A1110" s="404">
        <v>1</v>
      </c>
      <c r="B1110" s="404">
        <v>1</v>
      </c>
      <c r="C1110" s="887"/>
      <c r="D1110" s="887"/>
      <c r="E1110" s="262" t="s">
        <v>713</v>
      </c>
      <c r="F1110" s="886"/>
      <c r="G1110" s="886"/>
      <c r="H1110" s="886"/>
      <c r="I1110" s="886"/>
      <c r="J1110" s="419" t="s">
        <v>713</v>
      </c>
      <c r="K1110" s="420"/>
      <c r="L1110" s="420"/>
      <c r="M1110" s="420"/>
      <c r="N1110" s="420"/>
      <c r="O1110" s="420"/>
      <c r="P1110" s="317" t="s">
        <v>713</v>
      </c>
      <c r="Q1110" s="318"/>
      <c r="R1110" s="318"/>
      <c r="S1110" s="318"/>
      <c r="T1110" s="318"/>
      <c r="U1110" s="318"/>
      <c r="V1110" s="318"/>
      <c r="W1110" s="318"/>
      <c r="X1110" s="318"/>
      <c r="Y1110" s="319" t="s">
        <v>713</v>
      </c>
      <c r="Z1110" s="320"/>
      <c r="AA1110" s="320"/>
      <c r="AB1110" s="321"/>
      <c r="AC1110" s="323"/>
      <c r="AD1110" s="324"/>
      <c r="AE1110" s="324"/>
      <c r="AF1110" s="324"/>
      <c r="AG1110" s="324"/>
      <c r="AH1110" s="325" t="s">
        <v>713</v>
      </c>
      <c r="AI1110" s="326"/>
      <c r="AJ1110" s="326"/>
      <c r="AK1110" s="326"/>
      <c r="AL1110" s="327" t="s">
        <v>713</v>
      </c>
      <c r="AM1110" s="328"/>
      <c r="AN1110" s="328"/>
      <c r="AO1110" s="329"/>
      <c r="AP1110" s="322" t="s">
        <v>713</v>
      </c>
      <c r="AQ1110" s="322"/>
      <c r="AR1110" s="322"/>
      <c r="AS1110" s="322"/>
      <c r="AT1110" s="322"/>
      <c r="AU1110" s="322"/>
      <c r="AV1110" s="322"/>
      <c r="AW1110" s="322"/>
      <c r="AX1110" s="322"/>
    </row>
    <row r="1111" spans="1:51" ht="30" hidden="1" customHeight="1" x14ac:dyDescent="0.15">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23">
      <formula>IF(RIGHT(TEXT(P14,"0.#"),1)=".",FALSE,TRUE)</formula>
    </cfRule>
    <cfRule type="expression" dxfId="2812" priority="14024">
      <formula>IF(RIGHT(TEXT(P14,"0.#"),1)=".",TRUE,FALSE)</formula>
    </cfRule>
  </conditionalFormatting>
  <conditionalFormatting sqref="AE32">
    <cfRule type="expression" dxfId="2811" priority="14013">
      <formula>IF(RIGHT(TEXT(AE32,"0.#"),1)=".",FALSE,TRUE)</formula>
    </cfRule>
    <cfRule type="expression" dxfId="2810" priority="14014">
      <formula>IF(RIGHT(TEXT(AE32,"0.#"),1)=".",TRUE,FALSE)</formula>
    </cfRule>
  </conditionalFormatting>
  <conditionalFormatting sqref="P18:AX18">
    <cfRule type="expression" dxfId="2809" priority="13899">
      <formula>IF(RIGHT(TEXT(P18,"0.#"),1)=".",FALSE,TRUE)</formula>
    </cfRule>
    <cfRule type="expression" dxfId="2808" priority="13900">
      <formula>IF(RIGHT(TEXT(P18,"0.#"),1)=".",TRUE,FALSE)</formula>
    </cfRule>
  </conditionalFormatting>
  <conditionalFormatting sqref="Y790">
    <cfRule type="expression" dxfId="2807" priority="13895">
      <formula>IF(RIGHT(TEXT(Y790,"0.#"),1)=".",FALSE,TRUE)</formula>
    </cfRule>
    <cfRule type="expression" dxfId="2806" priority="13896">
      <formula>IF(RIGHT(TEXT(Y790,"0.#"),1)=".",TRUE,FALSE)</formula>
    </cfRule>
  </conditionalFormatting>
  <conditionalFormatting sqref="Y799">
    <cfRule type="expression" dxfId="2805" priority="13891">
      <formula>IF(RIGHT(TEXT(Y799,"0.#"),1)=".",FALSE,TRUE)</formula>
    </cfRule>
    <cfRule type="expression" dxfId="2804" priority="13892">
      <formula>IF(RIGHT(TEXT(Y799,"0.#"),1)=".",TRUE,FALSE)</formula>
    </cfRule>
  </conditionalFormatting>
  <conditionalFormatting sqref="Y830:Y837 Y828 Y817:Y824 Y815 Y804:Y811 Y802">
    <cfRule type="expression" dxfId="2803" priority="13673">
      <formula>IF(RIGHT(TEXT(Y802,"0.#"),1)=".",FALSE,TRUE)</formula>
    </cfRule>
    <cfRule type="expression" dxfId="2802" priority="13674">
      <formula>IF(RIGHT(TEXT(Y802,"0.#"),1)=".",TRUE,FALSE)</formula>
    </cfRule>
  </conditionalFormatting>
  <conditionalFormatting sqref="P16:AQ17 P15:AX15 P13:AX13">
    <cfRule type="expression" dxfId="2801" priority="13721">
      <formula>IF(RIGHT(TEXT(P13,"0.#"),1)=".",FALSE,TRUE)</formula>
    </cfRule>
    <cfRule type="expression" dxfId="2800" priority="13722">
      <formula>IF(RIGHT(TEXT(P13,"0.#"),1)=".",TRUE,FALSE)</formula>
    </cfRule>
  </conditionalFormatting>
  <conditionalFormatting sqref="P19:AJ19">
    <cfRule type="expression" dxfId="2799" priority="13719">
      <formula>IF(RIGHT(TEXT(P19,"0.#"),1)=".",FALSE,TRUE)</formula>
    </cfRule>
    <cfRule type="expression" dxfId="2798" priority="13720">
      <formula>IF(RIGHT(TEXT(P19,"0.#"),1)=".",TRUE,FALSE)</formula>
    </cfRule>
  </conditionalFormatting>
  <conditionalFormatting sqref="AE101 AQ101">
    <cfRule type="expression" dxfId="2797" priority="13711">
      <formula>IF(RIGHT(TEXT(AE101,"0.#"),1)=".",FALSE,TRUE)</formula>
    </cfRule>
    <cfRule type="expression" dxfId="2796" priority="13712">
      <formula>IF(RIGHT(TEXT(AE101,"0.#"),1)=".",TRUE,FALSE)</formula>
    </cfRule>
  </conditionalFormatting>
  <conditionalFormatting sqref="Y791:Y798 Y789">
    <cfRule type="expression" dxfId="2795" priority="13697">
      <formula>IF(RIGHT(TEXT(Y789,"0.#"),1)=".",FALSE,TRUE)</formula>
    </cfRule>
    <cfRule type="expression" dxfId="2794" priority="13698">
      <formula>IF(RIGHT(TEXT(Y789,"0.#"),1)=".",TRUE,FALSE)</formula>
    </cfRule>
  </conditionalFormatting>
  <conditionalFormatting sqref="AU790">
    <cfRule type="expression" dxfId="2793" priority="13695">
      <formula>IF(RIGHT(TEXT(AU790,"0.#"),1)=".",FALSE,TRUE)</formula>
    </cfRule>
    <cfRule type="expression" dxfId="2792" priority="13696">
      <formula>IF(RIGHT(TEXT(AU790,"0.#"),1)=".",TRUE,FALSE)</formula>
    </cfRule>
  </conditionalFormatting>
  <conditionalFormatting sqref="AU799">
    <cfRule type="expression" dxfId="2791" priority="13693">
      <formula>IF(RIGHT(TEXT(AU799,"0.#"),1)=".",FALSE,TRUE)</formula>
    </cfRule>
    <cfRule type="expression" dxfId="2790" priority="13694">
      <formula>IF(RIGHT(TEXT(AU799,"0.#"),1)=".",TRUE,FALSE)</formula>
    </cfRule>
  </conditionalFormatting>
  <conditionalFormatting sqref="AU791:AU798 AU789">
    <cfRule type="expression" dxfId="2789" priority="13691">
      <formula>IF(RIGHT(TEXT(AU789,"0.#"),1)=".",FALSE,TRUE)</formula>
    </cfRule>
    <cfRule type="expression" dxfId="2788" priority="13692">
      <formula>IF(RIGHT(TEXT(AU789,"0.#"),1)=".",TRUE,FALSE)</formula>
    </cfRule>
  </conditionalFormatting>
  <conditionalFormatting sqref="Y829 Y816 Y803">
    <cfRule type="expression" dxfId="2787" priority="13677">
      <formula>IF(RIGHT(TEXT(Y803,"0.#"),1)=".",FALSE,TRUE)</formula>
    </cfRule>
    <cfRule type="expression" dxfId="2786" priority="13678">
      <formula>IF(RIGHT(TEXT(Y803,"0.#"),1)=".",TRUE,FALSE)</formula>
    </cfRule>
  </conditionalFormatting>
  <conditionalFormatting sqref="Y838 Y825 Y812">
    <cfRule type="expression" dxfId="2785" priority="13675">
      <formula>IF(RIGHT(TEXT(Y812,"0.#"),1)=".",FALSE,TRUE)</formula>
    </cfRule>
    <cfRule type="expression" dxfId="2784" priority="13676">
      <formula>IF(RIGHT(TEXT(Y812,"0.#"),1)=".",TRUE,FALSE)</formula>
    </cfRule>
  </conditionalFormatting>
  <conditionalFormatting sqref="AU829 AU816 AU803">
    <cfRule type="expression" dxfId="2783" priority="13671">
      <formula>IF(RIGHT(TEXT(AU803,"0.#"),1)=".",FALSE,TRUE)</formula>
    </cfRule>
    <cfRule type="expression" dxfId="2782" priority="13672">
      <formula>IF(RIGHT(TEXT(AU803,"0.#"),1)=".",TRUE,FALSE)</formula>
    </cfRule>
  </conditionalFormatting>
  <conditionalFormatting sqref="AU838 AU825 AU812">
    <cfRule type="expression" dxfId="2781" priority="13669">
      <formula>IF(RIGHT(TEXT(AU812,"0.#"),1)=".",FALSE,TRUE)</formula>
    </cfRule>
    <cfRule type="expression" dxfId="2780" priority="13670">
      <formula>IF(RIGHT(TEXT(AU812,"0.#"),1)=".",TRUE,FALSE)</formula>
    </cfRule>
  </conditionalFormatting>
  <conditionalFormatting sqref="AU830:AU837 AU828 AU817:AU824 AU815 AU804:AU811 AU802">
    <cfRule type="expression" dxfId="2779" priority="13667">
      <formula>IF(RIGHT(TEXT(AU802,"0.#"),1)=".",FALSE,TRUE)</formula>
    </cfRule>
    <cfRule type="expression" dxfId="2778" priority="13668">
      <formula>IF(RIGHT(TEXT(AU802,"0.#"),1)=".",TRUE,FALSE)</formula>
    </cfRule>
  </conditionalFormatting>
  <conditionalFormatting sqref="AM87">
    <cfRule type="expression" dxfId="2777" priority="13321">
      <formula>IF(RIGHT(TEXT(AM87,"0.#"),1)=".",FALSE,TRUE)</formula>
    </cfRule>
    <cfRule type="expression" dxfId="2776" priority="13322">
      <formula>IF(RIGHT(TEXT(AM87,"0.#"),1)=".",TRUE,FALSE)</formula>
    </cfRule>
  </conditionalFormatting>
  <conditionalFormatting sqref="AE55">
    <cfRule type="expression" dxfId="2775" priority="13389">
      <formula>IF(RIGHT(TEXT(AE55,"0.#"),1)=".",FALSE,TRUE)</formula>
    </cfRule>
    <cfRule type="expression" dxfId="2774" priority="13390">
      <formula>IF(RIGHT(TEXT(AE55,"0.#"),1)=".",TRUE,FALSE)</formula>
    </cfRule>
  </conditionalFormatting>
  <conditionalFormatting sqref="AI55">
    <cfRule type="expression" dxfId="2773" priority="13387">
      <formula>IF(RIGHT(TEXT(AI55,"0.#"),1)=".",FALSE,TRUE)</formula>
    </cfRule>
    <cfRule type="expression" dxfId="2772" priority="13388">
      <formula>IF(RIGHT(TEXT(AI55,"0.#"),1)=".",TRUE,FALSE)</formula>
    </cfRule>
  </conditionalFormatting>
  <conditionalFormatting sqref="AM34">
    <cfRule type="expression" dxfId="2771" priority="13467">
      <formula>IF(RIGHT(TEXT(AM34,"0.#"),1)=".",FALSE,TRUE)</formula>
    </cfRule>
    <cfRule type="expression" dxfId="2770" priority="13468">
      <formula>IF(RIGHT(TEXT(AM34,"0.#"),1)=".",TRUE,FALSE)</formula>
    </cfRule>
  </conditionalFormatting>
  <conditionalFormatting sqref="AE33">
    <cfRule type="expression" dxfId="2769" priority="13481">
      <formula>IF(RIGHT(TEXT(AE33,"0.#"),1)=".",FALSE,TRUE)</formula>
    </cfRule>
    <cfRule type="expression" dxfId="2768" priority="13482">
      <formula>IF(RIGHT(TEXT(AE33,"0.#"),1)=".",TRUE,FALSE)</formula>
    </cfRule>
  </conditionalFormatting>
  <conditionalFormatting sqref="AE34">
    <cfRule type="expression" dxfId="2767" priority="13479">
      <formula>IF(RIGHT(TEXT(AE34,"0.#"),1)=".",FALSE,TRUE)</formula>
    </cfRule>
    <cfRule type="expression" dxfId="2766" priority="13480">
      <formula>IF(RIGHT(TEXT(AE34,"0.#"),1)=".",TRUE,FALSE)</formula>
    </cfRule>
  </conditionalFormatting>
  <conditionalFormatting sqref="AI34">
    <cfRule type="expression" dxfId="2765" priority="13477">
      <formula>IF(RIGHT(TEXT(AI34,"0.#"),1)=".",FALSE,TRUE)</formula>
    </cfRule>
    <cfRule type="expression" dxfId="2764" priority="13478">
      <formula>IF(RIGHT(TEXT(AI34,"0.#"),1)=".",TRUE,FALSE)</formula>
    </cfRule>
  </conditionalFormatting>
  <conditionalFormatting sqref="AI33">
    <cfRule type="expression" dxfId="2763" priority="13475">
      <formula>IF(RIGHT(TEXT(AI33,"0.#"),1)=".",FALSE,TRUE)</formula>
    </cfRule>
    <cfRule type="expression" dxfId="2762" priority="13476">
      <formula>IF(RIGHT(TEXT(AI33,"0.#"),1)=".",TRUE,FALSE)</formula>
    </cfRule>
  </conditionalFormatting>
  <conditionalFormatting sqref="AI32">
    <cfRule type="expression" dxfId="2761" priority="13473">
      <formula>IF(RIGHT(TEXT(AI32,"0.#"),1)=".",FALSE,TRUE)</formula>
    </cfRule>
    <cfRule type="expression" dxfId="2760" priority="13474">
      <formula>IF(RIGHT(TEXT(AI32,"0.#"),1)=".",TRUE,FALSE)</formula>
    </cfRule>
  </conditionalFormatting>
  <conditionalFormatting sqref="AM32">
    <cfRule type="expression" dxfId="2759" priority="13471">
      <formula>IF(RIGHT(TEXT(AM32,"0.#"),1)=".",FALSE,TRUE)</formula>
    </cfRule>
    <cfRule type="expression" dxfId="2758" priority="13472">
      <formula>IF(RIGHT(TEXT(AM32,"0.#"),1)=".",TRUE,FALSE)</formula>
    </cfRule>
  </conditionalFormatting>
  <conditionalFormatting sqref="AM33">
    <cfRule type="expression" dxfId="2757" priority="13469">
      <formula>IF(RIGHT(TEXT(AM33,"0.#"),1)=".",FALSE,TRUE)</formula>
    </cfRule>
    <cfRule type="expression" dxfId="2756" priority="13470">
      <formula>IF(RIGHT(TEXT(AM33,"0.#"),1)=".",TRUE,FALSE)</formula>
    </cfRule>
  </conditionalFormatting>
  <conditionalFormatting sqref="AQ32:AQ34">
    <cfRule type="expression" dxfId="2755" priority="13461">
      <formula>IF(RIGHT(TEXT(AQ32,"0.#"),1)=".",FALSE,TRUE)</formula>
    </cfRule>
    <cfRule type="expression" dxfId="2754" priority="13462">
      <formula>IF(RIGHT(TEXT(AQ32,"0.#"),1)=".",TRUE,FALSE)</formula>
    </cfRule>
  </conditionalFormatting>
  <conditionalFormatting sqref="AU32:AU34">
    <cfRule type="expression" dxfId="2753" priority="13459">
      <formula>IF(RIGHT(TEXT(AU32,"0.#"),1)=".",FALSE,TRUE)</formula>
    </cfRule>
    <cfRule type="expression" dxfId="2752" priority="13460">
      <formula>IF(RIGHT(TEXT(AU32,"0.#"),1)=".",TRUE,FALSE)</formula>
    </cfRule>
  </conditionalFormatting>
  <conditionalFormatting sqref="AE53">
    <cfRule type="expression" dxfId="2751" priority="13393">
      <formula>IF(RIGHT(TEXT(AE53,"0.#"),1)=".",FALSE,TRUE)</formula>
    </cfRule>
    <cfRule type="expression" dxfId="2750" priority="13394">
      <formula>IF(RIGHT(TEXT(AE53,"0.#"),1)=".",TRUE,FALSE)</formula>
    </cfRule>
  </conditionalFormatting>
  <conditionalFormatting sqref="AE54">
    <cfRule type="expression" dxfId="2749" priority="13391">
      <formula>IF(RIGHT(TEXT(AE54,"0.#"),1)=".",FALSE,TRUE)</formula>
    </cfRule>
    <cfRule type="expression" dxfId="2748" priority="13392">
      <formula>IF(RIGHT(TEXT(AE54,"0.#"),1)=".",TRUE,FALSE)</formula>
    </cfRule>
  </conditionalFormatting>
  <conditionalFormatting sqref="AI54">
    <cfRule type="expression" dxfId="2747" priority="13385">
      <formula>IF(RIGHT(TEXT(AI54,"0.#"),1)=".",FALSE,TRUE)</formula>
    </cfRule>
    <cfRule type="expression" dxfId="2746" priority="13386">
      <formula>IF(RIGHT(TEXT(AI54,"0.#"),1)=".",TRUE,FALSE)</formula>
    </cfRule>
  </conditionalFormatting>
  <conditionalFormatting sqref="AI53">
    <cfRule type="expression" dxfId="2745" priority="13383">
      <formula>IF(RIGHT(TEXT(AI53,"0.#"),1)=".",FALSE,TRUE)</formula>
    </cfRule>
    <cfRule type="expression" dxfId="2744" priority="13384">
      <formula>IF(RIGHT(TEXT(AI53,"0.#"),1)=".",TRUE,FALSE)</formula>
    </cfRule>
  </conditionalFormatting>
  <conditionalFormatting sqref="AM53">
    <cfRule type="expression" dxfId="2743" priority="13381">
      <formula>IF(RIGHT(TEXT(AM53,"0.#"),1)=".",FALSE,TRUE)</formula>
    </cfRule>
    <cfRule type="expression" dxfId="2742" priority="13382">
      <formula>IF(RIGHT(TEXT(AM53,"0.#"),1)=".",TRUE,FALSE)</formula>
    </cfRule>
  </conditionalFormatting>
  <conditionalFormatting sqref="AM54">
    <cfRule type="expression" dxfId="2741" priority="13379">
      <formula>IF(RIGHT(TEXT(AM54,"0.#"),1)=".",FALSE,TRUE)</formula>
    </cfRule>
    <cfRule type="expression" dxfId="2740" priority="13380">
      <formula>IF(RIGHT(TEXT(AM54,"0.#"),1)=".",TRUE,FALSE)</formula>
    </cfRule>
  </conditionalFormatting>
  <conditionalFormatting sqref="AM55">
    <cfRule type="expression" dxfId="2739" priority="13377">
      <formula>IF(RIGHT(TEXT(AM55,"0.#"),1)=".",FALSE,TRUE)</formula>
    </cfRule>
    <cfRule type="expression" dxfId="2738" priority="13378">
      <formula>IF(RIGHT(TEXT(AM55,"0.#"),1)=".",TRUE,FALSE)</formula>
    </cfRule>
  </conditionalFormatting>
  <conditionalFormatting sqref="AE60">
    <cfRule type="expression" dxfId="2737" priority="13363">
      <formula>IF(RIGHT(TEXT(AE60,"0.#"),1)=".",FALSE,TRUE)</formula>
    </cfRule>
    <cfRule type="expression" dxfId="2736" priority="13364">
      <formula>IF(RIGHT(TEXT(AE60,"0.#"),1)=".",TRUE,FALSE)</formula>
    </cfRule>
  </conditionalFormatting>
  <conditionalFormatting sqref="AE61">
    <cfRule type="expression" dxfId="2735" priority="13361">
      <formula>IF(RIGHT(TEXT(AE61,"0.#"),1)=".",FALSE,TRUE)</formula>
    </cfRule>
    <cfRule type="expression" dxfId="2734" priority="13362">
      <formula>IF(RIGHT(TEXT(AE61,"0.#"),1)=".",TRUE,FALSE)</formula>
    </cfRule>
  </conditionalFormatting>
  <conditionalFormatting sqref="AE62">
    <cfRule type="expression" dxfId="2733" priority="13359">
      <formula>IF(RIGHT(TEXT(AE62,"0.#"),1)=".",FALSE,TRUE)</formula>
    </cfRule>
    <cfRule type="expression" dxfId="2732" priority="13360">
      <formula>IF(RIGHT(TEXT(AE62,"0.#"),1)=".",TRUE,FALSE)</formula>
    </cfRule>
  </conditionalFormatting>
  <conditionalFormatting sqref="AI62">
    <cfRule type="expression" dxfId="2731" priority="13357">
      <formula>IF(RIGHT(TEXT(AI62,"0.#"),1)=".",FALSE,TRUE)</formula>
    </cfRule>
    <cfRule type="expression" dxfId="2730" priority="13358">
      <formula>IF(RIGHT(TEXT(AI62,"0.#"),1)=".",TRUE,FALSE)</formula>
    </cfRule>
  </conditionalFormatting>
  <conditionalFormatting sqref="AI61">
    <cfRule type="expression" dxfId="2729" priority="13355">
      <formula>IF(RIGHT(TEXT(AI61,"0.#"),1)=".",FALSE,TRUE)</formula>
    </cfRule>
    <cfRule type="expression" dxfId="2728" priority="13356">
      <formula>IF(RIGHT(TEXT(AI61,"0.#"),1)=".",TRUE,FALSE)</formula>
    </cfRule>
  </conditionalFormatting>
  <conditionalFormatting sqref="AI60">
    <cfRule type="expression" dxfId="2727" priority="13353">
      <formula>IF(RIGHT(TEXT(AI60,"0.#"),1)=".",FALSE,TRUE)</formula>
    </cfRule>
    <cfRule type="expression" dxfId="2726" priority="13354">
      <formula>IF(RIGHT(TEXT(AI60,"0.#"),1)=".",TRUE,FALSE)</formula>
    </cfRule>
  </conditionalFormatting>
  <conditionalFormatting sqref="AM60">
    <cfRule type="expression" dxfId="2725" priority="13351">
      <formula>IF(RIGHT(TEXT(AM60,"0.#"),1)=".",FALSE,TRUE)</formula>
    </cfRule>
    <cfRule type="expression" dxfId="2724" priority="13352">
      <formula>IF(RIGHT(TEXT(AM60,"0.#"),1)=".",TRUE,FALSE)</formula>
    </cfRule>
  </conditionalFormatting>
  <conditionalFormatting sqref="AM61">
    <cfRule type="expression" dxfId="2723" priority="13349">
      <formula>IF(RIGHT(TEXT(AM61,"0.#"),1)=".",FALSE,TRUE)</formula>
    </cfRule>
    <cfRule type="expression" dxfId="2722" priority="13350">
      <formula>IF(RIGHT(TEXT(AM61,"0.#"),1)=".",TRUE,FALSE)</formula>
    </cfRule>
  </conditionalFormatting>
  <conditionalFormatting sqref="AM62">
    <cfRule type="expression" dxfId="2721" priority="13347">
      <formula>IF(RIGHT(TEXT(AM62,"0.#"),1)=".",FALSE,TRUE)</formula>
    </cfRule>
    <cfRule type="expression" dxfId="2720" priority="13348">
      <formula>IF(RIGHT(TEXT(AM62,"0.#"),1)=".",TRUE,FALSE)</formula>
    </cfRule>
  </conditionalFormatting>
  <conditionalFormatting sqref="AE87">
    <cfRule type="expression" dxfId="2719" priority="13333">
      <formula>IF(RIGHT(TEXT(AE87,"0.#"),1)=".",FALSE,TRUE)</formula>
    </cfRule>
    <cfRule type="expression" dxfId="2718" priority="13334">
      <formula>IF(RIGHT(TEXT(AE87,"0.#"),1)=".",TRUE,FALSE)</formula>
    </cfRule>
  </conditionalFormatting>
  <conditionalFormatting sqref="AE88">
    <cfRule type="expression" dxfId="2717" priority="13331">
      <formula>IF(RIGHT(TEXT(AE88,"0.#"),1)=".",FALSE,TRUE)</formula>
    </cfRule>
    <cfRule type="expression" dxfId="2716" priority="13332">
      <formula>IF(RIGHT(TEXT(AE88,"0.#"),1)=".",TRUE,FALSE)</formula>
    </cfRule>
  </conditionalFormatting>
  <conditionalFormatting sqref="AE89">
    <cfRule type="expression" dxfId="2715" priority="13329">
      <formula>IF(RIGHT(TEXT(AE89,"0.#"),1)=".",FALSE,TRUE)</formula>
    </cfRule>
    <cfRule type="expression" dxfId="2714" priority="13330">
      <formula>IF(RIGHT(TEXT(AE89,"0.#"),1)=".",TRUE,FALSE)</formula>
    </cfRule>
  </conditionalFormatting>
  <conditionalFormatting sqref="AI89">
    <cfRule type="expression" dxfId="2713" priority="13327">
      <formula>IF(RIGHT(TEXT(AI89,"0.#"),1)=".",FALSE,TRUE)</formula>
    </cfRule>
    <cfRule type="expression" dxfId="2712" priority="13328">
      <formula>IF(RIGHT(TEXT(AI89,"0.#"),1)=".",TRUE,FALSE)</formula>
    </cfRule>
  </conditionalFormatting>
  <conditionalFormatting sqref="AI88">
    <cfRule type="expression" dxfId="2711" priority="13325">
      <formula>IF(RIGHT(TEXT(AI88,"0.#"),1)=".",FALSE,TRUE)</formula>
    </cfRule>
    <cfRule type="expression" dxfId="2710" priority="13326">
      <formula>IF(RIGHT(TEXT(AI88,"0.#"),1)=".",TRUE,FALSE)</formula>
    </cfRule>
  </conditionalFormatting>
  <conditionalFormatting sqref="AI87">
    <cfRule type="expression" dxfId="2709" priority="13323">
      <formula>IF(RIGHT(TEXT(AI87,"0.#"),1)=".",FALSE,TRUE)</formula>
    </cfRule>
    <cfRule type="expression" dxfId="2708" priority="13324">
      <formula>IF(RIGHT(TEXT(AI87,"0.#"),1)=".",TRUE,FALSE)</formula>
    </cfRule>
  </conditionalFormatting>
  <conditionalFormatting sqref="AM88">
    <cfRule type="expression" dxfId="2707" priority="13319">
      <formula>IF(RIGHT(TEXT(AM88,"0.#"),1)=".",FALSE,TRUE)</formula>
    </cfRule>
    <cfRule type="expression" dxfId="2706" priority="13320">
      <formula>IF(RIGHT(TEXT(AM88,"0.#"),1)=".",TRUE,FALSE)</formula>
    </cfRule>
  </conditionalFormatting>
  <conditionalFormatting sqref="AM89">
    <cfRule type="expression" dxfId="2705" priority="13317">
      <formula>IF(RIGHT(TEXT(AM89,"0.#"),1)=".",FALSE,TRUE)</formula>
    </cfRule>
    <cfRule type="expression" dxfId="2704" priority="13318">
      <formula>IF(RIGHT(TEXT(AM89,"0.#"),1)=".",TRUE,FALSE)</formula>
    </cfRule>
  </conditionalFormatting>
  <conditionalFormatting sqref="AE92">
    <cfRule type="expression" dxfId="2703" priority="13303">
      <formula>IF(RIGHT(TEXT(AE92,"0.#"),1)=".",FALSE,TRUE)</formula>
    </cfRule>
    <cfRule type="expression" dxfId="2702" priority="13304">
      <formula>IF(RIGHT(TEXT(AE92,"0.#"),1)=".",TRUE,FALSE)</formula>
    </cfRule>
  </conditionalFormatting>
  <conditionalFormatting sqref="AE93">
    <cfRule type="expression" dxfId="2701" priority="13301">
      <formula>IF(RIGHT(TEXT(AE93,"0.#"),1)=".",FALSE,TRUE)</formula>
    </cfRule>
    <cfRule type="expression" dxfId="2700" priority="13302">
      <formula>IF(RIGHT(TEXT(AE93,"0.#"),1)=".",TRUE,FALSE)</formula>
    </cfRule>
  </conditionalFormatting>
  <conditionalFormatting sqref="AE94">
    <cfRule type="expression" dxfId="2699" priority="13299">
      <formula>IF(RIGHT(TEXT(AE94,"0.#"),1)=".",FALSE,TRUE)</formula>
    </cfRule>
    <cfRule type="expression" dxfId="2698" priority="13300">
      <formula>IF(RIGHT(TEXT(AE94,"0.#"),1)=".",TRUE,FALSE)</formula>
    </cfRule>
  </conditionalFormatting>
  <conditionalFormatting sqref="AI94">
    <cfRule type="expression" dxfId="2697" priority="13297">
      <formula>IF(RIGHT(TEXT(AI94,"0.#"),1)=".",FALSE,TRUE)</formula>
    </cfRule>
    <cfRule type="expression" dxfId="2696" priority="13298">
      <formula>IF(RIGHT(TEXT(AI94,"0.#"),1)=".",TRUE,FALSE)</formula>
    </cfRule>
  </conditionalFormatting>
  <conditionalFormatting sqref="AI93">
    <cfRule type="expression" dxfId="2695" priority="13295">
      <formula>IF(RIGHT(TEXT(AI93,"0.#"),1)=".",FALSE,TRUE)</formula>
    </cfRule>
    <cfRule type="expression" dxfId="2694" priority="13296">
      <formula>IF(RIGHT(TEXT(AI93,"0.#"),1)=".",TRUE,FALSE)</formula>
    </cfRule>
  </conditionalFormatting>
  <conditionalFormatting sqref="AI92">
    <cfRule type="expression" dxfId="2693" priority="13293">
      <formula>IF(RIGHT(TEXT(AI92,"0.#"),1)=".",FALSE,TRUE)</formula>
    </cfRule>
    <cfRule type="expression" dxfId="2692" priority="13294">
      <formula>IF(RIGHT(TEXT(AI92,"0.#"),1)=".",TRUE,FALSE)</formula>
    </cfRule>
  </conditionalFormatting>
  <conditionalFormatting sqref="AM92">
    <cfRule type="expression" dxfId="2691" priority="13291">
      <formula>IF(RIGHT(TEXT(AM92,"0.#"),1)=".",FALSE,TRUE)</formula>
    </cfRule>
    <cfRule type="expression" dxfId="2690" priority="13292">
      <formula>IF(RIGHT(TEXT(AM92,"0.#"),1)=".",TRUE,FALSE)</formula>
    </cfRule>
  </conditionalFormatting>
  <conditionalFormatting sqref="AM93">
    <cfRule type="expression" dxfId="2689" priority="13289">
      <formula>IF(RIGHT(TEXT(AM93,"0.#"),1)=".",FALSE,TRUE)</formula>
    </cfRule>
    <cfRule type="expression" dxfId="2688" priority="13290">
      <formula>IF(RIGHT(TEXT(AM93,"0.#"),1)=".",TRUE,FALSE)</formula>
    </cfRule>
  </conditionalFormatting>
  <conditionalFormatting sqref="AM94">
    <cfRule type="expression" dxfId="2687" priority="13287">
      <formula>IF(RIGHT(TEXT(AM94,"0.#"),1)=".",FALSE,TRUE)</formula>
    </cfRule>
    <cfRule type="expression" dxfId="2686" priority="13288">
      <formula>IF(RIGHT(TEXT(AM94,"0.#"),1)=".",TRUE,FALSE)</formula>
    </cfRule>
  </conditionalFormatting>
  <conditionalFormatting sqref="AE97">
    <cfRule type="expression" dxfId="2685" priority="13273">
      <formula>IF(RIGHT(TEXT(AE97,"0.#"),1)=".",FALSE,TRUE)</formula>
    </cfRule>
    <cfRule type="expression" dxfId="2684" priority="13274">
      <formula>IF(RIGHT(TEXT(AE97,"0.#"),1)=".",TRUE,FALSE)</formula>
    </cfRule>
  </conditionalFormatting>
  <conditionalFormatting sqref="AE98">
    <cfRule type="expression" dxfId="2683" priority="13271">
      <formula>IF(RIGHT(TEXT(AE98,"0.#"),1)=".",FALSE,TRUE)</formula>
    </cfRule>
    <cfRule type="expression" dxfId="2682" priority="13272">
      <formula>IF(RIGHT(TEXT(AE98,"0.#"),1)=".",TRUE,FALSE)</formula>
    </cfRule>
  </conditionalFormatting>
  <conditionalFormatting sqref="AE99">
    <cfRule type="expression" dxfId="2681" priority="13269">
      <formula>IF(RIGHT(TEXT(AE99,"0.#"),1)=".",FALSE,TRUE)</formula>
    </cfRule>
    <cfRule type="expression" dxfId="2680" priority="13270">
      <formula>IF(RIGHT(TEXT(AE99,"0.#"),1)=".",TRUE,FALSE)</formula>
    </cfRule>
  </conditionalFormatting>
  <conditionalFormatting sqref="AI99">
    <cfRule type="expression" dxfId="2679" priority="13267">
      <formula>IF(RIGHT(TEXT(AI99,"0.#"),1)=".",FALSE,TRUE)</formula>
    </cfRule>
    <cfRule type="expression" dxfId="2678" priority="13268">
      <formula>IF(RIGHT(TEXT(AI99,"0.#"),1)=".",TRUE,FALSE)</formula>
    </cfRule>
  </conditionalFormatting>
  <conditionalFormatting sqref="AI98">
    <cfRule type="expression" dxfId="2677" priority="13265">
      <formula>IF(RIGHT(TEXT(AI98,"0.#"),1)=".",FALSE,TRUE)</formula>
    </cfRule>
    <cfRule type="expression" dxfId="2676" priority="13266">
      <formula>IF(RIGHT(TEXT(AI98,"0.#"),1)=".",TRUE,FALSE)</formula>
    </cfRule>
  </conditionalFormatting>
  <conditionalFormatting sqref="AI97">
    <cfRule type="expression" dxfId="2675" priority="13263">
      <formula>IF(RIGHT(TEXT(AI97,"0.#"),1)=".",FALSE,TRUE)</formula>
    </cfRule>
    <cfRule type="expression" dxfId="2674" priority="13264">
      <formula>IF(RIGHT(TEXT(AI97,"0.#"),1)=".",TRUE,FALSE)</formula>
    </cfRule>
  </conditionalFormatting>
  <conditionalFormatting sqref="AM97">
    <cfRule type="expression" dxfId="2673" priority="13261">
      <formula>IF(RIGHT(TEXT(AM97,"0.#"),1)=".",FALSE,TRUE)</formula>
    </cfRule>
    <cfRule type="expression" dxfId="2672" priority="13262">
      <formula>IF(RIGHT(TEXT(AM97,"0.#"),1)=".",TRUE,FALSE)</formula>
    </cfRule>
  </conditionalFormatting>
  <conditionalFormatting sqref="AM98">
    <cfRule type="expression" dxfId="2671" priority="13259">
      <formula>IF(RIGHT(TEXT(AM98,"0.#"),1)=".",FALSE,TRUE)</formula>
    </cfRule>
    <cfRule type="expression" dxfId="2670" priority="13260">
      <formula>IF(RIGHT(TEXT(AM98,"0.#"),1)=".",TRUE,FALSE)</formula>
    </cfRule>
  </conditionalFormatting>
  <conditionalFormatting sqref="AM99">
    <cfRule type="expression" dxfId="2669" priority="13257">
      <formula>IF(RIGHT(TEXT(AM99,"0.#"),1)=".",FALSE,TRUE)</formula>
    </cfRule>
    <cfRule type="expression" dxfId="2668" priority="13258">
      <formula>IF(RIGHT(TEXT(AM99,"0.#"),1)=".",TRUE,FALSE)</formula>
    </cfRule>
  </conditionalFormatting>
  <conditionalFormatting sqref="AI101">
    <cfRule type="expression" dxfId="2667" priority="13243">
      <formula>IF(RIGHT(TEXT(AI101,"0.#"),1)=".",FALSE,TRUE)</formula>
    </cfRule>
    <cfRule type="expression" dxfId="2666" priority="13244">
      <formula>IF(RIGHT(TEXT(AI101,"0.#"),1)=".",TRUE,FALSE)</formula>
    </cfRule>
  </conditionalFormatting>
  <conditionalFormatting sqref="AM101">
    <cfRule type="expression" dxfId="2665" priority="13241">
      <formula>IF(RIGHT(TEXT(AM101,"0.#"),1)=".",FALSE,TRUE)</formula>
    </cfRule>
    <cfRule type="expression" dxfId="2664" priority="13242">
      <formula>IF(RIGHT(TEXT(AM101,"0.#"),1)=".",TRUE,FALSE)</formula>
    </cfRule>
  </conditionalFormatting>
  <conditionalFormatting sqref="AE102">
    <cfRule type="expression" dxfId="2663" priority="13239">
      <formula>IF(RIGHT(TEXT(AE102,"0.#"),1)=".",FALSE,TRUE)</formula>
    </cfRule>
    <cfRule type="expression" dxfId="2662" priority="13240">
      <formula>IF(RIGHT(TEXT(AE102,"0.#"),1)=".",TRUE,FALSE)</formula>
    </cfRule>
  </conditionalFormatting>
  <conditionalFormatting sqref="AI102">
    <cfRule type="expression" dxfId="2661" priority="13237">
      <formula>IF(RIGHT(TEXT(AI102,"0.#"),1)=".",FALSE,TRUE)</formula>
    </cfRule>
    <cfRule type="expression" dxfId="2660" priority="13238">
      <formula>IF(RIGHT(TEXT(AI102,"0.#"),1)=".",TRUE,FALSE)</formula>
    </cfRule>
  </conditionalFormatting>
  <conditionalFormatting sqref="AM102">
    <cfRule type="expression" dxfId="2659" priority="13235">
      <formula>IF(RIGHT(TEXT(AM102,"0.#"),1)=".",FALSE,TRUE)</formula>
    </cfRule>
    <cfRule type="expression" dxfId="2658" priority="13236">
      <formula>IF(RIGHT(TEXT(AM102,"0.#"),1)=".",TRUE,FALSE)</formula>
    </cfRule>
  </conditionalFormatting>
  <conditionalFormatting sqref="AQ102">
    <cfRule type="expression" dxfId="2657" priority="13233">
      <formula>IF(RIGHT(TEXT(AQ102,"0.#"),1)=".",FALSE,TRUE)</formula>
    </cfRule>
    <cfRule type="expression" dxfId="2656" priority="13234">
      <formula>IF(RIGHT(TEXT(AQ102,"0.#"),1)=".",TRUE,FALSE)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E116 AQ116">
    <cfRule type="expression" dxfId="2607" priority="13175">
      <formula>IF(RIGHT(TEXT(AE116,"0.#"),1)=".",FALSE,TRUE)</formula>
    </cfRule>
    <cfRule type="expression" dxfId="2606" priority="13176">
      <formula>IF(RIGHT(TEXT(AE116,"0.#"),1)=".",TRUE,FALSE)</formula>
    </cfRule>
  </conditionalFormatting>
  <conditionalFormatting sqref="AI116">
    <cfRule type="expression" dxfId="2605" priority="13173">
      <formula>IF(RIGHT(TEXT(AI116,"0.#"),1)=".",FALSE,TRUE)</formula>
    </cfRule>
    <cfRule type="expression" dxfId="2604" priority="13174">
      <formula>IF(RIGHT(TEXT(AI116,"0.#"),1)=".",TRUE,FALSE)</formula>
    </cfRule>
  </conditionalFormatting>
  <conditionalFormatting sqref="AM116">
    <cfRule type="expression" dxfId="2603" priority="13171">
      <formula>IF(RIGHT(TEXT(AM116,"0.#"),1)=".",FALSE,TRUE)</formula>
    </cfRule>
    <cfRule type="expression" dxfId="2602" priority="13172">
      <formula>IF(RIGHT(TEXT(AM116,"0.#"),1)=".",TRUE,FALSE)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134:AE135 AI134:AI135 AM134:AM135 AQ134:AQ135 AU134:AU135">
    <cfRule type="expression" dxfId="2545" priority="13075">
      <formula>IF(RIGHT(TEXT(AE134,"0.#"),1)=".",FALSE,TRUE)</formula>
    </cfRule>
    <cfRule type="expression" dxfId="2544" priority="13076">
      <formula>IF(RIGHT(TEXT(AE134,"0.#"),1)=".",TRUE,FALSE)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55:AO874">
    <cfRule type="expression" dxfId="2513" priority="6645">
      <formula>IF(AND(AL855&gt;=0, RIGHT(TEXT(AL855,"0.#"),1)&lt;&gt;"."),TRUE,FALSE)</formula>
    </cfRule>
    <cfRule type="expression" dxfId="2512" priority="6646">
      <formula>IF(AND(AL855&gt;=0, RIGHT(TEXT(AL855,"0.#"),1)="."),TRUE,FALSE)</formula>
    </cfRule>
    <cfRule type="expression" dxfId="2511" priority="6647">
      <formula>IF(AND(AL855&lt;0, RIGHT(TEXT(AL855,"0.#"),1)&lt;&gt;"."),TRUE,FALSE)</formula>
    </cfRule>
    <cfRule type="expression" dxfId="2510" priority="6648">
      <formula>IF(AND(AL855&lt;0, RIGHT(TEXT(AL855,"0.#"),1)="."),TRUE,FALSE)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55:Y874">
    <cfRule type="expression" dxfId="2439" priority="2973">
      <formula>IF(RIGHT(TEXT(Y855,"0.#"),1)=".",FALSE,TRUE)</formula>
    </cfRule>
    <cfRule type="expression" dxfId="2438" priority="2974">
      <formula>IF(RIGHT(TEXT(Y855,"0.#"),1)=".",TRUE,FALSE)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10:AO1139">
    <cfRule type="expression" dxfId="2409" priority="2879">
      <formula>IF(AND(AL1110&gt;=0, RIGHT(TEXT(AL1110,"0.#"),1)&lt;&gt;"."),TRUE,FALSE)</formula>
    </cfRule>
    <cfRule type="expression" dxfId="2408" priority="2880">
      <formula>IF(AND(AL1110&gt;=0, RIGHT(TEXT(AL1110,"0.#"),1)="."),TRUE,FALSE)</formula>
    </cfRule>
    <cfRule type="expression" dxfId="2407" priority="2881">
      <formula>IF(AND(AL1110&lt;0, RIGHT(TEXT(AL1110,"0.#"),1)&lt;&gt;"."),TRUE,FALSE)</formula>
    </cfRule>
    <cfRule type="expression" dxfId="2406" priority="2882">
      <formula>IF(AND(AL1110&lt;0, RIGHT(TEXT(AL1110,"0.#"),1)="."),TRUE,FALSE)</formula>
    </cfRule>
  </conditionalFormatting>
  <conditionalFormatting sqref="Y1110:Y1139">
    <cfRule type="expression" dxfId="2405" priority="2877">
      <formula>IF(RIGHT(TEXT(Y1110,"0.#"),1)=".",FALSE,TRUE)</formula>
    </cfRule>
    <cfRule type="expression" dxfId="2404" priority="2878">
      <formula>IF(RIGHT(TEXT(Y1110,"0.#"),1)=".",TRUE,FALSE)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45:AO845">
    <cfRule type="expression" dxfId="2395" priority="2831">
      <formula>IF(AND(AL845&gt;=0, RIGHT(TEXT(AL845,"0.#"),1)&lt;&gt;"."),TRUE,FALSE)</formula>
    </cfRule>
    <cfRule type="expression" dxfId="2394" priority="2832">
      <formula>IF(AND(AL845&gt;=0, RIGHT(TEXT(AL845,"0.#"),1)="."),TRUE,FALSE)</formula>
    </cfRule>
    <cfRule type="expression" dxfId="2393" priority="2833">
      <formula>IF(AND(AL845&lt;0, RIGHT(TEXT(AL845,"0.#"),1)&lt;&gt;"."),TRUE,FALSE)</formula>
    </cfRule>
    <cfRule type="expression" dxfId="2392" priority="2834">
      <formula>IF(AND(AL845&lt;0, RIGHT(TEXT(AL845,"0.#"),1)="."),TRUE,FALSE)</formula>
    </cfRule>
  </conditionalFormatting>
  <conditionalFormatting sqref="Y845">
    <cfRule type="expression" dxfId="2391" priority="2829">
      <formula>IF(RIGHT(TEXT(Y845,"0.#"),1)=".",FALSE,TRUE)</formula>
    </cfRule>
    <cfRule type="expression" dxfId="2390" priority="2830">
      <formula>IF(RIGHT(TEXT(Y845,"0.#"),1)=".",TRUE,FALSE)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80:Y907">
    <cfRule type="expression" dxfId="2073" priority="2089">
      <formula>IF(RIGHT(TEXT(Y880,"0.#"),1)=".",FALSE,TRUE)</formula>
    </cfRule>
    <cfRule type="expression" dxfId="2072" priority="2090">
      <formula>IF(RIGHT(TEXT(Y880,"0.#"),1)=".",TRUE,FALSE)</formula>
    </cfRule>
  </conditionalFormatting>
  <conditionalFormatting sqref="Y878:Y879">
    <cfRule type="expression" dxfId="2071" priority="2083">
      <formula>IF(RIGHT(TEXT(Y878,"0.#"),1)=".",FALSE,TRUE)</formula>
    </cfRule>
    <cfRule type="expression" dxfId="2070" priority="2084">
      <formula>IF(RIGHT(TEXT(Y878,"0.#"),1)=".",TRUE,FALSE)</formula>
    </cfRule>
  </conditionalFormatting>
  <conditionalFormatting sqref="Y913:Y940">
    <cfRule type="expression" dxfId="2069" priority="2077">
      <formula>IF(RIGHT(TEXT(Y913,"0.#"),1)=".",FALSE,TRUE)</formula>
    </cfRule>
    <cfRule type="expression" dxfId="2068" priority="2078">
      <formula>IF(RIGHT(TEXT(Y913,"0.#"),1)=".",TRUE,FALSE)</formula>
    </cfRule>
  </conditionalFormatting>
  <conditionalFormatting sqref="Y911:Y912">
    <cfRule type="expression" dxfId="2067" priority="2071">
      <formula>IF(RIGHT(TEXT(Y911,"0.#"),1)=".",FALSE,TRUE)</formula>
    </cfRule>
    <cfRule type="expression" dxfId="2066" priority="2072">
      <formula>IF(RIGHT(TEXT(Y911,"0.#"),1)=".",TRUE,FALSE)</formula>
    </cfRule>
  </conditionalFormatting>
  <conditionalFormatting sqref="Y946:Y973">
    <cfRule type="expression" dxfId="2065" priority="2065">
      <formula>IF(RIGHT(TEXT(Y946,"0.#"),1)=".",FALSE,TRUE)</formula>
    </cfRule>
    <cfRule type="expression" dxfId="2064" priority="2066">
      <formula>IF(RIGHT(TEXT(Y946,"0.#"),1)=".",TRUE,FALSE)</formula>
    </cfRule>
  </conditionalFormatting>
  <conditionalFormatting sqref="Y944:Y945">
    <cfRule type="expression" dxfId="2063" priority="2059">
      <formula>IF(RIGHT(TEXT(Y944,"0.#"),1)=".",FALSE,TRUE)</formula>
    </cfRule>
    <cfRule type="expression" dxfId="2062" priority="2060">
      <formula>IF(RIGHT(TEXT(Y944,"0.#"),1)=".",TRUE,FALSE)</formula>
    </cfRule>
  </conditionalFormatting>
  <conditionalFormatting sqref="Y979:Y1006">
    <cfRule type="expression" dxfId="2061" priority="2053">
      <formula>IF(RIGHT(TEXT(Y979,"0.#"),1)=".",FALSE,TRUE)</formula>
    </cfRule>
    <cfRule type="expression" dxfId="2060" priority="2054">
      <formula>IF(RIGHT(TEXT(Y979,"0.#"),1)=".",TRUE,FALSE)</formula>
    </cfRule>
  </conditionalFormatting>
  <conditionalFormatting sqref="Y977:Y978">
    <cfRule type="expression" dxfId="2059" priority="2047">
      <formula>IF(RIGHT(TEXT(Y977,"0.#"),1)=".",FALSE,TRUE)</formula>
    </cfRule>
    <cfRule type="expression" dxfId="2058" priority="2048">
      <formula>IF(RIGHT(TEXT(Y977,"0.#"),1)=".",TRUE,FALSE)</formula>
    </cfRule>
  </conditionalFormatting>
  <conditionalFormatting sqref="Y1012:Y1039">
    <cfRule type="expression" dxfId="2057" priority="2041">
      <formula>IF(RIGHT(TEXT(Y1012,"0.#"),1)=".",FALSE,TRUE)</formula>
    </cfRule>
    <cfRule type="expression" dxfId="2056" priority="2042">
      <formula>IF(RIGHT(TEXT(Y1012,"0.#"),1)=".",TRUE,FALSE)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88:AO907">
    <cfRule type="expression" dxfId="1975" priority="2091">
      <formula>IF(AND(AL888&gt;=0, RIGHT(TEXT(AL888,"0.#"),1)&lt;&gt;"."),TRUE,FALSE)</formula>
    </cfRule>
    <cfRule type="expression" dxfId="1974" priority="2092">
      <formula>IF(AND(AL888&gt;=0, RIGHT(TEXT(AL888,"0.#"),1)="."),TRUE,FALSE)</formula>
    </cfRule>
    <cfRule type="expression" dxfId="1973" priority="2093">
      <formula>IF(AND(AL888&lt;0, RIGHT(TEXT(AL888,"0.#"),1)&lt;&gt;"."),TRUE,FALSE)</formula>
    </cfRule>
    <cfRule type="expression" dxfId="1972" priority="2094">
      <formula>IF(AND(AL888&lt;0, RIGHT(TEXT(AL888,"0.#"),1)="."),TRUE,FALSE)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L846:AO846">
    <cfRule type="expression" dxfId="719" priority="17">
      <formula>IF(AND(AL846&gt;=0, RIGHT(TEXT(AL846,"0.#"),1)&lt;&gt;"."),TRUE,FALSE)</formula>
    </cfRule>
    <cfRule type="expression" dxfId="718" priority="18">
      <formula>IF(AND(AL846&gt;=0, RIGHT(TEXT(AL846,"0.#"),1)="."),TRUE,FALSE)</formula>
    </cfRule>
    <cfRule type="expression" dxfId="717" priority="19">
      <formula>IF(AND(AL846&lt;0, RIGHT(TEXT(AL846,"0.#"),1)&lt;&gt;"."),TRUE,FALSE)</formula>
    </cfRule>
    <cfRule type="expression" dxfId="716" priority="20">
      <formula>IF(AND(AL846&lt;0, RIGHT(TEXT(AL846,"0.#"),1)="."),TRUE,FALSE)</formula>
    </cfRule>
  </conditionalFormatting>
  <conditionalFormatting sqref="Y846">
    <cfRule type="expression" dxfId="715" priority="15">
      <formula>IF(RIGHT(TEXT(Y846,"0.#"),1)=".",FALSE,TRUE)</formula>
    </cfRule>
    <cfRule type="expression" dxfId="714" priority="16">
      <formula>IF(RIGHT(TEXT(Y846,"0.#"),1)=".",TRUE,FALSE)</formula>
    </cfRule>
  </conditionalFormatting>
  <conditionalFormatting sqref="AL847:AO854">
    <cfRule type="expression" dxfId="713" priority="11">
      <formula>IF(AND(AL847&gt;=0, RIGHT(TEXT(AL847,"0.#"),1)&lt;&gt;"."),TRUE,FALSE)</formula>
    </cfRule>
    <cfRule type="expression" dxfId="712" priority="12">
      <formula>IF(AND(AL847&gt;=0, RIGHT(TEXT(AL847,"0.#"),1)="."),TRUE,FALSE)</formula>
    </cfRule>
    <cfRule type="expression" dxfId="711" priority="13">
      <formula>IF(AND(AL847&lt;0, RIGHT(TEXT(AL847,"0.#"),1)&lt;&gt;"."),TRUE,FALSE)</formula>
    </cfRule>
    <cfRule type="expression" dxfId="710" priority="14">
      <formula>IF(AND(AL847&lt;0, RIGHT(TEXT(AL847,"0.#"),1)="."),TRUE,FALSE)</formula>
    </cfRule>
  </conditionalFormatting>
  <conditionalFormatting sqref="Y847:Y854">
    <cfRule type="expression" dxfId="709" priority="9">
      <formula>IF(RIGHT(TEXT(Y847,"0.#"),1)=".",FALSE,TRUE)</formula>
    </cfRule>
    <cfRule type="expression" dxfId="708" priority="10">
      <formula>IF(RIGHT(TEXT(Y847,"0.#"),1)=".",TRUE,FALSE)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87">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5" max="49" man="1"/>
    <brk id="76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741</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741</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2" t="s">
        <v>134</v>
      </c>
      <c r="AV2" s="372"/>
      <c r="AW2" s="372"/>
      <c r="AX2" s="373"/>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2" t="s">
        <v>134</v>
      </c>
      <c r="AV9" s="372"/>
      <c r="AW9" s="372"/>
      <c r="AX9" s="373"/>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2" t="s">
        <v>134</v>
      </c>
      <c r="AV16" s="372"/>
      <c r="AW16" s="372"/>
      <c r="AX16" s="373"/>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2" t="s">
        <v>134</v>
      </c>
      <c r="AV23" s="372"/>
      <c r="AW23" s="372"/>
      <c r="AX23" s="373"/>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2" t="s">
        <v>134</v>
      </c>
      <c r="AV30" s="372"/>
      <c r="AW30" s="372"/>
      <c r="AX30" s="373"/>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2" t="s">
        <v>134</v>
      </c>
      <c r="AV37" s="372"/>
      <c r="AW37" s="372"/>
      <c r="AX37" s="373"/>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2" t="s">
        <v>134</v>
      </c>
      <c r="AV44" s="372"/>
      <c r="AW44" s="372"/>
      <c r="AX44" s="373"/>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2" t="s">
        <v>134</v>
      </c>
      <c r="AV51" s="372"/>
      <c r="AW51" s="372"/>
      <c r="AX51" s="373"/>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2" t="s">
        <v>134</v>
      </c>
      <c r="AV58" s="372"/>
      <c r="AW58" s="372"/>
      <c r="AX58" s="373"/>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2" t="s">
        <v>134</v>
      </c>
      <c r="AV65" s="372"/>
      <c r="AW65" s="372"/>
      <c r="AX65" s="373"/>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1">
        <v>1</v>
      </c>
      <c r="B4" s="105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2021-09-21T06:38:37Z</cp:lastPrinted>
  <dcterms:created xsi:type="dcterms:W3CDTF">2012-03-13T00:50:25Z</dcterms:created>
  <dcterms:modified xsi:type="dcterms:W3CDTF">2021-10-05T00:53:02Z</dcterms:modified>
</cp:coreProperties>
</file>