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20460\Desktop\"/>
    </mc:Choice>
  </mc:AlternateContent>
  <bookViews>
    <workbookView xWindow="0" yWindow="0" windowWidth="28800" windowHeight="1245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<sst xmlns="http://schemas.openxmlformats.org/spreadsheetml/2006/main" count="3145" uniqueCount="773">
  <si>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</si>
  <si>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</si>
  <si>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</si>
  <si>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</si>
  <si>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</si>
  <si>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</si>
  <si>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</si>
  <si>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</si>
  <si>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</si>
  <si>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</si>
  <si>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</si>
  <si>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</si>
  <si>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</si>
  <si>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</si>
  <si>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</si>
  <si>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</si>
  <si>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</si>
  <si>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</si>
  <si>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</si>
  <si>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</si>
  <si>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</si>
  <si>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</si>
  <si>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</si>
  <si>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</si>
  <si>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</si>
  <si>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</si>
  <si>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</si>
  <si>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</si>
  <si>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</si>
  <si>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</si>
  <si>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</si>
  <si>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</si>
  <si>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</si>
  <si>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</si>
  <si>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</si>
  <si>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</si>
  <si>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</si>
  <si>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</si>
  <si>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</si>
  <si>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</si>
  <si>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</si>
  <si>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</si>
  <si>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</si>
  <si>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</si>
  <si>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</si>
  <si>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</si>
  <si>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</si>
  <si>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</si>
  <si>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</si>
  <si>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</si>
  <si>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</si>
  <si>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</si>
  <si>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</si>
  <si>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</si>
  <si>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</si>
  <si>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</si>
  <si>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</si>
  <si>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</si>
  <si>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</si>
  <si>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</si>
  <si>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</si>
  <si>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</si>
  <si>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</si>
  <si>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</si>
  <si>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</si>
  <si>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</si>
  <si>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</si>
  <si>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</si>
  <si>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</si>
  <si>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</si>
  <si>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</si>
  <si>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</si>
  <si>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</si>
  <si>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</si>
  <si>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</si>
  <si>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</si>
  <si>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</si>
  <si>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</si>
  <si>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</si>
  <si>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</si>
  <si>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</si>
  <si>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</si>
  <si>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</si>
  <si>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</si>
  <si>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</si>
  <si>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</si>
  <si>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</si>
  <si>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</si>
  <si>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</si>
  <si>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</si>
  <si>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</si>
  <si>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</si>
  <si>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</si>
  <si>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</si>
  <si>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</si>
  <si>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</si>
  <si>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</si>
  <si>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</si>
  <si>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</si>
  <si>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</si>
  <si>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</si>
  <si>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</si>
  <si>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</si>
  <si>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</si>
  <si>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</si>
  <si>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</si>
  <si>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</si>
  <si>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</si>
  <si>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</si>
  <si>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</si>
  <si>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</si>
  <si>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</si>
  <si>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</si>
  <si>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</si>
  <si>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</si>
  <si>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</si>
  <si>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</si>
  <si>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</si>
  <si>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</si>
  <si>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</si>
  <si>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</si>
  <si>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</si>
  <si>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</si>
  <si>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</si>
  <si>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</si>
  <si>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</si>
  <si>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</si>
  <si>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</si>
  <si>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</si>
  <si>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</si>
  <si>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</si>
  <si>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</si>
  <si>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</si>
  <si>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</si>
  <si>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</si>
  <si>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</si>
  <si>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</si>
  <si>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</si>
  <si>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</si>
  <si>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</si>
  <si>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</si>
  <si>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</si>
  <si>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</si>
  <si>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</si>
  <si>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</si>
  <si>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</si>
  <si>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</si>
  <si>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</si>
  <si>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</si>
  <si>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</si>
  <si>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</si>
  <si>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</si>
  <si>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</si>
  <si>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</si>
  <si>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</si>
  <si>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</si>
  <si>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</si>
  <si>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</si>
  <si>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</si>
  <si>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</si>
  <si>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</si>
  <si>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</si>
  <si>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</si>
  <si>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</si>
  <si>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</si>
  <si>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</si>
  <si>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</si>
  <si>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</si>
  <si>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</si>
  <si>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</si>
  <si>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</si>
  <si>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</si>
  <si>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</si>
  <si>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</si>
  <si>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</si>
  <si>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</si>
  <si>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</si>
  <si>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</si>
  <si>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</si>
  <si>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</si>
  <si>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</si>
  <si>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</si>
  <si>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</si>
  <si>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</si>
  <si>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</si>
  <si>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</si>
  <si>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</si>
  <si>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</si>
  <si>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</si>
  <si>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</si>
  <si>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</si>
  <si>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</si>
  <si>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</si>
  <si>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</si>
  <si>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</si>
  <si>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</si>
  <si>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</si>
  <si>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</si>
  <si>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</si>
  <si>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</si>
  <si>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</si>
  <si>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</si>
  <si>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</si>
  <si>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</si>
  <si>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</si>
  <si>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</si>
  <si>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</si>
  <si>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</si>
  <si>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</si>
  <si>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</si>
  <si>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</si>
  <si>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</si>
  <si>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</si>
  <si>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</si>
  <si>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</si>
  <si>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</si>
  <si>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</si>
  <si>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</si>
  <si>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</si>
  <si>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</si>
  <si>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</si>
  <si>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</si>
  <si>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</si>
  <si>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</si>
  <si>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</si>
  <si>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</si>
  <si>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</si>
  <si>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</si>
  <si>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</si>
  <si>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</si>
  <si>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</si>
  <si>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</si>
  <si>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</si>
  <si>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</si>
  <si>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</si>
  <si>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</si>
  <si>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</si>
  <si>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</si>
  <si>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</si>
  <si>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</si>
  <si>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</si>
  <si>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</si>
  <si>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</si>
  <si>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</si>
  <si>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</si>
  <si>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</si>
  <si>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</si>
  <si>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</si>
  <si>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</si>
  <si>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</si>
  <si>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</si>
  <si>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</si>
  <si>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</si>
  <si>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</si>
  <si>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</si>
  <si>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</si>
  <si>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</si>
  <si>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</si>
  <si>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</si>
  <si>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</si>
  <si>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</si>
  <si>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</si>
  <si>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</si>
  <si>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</si>
  <si>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</si>
  <si>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</si>
  <si>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</si>
  <si>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</si>
  <si>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</si>
  <si>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</si>
  <si>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</si>
  <si>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</si>
  <si>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</si>
  <si>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</si>
  <si>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</si>
  <si>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</si>
  <si>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</si>
  <si>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</si>
  <si>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</si>
  <si>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</si>
  <si>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</si>
  <si>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</si>
  <si>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</si>
  <si>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</si>
  <si>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</si>
  <si>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</si>
  <si>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</si>
  <si>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</si>
  <si>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</si>
  <si>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</si>
  <si>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</si>
  <si>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</si>
  <si>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</si>
  <si>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</si>
  <si>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</si>
  <si>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</si>
  <si>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</si>
  <si>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</si>
  <si>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</si>
  <si>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</si>
  <si>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</si>
  <si>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</si>
  <si>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</si>
  <si>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</si>
  <si>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</si>
  <si>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</si>
  <si>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</si>
  <si>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</si>
  <si>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</si>
  <si>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</si>
  <si>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</si>
  <si>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</si>
  <si>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</si>
  <si>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</si>
  <si>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</si>
  <si>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</si>
  <si>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</si>
  <si>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</si>
  <si>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</si>
  <si>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</si>
  <si>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</si>
  <si>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</si>
  <si>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</si>
  <si>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</si>
  <si>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</si>
  <si>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</si>
  <si>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</si>
  <si>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</si>
  <si>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</si>
  <si>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</si>
  <si>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</si>
  <si>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</si>
  <si>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</si>
  <si>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</si>
  <si>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</si>
  <si>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</si>
  <si>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</si>
  <si>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</si>
  <si>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</si>
  <si>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</si>
  <si>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</si>
  <si>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</si>
  <si>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</si>
  <si>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</si>
  <si>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</si>
  <si>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</si>
  <si>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</si>
  <si>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</si>
  <si>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</si>
  <si>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</si>
  <si>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</si>
  <si>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</si>
  <si>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</si>
  <si>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</si>
  <si>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</si>
  <si>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</si>
  <si>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</si>
  <si>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</si>
  <si>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</si>
  <si>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</si>
  <si>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</si>
  <si>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</si>
  <si>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</si>
  <si>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</si>
  <si>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</si>
  <si>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</si>
  <si>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</si>
  <si>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</si>
  <si>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</si>
  <si>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</si>
  <si>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</si>
  <si>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</si>
  <si>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</si>
  <si>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</si>
  <si>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</si>
  <si>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</si>
  <si>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</si>
  <si>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</si>
  <si>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</si>
  <si>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</si>
  <si>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</si>
  <si>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</si>
  <si>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</si>
  <si>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</si>
  <si>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</si>
  <si>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</si>
  <si>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</si>
  <si>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</si>
  <si>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</si>
  <si>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</si>
  <si>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</si>
  <si>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</si>
  <si>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</si>
  <si>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</si>
  <si>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</si>
  <si>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</si>
  <si>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</si>
  <si>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</si>
  <si>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</si>
  <si>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</si>
  <si>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</si>
  <si>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</si>
  <si>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</si>
  <si>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</si>
  <si>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</si>
  <si>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</si>
  <si>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</si>
  <si>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</si>
  <si>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</si>
  <si>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</si>
  <si>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</si>
  <si>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</si>
  <si>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</si>
  <si>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</si>
  <si>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</si>
  <si>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</si>
  <si>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</si>
  <si>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</si>
  <si>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</si>
  <si>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</si>
  <si>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</si>
  <si>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</si>
  <si>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</si>
  <si>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</si>
  <si>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</si>
  <si>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</si>
  <si>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</si>
  <si>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</si>
  <si>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</si>
  <si>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</si>
  <si>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</si>
  <si>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</si>
  <si>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</si>
  <si>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</si>
  <si>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</si>
  <si>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</si>
  <si>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</si>
  <si>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</si>
  <si>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</si>
  <si>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</si>
  <si>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</si>
  <si>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</si>
  <si>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</si>
  <si>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</si>
  <si>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</si>
  <si>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</si>
  <si>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</si>
  <si>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</si>
  <si>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</si>
  <si>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</si>
  <si>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</si>
  <si>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</si>
  <si>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</si>
  <si>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</si>
  <si>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</si>
  <si>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</si>
  <si>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</si>
  <si>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</si>
  <si>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</si>
  <si>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</si>
  <si>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</si>
  <si>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</si>
  <si>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</si>
  <si>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</si>
  <si>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</si>
  <si>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</si>
  <si>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</si>
  <si>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</si>
  <si>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</si>
  <si>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</si>
  <si>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</si>
  <si>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</si>
  <si>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</si>
  <si>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</si>
  <si>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</si>
  <si>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</si>
  <si>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</si>
  <si>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</si>
  <si>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</si>
  <si>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</si>
  <si>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</si>
  <si>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</si>
  <si>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</si>
  <si>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</si>
  <si>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</si>
  <si>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</si>
  <si>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</si>
  <si>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</si>
  <si>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</si>
  <si>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</si>
  <si>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</si>
  <si>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</si>
  <si>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</si>
  <si>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</si>
  <si>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</si>
  <si>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</si>
  <si>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</si>
  <si>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</si>
  <si>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</si>
  <si>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</si>
  <si>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</si>
  <si>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</si>
  <si>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</si>
  <si>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</si>
  <si>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</si>
  <si>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</si>
  <si>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</si>
  <si>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</si>
  <si>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</si>
  <si>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</si>
  <si>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</si>
  <si>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</si>
  <si>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</si>
  <si>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</si>
  <si>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</si>
  <si>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</si>
  <si>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</si>
  <si>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</si>
  <si>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</si>
  <si>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</si>
  <si>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</si>
  <si>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</si>
  <si>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</si>
  <si>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</si>
  <si>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</si>
  <si>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</si>
  <si>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</si>
  <si>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</si>
  <si>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</si>
  <si>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</si>
  <si>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</si>
  <si>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</si>
  <si>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</si>
  <si>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</si>
  <si>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</si>
  <si>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</si>
  <si>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</si>
  <si>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</si>
  <si>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</si>
  <si>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</si>
  <si>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</si>
  <si>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</si>
  <si>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</si>
  <si>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</si>
  <si>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</si>
  <si>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</si>
  <si>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</si>
  <si>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</si>
  <si>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</si>
  <si>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</si>
  <si>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</si>
  <si>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</si>
  <si>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</si>
  <si>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</si>
  <si>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</si>
  <si>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</si>
  <si>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</si>
  <si>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</si>
  <si>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</si>
  <si>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</si>
  <si>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</si>
  <si>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</si>
  <si>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</si>
  <si>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</si>
  <si>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</si>
  <si>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</si>
  <si>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</si>
  <si>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</si>
  <si>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</si>
  <si>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</si>
  <si>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</si>
  <si>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</si>
  <si>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</si>
  <si>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</si>
  <si>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</si>
  <si>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</si>
  <si>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</si>
  <si>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</si>
  <si>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</si>
  <si>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</si>
  <si>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</si>
  <si>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</si>
  <si>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</si>
  <si>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</si>
  <si>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</si>
  <si>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</si>
  <si>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</si>
  <si>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</si>
  <si>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</si>
  <si>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</si>
  <si>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</si>
  <si>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</si>
  <si>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</si>
  <si>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</si>
  <si>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</si>
  <si>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</si>
  <si>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</si>
  <si>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</si>
  <si>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</si>
  <si>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</si>
  <si>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</si>
  <si>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</si>
  <si>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</si>
  <si>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</si>
  <si>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</si>
  <si>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</si>
  <si>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</si>
  <si>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</si>
  <si>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</si>
  <si>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</si>
  <si>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</si>
  <si>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</si>
  <si>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</si>
  <si>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</si>
  <si>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</si>
  <si>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</si>
  <si>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</si>
  <si>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</si>
  <si>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</si>
  <si>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</si>
  <si>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</si>
  <si>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</si>
  <si>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</si>
  <si>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</si>
  <si>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</si>
  <si>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</si>
  <si>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</si>
  <si>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</si>
  <si>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</si>
  <si>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</si>
  <si>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</si>
  <si>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</si>
  <si>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</si>
  <si>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</si>
  <si>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</si>
  <si>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</si>
  <si>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</si>
  <si>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</si>
  <si>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</si>
  <si>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</si>
  <si>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</si>
  <si>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</si>
  <si>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</si>
  <si>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</si>
  <si>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</si>
  <si>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</si>
  <si>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</si>
  <si>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</si>
  <si>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</si>
  <si>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</si>
  <si>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</si>
  <si>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</si>
  <si>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</si>
  <si>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</si>
  <si>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</si>
  <si>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</si>
  <si>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</si>
  <si>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</si>
  <si>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</si>
  <si>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</si>
  <si>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</si>
  <si>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</si>
  <si>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</si>
  <si>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</si>
  <si>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</si>
  <si>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</si>
  <si>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</si>
  <si>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</si>
  <si>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</si>
  <si>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</si>
  <si>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</si>
  <si>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</si>
  <si>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</si>
  <si>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</si>
  <si>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</si>
  <si>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</si>
  <si>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</si>
  <si>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</si>
  <si>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</si>
  <si>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</si>
  <si>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</si>
  <si>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</si>
  <si>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</si>
  <si>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</si>
  <si>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</si>
  <si>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</si>
  <si>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</si>
  <si>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</si>
  <si>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</si>
  <si>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</si>
  <si>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</si>
  <si>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</si>
  <si>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</si>
  <si>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</si>
  <si>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</si>
  <si>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</si>
  <si>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</si>
  <si>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</si>
  <si>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</si>
  <si>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</si>
  <si>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</si>
  <si>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</si>
  <si>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</si>
  <si>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</si>
  <si>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</si>
  <si>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</si>
  <si>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</si>
  <si>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</si>
  <si>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</si>
  <si>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</si>
  <si>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</si>
  <si>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</si>
  <si>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</si>
  <si>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</si>
  <si>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</si>
  <si>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</si>
  <si>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基礎研究推進室長
馬場大輔</t>
  </si>
  <si>
    <t>諸外国に比べ我が国の研究力が相対的に低迷している現状を一刻も早く打破するため、平成31年４月にとりまとめられた「研究力向上改革2019」に基づき、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t>
  </si>
  <si>
    <t>-</t>
  </si>
  <si>
    <t>創発的研究推進基金補助金</t>
  </si>
  <si>
    <t>研究者が創発的研究に集中できる研究環境が形成される</t>
  </si>
  <si>
    <t>採択された研究者（理学系）による、職務活動全体に占める研究活動時間の割合の平均</t>
  </si>
  <si>
    <t>採択された研究者（工・農学系）による、職務活動全体に占める研究活動時間の割合の平均</t>
  </si>
  <si>
    <t>採択された研究者（医学系）による、職務活動全体に占める研究活動時間の割合の平均</t>
  </si>
  <si>
    <t>研究課題の採択件数</t>
  </si>
  <si>
    <t>件</t>
  </si>
  <si>
    <t>創発運営委員会の開催件数</t>
  </si>
  <si>
    <t>支援課題当たりの運営コスト
各年度事業運営経費執行額／支援中の研究課題の件数</t>
    <phoneticPr fontId="5"/>
  </si>
  <si>
    <t>百万円</t>
  </si>
  <si>
    <t>　百万円/件</t>
    <phoneticPr fontId="5"/>
  </si>
  <si>
    <t>8　科学技術イノベーションの基盤的な力の強化</t>
    <phoneticPr fontId="5"/>
  </si>
  <si>
    <t>8-2 イノベーションの源泉としての学術研究と基礎研究の推進</t>
    <phoneticPr fontId="5"/>
  </si>
  <si>
    <t>本事業は研究者の内在的動機に基づく自由で挑戦的な研究を、その遂行にふさわしい適切な研究環境の整備と一体的に支援するものであり、持続的なイノベーションの創出の源である多様で卓越した知を生み出す基盤の強化に資するものである。</t>
    <phoneticPr fontId="5"/>
  </si>
  <si>
    <t>新32</t>
  </si>
  <si>
    <t>○</t>
  </si>
  <si>
    <t>創発的研究支援事業</t>
    <phoneticPr fontId="5"/>
  </si>
  <si>
    <t>令和元年度</t>
    <phoneticPr fontId="5"/>
  </si>
  <si>
    <t>研究振興局</t>
    <phoneticPr fontId="5"/>
  </si>
  <si>
    <t>基礎研究振興課</t>
    <phoneticPr fontId="5"/>
  </si>
  <si>
    <t>大学等研究機関における研究環境整備を支援しつつ、課題や短期目標を設定しない自由な研究を長期的かつ一体的に支援し、経済的価値の創造に結びつけることには高い不確実性が伴うことから、市場原理に委ねるのみでは十分に取り組まれない。よって民間や地方自治体に事業の実施主体を委ねるべきものではなく、国主導のもと、積極的に推進する必要がある。</t>
    <phoneticPr fontId="5"/>
  </si>
  <si>
    <t>無</t>
  </si>
  <si>
    <t>‐</t>
  </si>
  <si>
    <t>委託要項等において真に必要な費目・使途を経費として計上するよう定めながら事業を実施している。</t>
    <phoneticPr fontId="5"/>
  </si>
  <si>
    <t>研究者の研究提案を支援する手段として、他の競争的研究費制度も存在するところであるが、本事業は既存の枠組みにとらわれない野心的な研究構想の実現のため、研究者が研究に専念できる環境を確保しつつ、最長10年間というこれまでにない長期間の支援を実施する新規性の高い事業である。</t>
    <phoneticPr fontId="5"/>
  </si>
  <si>
    <t>創発運営委員会のもと、審査・採択の質を担保した審査体制の構築、採択課題の適切な進捗管理、採択された研究者の研究環境を整備するための支援策の検討、など効率的・効果的な事業運営に努める。</t>
    <phoneticPr fontId="5"/>
  </si>
  <si>
    <t>国立研究開発法人科学技術振興機構</t>
    <phoneticPr fontId="5"/>
  </si>
  <si>
    <t>補助金等交付</t>
  </si>
  <si>
    <t>-</t>
    <phoneticPr fontId="5"/>
  </si>
  <si>
    <t>研究課題における研究委託費</t>
    <phoneticPr fontId="5"/>
  </si>
  <si>
    <t>事業費</t>
    <rPh sb="0" eb="3">
      <t>ジギョウヒ</t>
    </rPh>
    <phoneticPr fontId="5"/>
  </si>
  <si>
    <t>創発的研究支援事業の充実に向けて、創発的研究推進基金を積み増し</t>
    <rPh sb="10" eb="12">
      <t>ジュウジツ</t>
    </rPh>
    <rPh sb="27" eb="28">
      <t>ツ</t>
    </rPh>
    <rPh sb="29" eb="30">
      <t>マ</t>
    </rPh>
    <phoneticPr fontId="5"/>
  </si>
  <si>
    <t>事業運営法人に設置された創発運営委員会を中心に、研究課題の公募や制度の詳細設計に係る検討、実際の選考等が効果的に実施され、令和2年度公募の採択者一覧や事業の運営体制、審査体制については事業HPで公開されている。</t>
    <rPh sb="0" eb="2">
      <t>ジギョウ</t>
    </rPh>
    <rPh sb="2" eb="4">
      <t>ウンエイ</t>
    </rPh>
    <rPh sb="4" eb="6">
      <t>ホウジン</t>
    </rPh>
    <rPh sb="7" eb="9">
      <t>セッチ</t>
    </rPh>
    <rPh sb="12" eb="14">
      <t>ソウハツ</t>
    </rPh>
    <rPh sb="14" eb="16">
      <t>ウンエイ</t>
    </rPh>
    <rPh sb="16" eb="19">
      <t>イインカイ</t>
    </rPh>
    <rPh sb="20" eb="22">
      <t>チュウシン</t>
    </rPh>
    <rPh sb="24" eb="26">
      <t>ケンキュウ</t>
    </rPh>
    <rPh sb="26" eb="28">
      <t>カダイ</t>
    </rPh>
    <rPh sb="29" eb="31">
      <t>コウボ</t>
    </rPh>
    <rPh sb="32" eb="34">
      <t>セイド</t>
    </rPh>
    <rPh sb="35" eb="37">
      <t>ショウサイ</t>
    </rPh>
    <rPh sb="37" eb="39">
      <t>セッケイ</t>
    </rPh>
    <rPh sb="40" eb="41">
      <t>カカ</t>
    </rPh>
    <rPh sb="42" eb="44">
      <t>ケントウ</t>
    </rPh>
    <rPh sb="45" eb="47">
      <t>ジッサイ</t>
    </rPh>
    <rPh sb="48" eb="50">
      <t>センコウ</t>
    </rPh>
    <rPh sb="50" eb="51">
      <t>トウ</t>
    </rPh>
    <rPh sb="52" eb="55">
      <t>コウカテキ</t>
    </rPh>
    <rPh sb="56" eb="58">
      <t>ジッシ</t>
    </rPh>
    <rPh sb="61" eb="63">
      <t>レイワ</t>
    </rPh>
    <rPh sb="64" eb="66">
      <t>ネンド</t>
    </rPh>
    <rPh sb="66" eb="68">
      <t>コウボ</t>
    </rPh>
    <rPh sb="69" eb="71">
      <t>サイタク</t>
    </rPh>
    <rPh sb="71" eb="72">
      <t>シャ</t>
    </rPh>
    <rPh sb="72" eb="74">
      <t>イチラン</t>
    </rPh>
    <rPh sb="75" eb="77">
      <t>ジギョウ</t>
    </rPh>
    <rPh sb="78" eb="80">
      <t>ウンエイ</t>
    </rPh>
    <rPh sb="80" eb="82">
      <t>タイセイ</t>
    </rPh>
    <rPh sb="83" eb="85">
      <t>シンサ</t>
    </rPh>
    <rPh sb="85" eb="87">
      <t>タイセイ</t>
    </rPh>
    <rPh sb="92" eb="94">
      <t>ジギョウ</t>
    </rPh>
    <rPh sb="97" eb="99">
      <t>コウカイ</t>
    </rPh>
    <phoneticPr fontId="5"/>
  </si>
  <si>
    <t>令和2年度公募では、当初200件程度の採択件数見込みであった公募に対し2,537件の応募があり、令和2年度3次補正での基金の積み増しによる採択件数の拡充の結果、252件の研究課題が採択された。審査は14名の創発プログラムオフィサーや141名の創発アドバイザー、約900名の外部専門家によって公正に実施され、事業の主旨に沿った破壊的イノベーションのシーズにつながる野心的・挑戦的なアイディアを持つ多様な研究者が採択された。</t>
    <rPh sb="0" eb="2">
      <t>レイワ</t>
    </rPh>
    <rPh sb="3" eb="5">
      <t>ネンド</t>
    </rPh>
    <rPh sb="5" eb="7">
      <t>コウボ</t>
    </rPh>
    <rPh sb="10" eb="12">
      <t>トウショ</t>
    </rPh>
    <rPh sb="15" eb="16">
      <t>ケン</t>
    </rPh>
    <rPh sb="16" eb="18">
      <t>テイド</t>
    </rPh>
    <rPh sb="19" eb="21">
      <t>サイタク</t>
    </rPh>
    <rPh sb="21" eb="23">
      <t>ケンスウ</t>
    </rPh>
    <rPh sb="23" eb="25">
      <t>ミコ</t>
    </rPh>
    <rPh sb="30" eb="32">
      <t>コウボ</t>
    </rPh>
    <rPh sb="33" eb="34">
      <t>タイ</t>
    </rPh>
    <rPh sb="40" eb="41">
      <t>ケン</t>
    </rPh>
    <rPh sb="42" eb="44">
      <t>オウボ</t>
    </rPh>
    <rPh sb="48" eb="50">
      <t>レイワ</t>
    </rPh>
    <rPh sb="51" eb="53">
      <t>ネンド</t>
    </rPh>
    <rPh sb="54" eb="55">
      <t>ジ</t>
    </rPh>
    <rPh sb="55" eb="57">
      <t>ホセイ</t>
    </rPh>
    <rPh sb="59" eb="61">
      <t>キキン</t>
    </rPh>
    <rPh sb="62" eb="63">
      <t>ツ</t>
    </rPh>
    <rPh sb="64" eb="65">
      <t>マ</t>
    </rPh>
    <rPh sb="69" eb="71">
      <t>サイタク</t>
    </rPh>
    <rPh sb="71" eb="73">
      <t>ケンスウ</t>
    </rPh>
    <rPh sb="74" eb="76">
      <t>カクジュウ</t>
    </rPh>
    <rPh sb="77" eb="79">
      <t>ケッカ</t>
    </rPh>
    <rPh sb="83" eb="84">
      <t>ケン</t>
    </rPh>
    <rPh sb="85" eb="87">
      <t>ケンキュウ</t>
    </rPh>
    <rPh sb="87" eb="89">
      <t>カダイ</t>
    </rPh>
    <rPh sb="90" eb="92">
      <t>サイタク</t>
    </rPh>
    <rPh sb="96" eb="98">
      <t>シンサ</t>
    </rPh>
    <rPh sb="136" eb="138">
      <t>ガイブ</t>
    </rPh>
    <rPh sb="138" eb="141">
      <t>センモンカ</t>
    </rPh>
    <rPh sb="145" eb="147">
      <t>コウセイ</t>
    </rPh>
    <rPh sb="148" eb="150">
      <t>ジッシ</t>
    </rPh>
    <rPh sb="153" eb="155">
      <t>ジギョウ</t>
    </rPh>
    <rPh sb="156" eb="158">
      <t>シュシ</t>
    </rPh>
    <rPh sb="159" eb="160">
      <t>ソ</t>
    </rPh>
    <rPh sb="195" eb="196">
      <t>モ</t>
    </rPh>
    <rPh sb="197" eb="199">
      <t>タヨウ</t>
    </rPh>
    <rPh sb="200" eb="202">
      <t>ケンキュウ</t>
    </rPh>
    <rPh sb="202" eb="203">
      <t>シャ</t>
    </rPh>
    <rPh sb="204" eb="206">
      <t>サイタク</t>
    </rPh>
    <phoneticPr fontId="5"/>
  </si>
  <si>
    <t>-</t>
    <phoneticPr fontId="5"/>
  </si>
  <si>
    <t>286/252</t>
    <phoneticPr fontId="5"/>
  </si>
  <si>
    <t>事業の設計にあたっては、若手研究者をはじめとした研究現場の関係者とのヒアリングを幅広く実施するなど、制度の最適化に努めており、令和3年に閣議決定された「科学技術・イノベーション基本計画」においても、本事業の着実な推進と定常化も見据えた充実を図る旨が記載されている等、引き続き政策上重要な事業として位置づけられている。令和2年度に実施された初回の公募では、制度の主旨に沿った252件の多様で挑戦的な研究課題が採択された。今後も事業の趣旨を踏まえ、若手研究者を中心とした挑戦的な研究を支援し、成果を最大化すべく適切な運営を行う予定である。</t>
    <rPh sb="122" eb="123">
      <t>ムネ</t>
    </rPh>
    <rPh sb="131" eb="132">
      <t>ナド</t>
    </rPh>
    <rPh sb="133" eb="134">
      <t>ヒ</t>
    </rPh>
    <rPh sb="135" eb="136">
      <t>ツヅ</t>
    </rPh>
    <rPh sb="137" eb="139">
      <t>セイサク</t>
    </rPh>
    <rPh sb="139" eb="140">
      <t>ジョウ</t>
    </rPh>
    <rPh sb="140" eb="142">
      <t>ジュウヨウ</t>
    </rPh>
    <rPh sb="143" eb="145">
      <t>ジギョウ</t>
    </rPh>
    <rPh sb="148" eb="150">
      <t>イチ</t>
    </rPh>
    <rPh sb="158" eb="160">
      <t>レイワ</t>
    </rPh>
    <rPh sb="161" eb="163">
      <t>ネンド</t>
    </rPh>
    <rPh sb="164" eb="166">
      <t>ジッシ</t>
    </rPh>
    <rPh sb="169" eb="171">
      <t>ショカイ</t>
    </rPh>
    <rPh sb="172" eb="174">
      <t>コウボ</t>
    </rPh>
    <rPh sb="177" eb="179">
      <t>セイド</t>
    </rPh>
    <rPh sb="180" eb="182">
      <t>シュシ</t>
    </rPh>
    <rPh sb="183" eb="184">
      <t>ソ</t>
    </rPh>
    <rPh sb="189" eb="190">
      <t>ケン</t>
    </rPh>
    <rPh sb="191" eb="193">
      <t>タヨウ</t>
    </rPh>
    <rPh sb="198" eb="200">
      <t>ケンキュウ</t>
    </rPh>
    <rPh sb="200" eb="202">
      <t>カダイ</t>
    </rPh>
    <rPh sb="203" eb="205">
      <t>サイタク</t>
    </rPh>
    <rPh sb="233" eb="235">
      <t>チョウセン</t>
    </rPh>
    <phoneticPr fontId="5"/>
  </si>
  <si>
    <t>-</t>
    <phoneticPr fontId="5"/>
  </si>
  <si>
    <t>国立研究開発法人科学技術振興機構の調査による（研究開始年度である令和3年度より調査）</t>
    <rPh sb="23" eb="25">
      <t>ケンキュウ</t>
    </rPh>
    <rPh sb="25" eb="27">
      <t>カイシ</t>
    </rPh>
    <rPh sb="27" eb="29">
      <t>ネンド</t>
    </rPh>
    <rPh sb="32" eb="34">
      <t>レイワ</t>
    </rPh>
    <rPh sb="35" eb="37">
      <t>ネンド</t>
    </rPh>
    <rPh sb="39" eb="41">
      <t>チョウサ</t>
    </rPh>
    <phoneticPr fontId="5"/>
  </si>
  <si>
    <t>国立研究開発法人科学技術振興機構の調査による（研究開始年度である令和3年度より調査）</t>
    <phoneticPr fontId="5"/>
  </si>
  <si>
    <t>創発の場の開催件数</t>
    <rPh sb="0" eb="2">
      <t>ソウハツ</t>
    </rPh>
    <rPh sb="3" eb="4">
      <t>バ</t>
    </rPh>
    <phoneticPr fontId="5"/>
  </si>
  <si>
    <t>成果目標である研究時間の調査は、研究開始年度である令和3年度より調査が開始されるものであるが、調査に向けた準備が順調に進められている。</t>
    <rPh sb="0" eb="2">
      <t>セイカ</t>
    </rPh>
    <rPh sb="2" eb="4">
      <t>モクヒョウ</t>
    </rPh>
    <rPh sb="7" eb="9">
      <t>ケンキュウ</t>
    </rPh>
    <rPh sb="9" eb="11">
      <t>ジカン</t>
    </rPh>
    <rPh sb="12" eb="14">
      <t>チョウサ</t>
    </rPh>
    <rPh sb="16" eb="18">
      <t>ケンキュウ</t>
    </rPh>
    <rPh sb="35" eb="37">
      <t>カイシ</t>
    </rPh>
    <rPh sb="47" eb="49">
      <t>チョウサ</t>
    </rPh>
    <rPh sb="50" eb="51">
      <t>ム</t>
    </rPh>
    <rPh sb="53" eb="55">
      <t>ジュンビ</t>
    </rPh>
    <rPh sb="56" eb="58">
      <t>ジュンチョウ</t>
    </rPh>
    <rPh sb="59" eb="60">
      <t>スス</t>
    </rPh>
    <phoneticPr fontId="5"/>
  </si>
  <si>
    <t>事業の運営方針の検討や選考の取りまとめを実施する創発運営委員会が見込み通り開催され、事業の円滑な運営や改善が図られている。</t>
    <rPh sb="0" eb="2">
      <t>ジギョウ</t>
    </rPh>
    <rPh sb="3" eb="5">
      <t>ウンエイ</t>
    </rPh>
    <rPh sb="5" eb="7">
      <t>ホウシン</t>
    </rPh>
    <rPh sb="8" eb="10">
      <t>ケントウ</t>
    </rPh>
    <rPh sb="11" eb="13">
      <t>センコウ</t>
    </rPh>
    <rPh sb="14" eb="15">
      <t>ト</t>
    </rPh>
    <rPh sb="20" eb="22">
      <t>ジッシ</t>
    </rPh>
    <rPh sb="24" eb="26">
      <t>ソウハツ</t>
    </rPh>
    <rPh sb="26" eb="28">
      <t>ウンエイ</t>
    </rPh>
    <rPh sb="28" eb="31">
      <t>イインカイ</t>
    </rPh>
    <rPh sb="32" eb="34">
      <t>ミコ</t>
    </rPh>
    <rPh sb="35" eb="36">
      <t>トオ</t>
    </rPh>
    <rPh sb="37" eb="39">
      <t>カイサイ</t>
    </rPh>
    <rPh sb="42" eb="44">
      <t>ジギョウ</t>
    </rPh>
    <rPh sb="45" eb="47">
      <t>エンカツ</t>
    </rPh>
    <rPh sb="48" eb="50">
      <t>ウンエイ</t>
    </rPh>
    <rPh sb="51" eb="53">
      <t>カイゼン</t>
    </rPh>
    <rPh sb="54" eb="55">
      <t>ハカ</t>
    </rPh>
    <phoneticPr fontId="5"/>
  </si>
  <si>
    <t>「国立研究開発法人科学技術振興機構法」第25条の2
「科学技術・イノベーション創出の活性化に関する法律」第27条の2</t>
    <phoneticPr fontId="5"/>
  </si>
  <si>
    <t>科学技術イノベーションは資源の乏しい我が国が将来にわたり成長と繁栄を遂げ、新たな価値を生み出し続けるための「要」であり、我が国の社会的・経済的な豊かさを生み出すものである。また平成31年に経団連がとりまとめた提言においては、課題や短期目標を設定せず、多様性と融合によって破壊的イノベーションの創出を目指す「創発的研究」について、「政府が積極的に投資すべき」と、その重要性やニーズについて明確に指摘されている。令和2年度に実施した初回の公募においては、当初採択予定件数の10倍を上回る応募が寄せられたことからも、本事業のニーズは極めて高いと言える。</t>
    <rPh sb="204" eb="206">
      <t>レイワ</t>
    </rPh>
    <rPh sb="207" eb="209">
      <t>ネンド</t>
    </rPh>
    <rPh sb="210" eb="212">
      <t>ジッシ</t>
    </rPh>
    <rPh sb="214" eb="216">
      <t>ショカイ</t>
    </rPh>
    <rPh sb="217" eb="219">
      <t>コウボ</t>
    </rPh>
    <rPh sb="225" eb="227">
      <t>トウショ</t>
    </rPh>
    <rPh sb="227" eb="229">
      <t>サイタク</t>
    </rPh>
    <rPh sb="229" eb="231">
      <t>ヨテイ</t>
    </rPh>
    <rPh sb="231" eb="233">
      <t>ケンスウ</t>
    </rPh>
    <rPh sb="236" eb="237">
      <t>バイ</t>
    </rPh>
    <rPh sb="238" eb="240">
      <t>ウワマワ</t>
    </rPh>
    <rPh sb="241" eb="243">
      <t>オウボ</t>
    </rPh>
    <rPh sb="244" eb="245">
      <t>ヨ</t>
    </rPh>
    <rPh sb="255" eb="256">
      <t>ホン</t>
    </rPh>
    <rPh sb="256" eb="258">
      <t>ジギョウ</t>
    </rPh>
    <rPh sb="263" eb="264">
      <t>キワ</t>
    </rPh>
    <rPh sb="266" eb="267">
      <t>タカ</t>
    </rPh>
    <rPh sb="269" eb="270">
      <t>イ</t>
    </rPh>
    <phoneticPr fontId="5"/>
  </si>
  <si>
    <t>特定の課題や短期目標を設定せず、多様性と融合によって破壊的イノベーションにつながるシーズの創出を目指す「創発的研究」を推進するため、研究者が研究に専念できる環境を確保しつつ原則7年間（途中ステージゲート審査を挟む、最大10年間）にわたり長期的に支援する。大学等の研究機関における独立した又は独立が見込まれる若手を中心とする研究者からの挑戦的で多様な研究構想を募集し、採択後は研究者の裁量を最大限に確保する。また、各研究者が所属する大学等研究機関の支援の下で、創発的研究の遂行にふさわしい適切な研究環境が確保されることを目指すとともに、創発的研究を促進するため、個人研究者のメンタリング等を行うプログラムオフィサーの下、個人研究者の能力や発想を組み合わせる「創発の場」を設けることで、創造的・融合的な成果に結びつける取組を推進する。また別途、柔軟な研究中断とそれに伴う延長制度や、研究環境改善のための追加的な支援を予定している。【定額補助】</t>
    <phoneticPr fontId="5"/>
  </si>
  <si>
    <t>本事業は平成31年にとりまとめられた「研究力向上改革2019」及び令和2年にとりまとめられた「研究力強化・若手研究者支援総合パッケージ」において研究力向上を担う中核的な施策として位置づけられている。加えて、令和3年に閣議決定された「科学技術・イノベーション基本計画」においても、本事業の着実な推進と定常化も見据えた充実を図ると記載されており、極めて優先度の高い事業である。</t>
    <rPh sb="178" eb="179">
      <t>タカ</t>
    </rPh>
    <phoneticPr fontId="5"/>
  </si>
  <si>
    <t>研究力向上改革2019（平成31年4月）
http://www.mext.go.jp/a_menu/other/1416069.htm
研究力強化・若手研究者支援総合パッケージ（令和2年1月23日総合科学技術・イノベーション会議決定）
https://www8.cao.go.jp/cstp/package/wakate/index.html
第6期科学技術・イノベーション基本計画（令和3年3月26日閣議決定）
https://www8.cao.go.jp/cstp/kihonkeikaku/index6.html</t>
    <rPh sb="12" eb="14">
      <t>ヘイセイ</t>
    </rPh>
    <rPh sb="16" eb="17">
      <t>ネン</t>
    </rPh>
    <rPh sb="18" eb="19">
      <t>ガツ</t>
    </rPh>
    <rPh sb="89" eb="91">
      <t>レイワ</t>
    </rPh>
    <rPh sb="92" eb="93">
      <t>ネン</t>
    </rPh>
    <rPh sb="94" eb="95">
      <t>ガツ</t>
    </rPh>
    <rPh sb="97" eb="98">
      <t>ヒ</t>
    </rPh>
    <rPh sb="98" eb="100">
      <t>ソウゴウ</t>
    </rPh>
    <rPh sb="100" eb="102">
      <t>カガク</t>
    </rPh>
    <rPh sb="102" eb="104">
      <t>ギジュツ</t>
    </rPh>
    <rPh sb="112" eb="114">
      <t>カイギ</t>
    </rPh>
    <rPh sb="114" eb="116">
      <t>ケッテイ</t>
    </rPh>
    <rPh sb="192" eb="194">
      <t>レイワ</t>
    </rPh>
    <rPh sb="195" eb="196">
      <t>ネン</t>
    </rPh>
    <rPh sb="197" eb="198">
      <t>ガツ</t>
    </rPh>
    <rPh sb="200" eb="201">
      <t>ヒ</t>
    </rPh>
    <rPh sb="201" eb="203">
      <t>カクギ</t>
    </rPh>
    <rPh sb="203" eb="205">
      <t>ケッテイ</t>
    </rPh>
    <phoneticPr fontId="5"/>
  </si>
  <si>
    <t>第5期科学技術基本計画（平成28年1月22日閣議決定）
第6期科学技術・イノベーション基本計画（令和3年3月26日閣議決定）
研究力向上改革2019（平成31年4月）
研究力強化・若手研究者支援総合パッケージ（令和2年1月23日閣議決定）
統合イノベーション戦略2020（令和２年７月17日閣議決定）</t>
    <rPh sb="0" eb="1">
      <t>ダイ</t>
    </rPh>
    <rPh sb="2" eb="3">
      <t>キ</t>
    </rPh>
    <rPh sb="3" eb="5">
      <t>カガク</t>
    </rPh>
    <rPh sb="5" eb="7">
      <t>ギジュツ</t>
    </rPh>
    <rPh sb="7" eb="9">
      <t>キホン</t>
    </rPh>
    <rPh sb="9" eb="11">
      <t>ケイカク</t>
    </rPh>
    <rPh sb="63" eb="65">
      <t>ケンキュウ</t>
    </rPh>
    <rPh sb="65" eb="66">
      <t>リョク</t>
    </rPh>
    <rPh sb="66" eb="68">
      <t>コウジョウ</t>
    </rPh>
    <rPh sb="68" eb="70">
      <t>カイカク</t>
    </rPh>
    <rPh sb="75" eb="77">
      <t>ヘイセイ</t>
    </rPh>
    <rPh sb="79" eb="80">
      <t>ネン</t>
    </rPh>
    <rPh sb="81" eb="82">
      <t>ガツ</t>
    </rPh>
    <rPh sb="84" eb="86">
      <t>ケンキュウ</t>
    </rPh>
    <rPh sb="86" eb="87">
      <t>リョク</t>
    </rPh>
    <rPh sb="87" eb="89">
      <t>キョウカ</t>
    </rPh>
    <rPh sb="90" eb="92">
      <t>ワカテ</t>
    </rPh>
    <rPh sb="92" eb="95">
      <t>ケンキュウシャ</t>
    </rPh>
    <rPh sb="95" eb="97">
      <t>シエン</t>
    </rPh>
    <rPh sb="97" eb="99">
      <t>ソウゴウ</t>
    </rPh>
    <rPh sb="105" eb="107">
      <t>レイワ</t>
    </rPh>
    <rPh sb="108" eb="109">
      <t>ネン</t>
    </rPh>
    <rPh sb="110" eb="111">
      <t>ガツ</t>
    </rPh>
    <rPh sb="113" eb="114">
      <t>ニチ</t>
    </rPh>
    <rPh sb="114" eb="116">
      <t>カクギ</t>
    </rPh>
    <rPh sb="116" eb="118">
      <t>ケッテイ</t>
    </rPh>
    <rPh sb="120" eb="122">
      <t>トウゴウ</t>
    </rPh>
    <rPh sb="129" eb="131">
      <t>センリャク</t>
    </rPh>
    <rPh sb="145" eb="147">
      <t>カクギ</t>
    </rPh>
    <rPh sb="147" eb="149">
      <t>ケッテイ</t>
    </rPh>
    <phoneticPr fontId="5"/>
  </si>
  <si>
    <t>外部有識者による点検対象外</t>
  </si>
  <si>
    <t>事業内容の一部改善</t>
  </si>
  <si>
    <t>この事業は令和2年度が初回公募となる事業であるが、設定したアウトプットについても概ね当初目標を上回っており、適切に事業の推進がなされていると認められる。また、昨年度の外部有識者の所見を踏まえ、事業の成果が把握できるより適切な指標を設定するよう工夫しているが、引き続き成果の把握方法等の工夫・改善に努めるべきである。</t>
  </si>
  <si>
    <t>執行等改善</t>
  </si>
  <si>
    <t>本事業は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ことを目的としている。目的の達成に向けて、引き続き、創発的研究の遂行にふさわしい適切な研究環境の確保や、失敗を恐れず長期的に取り組むべき自由で挑戦的な研究の進捗に応じた適切な指標の設定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</si>
</sst>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71712</xdr:colOff>
      <xdr:row>749</xdr:row>
      <xdr:rowOff>95250</xdr:rowOff>
    </xdr:from>
    <xdr:ext cx="2651553" cy="70463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2212" y="57264300"/>
          <a:ext cx="2651553" cy="7046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a:t>文部科学省</a:t>
          </a:r>
          <a:endParaRPr kumimoji="1" lang="en-US" altLang="ja-JP" sz="1800"/>
        </a:p>
        <a:p>
          <a:pPr algn="ctr"/>
          <a:r>
            <a:rPr kumimoji="1" lang="ja-JP" altLang="en-US" sz="1800"/>
            <a:t>１３，３５４百万円</a:t>
          </a:r>
        </a:p>
      </xdr:txBody>
    </xdr:sp>
    <xdr:clientData/>
  </xdr:oneCellAnchor>
  <xdr:oneCellAnchor>
    <xdr:from>
      <xdr:col>16</xdr:col>
      <xdr:colOff>136662</xdr:colOff>
      <xdr:row>757</xdr:row>
      <xdr:rowOff>177411</xdr:rowOff>
    </xdr:from>
    <xdr:ext cx="4070923" cy="99257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37062" y="60165861"/>
          <a:ext cx="4070923" cy="99257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latin typeface="+mj-ea"/>
              <a:ea typeface="+mj-ea"/>
            </a:rPr>
            <a:t>A.</a:t>
          </a:r>
          <a:r>
            <a:rPr kumimoji="1" lang="ja-JP" altLang="en-US" sz="1800">
              <a:latin typeface="+mj-ea"/>
              <a:ea typeface="+mj-ea"/>
            </a:rPr>
            <a:t>国立</a:t>
          </a:r>
          <a:r>
            <a:rPr kumimoji="1" lang="ja-JP" altLang="en-US" sz="1800"/>
            <a:t>研究開発法人科学技術振興機構</a:t>
          </a:r>
          <a:endParaRPr kumimoji="1" lang="en-US" altLang="ja-JP" sz="1800"/>
        </a:p>
        <a:p>
          <a:pPr algn="ctr"/>
          <a:r>
            <a:rPr kumimoji="1" lang="ja-JP" altLang="en-US" sz="1800"/>
            <a:t>（ＪＳＴ）</a:t>
          </a:r>
          <a:endParaRPr kumimoji="1" lang="en-US" altLang="ja-JP" sz="1800"/>
        </a:p>
        <a:p>
          <a:pPr algn="ctr"/>
          <a:r>
            <a:rPr kumimoji="1" lang="ja-JP" altLang="en-US" sz="1800">
              <a:latin typeface="+mn-ea"/>
              <a:ea typeface="+mn-ea"/>
            </a:rPr>
            <a:t>１３，３５４百万円</a:t>
          </a:r>
        </a:p>
      </xdr:txBody>
    </xdr:sp>
    <xdr:clientData/>
  </xdr:oneCellAnchor>
  <xdr:twoCellAnchor>
    <xdr:from>
      <xdr:col>26</xdr:col>
      <xdr:colOff>127000</xdr:colOff>
      <xdr:row>752</xdr:row>
      <xdr:rowOff>266700</xdr:rowOff>
    </xdr:from>
    <xdr:to>
      <xdr:col>26</xdr:col>
      <xdr:colOff>140476</xdr:colOff>
      <xdr:row>756</xdr:row>
      <xdr:rowOff>170718</xdr:rowOff>
    </xdr:to>
    <xdr:cxnSp macro="">
      <xdr:nvCxnSpPr>
        <xdr:cNvPr id="4" name="直線矢印コネクタ 3">
          <a:extLst>
            <a:ext uri="{FF2B5EF4-FFF2-40B4-BE49-F238E27FC236}">
              <a16:creationId xmlns:a16="http://schemas.microsoft.com/office/drawing/2014/main" id="{00000000-0008-0000-0000-000004000000}"/>
            </a:ext>
          </a:extLst>
        </xdr:cNvPr>
        <xdr:cNvCxnSpPr>
          <a:endCxn id="6" idx="0"/>
        </xdr:cNvCxnSpPr>
      </xdr:nvCxnSpPr>
      <xdr:spPr>
        <a:xfrm>
          <a:off x="5410200" y="65811400"/>
          <a:ext cx="13476" cy="1326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751</xdr:row>
      <xdr:rowOff>161924</xdr:rowOff>
    </xdr:from>
    <xdr:to>
      <xdr:col>39</xdr:col>
      <xdr:colOff>38100</xdr:colOff>
      <xdr:row>752</xdr:row>
      <xdr:rowOff>211924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060700" y="65351024"/>
          <a:ext cx="4902200" cy="4056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創発的研究支援事業の充実に必要な経費を補助</a:t>
          </a:r>
        </a:p>
      </xdr:txBody>
    </xdr:sp>
    <xdr:clientData/>
  </xdr:twoCellAnchor>
  <xdr:oneCellAnchor>
    <xdr:from>
      <xdr:col>16</xdr:col>
      <xdr:colOff>28575</xdr:colOff>
      <xdr:row>756</xdr:row>
      <xdr:rowOff>170718</xdr:rowOff>
    </xdr:from>
    <xdr:ext cx="4287802" cy="32573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228975" y="59806743"/>
          <a:ext cx="42878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創発的研究推進基金への積み増し</a:t>
          </a:r>
          <a:r>
            <a:rPr kumimoji="1" lang="en-US" altLang="ja-JP" sz="1400">
              <a:latin typeface="+mn-ea"/>
              <a:ea typeface="+mn-ea"/>
            </a:rPr>
            <a:t>】</a:t>
          </a:r>
          <a:endParaRPr kumimoji="1" lang="ja-JP" altLang="en-US" sz="1400">
            <a:latin typeface="+mn-ea"/>
            <a:ea typeface="+mn-ea"/>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児山　圭" id="{D564EA4E-E407-417E-9C0F-ADFF8090DF5E}" userId="S::kkoyama@jst.go.jp::4e71f04c-39b8-452e-922c-0363fa2307ca"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104" dT="2021-05-13T04:20:14.40" personId="{D564EA4E-E407-417E-9C0F-ADFF8090DF5E}" id="{1F03A609-4E25-46C4-935B-1B39A1A1914D}">
    <text>創発会議＝創発の場、とした場合、水島パネルのみ、3月に開催。他のパネルは令和3年4～6月に開催。厳密には1が正確。</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 sqref="AD2:AH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219</v>
      </c>
      <c r="AT2" s="207"/>
      <c r="AU2" s="207"/>
      <c r="AV2" s="98" t="str">
        <f>IF(AW2="","","-")</f>
        <v/>
      </c>
      <c r="AW2" s="394"/>
      <c r="AX2" s="394"/>
    </row>
    <row r="3" spans="1:50" ht="21" customHeight="1" thickBot="1" x14ac:dyDescent="0.25">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735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736</v>
      </c>
      <c r="H5" s="555"/>
      <c r="I5" s="555"/>
      <c r="J5" s="555"/>
      <c r="K5" s="555"/>
      <c r="L5" s="555"/>
      <c r="M5" s="556" t="s">
        <v>66</v>
      </c>
      <c r="N5" s="557"/>
      <c r="O5" s="557"/>
      <c r="P5" s="557"/>
      <c r="Q5" s="557"/>
      <c r="R5" s="558"/>
      <c r="S5" s="559" t="s">
        <v>522</v>
      </c>
      <c r="T5" s="555"/>
      <c r="U5" s="555"/>
      <c r="V5" s="555"/>
      <c r="W5" s="555"/>
      <c r="X5" s="560"/>
      <c r="Y5" s="713" t="s">
        <v>3</v>
      </c>
      <c r="Z5" s="714"/>
      <c r="AA5" s="714"/>
      <c r="AB5" s="714"/>
      <c r="AC5" s="714"/>
      <c r="AD5" s="715"/>
      <c r="AE5" s="716" t="s">
        <v>738</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25.25" customHeight="1" x14ac:dyDescent="0.2">
      <c r="A7" s="820" t="s">
        <v>22</v>
      </c>
      <c r="B7" s="821"/>
      <c r="C7" s="821"/>
      <c r="D7" s="821"/>
      <c r="E7" s="821"/>
      <c r="F7" s="822"/>
      <c r="G7" s="823" t="s">
        <v>762</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767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9" customHeight="1" x14ac:dyDescent="0.2">
      <c r="A10" s="738" t="s">
        <v>30</v>
      </c>
      <c r="B10" s="739"/>
      <c r="C10" s="739"/>
      <c r="D10" s="739"/>
      <c r="E10" s="739"/>
      <c r="F10" s="739"/>
      <c r="G10" s="671" t="s">
        <v>764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60</v>
      </c>
      <c r="AE13" s="164"/>
      <c r="AF13" s="164"/>
      <c r="AG13" s="164"/>
      <c r="AH13" s="164"/>
      <c r="AI13" s="164"/>
      <c r="AJ13" s="165"/>
      <c r="AK13" s="163">
        <v>60</v>
      </c>
      <c r="AL13" s="164"/>
      <c r="AM13" s="164"/>
      <c r="AN13" s="164"/>
      <c r="AO13" s="164"/>
      <c r="AP13" s="164"/>
      <c r="AQ13" s="165"/>
      <c r="AR13" s="160">
        <v>2700</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v>50000</v>
      </c>
      <c r="X14" s="164"/>
      <c r="Y14" s="164"/>
      <c r="Z14" s="164"/>
      <c r="AA14" s="164"/>
      <c r="AB14" s="164"/>
      <c r="AC14" s="165"/>
      <c r="AD14" s="163">
        <v>13354</v>
      </c>
      <c r="AE14" s="164"/>
      <c r="AF14" s="164"/>
      <c r="AG14" s="164"/>
      <c r="AH14" s="164"/>
      <c r="AI14" s="164"/>
      <c r="AJ14" s="165"/>
      <c r="AK14" s="163">
        <v>0</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747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747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50000</v>
      </c>
      <c r="X18" s="170"/>
      <c r="Y18" s="170"/>
      <c r="Z18" s="170"/>
      <c r="AA18" s="170"/>
      <c r="AB18" s="170"/>
      <c r="AC18" s="171"/>
      <c r="AD18" s="169">
        <f>SUM(AD13:AJ17)</f>
        <v>13414</v>
      </c>
      <c r="AE18" s="170"/>
      <c r="AF18" s="170"/>
      <c r="AG18" s="170"/>
      <c r="AH18" s="170"/>
      <c r="AI18" s="170"/>
      <c r="AJ18" s="171"/>
      <c r="AK18" s="169">
        <f>SUM(AK13:AQ17)</f>
        <v>60</v>
      </c>
      <c r="AL18" s="170"/>
      <c r="AM18" s="170"/>
      <c r="AN18" s="170"/>
      <c r="AO18" s="170"/>
      <c r="AP18" s="170"/>
      <c r="AQ18" s="171"/>
      <c r="AR18" s="169">
        <f>SUM(AR13:AX17)</f>
        <v>2700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50000</v>
      </c>
      <c r="X19" s="164"/>
      <c r="Y19" s="164"/>
      <c r="Z19" s="164"/>
      <c r="AA19" s="164"/>
      <c r="AB19" s="164"/>
      <c r="AC19" s="165"/>
      <c r="AD19" s="163">
        <v>13414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2">
      <c r="A23" s="141"/>
      <c r="B23" s="142"/>
      <c r="C23" s="142"/>
      <c r="D23" s="142"/>
      <c r="E23" s="142"/>
      <c r="F23" s="143"/>
      <c r="G23" s="132" t="s">
        <v>719</v>
      </c>
      <c r="H23" s="133"/>
      <c r="I23" s="133"/>
      <c r="J23" s="133"/>
      <c r="K23" s="133"/>
      <c r="L23" s="133"/>
      <c r="M23" s="133"/>
      <c r="N23" s="133"/>
      <c r="O23" s="134"/>
      <c r="P23" s="160">
        <v>60</v>
      </c>
      <c r="Q23" s="161"/>
      <c r="R23" s="161"/>
      <c r="S23" s="161"/>
      <c r="T23" s="161"/>
      <c r="U23" s="161"/>
      <c r="V23" s="162"/>
      <c r="W23" s="160">
        <v>2700</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60</v>
      </c>
      <c r="Q29" s="164"/>
      <c r="R29" s="164"/>
      <c r="S29" s="164"/>
      <c r="T29" s="164"/>
      <c r="U29" s="164"/>
      <c r="V29" s="165"/>
      <c r="W29" s="211">
        <f>AR13</f>
        <v>2700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718</v>
      </c>
      <c r="AV31" s="271"/>
      <c r="AW31" s="375" t="s">
        <v>179</v>
      </c>
      <c r="AX31" s="376"/>
    </row>
    <row r="32" spans="1:50" ht="23.25" customHeight="1" x14ac:dyDescent="0.2">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371</v>
      </c>
      <c r="AC32" s="547"/>
      <c r="AD32" s="547"/>
      <c r="AE32" s="363" t="s">
        <v>718</v>
      </c>
      <c r="AF32" s="364"/>
      <c r="AG32" s="364"/>
      <c r="AH32" s="364"/>
      <c r="AI32" s="363" t="s">
        <v>718</v>
      </c>
      <c r="AJ32" s="364"/>
      <c r="AK32" s="364"/>
      <c r="AL32" s="364"/>
      <c r="AM32" s="363" t="s">
        <v>756</v>
      </c>
      <c r="AN32" s="364"/>
      <c r="AO32" s="364"/>
      <c r="AP32" s="364"/>
      <c r="AQ32" s="166" t="s">
        <v>718</v>
      </c>
      <c r="AR32" s="167"/>
      <c r="AS32" s="167"/>
      <c r="AT32" s="168"/>
      <c r="AU32" s="364" t="s">
        <v>718</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t="s">
        <v>718</v>
      </c>
      <c r="AF33" s="364"/>
      <c r="AG33" s="364"/>
      <c r="AH33" s="364"/>
      <c r="AI33" s="363" t="s">
        <v>718</v>
      </c>
      <c r="AJ33" s="364"/>
      <c r="AK33" s="364"/>
      <c r="AL33" s="364"/>
      <c r="AM33" s="363" t="s">
        <v>747</v>
      </c>
      <c r="AN33" s="364"/>
      <c r="AO33" s="364"/>
      <c r="AP33" s="364"/>
      <c r="AQ33" s="166">
        <v>55</v>
      </c>
      <c r="AR33" s="167"/>
      <c r="AS33" s="167"/>
      <c r="AT33" s="168"/>
      <c r="AU33" s="364">
        <v>55</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747</v>
      </c>
      <c r="AN34" s="364"/>
      <c r="AO34" s="364"/>
      <c r="AP34" s="364"/>
      <c r="AQ34" s="166" t="s">
        <v>718</v>
      </c>
      <c r="AR34" s="167"/>
      <c r="AS34" s="167"/>
      <c r="AT34" s="168"/>
      <c r="AU34" s="364" t="s">
        <v>718</v>
      </c>
      <c r="AV34" s="364"/>
      <c r="AW34" s="364"/>
      <c r="AX34" s="365"/>
    </row>
    <row r="35" spans="1:51" ht="23.25" customHeight="1" x14ac:dyDescent="0.2">
      <c r="A35" s="891" t="s">
        <v>380</v>
      </c>
      <c r="B35" s="892"/>
      <c r="C35" s="892"/>
      <c r="D35" s="892"/>
      <c r="E35" s="892"/>
      <c r="F35" s="893"/>
      <c r="G35" s="897" t="s">
        <v>757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4</v>
      </c>
      <c r="AR38" s="178"/>
      <c r="AS38" s="179" t="s">
        <v>233</v>
      </c>
      <c r="AT38" s="202"/>
      <c r="AU38" s="271" t="s">
        <v>718</v>
      </c>
      <c r="AV38" s="271"/>
      <c r="AW38" s="375" t="s">
        <v>179</v>
      </c>
      <c r="AX38" s="376"/>
      <c r="AY38">
        <f>$AY$37</f>
        <v>1</v>
      </c>
    </row>
    <row r="39" spans="1:51" ht="23.25" customHeight="1" x14ac:dyDescent="0.2">
      <c r="A39" s="511"/>
      <c r="B39" s="509"/>
      <c r="C39" s="509"/>
      <c r="D39" s="509"/>
      <c r="E39" s="509"/>
      <c r="F39" s="510"/>
      <c r="G39" s="536" t="s">
        <v>720</v>
      </c>
      <c r="H39" s="537"/>
      <c r="I39" s="537"/>
      <c r="J39" s="537"/>
      <c r="K39" s="537"/>
      <c r="L39" s="537"/>
      <c r="M39" s="537"/>
      <c r="N39" s="537"/>
      <c r="O39" s="538"/>
      <c r="P39" s="191" t="s">
        <v>722</v>
      </c>
      <c r="Q39" s="191"/>
      <c r="R39" s="191"/>
      <c r="S39" s="191"/>
      <c r="T39" s="191"/>
      <c r="U39" s="191"/>
      <c r="V39" s="191"/>
      <c r="W39" s="191"/>
      <c r="X39" s="233"/>
      <c r="Y39" s="339" t="s">
        <v>12</v>
      </c>
      <c r="Z39" s="545"/>
      <c r="AA39" s="546"/>
      <c r="AB39" s="547" t="s">
        <v>371</v>
      </c>
      <c r="AC39" s="547"/>
      <c r="AD39" s="547"/>
      <c r="AE39" s="363" t="s">
        <v>718</v>
      </c>
      <c r="AF39" s="364"/>
      <c r="AG39" s="364"/>
      <c r="AH39" s="364"/>
      <c r="AI39" s="363" t="s">
        <v>718</v>
      </c>
      <c r="AJ39" s="364"/>
      <c r="AK39" s="364"/>
      <c r="AL39" s="364"/>
      <c r="AM39" s="363" t="s">
        <v>756</v>
      </c>
      <c r="AN39" s="364"/>
      <c r="AO39" s="364"/>
      <c r="AP39" s="364"/>
      <c r="AQ39" s="166" t="s">
        <v>718</v>
      </c>
      <c r="AR39" s="167"/>
      <c r="AS39" s="167"/>
      <c r="AT39" s="168"/>
      <c r="AU39" s="364" t="s">
        <v>718</v>
      </c>
      <c r="AV39" s="364"/>
      <c r="AW39" s="364"/>
      <c r="AX39" s="365"/>
      <c r="AY39">
        <f t="shared" ref="AY39:AY43" si="4">$AY$37</f>
        <v>1</v>
      </c>
    </row>
    <row r="40" spans="1:51" ht="23.2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371</v>
      </c>
      <c r="AC40" s="518"/>
      <c r="AD40" s="518"/>
      <c r="AE40" s="363" t="s">
        <v>718</v>
      </c>
      <c r="AF40" s="364"/>
      <c r="AG40" s="364"/>
      <c r="AH40" s="364"/>
      <c r="AI40" s="363" t="s">
        <v>718</v>
      </c>
      <c r="AJ40" s="364"/>
      <c r="AK40" s="364"/>
      <c r="AL40" s="364"/>
      <c r="AM40" s="363" t="s">
        <v>747</v>
      </c>
      <c r="AN40" s="364"/>
      <c r="AO40" s="364"/>
      <c r="AP40" s="364"/>
      <c r="AQ40" s="166">
        <v>45</v>
      </c>
      <c r="AR40" s="167"/>
      <c r="AS40" s="167"/>
      <c r="AT40" s="168"/>
      <c r="AU40" s="364">
        <v>45</v>
      </c>
      <c r="AV40" s="364"/>
      <c r="AW40" s="364"/>
      <c r="AX40" s="365"/>
      <c r="AY40">
        <f t="shared" si="4"/>
        <v>1</v>
      </c>
    </row>
    <row r="41" spans="1:51" ht="23.25"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718</v>
      </c>
      <c r="AF41" s="364"/>
      <c r="AG41" s="364"/>
      <c r="AH41" s="364"/>
      <c r="AI41" s="363" t="s">
        <v>718</v>
      </c>
      <c r="AJ41" s="364"/>
      <c r="AK41" s="364"/>
      <c r="AL41" s="364"/>
      <c r="AM41" s="363" t="s">
        <v>747</v>
      </c>
      <c r="AN41" s="364"/>
      <c r="AO41" s="364"/>
      <c r="AP41" s="364"/>
      <c r="AQ41" s="166" t="s">
        <v>718</v>
      </c>
      <c r="AR41" s="167"/>
      <c r="AS41" s="167"/>
      <c r="AT41" s="168"/>
      <c r="AU41" s="364" t="s">
        <v>718</v>
      </c>
      <c r="AV41" s="364"/>
      <c r="AW41" s="364"/>
      <c r="AX41" s="365"/>
      <c r="AY41">
        <f t="shared" si="4"/>
        <v>1</v>
      </c>
    </row>
    <row r="42" spans="1:51" ht="23.25" customHeight="1" x14ac:dyDescent="0.2">
      <c r="A42" s="891" t="s">
        <v>380</v>
      </c>
      <c r="B42" s="892"/>
      <c r="C42" s="892"/>
      <c r="D42" s="892"/>
      <c r="E42" s="892"/>
      <c r="F42" s="893"/>
      <c r="G42" s="897" t="s">
        <v>758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4</v>
      </c>
      <c r="AR45" s="178"/>
      <c r="AS45" s="179" t="s">
        <v>233</v>
      </c>
      <c r="AT45" s="202"/>
      <c r="AU45" s="271" t="s">
        <v>718</v>
      </c>
      <c r="AV45" s="271"/>
      <c r="AW45" s="375" t="s">
        <v>179</v>
      </c>
      <c r="AX45" s="376"/>
      <c r="AY45">
        <f>$AY$44</f>
        <v>1</v>
      </c>
    </row>
    <row r="46" spans="1:51" ht="23.25" customHeight="1" x14ac:dyDescent="0.2">
      <c r="A46" s="511"/>
      <c r="B46" s="509"/>
      <c r="C46" s="509"/>
      <c r="D46" s="509"/>
      <c r="E46" s="509"/>
      <c r="F46" s="510"/>
      <c r="G46" s="536" t="s">
        <v>720</v>
      </c>
      <c r="H46" s="537"/>
      <c r="I46" s="537"/>
      <c r="J46" s="537"/>
      <c r="K46" s="537"/>
      <c r="L46" s="537"/>
      <c r="M46" s="537"/>
      <c r="N46" s="537"/>
      <c r="O46" s="538"/>
      <c r="P46" s="191" t="s">
        <v>723</v>
      </c>
      <c r="Q46" s="191"/>
      <c r="R46" s="191"/>
      <c r="S46" s="191"/>
      <c r="T46" s="191"/>
      <c r="U46" s="191"/>
      <c r="V46" s="191"/>
      <c r="W46" s="191"/>
      <c r="X46" s="233"/>
      <c r="Y46" s="339" t="s">
        <v>12</v>
      </c>
      <c r="Z46" s="545"/>
      <c r="AA46" s="546"/>
      <c r="AB46" s="547" t="s">
        <v>371</v>
      </c>
      <c r="AC46" s="547"/>
      <c r="AD46" s="547"/>
      <c r="AE46" s="358" t="s">
        <v>718</v>
      </c>
      <c r="AF46" s="358"/>
      <c r="AG46" s="358"/>
      <c r="AH46" s="358"/>
      <c r="AI46" s="358" t="s">
        <v>718</v>
      </c>
      <c r="AJ46" s="358"/>
      <c r="AK46" s="358"/>
      <c r="AL46" s="358"/>
      <c r="AM46" s="358" t="s">
        <v>756</v>
      </c>
      <c r="AN46" s="358"/>
      <c r="AO46" s="358"/>
      <c r="AP46" s="358"/>
      <c r="AQ46" s="166" t="s">
        <v>718</v>
      </c>
      <c r="AR46" s="167"/>
      <c r="AS46" s="167"/>
      <c r="AT46" s="168"/>
      <c r="AU46" s="364" t="s">
        <v>718</v>
      </c>
      <c r="AV46" s="364"/>
      <c r="AW46" s="364"/>
      <c r="AX46" s="365"/>
      <c r="AY46">
        <f t="shared" ref="AY46:AY50" si="5">$AY$44</f>
        <v>1</v>
      </c>
    </row>
    <row r="47" spans="1:51" ht="23.25"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371</v>
      </c>
      <c r="AC47" s="518"/>
      <c r="AD47" s="518"/>
      <c r="AE47" s="363" t="s">
        <v>718</v>
      </c>
      <c r="AF47" s="364"/>
      <c r="AG47" s="364"/>
      <c r="AH47" s="364"/>
      <c r="AI47" s="363" t="s">
        <v>718</v>
      </c>
      <c r="AJ47" s="364"/>
      <c r="AK47" s="364"/>
      <c r="AL47" s="364"/>
      <c r="AM47" s="363" t="s">
        <v>753</v>
      </c>
      <c r="AN47" s="364"/>
      <c r="AO47" s="364"/>
      <c r="AP47" s="364"/>
      <c r="AQ47" s="166">
        <v>35</v>
      </c>
      <c r="AR47" s="167"/>
      <c r="AS47" s="167"/>
      <c r="AT47" s="168"/>
      <c r="AU47" s="364">
        <v>35</v>
      </c>
      <c r="AV47" s="364"/>
      <c r="AW47" s="364"/>
      <c r="AX47" s="365"/>
      <c r="AY47">
        <f t="shared" si="5"/>
        <v>1</v>
      </c>
    </row>
    <row r="48" spans="1:51" ht="23.25"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718</v>
      </c>
      <c r="AF48" s="364"/>
      <c r="AG48" s="364"/>
      <c r="AH48" s="364"/>
      <c r="AI48" s="363" t="s">
        <v>718</v>
      </c>
      <c r="AJ48" s="364"/>
      <c r="AK48" s="364"/>
      <c r="AL48" s="364"/>
      <c r="AM48" s="363" t="s">
        <v>753</v>
      </c>
      <c r="AN48" s="364"/>
      <c r="AO48" s="364"/>
      <c r="AP48" s="364"/>
      <c r="AQ48" s="166" t="s">
        <v>718</v>
      </c>
      <c r="AR48" s="167"/>
      <c r="AS48" s="167"/>
      <c r="AT48" s="168"/>
      <c r="AU48" s="364" t="s">
        <v>718</v>
      </c>
      <c r="AV48" s="364"/>
      <c r="AW48" s="364"/>
      <c r="AX48" s="365"/>
      <c r="AY48">
        <f t="shared" si="5"/>
        <v>1</v>
      </c>
    </row>
    <row r="49" spans="1:51" ht="23.25" customHeight="1" x14ac:dyDescent="0.2">
      <c r="A49" s="891" t="s">
        <v>380</v>
      </c>
      <c r="B49" s="892"/>
      <c r="C49" s="892"/>
      <c r="D49" s="892"/>
      <c r="E49" s="892"/>
      <c r="F49" s="893"/>
      <c r="G49" s="897" t="s">
        <v>758</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2">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718</v>
      </c>
      <c r="AF101" s="358"/>
      <c r="AG101" s="358"/>
      <c r="AH101" s="358"/>
      <c r="AI101" s="358" t="s">
        <v>718</v>
      </c>
      <c r="AJ101" s="358"/>
      <c r="AK101" s="358"/>
      <c r="AL101" s="358"/>
      <c r="AM101" s="358">
        <v>252</v>
      </c>
      <c r="AN101" s="358"/>
      <c r="AO101" s="358"/>
      <c r="AP101" s="358"/>
      <c r="AQ101" s="358"/>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t="s">
        <v>718</v>
      </c>
      <c r="AF102" s="358"/>
      <c r="AG102" s="358"/>
      <c r="AH102" s="358"/>
      <c r="AI102" s="358" t="s">
        <v>718</v>
      </c>
      <c r="AJ102" s="358"/>
      <c r="AK102" s="358"/>
      <c r="AL102" s="358"/>
      <c r="AM102" s="358">
        <v>200</v>
      </c>
      <c r="AN102" s="358"/>
      <c r="AO102" s="358"/>
      <c r="AP102" s="358"/>
      <c r="AQ102" s="358">
        <v>200</v>
      </c>
      <c r="AR102" s="358"/>
      <c r="AS102" s="358"/>
      <c r="AT102" s="358"/>
      <c r="AU102" s="371">
        <v>300</v>
      </c>
      <c r="AV102" s="372"/>
      <c r="AW102" s="372"/>
      <c r="AX102" s="924"/>
    </row>
    <row r="103" spans="1:60" ht="31.5"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2">
      <c r="A104" s="487"/>
      <c r="B104" s="488"/>
      <c r="C104" s="488"/>
      <c r="D104" s="488"/>
      <c r="E104" s="488"/>
      <c r="F104" s="489"/>
      <c r="G104" s="191" t="s">
        <v>759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t="s">
        <v>718</v>
      </c>
      <c r="AF104" s="358"/>
      <c r="AG104" s="358"/>
      <c r="AH104" s="358"/>
      <c r="AI104" s="358" t="s">
        <v>718</v>
      </c>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t="s">
        <v>718</v>
      </c>
      <c r="AF105" s="358"/>
      <c r="AG105" s="358"/>
      <c r="AH105" s="358"/>
      <c r="AI105" s="358" t="s">
        <v>718</v>
      </c>
      <c r="AJ105" s="358"/>
      <c r="AK105" s="358"/>
      <c r="AL105" s="358"/>
      <c r="AM105" s="358" t="s">
        <v>718</v>
      </c>
      <c r="AN105" s="358"/>
      <c r="AO105" s="358"/>
      <c r="AP105" s="358"/>
      <c r="AQ105" s="358">
        <v>18</v>
      </c>
      <c r="AR105" s="358"/>
      <c r="AS105" s="358"/>
      <c r="AT105" s="358"/>
      <c r="AU105" s="358"/>
      <c r="AV105" s="358"/>
      <c r="AW105" s="358"/>
      <c r="AX105" s="359"/>
      <c r="AY105">
        <f>$AY$103</f>
        <v>1</v>
      </c>
    </row>
    <row r="106" spans="1:60" ht="31.5"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customHeight="1" x14ac:dyDescent="0.2">
      <c r="A107" s="487"/>
      <c r="B107" s="488"/>
      <c r="C107" s="488"/>
      <c r="D107" s="488"/>
      <c r="E107" s="488"/>
      <c r="F107" s="489"/>
      <c r="G107" s="191" t="s">
        <v>726</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725</v>
      </c>
      <c r="AC107" s="468"/>
      <c r="AD107" s="469"/>
      <c r="AE107" s="358" t="s">
        <v>718</v>
      </c>
      <c r="AF107" s="358"/>
      <c r="AG107" s="358"/>
      <c r="AH107" s="358"/>
      <c r="AI107" s="358" t="s">
        <v>718</v>
      </c>
      <c r="AJ107" s="358"/>
      <c r="AK107" s="358"/>
      <c r="AL107" s="358"/>
      <c r="AM107" s="358">
        <v>4</v>
      </c>
      <c r="AN107" s="358"/>
      <c r="AO107" s="358"/>
      <c r="AP107" s="358"/>
      <c r="AQ107" s="358"/>
      <c r="AR107" s="358"/>
      <c r="AS107" s="358"/>
      <c r="AT107" s="358"/>
      <c r="AU107" s="358"/>
      <c r="AV107" s="358"/>
      <c r="AW107" s="358"/>
      <c r="AX107" s="359"/>
      <c r="AY107">
        <f>$AY$106</f>
        <v>1</v>
      </c>
    </row>
    <row r="108" spans="1:60" ht="23.25"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t="s">
        <v>718</v>
      </c>
      <c r="AF108" s="358"/>
      <c r="AG108" s="358"/>
      <c r="AH108" s="358"/>
      <c r="AI108" s="358" t="s">
        <v>718</v>
      </c>
      <c r="AJ108" s="358"/>
      <c r="AK108" s="358"/>
      <c r="AL108" s="358"/>
      <c r="AM108" s="358">
        <v>4</v>
      </c>
      <c r="AN108" s="358"/>
      <c r="AO108" s="358"/>
      <c r="AP108" s="358"/>
      <c r="AQ108" s="358">
        <v>2</v>
      </c>
      <c r="AR108" s="358"/>
      <c r="AS108" s="358"/>
      <c r="AT108" s="358"/>
      <c r="AU108" s="358"/>
      <c r="AV108" s="358"/>
      <c r="AW108" s="358"/>
      <c r="AX108" s="359"/>
      <c r="AY108">
        <f>$AY$106</f>
        <v>1</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2">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t="s">
        <v>718</v>
      </c>
      <c r="AJ116" s="358"/>
      <c r="AK116" s="358"/>
      <c r="AL116" s="358"/>
      <c r="AM116" s="358">
        <v>1.1000000000000001</v>
      </c>
      <c r="AN116" s="358"/>
      <c r="AO116" s="358"/>
      <c r="AP116" s="358"/>
      <c r="AQ116" s="363"/>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718</v>
      </c>
      <c r="AF117" s="306"/>
      <c r="AG117" s="306"/>
      <c r="AH117" s="306"/>
      <c r="AI117" s="306" t="s">
        <v>718</v>
      </c>
      <c r="AJ117" s="306"/>
      <c r="AK117" s="306"/>
      <c r="AL117" s="306"/>
      <c r="AM117" s="306" t="s">
        <v>754</v>
      </c>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t="s">
        <v>718</v>
      </c>
      <c r="AF119" s="358"/>
      <c r="AG119" s="358"/>
      <c r="AH119" s="358"/>
      <c r="AI119" s="358" t="s">
        <v>718</v>
      </c>
      <c r="AJ119" s="358"/>
      <c r="AK119" s="358"/>
      <c r="AL119" s="358"/>
      <c r="AM119" s="358" t="s">
        <v>718</v>
      </c>
      <c r="AN119" s="358"/>
      <c r="AO119" s="358"/>
      <c r="AP119" s="358"/>
      <c r="AQ119" s="358"/>
      <c r="AR119" s="358"/>
      <c r="AS119" s="358"/>
      <c r="AT119" s="358"/>
      <c r="AU119" s="358"/>
      <c r="AV119" s="358"/>
      <c r="AW119" s="358"/>
      <c r="AX119" s="359"/>
      <c r="AY119">
        <f>$AY$118</f>
        <v>0</v>
      </c>
    </row>
    <row r="120" spans="1:51" ht="46.5" hidden="1"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c r="AC120" s="343"/>
      <c r="AD120" s="344"/>
      <c r="AE120" s="306" t="s">
        <v>718</v>
      </c>
      <c r="AF120" s="306"/>
      <c r="AG120" s="306"/>
      <c r="AH120" s="306"/>
      <c r="AI120" s="306" t="s">
        <v>718</v>
      </c>
      <c r="AJ120" s="306"/>
      <c r="AK120" s="306"/>
      <c r="AL120" s="306"/>
      <c r="AM120" s="306" t="s">
        <v>718</v>
      </c>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t="s">
        <v>718</v>
      </c>
      <c r="AF128" s="358"/>
      <c r="AG128" s="358"/>
      <c r="AH128" s="358"/>
      <c r="AI128" s="358" t="s">
        <v>718</v>
      </c>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t="s">
        <v>718</v>
      </c>
      <c r="AF129" s="306"/>
      <c r="AG129" s="306"/>
      <c r="AH129" s="306"/>
      <c r="AI129" s="306" t="s">
        <v>718</v>
      </c>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x14ac:dyDescent="0.2">
      <c r="A134" s="988"/>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406</v>
      </c>
      <c r="H154" s="191"/>
      <c r="I154" s="191"/>
      <c r="J154" s="191"/>
      <c r="K154" s="191"/>
      <c r="L154" s="191"/>
      <c r="M154" s="191"/>
      <c r="N154" s="191"/>
      <c r="O154" s="191"/>
      <c r="P154" s="233"/>
      <c r="Q154" s="190" t="s">
        <v>406</v>
      </c>
      <c r="R154" s="191"/>
      <c r="S154" s="191"/>
      <c r="T154" s="191"/>
      <c r="U154" s="191"/>
      <c r="V154" s="191"/>
      <c r="W154" s="191"/>
      <c r="X154" s="191"/>
      <c r="Y154" s="191"/>
      <c r="Z154" s="191"/>
      <c r="AA154" s="915"/>
      <c r="AB154" s="256"/>
      <c r="AC154" s="257"/>
      <c r="AD154" s="257"/>
      <c r="AE154" s="262" t="s">
        <v>406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406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2">
      <c r="A190" s="988"/>
      <c r="B190" s="253"/>
      <c r="C190" s="252"/>
      <c r="D190" s="253"/>
      <c r="E190" s="308" t="s">
        <v>265</v>
      </c>
      <c r="F190" s="309"/>
      <c r="G190" s="310" t="s">
        <v>406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2">
      <c r="A191" s="988"/>
      <c r="B191" s="253"/>
      <c r="C191" s="252"/>
      <c r="D191" s="253"/>
      <c r="E191" s="239" t="s">
        <v>264</v>
      </c>
      <c r="F191" s="240"/>
      <c r="G191" s="237" t="s">
        <v>406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1</v>
      </c>
    </row>
    <row r="193" spans="1:51" ht="18.75"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1</v>
      </c>
    </row>
    <row r="194" spans="1:51" ht="39.75" customHeight="1" x14ac:dyDescent="0.2">
      <c r="A194" s="988"/>
      <c r="B194" s="253"/>
      <c r="C194" s="252"/>
      <c r="D194" s="253"/>
      <c r="E194" s="252"/>
      <c r="F194" s="314"/>
      <c r="G194" s="232" t="s">
        <v>406</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406</v>
      </c>
      <c r="AC194" s="224"/>
      <c r="AD194" s="224"/>
      <c r="AE194" s="266" t="s">
        <v>406</v>
      </c>
      <c r="AF194" s="167"/>
      <c r="AG194" s="167"/>
      <c r="AH194" s="167"/>
      <c r="AI194" s="266" t="s">
        <v>406</v>
      </c>
      <c r="AJ194" s="167"/>
      <c r="AK194" s="167"/>
      <c r="AL194" s="167"/>
      <c r="AM194" s="266" t="s">
        <v>713</v>
      </c>
      <c r="AN194" s="167"/>
      <c r="AO194" s="167"/>
      <c r="AP194" s="167"/>
      <c r="AQ194" s="266" t="s">
        <v>406</v>
      </c>
      <c r="AR194" s="167"/>
      <c r="AS194" s="167"/>
      <c r="AT194" s="167"/>
      <c r="AU194" s="266" t="s">
        <v>406</v>
      </c>
      <c r="AV194" s="167"/>
      <c r="AW194" s="167"/>
      <c r="AX194" s="208"/>
      <c r="AY194">
        <f t="shared" ref="AY194:AY195" si="23">$AY$192</f>
        <v>1</v>
      </c>
    </row>
    <row r="195" spans="1:51" ht="39.75"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406</v>
      </c>
      <c r="AC195" s="175"/>
      <c r="AD195" s="175"/>
      <c r="AE195" s="266" t="s">
        <v>406</v>
      </c>
      <c r="AF195" s="167"/>
      <c r="AG195" s="167"/>
      <c r="AH195" s="167"/>
      <c r="AI195" s="266" t="s">
        <v>406</v>
      </c>
      <c r="AJ195" s="167"/>
      <c r="AK195" s="167"/>
      <c r="AL195" s="167"/>
      <c r="AM195" s="266" t="s">
        <v>713</v>
      </c>
      <c r="AN195" s="167"/>
      <c r="AO195" s="167"/>
      <c r="AP195" s="167"/>
      <c r="AQ195" s="266" t="s">
        <v>406</v>
      </c>
      <c r="AR195" s="167"/>
      <c r="AS195" s="167"/>
      <c r="AT195" s="167"/>
      <c r="AU195" s="266" t="s">
        <v>406</v>
      </c>
      <c r="AV195" s="167"/>
      <c r="AW195" s="167"/>
      <c r="AX195" s="208"/>
      <c r="AY195">
        <f t="shared" si="23"/>
        <v>1</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2">
      <c r="A214" s="988"/>
      <c r="B214" s="253"/>
      <c r="C214" s="252"/>
      <c r="D214" s="253"/>
      <c r="E214" s="252"/>
      <c r="F214" s="314"/>
      <c r="G214" s="232" t="s">
        <v>406</v>
      </c>
      <c r="H214" s="191"/>
      <c r="I214" s="191"/>
      <c r="J214" s="191"/>
      <c r="K214" s="191"/>
      <c r="L214" s="191"/>
      <c r="M214" s="191"/>
      <c r="N214" s="191"/>
      <c r="O214" s="191"/>
      <c r="P214" s="233"/>
      <c r="Q214" s="975" t="s">
        <v>406</v>
      </c>
      <c r="R214" s="976"/>
      <c r="S214" s="976"/>
      <c r="T214" s="976"/>
      <c r="U214" s="976"/>
      <c r="V214" s="976"/>
      <c r="W214" s="976"/>
      <c r="X214" s="976"/>
      <c r="Y214" s="976"/>
      <c r="Z214" s="976"/>
      <c r="AA214" s="977"/>
      <c r="AB214" s="256" t="s">
        <v>406</v>
      </c>
      <c r="AC214" s="257"/>
      <c r="AD214" s="257"/>
      <c r="AE214" s="262" t="s">
        <v>406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406</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2">
      <c r="A248" s="988"/>
      <c r="B248" s="253"/>
      <c r="C248" s="252"/>
      <c r="D248" s="253"/>
      <c r="E248" s="190" t="s">
        <v>406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2">
      <c r="A433" s="98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2">
      <c r="A458" s="98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56"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734</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108"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734</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111.7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734</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44.25"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734</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44.25" customHeight="1" x14ac:dyDescent="0.2">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4.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46.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63" t="s">
        <v>742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46.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734</v>
      </c>
      <c r="AE714" s="588"/>
      <c r="AF714" s="589"/>
      <c r="AG714" s="688" t="s">
        <v>742</v>
      </c>
      <c r="AH714" s="689"/>
      <c r="AI714" s="689"/>
      <c r="AJ714" s="689"/>
      <c r="AK714" s="689"/>
      <c r="AL714" s="689"/>
      <c r="AM714" s="689"/>
      <c r="AN714" s="689"/>
      <c r="AO714" s="689"/>
      <c r="AP714" s="689"/>
      <c r="AQ714" s="689"/>
      <c r="AR714" s="689"/>
      <c r="AS714" s="689"/>
      <c r="AT714" s="689"/>
      <c r="AU714" s="689"/>
      <c r="AV714" s="689"/>
      <c r="AW714" s="689"/>
      <c r="AX714" s="690"/>
    </row>
    <row r="715" spans="1:50" ht="59.25"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9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734</v>
      </c>
      <c r="AE716" s="755"/>
      <c r="AF716" s="755"/>
      <c r="AG716" s="663" t="s">
        <v>743</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734</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72"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734</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9"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9"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9"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9"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9"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769</v>
      </c>
      <c r="B731" s="615"/>
      <c r="C731" s="615"/>
      <c r="D731" s="615"/>
      <c r="E731" s="616"/>
      <c r="F731" s="679" t="s">
        <v>770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771</v>
      </c>
      <c r="B733" s="615"/>
      <c r="C733" s="615"/>
      <c r="D733" s="615"/>
      <c r="E733" s="616"/>
      <c r="F733" s="762" t="s">
        <v>772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88.5" customHeight="1" thickBot="1" x14ac:dyDescent="0.25">
      <c r="A735" s="607" t="s">
        <v>766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395</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393</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392</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391</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390</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545</v>
      </c>
      <c r="B746" s="109"/>
      <c r="C746" s="109"/>
      <c r="D746" s="109"/>
      <c r="E746" s="112" t="s">
        <v>710</v>
      </c>
      <c r="F746" s="113"/>
      <c r="G746" s="113"/>
      <c r="H746" s="100" t="str">
        <f>IF(E746="","","-")</f>
        <v>-</v>
      </c>
      <c r="I746" s="113" t="s">
        <v>733</v>
      </c>
      <c r="J746" s="113"/>
      <c r="K746" s="100" t="str">
        <f>IF(I746="","","-")</f>
        <v>-</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509</v>
      </c>
      <c r="B747" s="109"/>
      <c r="C747" s="109"/>
      <c r="D747" s="109"/>
      <c r="E747" s="112" t="s">
        <v>710</v>
      </c>
      <c r="F747" s="113"/>
      <c r="G747" s="113"/>
      <c r="H747" s="100" t="str">
        <f>IF(E747="","","-")</f>
        <v>-</v>
      </c>
      <c r="I747" s="113"/>
      <c r="J747" s="113"/>
      <c r="K747" s="100" t="str">
        <f>IF(I747="","","-")</f>
        <v/>
      </c>
      <c r="L747" s="104">
        <v>202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749</v>
      </c>
      <c r="H789" s="446"/>
      <c r="I789" s="446"/>
      <c r="J789" s="446"/>
      <c r="K789" s="447"/>
      <c r="L789" s="448" t="s">
        <v>748</v>
      </c>
      <c r="M789" s="449"/>
      <c r="N789" s="449"/>
      <c r="O789" s="449"/>
      <c r="P789" s="449"/>
      <c r="Q789" s="449"/>
      <c r="R789" s="449"/>
      <c r="S789" s="449"/>
      <c r="T789" s="449"/>
      <c r="U789" s="449"/>
      <c r="V789" s="449"/>
      <c r="W789" s="449"/>
      <c r="X789" s="450"/>
      <c r="Y789" s="451">
        <v>13354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13354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54" customHeight="1" x14ac:dyDescent="0.2">
      <c r="A845" s="401">
        <v>1</v>
      </c>
      <c r="B845" s="401">
        <v>1</v>
      </c>
      <c r="C845" s="420" t="s">
        <v>745</v>
      </c>
      <c r="D845" s="415"/>
      <c r="E845" s="415"/>
      <c r="F845" s="415"/>
      <c r="G845" s="415"/>
      <c r="H845" s="415"/>
      <c r="I845" s="415"/>
      <c r="J845" s="416">
        <v>4030005012570</v>
      </c>
      <c r="K845" s="417"/>
      <c r="L845" s="417"/>
      <c r="M845" s="417"/>
      <c r="N845" s="417"/>
      <c r="O845" s="417"/>
      <c r="P845" s="421" t="s">
        <v>750</v>
      </c>
      <c r="Q845" s="317"/>
      <c r="R845" s="317"/>
      <c r="S845" s="317"/>
      <c r="T845" s="317"/>
      <c r="U845" s="317"/>
      <c r="V845" s="317"/>
      <c r="W845" s="317"/>
      <c r="X845" s="317"/>
      <c r="Y845" s="318">
        <v>13354</v>
      </c>
      <c r="Z845" s="319"/>
      <c r="AA845" s="319"/>
      <c r="AB845" s="320"/>
      <c r="AC845" s="322" t="s">
        <v>746</v>
      </c>
      <c r="AD845" s="323"/>
      <c r="AE845" s="323"/>
      <c r="AF845" s="323"/>
      <c r="AG845" s="323"/>
      <c r="AH845" s="418" t="s">
        <v>747</v>
      </c>
      <c r="AI845" s="419"/>
      <c r="AJ845" s="419"/>
      <c r="AK845" s="419"/>
      <c r="AL845" s="326" t="s">
        <v>747</v>
      </c>
      <c r="AM845" s="327"/>
      <c r="AN845" s="327"/>
      <c r="AO845" s="328"/>
      <c r="AP845" s="321" t="s">
        <v>747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713</v>
      </c>
      <c r="F1110" s="886"/>
      <c r="G1110" s="886"/>
      <c r="H1110" s="886"/>
      <c r="I1110" s="88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129" max="49" man="1"/>
    <brk id="483"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t="s">
        <v>734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 </cp:lastModifiedBy>
  <cp:lastPrinted>2021-08-30T03:34:08Z</cp:lastPrinted>
  <dcterms:created xsi:type="dcterms:W3CDTF">2012-03-13T00:50:25Z</dcterms:created>
  <dcterms:modified xsi:type="dcterms:W3CDTF">2021-10-04T00:41:02Z</dcterms:modified>
</cp:coreProperties>
</file>