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05】基金関係\【大;予 中;予】基金シート\【小】R3\09_最終公表作業（基金シート・地公体・出資状況表）\05_HP掲載作業\03_HP掲載データ\02_地公体執行状況表\04_個別表\"/>
    </mc:Choice>
  </mc:AlternateContent>
  <bookViews>
    <workbookView xWindow="480" yWindow="120" windowWidth="18315" windowHeight="11655" tabRatio="774"/>
  </bookViews>
  <sheets>
    <sheet name="個別表 " sheetId="8" r:id="rId1"/>
  </sheets>
  <definedNames>
    <definedName name="_xlnm._FilterDatabase" localSheetId="0" hidden="1">'個別表 '!$A$1:$Y$9</definedName>
    <definedName name="_xlnm.Print_Area" localSheetId="0">'個別表 '!$A$1:$X$11</definedName>
  </definedNames>
  <calcPr calcId="162913"/>
</workbook>
</file>

<file path=xl/calcChain.xml><?xml version="1.0" encoding="utf-8"?>
<calcChain xmlns="http://schemas.openxmlformats.org/spreadsheetml/2006/main">
  <c r="X11" i="8" l="1"/>
  <c r="W11" i="8"/>
  <c r="V11" i="8"/>
  <c r="U11" i="8"/>
  <c r="T11" i="8"/>
  <c r="S11" i="8"/>
  <c r="R11" i="8"/>
  <c r="Q11" i="8"/>
  <c r="X10" i="8"/>
  <c r="W10" i="8"/>
  <c r="V10" i="8"/>
  <c r="U10" i="8"/>
  <c r="T10" i="8"/>
  <c r="S10" i="8"/>
  <c r="R10" i="8"/>
  <c r="Q10" i="8"/>
  <c r="P10" i="8"/>
  <c r="O10" i="8"/>
  <c r="N10" i="8"/>
  <c r="M10" i="8"/>
  <c r="L10" i="8"/>
  <c r="K10" i="8"/>
  <c r="J10" i="8"/>
  <c r="I10" i="8"/>
  <c r="H10" i="8"/>
  <c r="G10" i="8"/>
  <c r="F10" i="8"/>
  <c r="E10" i="8"/>
  <c r="H8" i="8" l="1"/>
  <c r="G8" i="8" s="1"/>
  <c r="O8" i="8" l="1"/>
  <c r="P8" i="8" s="1"/>
</calcChain>
</file>

<file path=xl/comments1.xml><?xml version="1.0" encoding="utf-8"?>
<comments xmlns="http://schemas.openxmlformats.org/spreadsheetml/2006/main">
  <authors>
    <author xml:space="preserve"> </author>
  </authors>
  <commentList>
    <comment ref="L6" authorId="0" shapeId="0">
      <text>
        <r>
          <rPr>
            <b/>
            <sz val="9"/>
            <color indexed="81"/>
            <rFont val="ＭＳ Ｐゴシック"/>
            <family val="3"/>
            <charset val="128"/>
          </rPr>
          <t>運用収入等の国費相当額を想定</t>
        </r>
      </text>
    </comment>
  </commentList>
</comments>
</file>

<file path=xl/sharedStrings.xml><?xml version="1.0" encoding="utf-8"?>
<sst xmlns="http://schemas.openxmlformats.org/spreadsheetml/2006/main" count="57" uniqueCount="33">
  <si>
    <t>債務保証</t>
    <rPh sb="0" eb="2">
      <t>サイム</t>
    </rPh>
    <rPh sb="2" eb="4">
      <t>ホショウ</t>
    </rPh>
    <phoneticPr fontId="1"/>
  </si>
  <si>
    <t>出資</t>
    <rPh sb="0" eb="2">
      <t>シュッシ</t>
    </rPh>
    <phoneticPr fontId="1"/>
  </si>
  <si>
    <t>番
号</t>
    <rPh sb="0" eb="1">
      <t>バン</t>
    </rPh>
    <rPh sb="2" eb="3">
      <t>ゴウ</t>
    </rPh>
    <phoneticPr fontId="1"/>
  </si>
  <si>
    <t>うち</t>
    <phoneticPr fontId="1"/>
  </si>
  <si>
    <t>うち
国費相当額</t>
    <rPh sb="3" eb="5">
      <t>コクヒ</t>
    </rPh>
    <rPh sb="5" eb="7">
      <t>ソウトウ</t>
    </rPh>
    <rPh sb="7" eb="8">
      <t>ガク</t>
    </rPh>
    <phoneticPr fontId="1"/>
  </si>
  <si>
    <t>国費相当額</t>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</si>
  <si>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</si>
  <si>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</si>
  <si>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</si>
  <si>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</si>
  <si>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(補助・補てん、利子助成・補給)</t>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</si>
  <si>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</si>
  <si>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</si>
  <si>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</si>
  <si>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基金の名称</t>
    <rPh sb="0" eb="2">
      <t>キキン</t>
    </rPh>
    <rPh sb="3" eb="5">
      <t>メイショウ</t>
    </rPh>
    <phoneticPr fontId="1"/>
  </si>
  <si>
    <t>当初</t>
    <rPh sb="0" eb="2">
      <t>トウショ</t>
    </rPh>
    <phoneticPr fontId="1"/>
  </si>
  <si>
    <t>補正</t>
    <rPh sb="0" eb="2">
      <t>ホセイ</t>
    </rPh>
    <phoneticPr fontId="1"/>
  </si>
  <si>
    <t>その他</t>
    <rPh sb="2" eb="3">
      <t>タ</t>
    </rPh>
    <phoneticPr fontId="1"/>
  </si>
  <si>
    <t>予備費</t>
    <rPh sb="0" eb="3">
      <t>ヨビヒ</t>
    </rPh>
    <phoneticPr fontId="1"/>
  </si>
  <si>
    <t>国からの資金交付額</t>
    <rPh sb="0" eb="1">
      <t>クニ</t>
    </rPh>
    <rPh sb="4" eb="6">
      <t>シキン</t>
    </rPh>
    <rPh sb="6" eb="8">
      <t>コウフ</t>
    </rPh>
    <rPh sb="8" eb="9">
      <t>ガク</t>
    </rPh>
    <phoneticPr fontId="1"/>
  </si>
  <si>
    <t>基金の造成団体の名称</t>
    <rPh sb="0" eb="2">
      <t>キキン</t>
    </rPh>
    <rPh sb="3" eb="5">
      <t>ゾウセイ</t>
    </rPh>
    <rPh sb="5" eb="7">
      <t>ダンタイ</t>
    </rPh>
    <rPh sb="8" eb="10">
      <t>メイショウ</t>
    </rPh>
    <phoneticPr fontId="1"/>
  </si>
  <si>
    <t>事務・事業の概要</t>
    <rPh sb="0" eb="2">
      <t>ジム</t>
    </rPh>
    <rPh sb="3" eb="5">
      <t>ジギョウ</t>
    </rPh>
    <rPh sb="6" eb="8">
      <t>ガイヨウ</t>
    </rPh>
    <phoneticPr fontId="1"/>
  </si>
  <si>
    <t>令　和　２　年　度　収　入　支　出</t>
    <rPh sb="0" eb="1">
      <t>レイ</t>
    </rPh>
    <rPh sb="2" eb="3">
      <t>ワ</t>
    </rPh>
    <rPh sb="6" eb="7">
      <t>トシ</t>
    </rPh>
    <rPh sb="8" eb="9">
      <t>ド</t>
    </rPh>
    <rPh sb="10" eb="11">
      <t>オサム</t>
    </rPh>
    <rPh sb="12" eb="13">
      <t>イ</t>
    </rPh>
    <rPh sb="14" eb="15">
      <t>シ</t>
    </rPh>
    <rPh sb="16" eb="17">
      <t>デ</t>
    </rPh>
    <phoneticPr fontId="1"/>
  </si>
  <si>
    <t>令和２年度
国庫返納額
（ｄ）</t>
    <rPh sb="0" eb="2">
      <t>レイワ</t>
    </rPh>
    <rPh sb="3" eb="5">
      <t>ネンド</t>
    </rPh>
    <rPh sb="8" eb="10">
      <t>ヘンノウ</t>
    </rPh>
    <phoneticPr fontId="1"/>
  </si>
  <si>
    <t>令和２年度末基金残高
(ｅ=ａ+ｂ-ｃ-ｄ)</t>
    <rPh sb="0" eb="2">
      <t>レイワ</t>
    </rPh>
    <rPh sb="3" eb="5">
      <t>ネンド</t>
    </rPh>
    <rPh sb="5" eb="6">
      <t>マツ</t>
    </rPh>
    <rPh sb="6" eb="8">
      <t>キキン</t>
    </rPh>
    <rPh sb="8" eb="10">
      <t>ザンダカ</t>
    </rPh>
    <phoneticPr fontId="1"/>
  </si>
  <si>
    <t>令和２年度　事業実施決定等</t>
    <rPh sb="0" eb="2">
      <t>レイワ</t>
    </rPh>
    <rPh sb="3" eb="5">
      <t>ネンド</t>
    </rPh>
    <rPh sb="6" eb="8">
      <t>ジギョウ</t>
    </rPh>
    <rPh sb="8" eb="10">
      <t>ジッシ</t>
    </rPh>
    <rPh sb="10" eb="12">
      <t>ケッテイ</t>
    </rPh>
    <rPh sb="12" eb="13">
      <t>トウ</t>
    </rPh>
    <phoneticPr fontId="1"/>
  </si>
  <si>
    <t>令和２年度末　貸付残高等</t>
    <rPh sb="0" eb="2">
      <t>レイワ</t>
    </rPh>
    <rPh sb="3" eb="5">
      <t>ネンド</t>
    </rPh>
    <rPh sb="5" eb="6">
      <t>マツ</t>
    </rPh>
    <rPh sb="7" eb="9">
      <t>カシツ</t>
    </rPh>
    <rPh sb="9" eb="11">
      <t>ザンダカ</t>
    </rPh>
    <rPh sb="11" eb="12">
      <t>トウ</t>
    </rPh>
    <phoneticPr fontId="1"/>
  </si>
  <si>
    <t>令和元年度末基金残高
（ａ）</t>
    <rPh sb="0" eb="2">
      <t>レイワ</t>
    </rPh>
    <rPh sb="2" eb="3">
      <t>ガン</t>
    </rPh>
    <rPh sb="3" eb="5">
      <t>ネンド</t>
    </rPh>
    <rPh sb="5" eb="6">
      <t>マツ</t>
    </rPh>
    <rPh sb="6" eb="8">
      <t>キキン</t>
    </rPh>
    <rPh sb="8" eb="10">
      <t>ザンダカ</t>
    </rPh>
    <phoneticPr fontId="1"/>
  </si>
  <si>
    <t>東京都</t>
    <rPh sb="0" eb="3">
      <t>トウキョウト</t>
    </rPh>
    <phoneticPr fontId="1"/>
  </si>
  <si>
    <t>新型コロナウイルス感染症対策基金</t>
    <rPh sb="0" eb="2">
      <t>シンガタ</t>
    </rPh>
    <rPh sb="9" eb="12">
      <t>カンセンショウ</t>
    </rPh>
    <rPh sb="12" eb="14">
      <t>タイサク</t>
    </rPh>
    <rPh sb="14" eb="16">
      <t>キキン</t>
    </rPh>
    <phoneticPr fontId="1"/>
  </si>
  <si>
    <t>「東京2020オリンピック・パラリンピック競技大会の追加経費の負担について」（令和２年12月４日三者合意）に基づき、東京都が国からの交付金を受け基金を造成し、当該基金を活用し、公益財団法人東京オリンピック・パラリンピック競技大会組織委員会が実施する新型コロナウイルス感染症対策を支援し、東京オリンピック・パラリンピック競技大会の安全・安心な開催の実現を図る。</t>
    <phoneticPr fontId="1"/>
  </si>
  <si>
    <t>【個別表】令和３年度基金造成団体別基金執行状況表（008新型コロナウイルス感染症対策基金）</t>
    <rPh sb="1" eb="3">
      <t>コベツ</t>
    </rPh>
    <rPh sb="3" eb="4">
      <t>ヒョウ</t>
    </rPh>
    <rPh sb="5" eb="7">
      <t>レイワ</t>
    </rPh>
    <rPh sb="8" eb="10">
      <t>ネンド</t>
    </rPh>
    <rPh sb="10" eb="12">
      <t>キキン</t>
    </rPh>
    <rPh sb="12" eb="14">
      <t>ゾウセイ</t>
    </rPh>
    <rPh sb="14" eb="16">
      <t>ダンタイ</t>
    </rPh>
    <rPh sb="16" eb="17">
      <t>ベツ</t>
    </rPh>
    <rPh sb="17" eb="19">
      <t>キキン</t>
    </rPh>
    <rPh sb="19" eb="21">
      <t>シッコウ</t>
    </rPh>
    <rPh sb="21" eb="23">
      <t>ジョウキョウ</t>
    </rPh>
    <rPh sb="23" eb="24">
      <t>ヒョウ</t>
    </rPh>
    <phoneticPr fontId="1"/>
  </si>
  <si>
    <t>計</t>
    <rPh sb="0" eb="1">
      <t>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</si>
</sst>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 #,##0_ ;_ * \-#,##0_ ;_ * &quot;-&quot;_ ;_ @_ "/>
    <numFmt numFmtId="176" formatCode="000"/>
    <numFmt numFmtId="177" formatCode="\(#,##0\);\(* \-#,##0\);\(* \ &quot;-&quot;\ \);@\ "/>
  </numFmts>
  <fonts count="19"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
      <b/>
      <sz val="9"/>
      <color indexed="81"/>
      <name val="ＭＳ Ｐゴシック"/>
      <family val="3"/>
      <charset val="128"/>
    </font>
  </fonts>
  <fills count="6">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bgColor indexed="64"/>
      </patternFill>
    </fill>
    <fill>
      <patternFill patternType="solid">
        <fgColor theme="0" tint="-0.14999847407452621"/>
        <bgColor indexed="64"/>
      </patternFill>
    </fill>
  </fills>
  <borders count="4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indexed="64"/>
      </top>
      <bottom/>
      <diagonal/>
    </border>
    <border>
      <left style="medium">
        <color auto="1"/>
      </left>
      <right/>
      <top style="dotted">
        <color auto="1"/>
      </top>
      <bottom style="medium">
        <color auto="1"/>
      </bottom>
      <diagonal/>
    </border>
  </borders>
  <cellStyleXfs count="1">
    <xf numFmtId="0" fontId="0" fillId="0" borderId="0">
      <alignment vertical="center"/>
    </xf>
  </cellStyleXfs>
  <cellXfs count="126">
    <xf numFmtId="0" fontId="0" fillId="0" borderId="0" xfId="0">
      <alignment vertical="center"/>
    </xf>
    <xf numFmtId="0" fontId="2" fillId="0" borderId="0" xfId="0" applyFont="1">
      <alignment vertical="center"/>
    </xf>
    <xf numFmtId="0" fontId="3" fillId="0" borderId="0" xfId="0" applyFont="1">
      <alignment vertical="center"/>
    </xf>
    <xf numFmtId="0" fontId="3" fillId="2" borderId="6" xfId="0" applyFont="1" applyFill="1" applyBorder="1" applyAlignment="1">
      <alignment horizontal="center" vertical="center"/>
    </xf>
    <xf numFmtId="0" fontId="7" fillId="2" borderId="26" xfId="0" applyFont="1" applyFill="1" applyBorder="1" applyAlignment="1">
      <alignment horizontal="left" vertical="center" wrapText="1"/>
    </xf>
    <xf numFmtId="0" fontId="9" fillId="2" borderId="27" xfId="0" applyFont="1" applyFill="1" applyBorder="1" applyAlignment="1">
      <alignment horizontal="center" vertical="center" wrapText="1"/>
    </xf>
    <xf numFmtId="0" fontId="3" fillId="2" borderId="22" xfId="0" applyFont="1" applyFill="1" applyBorder="1" applyAlignment="1">
      <alignment horizontal="left" vertical="center"/>
    </xf>
    <xf numFmtId="0" fontId="0" fillId="2" borderId="31" xfId="0" applyFill="1" applyBorder="1" applyAlignment="1">
      <alignment vertical="center"/>
    </xf>
    <xf numFmtId="0" fontId="5" fillId="2" borderId="19"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4"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2"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44" xfId="0" applyFont="1" applyFill="1" applyBorder="1" applyAlignment="1">
      <alignment horizontal="left" vertical="center" wrapText="1"/>
    </xf>
    <xf numFmtId="0" fontId="3" fillId="2" borderId="4" xfId="0" applyFont="1" applyFill="1" applyBorder="1" applyAlignment="1">
      <alignment horizontal="center" vertical="center"/>
    </xf>
    <xf numFmtId="177" fontId="3" fillId="0" borderId="1" xfId="0" applyNumberFormat="1" applyFont="1" applyBorder="1" applyAlignment="1">
      <alignment horizontal="right" vertical="center"/>
    </xf>
    <xf numFmtId="177" fontId="3" fillId="0" borderId="28" xfId="0" applyNumberFormat="1" applyFont="1" applyBorder="1" applyAlignment="1">
      <alignment horizontal="right" vertical="center"/>
    </xf>
    <xf numFmtId="177" fontId="3" fillId="0" borderId="30" xfId="0" applyNumberFormat="1" applyFont="1" applyBorder="1" applyAlignment="1">
      <alignment horizontal="right" vertical="center"/>
    </xf>
    <xf numFmtId="177" fontId="3" fillId="0" borderId="3" xfId="0" applyNumberFormat="1" applyFont="1" applyBorder="1" applyAlignment="1">
      <alignment horizontal="right"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16"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8" fillId="0" borderId="0" xfId="0" applyFont="1" applyAlignment="1">
      <alignment vertical="center"/>
    </xf>
    <xf numFmtId="0" fontId="7" fillId="2" borderId="31" xfId="0" applyFont="1" applyFill="1" applyBorder="1" applyAlignment="1">
      <alignment horizontal="left" vertical="center" wrapText="1"/>
    </xf>
    <xf numFmtId="0" fontId="7" fillId="2" borderId="47" xfId="0" applyFont="1" applyFill="1" applyBorder="1" applyAlignment="1">
      <alignment horizontal="left" vertical="center" wrapText="1"/>
    </xf>
    <xf numFmtId="0" fontId="11" fillId="5" borderId="14" xfId="0" applyFont="1" applyFill="1" applyBorder="1" applyAlignment="1">
      <alignment horizontal="center" vertical="center" wrapText="1"/>
    </xf>
    <xf numFmtId="41" fontId="3" fillId="0" borderId="6" xfId="0" applyNumberFormat="1" applyFont="1" applyBorder="1" applyAlignment="1">
      <alignment horizontal="right" vertical="center"/>
    </xf>
    <xf numFmtId="41" fontId="3" fillId="0" borderId="27" xfId="0" applyNumberFormat="1" applyFont="1" applyBorder="1" applyAlignment="1">
      <alignment horizontal="right" vertical="center"/>
    </xf>
    <xf numFmtId="41" fontId="3" fillId="0" borderId="14" xfId="0" applyNumberFormat="1" applyFont="1" applyBorder="1" applyAlignment="1">
      <alignment horizontal="right" vertical="center"/>
    </xf>
    <xf numFmtId="41" fontId="3" fillId="0" borderId="21" xfId="0" applyNumberFormat="1" applyFont="1" applyBorder="1" applyAlignment="1">
      <alignment horizontal="right" vertical="center"/>
    </xf>
    <xf numFmtId="0" fontId="11" fillId="2" borderId="29" xfId="0" applyFont="1" applyFill="1" applyBorder="1" applyAlignment="1">
      <alignment horizontal="center" vertical="center" wrapText="1"/>
    </xf>
    <xf numFmtId="177" fontId="3" fillId="0" borderId="1" xfId="0" applyNumberFormat="1" applyFont="1" applyFill="1" applyBorder="1" applyAlignment="1">
      <alignment horizontal="right" vertical="center"/>
    </xf>
    <xf numFmtId="177" fontId="3" fillId="3" borderId="1" xfId="0" applyNumberFormat="1" applyFont="1" applyFill="1" applyBorder="1" applyAlignment="1">
      <alignment horizontal="right" vertical="center"/>
    </xf>
    <xf numFmtId="177" fontId="3" fillId="3" borderId="28" xfId="0" applyNumberFormat="1" applyFont="1" applyFill="1" applyBorder="1" applyAlignment="1">
      <alignment horizontal="right" vertical="center"/>
    </xf>
    <xf numFmtId="177" fontId="3" fillId="3" borderId="30" xfId="0" applyNumberFormat="1" applyFont="1" applyFill="1" applyBorder="1" applyAlignment="1">
      <alignment horizontal="right" vertical="center"/>
    </xf>
    <xf numFmtId="177" fontId="3" fillId="3" borderId="3" xfId="0" applyNumberFormat="1" applyFont="1" applyFill="1" applyBorder="1" applyAlignment="1">
      <alignment horizontal="right" vertical="center"/>
    </xf>
    <xf numFmtId="0" fontId="5" fillId="0" borderId="0" xfId="0" applyFont="1" applyAlignment="1">
      <alignment vertical="center" wrapText="1"/>
    </xf>
    <xf numFmtId="41" fontId="3" fillId="3" borderId="6" xfId="0" applyNumberFormat="1" applyFont="1" applyFill="1" applyBorder="1" applyAlignment="1">
      <alignment horizontal="right" vertical="center"/>
    </xf>
    <xf numFmtId="41" fontId="3" fillId="3" borderId="27" xfId="0" applyNumberFormat="1" applyFont="1" applyFill="1" applyBorder="1" applyAlignment="1">
      <alignment horizontal="right" vertical="center"/>
    </xf>
    <xf numFmtId="41" fontId="3" fillId="3" borderId="14" xfId="0" applyNumberFormat="1" applyFont="1" applyFill="1" applyBorder="1" applyAlignment="1">
      <alignment horizontal="right" vertical="center"/>
    </xf>
    <xf numFmtId="41" fontId="3" fillId="3" borderId="21" xfId="0" applyNumberFormat="1" applyFont="1" applyFill="1" applyBorder="1" applyAlignment="1">
      <alignment horizontal="right" vertical="center"/>
    </xf>
    <xf numFmtId="41" fontId="3" fillId="3" borderId="18" xfId="0" applyNumberFormat="1" applyFont="1" applyFill="1" applyBorder="1" applyAlignment="1">
      <alignment horizontal="right" vertical="center"/>
    </xf>
    <xf numFmtId="41" fontId="0" fillId="3" borderId="17" xfId="0" applyNumberFormat="1" applyFill="1" applyBorder="1" applyAlignment="1">
      <alignment horizontal="right" vertical="center"/>
    </xf>
    <xf numFmtId="41" fontId="3" fillId="3" borderId="30" xfId="0" applyNumberFormat="1" applyFont="1" applyFill="1" applyBorder="1" applyAlignment="1">
      <alignment horizontal="right" vertical="center"/>
    </xf>
    <xf numFmtId="41" fontId="0" fillId="3" borderId="14" xfId="0" applyNumberFormat="1" applyFill="1" applyBorder="1" applyAlignment="1">
      <alignment horizontal="right" vertical="center"/>
    </xf>
    <xf numFmtId="41" fontId="3" fillId="3" borderId="1" xfId="0" applyNumberFormat="1" applyFont="1" applyFill="1" applyBorder="1" applyAlignment="1">
      <alignment horizontal="right" vertical="center"/>
    </xf>
    <xf numFmtId="41" fontId="0" fillId="3" borderId="48" xfId="0" applyNumberFormat="1" applyFill="1" applyBorder="1" applyAlignment="1">
      <alignment horizontal="right" vertical="center"/>
    </xf>
    <xf numFmtId="41" fontId="3" fillId="3" borderId="43" xfId="0" applyNumberFormat="1" applyFont="1" applyFill="1" applyBorder="1" applyAlignment="1">
      <alignment horizontal="right" vertical="center"/>
    </xf>
    <xf numFmtId="41" fontId="0" fillId="3" borderId="19" xfId="0" applyNumberFormat="1" applyFill="1" applyBorder="1" applyAlignment="1">
      <alignment horizontal="right" vertical="center"/>
    </xf>
    <xf numFmtId="176" fontId="3" fillId="0" borderId="7"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4" fillId="0" borderId="7" xfId="0" applyFont="1" applyBorder="1" applyAlignment="1">
      <alignment horizontal="left" vertical="center"/>
    </xf>
    <xf numFmtId="0" fontId="4" fillId="0" borderId="9" xfId="0" applyFont="1" applyBorder="1" applyAlignment="1">
      <alignment horizontal="left" vertical="center"/>
    </xf>
    <xf numFmtId="0" fontId="12" fillId="2" borderId="4" xfId="0" applyFont="1" applyFill="1" applyBorder="1" applyAlignment="1">
      <alignment vertical="center" wrapText="1"/>
    </xf>
    <xf numFmtId="0" fontId="13" fillId="2" borderId="37" xfId="0" applyFont="1" applyFill="1" applyBorder="1" applyAlignment="1">
      <alignment vertical="center"/>
    </xf>
    <xf numFmtId="0" fontId="3" fillId="2" borderId="1" xfId="0" applyFont="1" applyFill="1" applyBorder="1" applyAlignment="1">
      <alignment horizontal="center" vertical="center" wrapText="1"/>
    </xf>
    <xf numFmtId="0" fontId="0" fillId="0" borderId="2" xfId="0" applyBorder="1" applyAlignment="1">
      <alignment horizontal="center"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0" fillId="2" borderId="2" xfId="0"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5" fillId="2" borderId="15" xfId="0" applyFont="1"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3" xfId="0" applyBorder="1" applyAlignment="1">
      <alignment horizontal="center" vertical="center"/>
    </xf>
    <xf numFmtId="0" fontId="6" fillId="2" borderId="26" xfId="0" applyFont="1" applyFill="1" applyBorder="1" applyAlignment="1">
      <alignment horizontal="center" vertical="center" wrapText="1"/>
    </xf>
    <xf numFmtId="0" fontId="0" fillId="0" borderId="29" xfId="0" applyBorder="1" applyAlignment="1">
      <alignment vertical="center" wrapText="1"/>
    </xf>
    <xf numFmtId="0" fontId="0" fillId="0" borderId="38" xfId="0" applyBorder="1" applyAlignment="1">
      <alignment vertical="center"/>
    </xf>
    <xf numFmtId="0" fontId="6" fillId="2" borderId="12" xfId="0" applyFont="1" applyFill="1" applyBorder="1" applyAlignment="1">
      <alignment horizontal="center" vertical="center" wrapText="1"/>
    </xf>
    <xf numFmtId="0" fontId="0" fillId="0" borderId="13" xfId="0" applyBorder="1" applyAlignment="1">
      <alignment vertical="center" wrapText="1"/>
    </xf>
    <xf numFmtId="0" fontId="0" fillId="0" borderId="39" xfId="0" applyBorder="1" applyAlignment="1">
      <alignment vertical="center"/>
    </xf>
    <xf numFmtId="0" fontId="6" fillId="2" borderId="23" xfId="0" applyFont="1" applyFill="1" applyBorder="1" applyAlignment="1">
      <alignment horizontal="center" vertical="center" wrapText="1"/>
    </xf>
    <xf numFmtId="0" fontId="0" fillId="0" borderId="5" xfId="0" applyBorder="1" applyAlignment="1">
      <alignment vertical="center"/>
    </xf>
    <xf numFmtId="0" fontId="0" fillId="0" borderId="40" xfId="0" applyBorder="1" applyAlignment="1">
      <alignment vertical="center"/>
    </xf>
    <xf numFmtId="0" fontId="5" fillId="2" borderId="10" xfId="0" applyFont="1" applyFill="1" applyBorder="1" applyAlignment="1">
      <alignment horizontal="center" vertical="center" wrapText="1"/>
    </xf>
    <xf numFmtId="0" fontId="7" fillId="0" borderId="11" xfId="0" applyFont="1" applyBorder="1" applyAlignment="1">
      <alignment vertical="center" wrapText="1"/>
    </xf>
    <xf numFmtId="0" fontId="0" fillId="0" borderId="41" xfId="0" applyBorder="1" applyAlignment="1">
      <alignment vertical="center"/>
    </xf>
    <xf numFmtId="0" fontId="6" fillId="2" borderId="15" xfId="0" applyFont="1" applyFill="1" applyBorder="1" applyAlignment="1">
      <alignment horizontal="center" vertical="center" wrapText="1"/>
    </xf>
    <xf numFmtId="0" fontId="0" fillId="0" borderId="16" xfId="0" applyBorder="1" applyAlignment="1">
      <alignment vertical="center" wrapText="1"/>
    </xf>
    <xf numFmtId="0" fontId="0" fillId="0" borderId="42" xfId="0" applyBorder="1" applyAlignment="1">
      <alignment vertical="center"/>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11" fillId="5" borderId="46" xfId="0" applyFont="1" applyFill="1" applyBorder="1" applyAlignment="1">
      <alignment horizontal="center" vertical="center" wrapText="1"/>
    </xf>
    <xf numFmtId="0" fontId="11" fillId="5" borderId="25" xfId="0" applyFont="1" applyFill="1" applyBorder="1" applyAlignment="1">
      <alignment horizontal="center" vertical="center" wrapText="1"/>
    </xf>
    <xf numFmtId="0" fontId="11" fillId="5" borderId="45"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4" xfId="0" applyFont="1" applyFill="1" applyBorder="1" applyAlignment="1">
      <alignment horizontal="center" vertical="center" wrapText="1"/>
    </xf>
    <xf numFmtId="41" fontId="3" fillId="4" borderId="30" xfId="0" applyNumberFormat="1" applyFont="1" applyFill="1" applyBorder="1" applyAlignment="1">
      <alignment horizontal="right" vertical="center"/>
    </xf>
    <xf numFmtId="41" fontId="0" fillId="4" borderId="14" xfId="0" applyNumberFormat="1" applyFont="1" applyFill="1" applyBorder="1" applyAlignment="1">
      <alignment horizontal="right" vertical="center"/>
    </xf>
    <xf numFmtId="41" fontId="3" fillId="0" borderId="30" xfId="0" applyNumberFormat="1" applyFont="1" applyFill="1" applyBorder="1" applyAlignment="1">
      <alignment horizontal="right" vertical="center"/>
    </xf>
    <xf numFmtId="41" fontId="0" fillId="0" borderId="14" xfId="0" applyNumberFormat="1" applyFont="1" applyFill="1" applyBorder="1" applyAlignment="1">
      <alignment horizontal="right" vertical="center"/>
    </xf>
    <xf numFmtId="41" fontId="3" fillId="0" borderId="18" xfId="0" applyNumberFormat="1" applyFont="1" applyBorder="1" applyAlignment="1">
      <alignment horizontal="right" vertical="center"/>
    </xf>
    <xf numFmtId="41" fontId="0" fillId="0" borderId="17" xfId="0" applyNumberFormat="1" applyBorder="1" applyAlignment="1">
      <alignment horizontal="right" vertical="center"/>
    </xf>
    <xf numFmtId="41" fontId="3" fillId="4" borderId="14" xfId="0" applyNumberFormat="1" applyFont="1" applyFill="1" applyBorder="1" applyAlignment="1">
      <alignment horizontal="right" vertical="center"/>
    </xf>
    <xf numFmtId="41" fontId="3" fillId="0" borderId="18" xfId="0" applyNumberFormat="1" applyFont="1" applyFill="1" applyBorder="1" applyAlignment="1">
      <alignment horizontal="center" vertical="center"/>
    </xf>
    <xf numFmtId="41" fontId="3" fillId="0" borderId="17" xfId="0" applyNumberFormat="1" applyFont="1" applyFill="1" applyBorder="1" applyAlignment="1">
      <alignment horizontal="center" vertical="center"/>
    </xf>
    <xf numFmtId="41" fontId="3" fillId="3" borderId="19" xfId="0" applyNumberFormat="1" applyFont="1" applyFill="1" applyBorder="1" applyAlignment="1">
      <alignment horizontal="right" vertical="center"/>
    </xf>
    <xf numFmtId="0" fontId="3" fillId="0" borderId="7" xfId="0" applyFont="1" applyBorder="1" applyAlignment="1">
      <alignment vertical="center" wrapText="1"/>
    </xf>
    <xf numFmtId="0" fontId="3" fillId="0" borderId="9" xfId="0" applyFont="1" applyBorder="1" applyAlignment="1">
      <alignment vertical="center"/>
    </xf>
    <xf numFmtId="41" fontId="3" fillId="0" borderId="43" xfId="0" applyNumberFormat="1" applyFont="1" applyFill="1" applyBorder="1" applyAlignment="1">
      <alignment horizontal="right" vertical="center"/>
    </xf>
    <xf numFmtId="41" fontId="0" fillId="0" borderId="19" xfId="0" applyNumberFormat="1" applyFont="1" applyFill="1" applyBorder="1" applyAlignment="1">
      <alignment horizontal="right" vertical="center"/>
    </xf>
    <xf numFmtId="0" fontId="4" fillId="0" borderId="7" xfId="0" applyFont="1" applyBorder="1" applyAlignment="1">
      <alignment horizontal="left" vertical="center" wrapText="1"/>
    </xf>
    <xf numFmtId="0" fontId="4" fillId="0" borderId="9"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Y11"/>
  <sheetViews>
    <sheetView tabSelected="1" view="pageBreakPreview" zoomScale="90" zoomScaleNormal="100" zoomScaleSheetLayoutView="90" workbookViewId="0">
      <selection activeCell="E25" sqref="D24:E25"/>
    </sheetView>
  </sheetViews>
  <sheetFormatPr defaultColWidth="9" defaultRowHeight="13.5" x14ac:dyDescent="0.15"/>
  <cols>
    <col min="1" max="1" width="4.125" style="1" customWidth="1"/>
    <col min="2" max="2" width="7.875" style="1" customWidth="1"/>
    <col min="3" max="3" width="17.75" style="1" customWidth="1"/>
    <col min="4" max="4" width="34.375" style="1" customWidth="1"/>
    <col min="5" max="6" width="9.625" style="1" customWidth="1"/>
    <col min="7" max="13" width="9" style="1" customWidth="1"/>
    <col min="14" max="14" width="10.375" style="1" customWidth="1"/>
    <col min="15" max="16" width="9.5" style="1" customWidth="1"/>
    <col min="17" max="24" width="8" style="1" customWidth="1"/>
    <col min="25" max="25" width="9" style="26"/>
    <col min="26" max="16384" width="9" style="1"/>
  </cols>
  <sheetData>
    <row r="1" spans="1:25" ht="20.25" customHeight="1" thickBot="1" x14ac:dyDescent="0.2">
      <c r="A1" s="32" t="s">
        <v>31</v>
      </c>
      <c r="B1" s="32"/>
    </row>
    <row r="2" spans="1:25" s="2" customFormat="1" ht="12.75" customHeight="1" x14ac:dyDescent="0.15">
      <c r="A2" s="69" t="s">
        <v>2</v>
      </c>
      <c r="B2" s="69" t="s">
        <v>20</v>
      </c>
      <c r="C2" s="69" t="s">
        <v>14</v>
      </c>
      <c r="D2" s="69" t="s">
        <v>21</v>
      </c>
      <c r="E2" s="67" t="s">
        <v>27</v>
      </c>
      <c r="F2" s="72"/>
      <c r="G2" s="67" t="s">
        <v>22</v>
      </c>
      <c r="H2" s="75"/>
      <c r="I2" s="75"/>
      <c r="J2" s="75"/>
      <c r="K2" s="75"/>
      <c r="L2" s="75"/>
      <c r="M2" s="75"/>
      <c r="N2" s="99" t="s">
        <v>23</v>
      </c>
      <c r="O2" s="67" t="s">
        <v>24</v>
      </c>
      <c r="P2" s="72"/>
      <c r="Q2" s="67" t="s">
        <v>25</v>
      </c>
      <c r="R2" s="68"/>
      <c r="S2" s="68"/>
      <c r="T2" s="68"/>
      <c r="U2" s="68"/>
      <c r="V2" s="67" t="s">
        <v>26</v>
      </c>
      <c r="W2" s="68"/>
      <c r="X2" s="83"/>
      <c r="Y2" s="27"/>
    </row>
    <row r="3" spans="1:25" s="2" customFormat="1" ht="12" customHeight="1" x14ac:dyDescent="0.15">
      <c r="A3" s="70"/>
      <c r="B3" s="78"/>
      <c r="C3" s="70"/>
      <c r="D3" s="70"/>
      <c r="E3" s="73"/>
      <c r="F3" s="74"/>
      <c r="G3" s="76"/>
      <c r="H3" s="77"/>
      <c r="I3" s="77"/>
      <c r="J3" s="77"/>
      <c r="K3" s="77"/>
      <c r="L3" s="77"/>
      <c r="M3" s="77"/>
      <c r="N3" s="100"/>
      <c r="O3" s="73"/>
      <c r="P3" s="74"/>
      <c r="Q3" s="16" t="s">
        <v>11</v>
      </c>
      <c r="R3" s="84" t="s">
        <v>1</v>
      </c>
      <c r="S3" s="84" t="s">
        <v>9</v>
      </c>
      <c r="T3" s="87" t="s">
        <v>0</v>
      </c>
      <c r="U3" s="90" t="s">
        <v>13</v>
      </c>
      <c r="V3" s="93" t="s">
        <v>1</v>
      </c>
      <c r="W3" s="87" t="s">
        <v>9</v>
      </c>
      <c r="X3" s="96" t="s">
        <v>0</v>
      </c>
      <c r="Y3" s="27"/>
    </row>
    <row r="4" spans="1:25" s="2" customFormat="1" ht="13.5" customHeight="1" x14ac:dyDescent="0.15">
      <c r="A4" s="70"/>
      <c r="B4" s="78"/>
      <c r="C4" s="70"/>
      <c r="D4" s="70"/>
      <c r="E4" s="21"/>
      <c r="F4" s="20"/>
      <c r="G4" s="6" t="s">
        <v>6</v>
      </c>
      <c r="H4" s="7"/>
      <c r="I4" s="7"/>
      <c r="J4" s="7"/>
      <c r="K4" s="7"/>
      <c r="L4" s="7"/>
      <c r="M4" s="102" t="s">
        <v>7</v>
      </c>
      <c r="N4" s="100"/>
      <c r="O4" s="21"/>
      <c r="P4" s="20"/>
      <c r="Q4" s="65" t="s">
        <v>10</v>
      </c>
      <c r="R4" s="85"/>
      <c r="S4" s="85"/>
      <c r="T4" s="88"/>
      <c r="U4" s="91"/>
      <c r="V4" s="94"/>
      <c r="W4" s="88"/>
      <c r="X4" s="97"/>
      <c r="Y4" s="27"/>
    </row>
    <row r="5" spans="1:25" s="2" customFormat="1" ht="12" customHeight="1" x14ac:dyDescent="0.15">
      <c r="A5" s="70"/>
      <c r="B5" s="78"/>
      <c r="C5" s="70"/>
      <c r="D5" s="70"/>
      <c r="E5" s="21"/>
      <c r="F5" s="80" t="s">
        <v>4</v>
      </c>
      <c r="G5" s="21"/>
      <c r="H5" s="4" t="s">
        <v>3</v>
      </c>
      <c r="I5" s="33"/>
      <c r="J5" s="33"/>
      <c r="K5" s="33"/>
      <c r="L5" s="34"/>
      <c r="M5" s="103"/>
      <c r="N5" s="100"/>
      <c r="O5" s="21"/>
      <c r="P5" s="80" t="s">
        <v>4</v>
      </c>
      <c r="Q5" s="66"/>
      <c r="R5" s="86"/>
      <c r="S5" s="86"/>
      <c r="T5" s="89"/>
      <c r="U5" s="92"/>
      <c r="V5" s="95"/>
      <c r="W5" s="89"/>
      <c r="X5" s="98"/>
      <c r="Y5" s="27"/>
    </row>
    <row r="6" spans="1:25" s="2" customFormat="1" ht="12" customHeight="1" x14ac:dyDescent="0.15">
      <c r="A6" s="70"/>
      <c r="B6" s="78"/>
      <c r="C6" s="70"/>
      <c r="D6" s="70"/>
      <c r="E6" s="21"/>
      <c r="F6" s="81"/>
      <c r="G6" s="21"/>
      <c r="H6" s="40" t="s">
        <v>5</v>
      </c>
      <c r="I6" s="105" t="s">
        <v>19</v>
      </c>
      <c r="J6" s="106"/>
      <c r="K6" s="107"/>
      <c r="L6" s="108" t="s">
        <v>17</v>
      </c>
      <c r="M6" s="103"/>
      <c r="N6" s="100"/>
      <c r="O6" s="21"/>
      <c r="P6" s="81"/>
      <c r="Q6" s="11" t="s">
        <v>12</v>
      </c>
      <c r="R6" s="12" t="s">
        <v>12</v>
      </c>
      <c r="S6" s="12" t="s">
        <v>12</v>
      </c>
      <c r="T6" s="13" t="s">
        <v>12</v>
      </c>
      <c r="U6" s="14" t="s">
        <v>12</v>
      </c>
      <c r="V6" s="18" t="s">
        <v>12</v>
      </c>
      <c r="W6" s="13" t="s">
        <v>12</v>
      </c>
      <c r="X6" s="14" t="s">
        <v>12</v>
      </c>
      <c r="Y6" s="28" t="s">
        <v>12</v>
      </c>
    </row>
    <row r="7" spans="1:25" s="2" customFormat="1" ht="12.75" customHeight="1" thickBot="1" x14ac:dyDescent="0.2">
      <c r="A7" s="71"/>
      <c r="B7" s="79"/>
      <c r="C7" s="71"/>
      <c r="D7" s="71"/>
      <c r="E7" s="3"/>
      <c r="F7" s="82"/>
      <c r="G7" s="3"/>
      <c r="H7" s="5"/>
      <c r="I7" s="35" t="s">
        <v>15</v>
      </c>
      <c r="J7" s="35" t="s">
        <v>16</v>
      </c>
      <c r="K7" s="35" t="s">
        <v>18</v>
      </c>
      <c r="L7" s="109"/>
      <c r="M7" s="104"/>
      <c r="N7" s="101"/>
      <c r="O7" s="3"/>
      <c r="P7" s="82"/>
      <c r="Q7" s="8" t="s">
        <v>8</v>
      </c>
      <c r="R7" s="9" t="s">
        <v>8</v>
      </c>
      <c r="S7" s="9" t="s">
        <v>8</v>
      </c>
      <c r="T7" s="10" t="s">
        <v>8</v>
      </c>
      <c r="U7" s="15" t="s">
        <v>8</v>
      </c>
      <c r="V7" s="17" t="s">
        <v>8</v>
      </c>
      <c r="W7" s="10" t="s">
        <v>8</v>
      </c>
      <c r="X7" s="19" t="s">
        <v>8</v>
      </c>
      <c r="Y7" s="29" t="s">
        <v>8</v>
      </c>
    </row>
    <row r="8" spans="1:25" s="2" customFormat="1" ht="52.5" customHeight="1" x14ac:dyDescent="0.15">
      <c r="A8" s="59">
        <v>1</v>
      </c>
      <c r="B8" s="61" t="s">
        <v>28</v>
      </c>
      <c r="C8" s="120" t="s">
        <v>29</v>
      </c>
      <c r="D8" s="124" t="s">
        <v>30</v>
      </c>
      <c r="E8" s="112">
        <v>0</v>
      </c>
      <c r="F8" s="112">
        <v>0</v>
      </c>
      <c r="G8" s="122">
        <f t="shared" ref="G8" si="0">H8</f>
        <v>56000</v>
      </c>
      <c r="H8" s="110">
        <f>J8</f>
        <v>56000</v>
      </c>
      <c r="I8" s="112">
        <v>0</v>
      </c>
      <c r="J8" s="110">
        <v>56000</v>
      </c>
      <c r="K8" s="112">
        <v>0</v>
      </c>
      <c r="L8" s="112">
        <v>0</v>
      </c>
      <c r="M8" s="117">
        <v>70.504999999999995</v>
      </c>
      <c r="N8" s="112">
        <v>0</v>
      </c>
      <c r="O8" s="57">
        <f>+(+E8+G8)-(M8+N8)</f>
        <v>55929.495000000003</v>
      </c>
      <c r="P8" s="114">
        <f>O8</f>
        <v>55929.495000000003</v>
      </c>
      <c r="Q8" s="41">
        <v>1</v>
      </c>
      <c r="R8" s="23">
        <v>0</v>
      </c>
      <c r="S8" s="23">
        <v>0</v>
      </c>
      <c r="T8" s="24">
        <v>0</v>
      </c>
      <c r="U8" s="23">
        <v>0</v>
      </c>
      <c r="V8" s="22">
        <v>0</v>
      </c>
      <c r="W8" s="24">
        <v>0</v>
      </c>
      <c r="X8" s="25">
        <v>0</v>
      </c>
      <c r="Y8" s="30" t="s">
        <v>12</v>
      </c>
    </row>
    <row r="9" spans="1:25" s="2" customFormat="1" ht="52.5" customHeight="1" thickBot="1" x14ac:dyDescent="0.2">
      <c r="A9" s="60"/>
      <c r="B9" s="62"/>
      <c r="C9" s="121"/>
      <c r="D9" s="125"/>
      <c r="E9" s="113"/>
      <c r="F9" s="113"/>
      <c r="G9" s="123"/>
      <c r="H9" s="111"/>
      <c r="I9" s="113"/>
      <c r="J9" s="116"/>
      <c r="K9" s="113"/>
      <c r="L9" s="113"/>
      <c r="M9" s="118"/>
      <c r="N9" s="113"/>
      <c r="O9" s="119"/>
      <c r="P9" s="115"/>
      <c r="Q9" s="36">
        <v>70.504999999999995</v>
      </c>
      <c r="R9" s="37">
        <v>0</v>
      </c>
      <c r="S9" s="37">
        <v>0</v>
      </c>
      <c r="T9" s="38">
        <v>0</v>
      </c>
      <c r="U9" s="37">
        <v>0</v>
      </c>
      <c r="V9" s="36">
        <v>0</v>
      </c>
      <c r="W9" s="38">
        <v>0</v>
      </c>
      <c r="X9" s="39">
        <v>0</v>
      </c>
      <c r="Y9" s="31" t="s">
        <v>8</v>
      </c>
    </row>
    <row r="10" spans="1:25" s="46" customFormat="1" ht="20.100000000000001" customHeight="1" x14ac:dyDescent="0.15">
      <c r="A10" s="59" t="s">
        <v>32</v>
      </c>
      <c r="B10" s="59">
        <v>1</v>
      </c>
      <c r="C10" s="61"/>
      <c r="D10" s="63"/>
      <c r="E10" s="57">
        <f t="shared" ref="E10:P10" si="1">SUM(E8:E9)</f>
        <v>0</v>
      </c>
      <c r="F10" s="51">
        <f t="shared" si="1"/>
        <v>0</v>
      </c>
      <c r="G10" s="57">
        <f t="shared" si="1"/>
        <v>56000</v>
      </c>
      <c r="H10" s="53">
        <f t="shared" si="1"/>
        <v>56000</v>
      </c>
      <c r="I10" s="53">
        <f t="shared" si="1"/>
        <v>0</v>
      </c>
      <c r="J10" s="53">
        <f t="shared" si="1"/>
        <v>56000</v>
      </c>
      <c r="K10" s="53">
        <f t="shared" si="1"/>
        <v>0</v>
      </c>
      <c r="L10" s="53">
        <f t="shared" si="1"/>
        <v>0</v>
      </c>
      <c r="M10" s="53">
        <f t="shared" si="1"/>
        <v>70.504999999999995</v>
      </c>
      <c r="N10" s="55">
        <f t="shared" si="1"/>
        <v>0</v>
      </c>
      <c r="O10" s="57">
        <f t="shared" si="1"/>
        <v>55929.495000000003</v>
      </c>
      <c r="P10" s="51">
        <f t="shared" si="1"/>
        <v>55929.495000000003</v>
      </c>
      <c r="Q10" s="42">
        <f t="shared" ref="Q10:X10" si="2">SUMIF($Y$8:$Y$9,$Y$6,Q8:Q9)</f>
        <v>1</v>
      </c>
      <c r="R10" s="43">
        <f t="shared" si="2"/>
        <v>0</v>
      </c>
      <c r="S10" s="43">
        <f t="shared" si="2"/>
        <v>0</v>
      </c>
      <c r="T10" s="44">
        <f t="shared" si="2"/>
        <v>0</v>
      </c>
      <c r="U10" s="43">
        <f t="shared" si="2"/>
        <v>0</v>
      </c>
      <c r="V10" s="42">
        <f t="shared" si="2"/>
        <v>0</v>
      </c>
      <c r="W10" s="44">
        <f t="shared" si="2"/>
        <v>0</v>
      </c>
      <c r="X10" s="45">
        <f t="shared" si="2"/>
        <v>0</v>
      </c>
      <c r="Y10" s="30" t="s">
        <v>12</v>
      </c>
    </row>
    <row r="11" spans="1:25" s="46" customFormat="1" ht="20.100000000000001" customHeight="1" thickBot="1" x14ac:dyDescent="0.2">
      <c r="A11" s="60"/>
      <c r="B11" s="60"/>
      <c r="C11" s="62"/>
      <c r="D11" s="64"/>
      <c r="E11" s="58"/>
      <c r="F11" s="52"/>
      <c r="G11" s="58"/>
      <c r="H11" s="54"/>
      <c r="I11" s="54"/>
      <c r="J11" s="54"/>
      <c r="K11" s="54"/>
      <c r="L11" s="54"/>
      <c r="M11" s="54"/>
      <c r="N11" s="56"/>
      <c r="O11" s="58"/>
      <c r="P11" s="52"/>
      <c r="Q11" s="47">
        <f t="shared" ref="Q11:X11" si="3">SUMIF($Y$8:$Y$9,$Y$7,Q8:Q9)</f>
        <v>70.504999999999995</v>
      </c>
      <c r="R11" s="48">
        <f t="shared" si="3"/>
        <v>0</v>
      </c>
      <c r="S11" s="48">
        <f t="shared" si="3"/>
        <v>0</v>
      </c>
      <c r="T11" s="49">
        <f t="shared" si="3"/>
        <v>0</v>
      </c>
      <c r="U11" s="48">
        <f t="shared" si="3"/>
        <v>0</v>
      </c>
      <c r="V11" s="47">
        <f t="shared" si="3"/>
        <v>0</v>
      </c>
      <c r="W11" s="49">
        <f t="shared" si="3"/>
        <v>0</v>
      </c>
      <c r="X11" s="50">
        <f t="shared" si="3"/>
        <v>0</v>
      </c>
      <c r="Y11" s="31" t="s">
        <v>8</v>
      </c>
    </row>
  </sheetData>
  <mergeCells count="55">
    <mergeCell ref="B8:B9"/>
    <mergeCell ref="C8:C9"/>
    <mergeCell ref="E8:E9"/>
    <mergeCell ref="F8:F9"/>
    <mergeCell ref="G8:G9"/>
    <mergeCell ref="D8:D9"/>
    <mergeCell ref="A8:A9"/>
    <mergeCell ref="N2:N7"/>
    <mergeCell ref="O2:P3"/>
    <mergeCell ref="M4:M7"/>
    <mergeCell ref="P5:P7"/>
    <mergeCell ref="I6:K6"/>
    <mergeCell ref="L6:L7"/>
    <mergeCell ref="H8:H9"/>
    <mergeCell ref="I8:I9"/>
    <mergeCell ref="P8:P9"/>
    <mergeCell ref="J8:J9"/>
    <mergeCell ref="K8:K9"/>
    <mergeCell ref="L8:L9"/>
    <mergeCell ref="M8:M9"/>
    <mergeCell ref="N8:N9"/>
    <mergeCell ref="O8:O9"/>
    <mergeCell ref="V2:X2"/>
    <mergeCell ref="R3:R5"/>
    <mergeCell ref="S3:S5"/>
    <mergeCell ref="T3:T5"/>
    <mergeCell ref="U3:U5"/>
    <mergeCell ref="V3:V5"/>
    <mergeCell ref="W3:W5"/>
    <mergeCell ref="X3:X5"/>
    <mergeCell ref="Q4:Q5"/>
    <mergeCell ref="Q2:U2"/>
    <mergeCell ref="A2:A7"/>
    <mergeCell ref="C2:C7"/>
    <mergeCell ref="E2:F3"/>
    <mergeCell ref="G2:M3"/>
    <mergeCell ref="D2:D7"/>
    <mergeCell ref="B2:B7"/>
    <mergeCell ref="F5:F7"/>
    <mergeCell ref="A10:A11"/>
    <mergeCell ref="B10:B11"/>
    <mergeCell ref="C10:C11"/>
    <mergeCell ref="D10:D11"/>
    <mergeCell ref="E10:E11"/>
    <mergeCell ref="F10:F11"/>
    <mergeCell ref="G10:G11"/>
    <mergeCell ref="H10:H11"/>
    <mergeCell ref="I10:I11"/>
    <mergeCell ref="J10:J11"/>
    <mergeCell ref="P10:P11"/>
    <mergeCell ref="K10:K11"/>
    <mergeCell ref="L10:L11"/>
    <mergeCell ref="M10:M11"/>
    <mergeCell ref="N10:N11"/>
    <mergeCell ref="O10:O11"/>
  </mergeCells>
  <phoneticPr fontId="1"/>
  <pageMargins left="0.51181102362204722" right="0.31496062992125984" top="0.55118110236220474" bottom="0.55118110236220474" header="0.31496062992125984" footer="0.31496062992125984"/>
  <pageSetup paperSize="9" scale="59"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 </vt:lpstr>
      <vt:lpstr>'個別表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008新型コロナウイルス感染症対策基金</dc:title>
  <dc:creator>宮本 重義（行革本部事務局）</dc:creator>
  <cp:lastModifiedBy>文部科学省</cp:lastModifiedBy>
  <cp:lastPrinted>2021-09-17T09:00:12Z</cp:lastPrinted>
  <dcterms:created xsi:type="dcterms:W3CDTF">2010-08-24T08:00:05Z</dcterms:created>
  <dcterms:modified xsi:type="dcterms:W3CDTF">2021-09-24T09:28:26Z</dcterms:modified>
</cp:coreProperties>
</file>