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行政事業レビュー\○WT_R3レビュー関係\11_【最終公表】HP作業\0917～体裁確認\"/>
    </mc:Choice>
  </mc:AlternateContent>
  <bookViews>
    <workbookView xWindow="1497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<sst xmlns="http://schemas.openxmlformats.org/spreadsheetml/2006/main" count="3091" uniqueCount="796">
  <si>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</si>
  <si>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</si>
  <si>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</si>
  <si>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</si>
  <si>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</si>
  <si>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</si>
  <si>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</si>
  <si>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</si>
  <si>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</si>
  <si>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</si>
  <si>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</si>
  <si>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</si>
  <si>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</si>
  <si>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</si>
  <si>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</si>
  <si>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</si>
  <si>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</si>
  <si>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</si>
  <si>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</si>
  <si>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</si>
  <si>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</si>
  <si>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</si>
  <si>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</si>
  <si>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</si>
  <si>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</si>
  <si>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</si>
  <si>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</si>
  <si>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</si>
  <si>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</si>
  <si>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</si>
  <si>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</si>
  <si>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</si>
  <si>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</si>
  <si>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</si>
  <si>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</si>
  <si>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</si>
  <si>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</si>
  <si>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</si>
  <si>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</si>
  <si>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</si>
  <si>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</si>
  <si>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</si>
  <si>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</si>
  <si>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</si>
  <si>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</si>
  <si>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</si>
  <si>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</si>
  <si>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</si>
  <si>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</si>
  <si>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</si>
  <si>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</si>
  <si>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</si>
  <si>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</si>
  <si>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</si>
  <si>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</si>
  <si>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</si>
  <si>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</si>
  <si>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</si>
  <si>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</si>
  <si>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</si>
  <si>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</si>
  <si>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</si>
  <si>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</si>
  <si>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</si>
  <si>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</si>
  <si>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</si>
  <si>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</si>
  <si>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</si>
  <si>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</si>
  <si>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</si>
  <si>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</si>
  <si>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</si>
  <si>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</si>
  <si>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</si>
  <si>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</si>
  <si>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</si>
  <si>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</si>
  <si>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</si>
  <si>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</si>
  <si>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</si>
  <si>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</si>
  <si>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</si>
  <si>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</si>
  <si>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</si>
  <si>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</si>
  <si>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</si>
  <si>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</si>
  <si>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</si>
  <si>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</si>
  <si>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</si>
  <si>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</si>
  <si>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</si>
  <si>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</si>
  <si>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</si>
  <si>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</si>
  <si>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</si>
  <si>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</si>
  <si>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</si>
  <si>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</si>
  <si>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</si>
  <si>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</si>
  <si>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</si>
  <si>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</si>
  <si>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</si>
  <si>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</si>
  <si>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</si>
  <si>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</si>
  <si>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</si>
  <si>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</si>
  <si>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</si>
  <si>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</si>
  <si>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</si>
  <si>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</si>
  <si>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</si>
  <si>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</si>
  <si>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</si>
  <si>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</si>
  <si>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</si>
  <si>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</si>
  <si>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</si>
  <si>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</si>
  <si>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</si>
  <si>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</si>
  <si>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</si>
  <si>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</si>
  <si>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</si>
  <si>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</si>
  <si>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</si>
  <si>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</si>
  <si>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</si>
  <si>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</si>
  <si>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</si>
  <si>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</si>
  <si>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</si>
  <si>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</si>
  <si>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</si>
  <si>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</si>
  <si>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</si>
  <si>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</si>
  <si>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</si>
  <si>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</si>
  <si>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</si>
  <si>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</si>
  <si>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</si>
  <si>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</si>
  <si>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</si>
  <si>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</si>
  <si>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</si>
  <si>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</si>
  <si>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</si>
  <si>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</si>
  <si>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</si>
  <si>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</si>
  <si>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</si>
  <si>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</si>
  <si>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</si>
  <si>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</si>
  <si>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</si>
  <si>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</si>
  <si>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</si>
  <si>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</si>
  <si>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</si>
  <si>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</si>
  <si>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</si>
  <si>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</si>
  <si>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</si>
  <si>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</si>
  <si>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</si>
  <si>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</si>
  <si>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</si>
  <si>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</si>
  <si>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</si>
  <si>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</si>
  <si>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</si>
  <si>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</si>
  <si>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</si>
  <si>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</si>
  <si>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</si>
  <si>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</si>
  <si>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</si>
  <si>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</si>
  <si>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</si>
  <si>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</si>
  <si>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</si>
  <si>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</si>
  <si>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</si>
  <si>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</si>
  <si>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</si>
  <si>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</si>
  <si>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</si>
  <si>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</si>
  <si>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</si>
  <si>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</si>
  <si>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</si>
  <si>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</si>
  <si>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</si>
  <si>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</si>
  <si>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</si>
  <si>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</si>
  <si>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</si>
  <si>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</si>
  <si>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</si>
  <si>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</si>
  <si>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</si>
  <si>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</si>
  <si>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</si>
  <si>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</si>
  <si>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</si>
  <si>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</si>
  <si>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</si>
  <si>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</si>
  <si>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</si>
  <si>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</si>
  <si>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</si>
  <si>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</si>
  <si>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</si>
  <si>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</si>
  <si>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</si>
  <si>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</si>
  <si>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</si>
  <si>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</si>
  <si>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</si>
  <si>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</si>
  <si>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</si>
  <si>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</si>
  <si>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</si>
  <si>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</si>
  <si>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</si>
  <si>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</si>
  <si>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</si>
  <si>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</si>
  <si>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</si>
  <si>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</si>
  <si>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</si>
  <si>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</si>
  <si>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</si>
  <si>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</si>
  <si>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</si>
  <si>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</si>
  <si>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</si>
  <si>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</si>
  <si>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</si>
  <si>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</si>
  <si>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</si>
  <si>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</si>
  <si>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</si>
  <si>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</si>
  <si>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</si>
  <si>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</si>
  <si>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</si>
  <si>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</si>
  <si>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</si>
  <si>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</si>
  <si>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</si>
  <si>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</si>
  <si>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</si>
  <si>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</si>
  <si>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</si>
  <si>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</si>
  <si>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</si>
  <si>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</si>
  <si>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</si>
  <si>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</si>
  <si>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</si>
  <si>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</si>
  <si>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</si>
  <si>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</si>
  <si>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</si>
  <si>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</si>
  <si>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</si>
  <si>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</si>
  <si>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</si>
  <si>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</si>
  <si>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</si>
  <si>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</si>
  <si>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</si>
  <si>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</si>
  <si>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</si>
  <si>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</si>
  <si>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</si>
  <si>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</si>
  <si>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</si>
  <si>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</si>
  <si>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</si>
  <si>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</si>
  <si>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</si>
  <si>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</si>
  <si>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</si>
  <si>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</si>
  <si>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</si>
  <si>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</si>
  <si>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</si>
  <si>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</si>
  <si>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</si>
  <si>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</si>
  <si>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</si>
  <si>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</si>
  <si>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</si>
  <si>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</si>
  <si>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</si>
  <si>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</si>
  <si>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</si>
  <si>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</si>
  <si>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</si>
  <si>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</si>
  <si>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</si>
  <si>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</si>
  <si>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</si>
  <si>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</si>
  <si>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</si>
  <si>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</si>
  <si>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</si>
  <si>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</si>
  <si>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</si>
  <si>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</si>
  <si>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</si>
  <si>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</si>
  <si>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</si>
  <si>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</si>
  <si>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</si>
  <si>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</si>
  <si>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</si>
  <si>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</si>
  <si>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</si>
  <si>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</si>
  <si>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</si>
  <si>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</si>
  <si>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</si>
  <si>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</si>
  <si>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</si>
  <si>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</si>
  <si>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</si>
  <si>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</si>
  <si>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</si>
  <si>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</si>
  <si>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</si>
  <si>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</si>
  <si>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</si>
  <si>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</si>
  <si>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</si>
  <si>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</si>
  <si>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</si>
  <si>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</si>
  <si>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</si>
  <si>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</si>
  <si>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</si>
  <si>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</si>
  <si>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</si>
  <si>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</si>
  <si>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</si>
  <si>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</si>
  <si>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</si>
  <si>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</si>
  <si>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</si>
  <si>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</si>
  <si>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</si>
  <si>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</si>
  <si>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</si>
  <si>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</si>
  <si>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</si>
  <si>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</si>
  <si>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</si>
  <si>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</si>
  <si>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</si>
  <si>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</si>
  <si>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</si>
  <si>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</si>
  <si>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</si>
  <si>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</si>
  <si>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</si>
  <si>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</si>
  <si>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</si>
  <si>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</si>
  <si>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</si>
  <si>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</si>
  <si>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</si>
  <si>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</si>
  <si>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</si>
  <si>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</si>
  <si>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</si>
  <si>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</si>
  <si>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</si>
  <si>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</si>
  <si>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</si>
  <si>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</si>
  <si>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</si>
  <si>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</si>
  <si>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</si>
  <si>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</si>
  <si>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</si>
  <si>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</si>
  <si>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</si>
  <si>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</si>
  <si>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</si>
  <si>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</si>
  <si>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</si>
  <si>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</si>
  <si>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</si>
  <si>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</si>
  <si>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</si>
  <si>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</si>
  <si>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</si>
  <si>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</si>
  <si>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</si>
  <si>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</si>
  <si>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</si>
  <si>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</si>
  <si>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</si>
  <si>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</si>
  <si>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</si>
  <si>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</si>
  <si>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</si>
  <si>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</si>
  <si>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</si>
  <si>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</si>
  <si>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</si>
  <si>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</si>
  <si>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</si>
  <si>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</si>
  <si>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</si>
  <si>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</si>
  <si>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</si>
  <si>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</si>
  <si>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</si>
  <si>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</si>
  <si>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</si>
  <si>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</si>
  <si>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</si>
  <si>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</si>
  <si>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</si>
  <si>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</si>
  <si>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</si>
  <si>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</si>
  <si>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</si>
  <si>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</si>
  <si>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</si>
  <si>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</si>
  <si>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</si>
  <si>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</si>
  <si>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</si>
  <si>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</si>
  <si>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</si>
  <si>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</si>
  <si>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</si>
  <si>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</si>
  <si>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</si>
  <si>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</si>
  <si>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</si>
  <si>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</si>
  <si>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</si>
  <si>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</si>
  <si>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</si>
  <si>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</si>
  <si>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</si>
  <si>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</si>
  <si>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</si>
  <si>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</si>
  <si>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</si>
  <si>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</si>
  <si>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</si>
  <si>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</si>
  <si>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</si>
  <si>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</si>
  <si>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</si>
  <si>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</si>
  <si>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</si>
  <si>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</si>
  <si>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</si>
  <si>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</si>
  <si>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</si>
  <si>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</si>
  <si>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</si>
  <si>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</si>
  <si>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</si>
  <si>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</si>
  <si>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</si>
  <si>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</si>
  <si>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</si>
  <si>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</si>
  <si>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</si>
  <si>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</si>
  <si>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</si>
  <si>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</si>
  <si>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</si>
  <si>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</si>
  <si>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</si>
  <si>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</si>
  <si>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</si>
  <si>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</si>
  <si>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</si>
  <si>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</si>
  <si>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</si>
  <si>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</si>
  <si>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</si>
  <si>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</si>
  <si>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</si>
  <si>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</si>
  <si>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</si>
  <si>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</si>
  <si>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</si>
  <si>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</si>
  <si>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</si>
  <si>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</si>
  <si>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</si>
  <si>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</si>
  <si>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</si>
  <si>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</si>
  <si>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</si>
  <si>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</si>
  <si>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</si>
  <si>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</si>
  <si>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</si>
  <si>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</si>
  <si>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</si>
  <si>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</si>
  <si>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</si>
  <si>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</si>
  <si>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</si>
  <si>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</si>
  <si>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</si>
  <si>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</si>
  <si>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</si>
  <si>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</si>
  <si>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</si>
  <si>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</si>
  <si>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</si>
  <si>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</si>
  <si>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</si>
  <si>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</si>
  <si>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</si>
  <si>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</si>
  <si>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</si>
  <si>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</si>
  <si>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</si>
  <si>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</si>
  <si>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</si>
  <si>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</si>
  <si>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</si>
  <si>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</si>
  <si>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</si>
  <si>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</si>
  <si>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</si>
  <si>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</si>
  <si>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</si>
  <si>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</si>
  <si>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</si>
  <si>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</si>
  <si>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</si>
  <si>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</si>
  <si>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</si>
  <si>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</si>
  <si>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</si>
  <si>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</si>
  <si>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</si>
  <si>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</si>
  <si>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</si>
  <si>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</si>
  <si>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</si>
  <si>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</si>
  <si>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</si>
  <si>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</si>
  <si>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</si>
  <si>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</si>
  <si>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</si>
  <si>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</si>
  <si>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</si>
  <si>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</si>
  <si>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</si>
  <si>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</si>
  <si>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</si>
  <si>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</si>
  <si>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</si>
  <si>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</si>
  <si>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</si>
  <si>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</si>
  <si>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</si>
  <si>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</si>
  <si>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</si>
  <si>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</si>
  <si>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</si>
  <si>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</si>
  <si>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</si>
  <si>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</si>
  <si>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</si>
  <si>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</si>
  <si>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</si>
  <si>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</si>
  <si>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</si>
  <si>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</si>
  <si>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</si>
  <si>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</si>
  <si>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</si>
  <si>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</si>
  <si>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</si>
  <si>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</si>
  <si>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</si>
  <si>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</si>
  <si>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</si>
  <si>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</si>
  <si>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</si>
  <si>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</si>
  <si>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</si>
  <si>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</si>
  <si>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</si>
  <si>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</si>
  <si>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</si>
  <si>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</si>
  <si>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</si>
  <si>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</si>
  <si>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</si>
  <si>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</si>
  <si>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</si>
  <si>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</si>
  <si>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</si>
  <si>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</si>
  <si>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</si>
  <si>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</si>
  <si>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</si>
  <si>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</si>
  <si>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</si>
  <si>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</si>
  <si>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</si>
  <si>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</si>
  <si>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</si>
  <si>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</si>
  <si>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</si>
  <si>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</si>
  <si>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</si>
  <si>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</si>
  <si>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</si>
  <si>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</si>
  <si>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</si>
  <si>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</si>
  <si>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</si>
  <si>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</si>
  <si>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</si>
  <si>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</si>
  <si>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</si>
  <si>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</si>
  <si>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</si>
  <si>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</si>
  <si>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</si>
  <si>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</si>
  <si>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</si>
  <si>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</si>
  <si>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</si>
  <si>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</si>
  <si>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</si>
  <si>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</si>
  <si>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</si>
  <si>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</si>
  <si>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</si>
  <si>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</si>
  <si>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</si>
  <si>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</si>
  <si>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</si>
  <si>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</si>
  <si>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</si>
  <si>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</si>
  <si>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</si>
  <si>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</si>
  <si>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</si>
  <si>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</si>
  <si>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</si>
  <si>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</si>
  <si>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</si>
  <si>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</si>
  <si>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</si>
  <si>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</si>
  <si>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</si>
  <si>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</si>
  <si>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</si>
  <si>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</si>
  <si>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</si>
  <si>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</si>
  <si>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</si>
  <si>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</si>
  <si>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</si>
  <si>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</si>
  <si>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</si>
  <si>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</si>
  <si>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</si>
  <si>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</si>
  <si>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</si>
  <si>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</si>
  <si>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</si>
  <si>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</si>
  <si>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</si>
  <si>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</si>
  <si>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</si>
  <si>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</si>
  <si>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</si>
  <si>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</si>
  <si>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</si>
  <si>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</si>
  <si>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</si>
  <si>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</si>
  <si>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</si>
  <si>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</si>
  <si>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</si>
  <si>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</si>
  <si>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</si>
  <si>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</si>
  <si>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</si>
  <si>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</si>
  <si>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</si>
  <si>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</si>
  <si>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</si>
  <si>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</si>
  <si>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</si>
  <si>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</si>
  <si>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</si>
  <si>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</si>
  <si>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※金額は単位未満四捨五入して記載していることから、合計が一致しない場合がある。</t>
    <phoneticPr fontId="5"/>
  </si>
  <si>
    <t>-</t>
    <phoneticPr fontId="5"/>
  </si>
  <si>
    <t>なお、金額は単位未満四捨五入して記載していることから、合計が一致しない場合がある。</t>
  </si>
  <si>
    <t>文部科学省</t>
    <phoneticPr fontId="5"/>
  </si>
  <si>
    <t>-</t>
  </si>
  <si>
    <t>　OECD（経済協力開発機構）では、成人が社会生活に求められる技能を測定する「国際成人力調査（Programme for the International Assessment of Adult Competencies :PIAAC)」を実施している。本事業は、この調査に参画することを通じて、国際機関が実施する国際的な取組に貢献するとともに、我が国の教育の成果を国際比較により把握し、今後の生涯学習や学校教育施策を検討・立案するための基礎資料を得ることを目的としている。</t>
  </si>
  <si>
    <t>　国際成人力調査は、OECDが開発した、成人（16歳～65歳）を対象とした「読解力」「数的思考力」「ITを活用した問題解決能力」及び調査対象者の属性を把握する調査である。日本を含む第１サイクルの第１グループ（24か国・地域）の結果は平成25年10月に公表され（第１回報告書）、第２グループ（9か国）の結果については平成28年6月に公表された（第２回報告書）。現在は、令和４年に本調査が行われる第２サイクルに向け、我が国の教育施策の検討・立案に資するものとなるようＯＥＣＤへ協力している。 
　本調査が我が国にとって有益なものとなるよう、調査に必要な経費の一部を拠出するとともに、調査の実施方法や結果の活用方法等を決定するための参加国会合へ出席する。</t>
  </si>
  <si>
    <t>ユネスコ事業等拠出金</t>
  </si>
  <si>
    <t>職員旅費</t>
  </si>
  <si>
    <t>庁費</t>
  </si>
  <si>
    <t>得られた調査結果が広く国民に活用される。</t>
  </si>
  <si>
    <t>件</t>
  </si>
  <si>
    <t>【成果実績】文部科学省ホームページアクセス数（調査企画課関係）
【目標値】平成27年度教育行政調査（教育に関係する行政職員のうち教育委員会職員）、平成28年度科学技術研究調査（研究機関従業者）、平成28年度学校基本調査（教育学系学生（大学及び大学院））。上記３点及び文部科学省職員数を合計した値の２倍（速報値及び確報値公表）</t>
  </si>
  <si>
    <t>国際機関への拠出金は、日本人職員数を設定するのが望ましいが、本事業により拠出している国際成人力調査参加国会合（PIAAC）は、業務内容が限定的であり、職員数も限定されているため、日本人職員数を成果目標とすることは適当でない。</t>
  </si>
  <si>
    <t>日本再興戦略に掲げた2025年までに国連関係機関の邦人職員数を1000人とする目標に向けた水準(3.1%(1,000人/国連関係機関職員総数約32,000人))を超えているところ，直近過去5年間の最高水準（4.64％，JPOを含む）を目標値とする。</t>
  </si>
  <si>
    <t>全職員数に占める邦人職員数（専門職以上，JPOを含む）の割合</t>
  </si>
  <si>
    <t>国連事務局の「望ましい職員数」の水準(5.5%(日本の望ましい職員数172人/国連事務局職員総数3,107人))を超えているところ、昨年度の水準(6.0%)の維持に加え，1名の増加を目指す。</t>
  </si>
  <si>
    <t>全幹部職員数に占める邦人幹部職員数の割合</t>
  </si>
  <si>
    <t>調査報告書あるいはテーマ別報告書の刊行数</t>
  </si>
  <si>
    <t>回</t>
  </si>
  <si>
    <t>拠出金額／報告書発行件数　　　　　　　　　　　　　　</t>
    <phoneticPr fontId="5"/>
  </si>
  <si>
    <t>千円</t>
  </si>
  <si>
    <t>千円/回</t>
    <phoneticPr fontId="5"/>
  </si>
  <si>
    <t>26,298/6</t>
  </si>
  <si>
    <t>61,860/6</t>
  </si>
  <si>
    <t>13　豊かな国際社会の構築に資する国際交流・協力の推進</t>
    <phoneticPr fontId="5"/>
  </si>
  <si>
    <t>13-2 国際協力の推進</t>
    <phoneticPr fontId="5"/>
  </si>
  <si>
    <t>OECD／ Japanセミナーのアンケートで「参考になった」と回答した者の比率（参加者数）</t>
    <phoneticPr fontId="5"/>
  </si>
  <si>
    <t>GAPの支援の下、ESDを実践している学校等の数</t>
    <phoneticPr fontId="5"/>
  </si>
  <si>
    <t>校数</t>
    <phoneticPr fontId="5"/>
  </si>
  <si>
    <t>OECD/生徒の学習到達度調査（PISA）において得られたデータの活用</t>
    <phoneticPr fontId="5"/>
  </si>
  <si>
    <t>毎年度</t>
    <phoneticPr fontId="5"/>
  </si>
  <si>
    <t>成人が社会生活に求められる技能を測定する「国際成人力調査（Programme for the International Assessment of Adult Competencies:PIAAC) の開発と適切な実施に必要な経費の一部をOECDへ拠出し、同調査の実施や調査結果の分析に係る枠組みや方針等を決定するための参加国会合へ出席することを通じて、ＯＥＣＤを中心とした国際的な取組みに貢献している。</t>
    <phoneticPr fontId="5"/>
  </si>
  <si>
    <t>0428</t>
  </si>
  <si>
    <t>0067</t>
  </si>
  <si>
    <t>0075</t>
  </si>
  <si>
    <t>0445</t>
  </si>
  <si>
    <t>0441</t>
  </si>
  <si>
    <t>0438</t>
  </si>
  <si>
    <t>0420</t>
  </si>
  <si>
    <t>0432</t>
  </si>
  <si>
    <t>○</t>
  </si>
  <si>
    <t>国際成人力調査</t>
    <phoneticPr fontId="5"/>
  </si>
  <si>
    <t>平成21年度</t>
    <phoneticPr fontId="5"/>
  </si>
  <si>
    <t>終了予定なし</t>
    <phoneticPr fontId="5"/>
  </si>
  <si>
    <t>総合教育政策局</t>
    <phoneticPr fontId="5"/>
  </si>
  <si>
    <t>調査企画課</t>
    <phoneticPr fontId="5"/>
  </si>
  <si>
    <t>-</t>
    <phoneticPr fontId="5"/>
  </si>
  <si>
    <t>調査企画課長
大野　彰子</t>
    <phoneticPr fontId="5"/>
  </si>
  <si>
    <t>教育統計調査ホームページの統計表へのアクセス件数</t>
    <phoneticPr fontId="5"/>
  </si>
  <si>
    <t>今後の我が国教育施策推進に効果的に活用すべく、引き続きOECD/PISA2022の実施と報告書の刊行を行う
初等中等教育政策を議論する際の参考データの一つとして活用</t>
  </si>
  <si>
    <t>今後の我が国教育施策推進に効果的に活用すべく、引き続きOECD/PISA2022の実施と報告書の刊行を行う
初等中等教育政策を議論する際の参考データの一つとして活用</t>
    <phoneticPr fontId="5"/>
  </si>
  <si>
    <t>ユネスコ事業等拠出金</t>
    <phoneticPr fontId="5"/>
  </si>
  <si>
    <t>国際成人力調査の開発等</t>
    <phoneticPr fontId="5"/>
  </si>
  <si>
    <t>ＯＥＣＤ（経済協力開発機構）</t>
    <phoneticPr fontId="5"/>
  </si>
  <si>
    <t>国際成人力調査の開発等（拠出金）</t>
    <phoneticPr fontId="5"/>
  </si>
  <si>
    <t>-</t>
    <phoneticPr fontId="5"/>
  </si>
  <si>
    <t>無</t>
  </si>
  <si>
    <t>‐</t>
  </si>
  <si>
    <t>本事業の目的は、成人の読解力や数的思考力等を調査するとともに、その結果を国際的に比較・分析することにより、我が国の成人の技能等を明らかにするものである。このような現状把握及び分析は、教育施策等の適切な検討・立案に不可欠なものであり、社会のニーズを的確に反映している。</t>
  </si>
  <si>
    <t>国際成人力調査に参加するためには、国として拠出金を支出する必要があるとともに、全国規模での調査が求められることから、地方自治体や民間等に委ねることができない。</t>
  </si>
  <si>
    <t>グローバル化が進む今日、国際的な比較・分析ができる調査の必要性は高まっていることから、優先度が高い事業である。</t>
  </si>
  <si>
    <t>OECDへの拠出金であり、競争性はないが、我が国の負担割合が高くならないよう、事業総額の抑制及び参加国一律の負担額の割合が大きくなるよう求めている。</t>
    <phoneticPr fontId="5"/>
  </si>
  <si>
    <t>拠出金の金額は、本調査の参加国が一律に負担する分と、経済規模に応じて割合が変動する分で構成され、これらはＯＥＣＤの基準に基づき公平に拠出金額が定められていることから、負担関係は妥当である。</t>
  </si>
  <si>
    <t>拠出金は、経済規模が大きい国だけに負担が偏らないものとなっており、かつ、支出内容は調査を実施するために必要な経費に限られていることから、単位当たりコストの水準は妥当である。</t>
  </si>
  <si>
    <t>本調査に参加するために必要な経費である拠出金や、我が国の要望を伝えるために必要な会議出席旅費、資料を翻訳するための経費を計上しており、事業目的を達成するために真に必要な経費のみを支出している。</t>
  </si>
  <si>
    <t>ＯＥＣＤに対し、支出内容の報告を求め経費の透明性が向上するよう図るとともに、中核的な調査項目以外については必須調査から選択性となるよう要望しており、コストの削減及び効率化に努めている。</t>
  </si>
  <si>
    <t>調査結果について、広く提供されており、成果目標を概ね達成している。</t>
  </si>
  <si>
    <t>ＯＥＣＤは、調査結果に基づいた各国比較やその傾向等を分析する報告書作成するとともに、全文をホームページで公開しており、拠出金を支出した年度を超えて継続的に活用されている。</t>
  </si>
  <si>
    <t>ほぼ当初の見込みどおり報告書等が発刊されており、妥当な活動実績であった。</t>
    <phoneticPr fontId="5"/>
  </si>
  <si>
    <t>国際成人力調査の第1サイクルでは、第1～3グループまでの調査が着実に行われ、その調査結果を分析する報告書等が継続的に刊行されるとともに、ホームページを通じ広く公開されていることから、本事業を通じ我が国の成人の技能に関する現状が分析・共有され、また、データに基づいた教育政策を検討・立案するための基盤づくりに貢献したものと考える。</t>
    <phoneticPr fontId="5"/>
  </si>
  <si>
    <t>令和4年度に本調査を行う見込みである第2サイクルに参加するにあたり、調査の枠組みの検証や開発等に我が国の意向が反映されるようＯＥＣＤとの連携を深めるとともに、適切な拠出金の執行を要望することなどを通じ、効果的・効率的に我が国の教育政策等の検討・立案に資する調査が実施されるよう努める。</t>
    <phoneticPr fontId="5"/>
  </si>
  <si>
    <t>55,751/5</t>
    <phoneticPr fontId="5"/>
  </si>
  <si>
    <t>国際成人力調査（https://www.mext.go.jp/b_menu/toukei/data/Others/1287165.htm）</t>
    <phoneticPr fontId="5"/>
  </si>
  <si>
    <t>-</t>
    <phoneticPr fontId="5"/>
  </si>
  <si>
    <t>平成30年度
読解力、数学的リテラシー、科学的リテラシーの3分野について生徒の学習到達度を国際比較するOECD/PISA2018調査を実施。また、過去の調査結果について、初等中等教育政策を議論する際の参考データの一つとして活用（例：中教審「新しい時代の教育に向けた持続可能な学校指導・運営体制の構築のための学校における働き方改革に関する総合的な方策について（答申）」（平成31年1月25日）にも引用されている）
R1年度
文科省も協力の下、読解力、数学的リテラシー、科学的リテラシーの3分野について生徒の学習到達度を国際比較したOECD/PISA2018の報告書（『生きるための知識と技能7 OECD生徒の学習到達度調査(PISA)――2018年調査国際結果報告書』）を刊行。
また、第124回中央教育審議会初等中等教育分科会（令和元年12月13日）の会議資料としてPISA2018の結果を活用。</t>
    <phoneticPr fontId="5"/>
  </si>
  <si>
    <t>-</t>
    <phoneticPr fontId="5"/>
  </si>
  <si>
    <t>55,887/5</t>
    <phoneticPr fontId="5"/>
  </si>
  <si>
    <t>外部有識者による点検対象外</t>
    <phoneticPr fontId="5"/>
  </si>
  <si>
    <t>事業内容の一部改善</t>
  </si>
  <si>
    <t>この事業は、令和2年度の実績が目標値を下回っている項目もあることから、調査の成果の利活用の更なる促進等により目標達成に努めるべきである。</t>
  </si>
  <si>
    <t>年度内に改善を検討</t>
  </si>
  <si>
    <t>統計調査結果公表の所在や結果公表時期等について所在案内や公表周知等の方法を工夫するほか、調査項目見直しの検討を行う等、統計データの利活用の促進について努める。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</si>
</sst>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66675</xdr:colOff>
      <xdr:row>750</xdr:row>
      <xdr:rowOff>38100</xdr:rowOff>
    </xdr:from>
    <xdr:to>
      <xdr:col>27</xdr:col>
      <xdr:colOff>14086</xdr:colOff>
      <xdr:row>753</xdr:row>
      <xdr:rowOff>290857</xdr:rowOff>
    </xdr:to>
    <xdr:sp macro="" textlink="">
      <xdr:nvSpPr>
        <xdr:cNvPr id="6" name="Rectangle 1">
          <a:extLst>
            <a:ext uri="{FF2B5EF4-FFF2-40B4-BE49-F238E27FC236}">
              <a16:creationId xmlns:a16="http://schemas.microsoft.com/office/drawing/2014/main" id="{C42B6F3B-4F75-4459-B232-7D4BE069968F}"/>
            </a:ext>
          </a:extLst>
        </xdr:cNvPr>
        <xdr:cNvSpPr>
          <a:spLocks noChangeArrowheads="1"/>
        </xdr:cNvSpPr>
      </xdr:nvSpPr>
      <xdr:spPr bwMode="auto">
        <a:xfrm>
          <a:off x="1466850" y="53930550"/>
          <a:ext cx="3947911" cy="131003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800" b="0" i="0" u="none" strike="noStrike" baseline="0">
              <a:solidFill>
                <a:srgbClr val="000000"/>
              </a:solidFill>
              <a:latin typeface="ＭＳ Ｐゴシック"/>
              <a:ea typeface="ＭＳ Ｐゴシック"/>
            </a:rPr>
            <a:t>文部科学省</a:t>
          </a:r>
          <a:endParaRPr lang="en-US" altLang="ja-JP" sz="1800" b="0" i="0" u="none" strike="noStrike" baseline="0">
            <a:solidFill>
              <a:srgbClr val="000000"/>
            </a:solidFill>
            <a:latin typeface="ＭＳ Ｐゴシック"/>
            <a:ea typeface="ＭＳ Ｐゴシック"/>
          </a:endParaRPr>
        </a:p>
        <a:p>
          <a:pPr algn="ctr" rtl="0">
            <a:lnSpc>
              <a:spcPts val="1300"/>
            </a:lnSpc>
            <a:defRPr sz="1000"/>
          </a:pPr>
          <a:endParaRPr lang="ja-JP" altLang="en-US" sz="1800" b="0" i="0" u="none" strike="noStrike" baseline="0">
            <a:solidFill>
              <a:sysClr val="windowText" lastClr="000000"/>
            </a:solidFill>
            <a:latin typeface="ＭＳ Ｐゴシック"/>
            <a:ea typeface="ＭＳ Ｐゴシック"/>
          </a:endParaRPr>
        </a:p>
        <a:p>
          <a:pPr algn="ctr" rtl="0">
            <a:lnSpc>
              <a:spcPts val="1200"/>
            </a:lnSpc>
            <a:defRPr sz="1000"/>
          </a:pPr>
          <a:r>
            <a:rPr lang="ja-JP" altLang="en-US" sz="1800" b="0" i="0" u="none" strike="noStrike" baseline="0">
              <a:solidFill>
                <a:sysClr val="windowText" lastClr="000000"/>
              </a:solidFill>
              <a:latin typeface="ＭＳ Ｐゴシック"/>
              <a:ea typeface="ＭＳ Ｐゴシック"/>
            </a:rPr>
            <a:t>＜</a:t>
          </a:r>
          <a:r>
            <a:rPr lang="en-US" altLang="ja-JP" sz="1800" b="0" i="0" u="none" strike="noStrike" baseline="0">
              <a:solidFill>
                <a:sysClr val="windowText" lastClr="000000"/>
              </a:solidFill>
              <a:latin typeface="ＭＳ Ｐゴシック"/>
              <a:ea typeface="ＭＳ Ｐゴシック"/>
            </a:rPr>
            <a:t>59.9</a:t>
          </a:r>
          <a:r>
            <a:rPr lang="ja-JP" altLang="en-US" sz="1800" b="0" i="0" u="none" strike="noStrike" baseline="0">
              <a:solidFill>
                <a:sysClr val="windowText" lastClr="000000"/>
              </a:solidFill>
              <a:latin typeface="ＭＳ Ｐゴシック"/>
              <a:ea typeface="ＭＳ Ｐゴシック"/>
            </a:rPr>
            <a:t>百万円</a:t>
          </a:r>
          <a:r>
            <a:rPr lang="ja-JP" altLang="en-US" sz="1800" b="0" i="0" u="none" strike="noStrike" baseline="0">
              <a:solidFill>
                <a:srgbClr val="000000"/>
              </a:solidFill>
              <a:latin typeface="ＭＳ Ｐゴシック"/>
              <a:ea typeface="ＭＳ Ｐゴシック"/>
            </a:rPr>
            <a:t>＞</a:t>
          </a:r>
          <a:endParaRPr lang="ja-JP" altLang="en-US" sz="1400"/>
        </a:p>
      </xdr:txBody>
    </xdr:sp>
    <xdr:clientData/>
  </xdr:twoCellAnchor>
  <xdr:twoCellAnchor>
    <xdr:from>
      <xdr:col>28</xdr:col>
      <xdr:colOff>85725</xdr:colOff>
      <xdr:row>750</xdr:row>
      <xdr:rowOff>28575</xdr:rowOff>
    </xdr:from>
    <xdr:to>
      <xdr:col>48</xdr:col>
      <xdr:colOff>86771</xdr:colOff>
      <xdr:row>753</xdr:row>
      <xdr:rowOff>295380</xdr:rowOff>
    </xdr:to>
    <xdr:sp macro="" textlink="">
      <xdr:nvSpPr>
        <xdr:cNvPr id="7" name="Rectangle 7">
          <a:extLst>
            <a:ext uri="{FF2B5EF4-FFF2-40B4-BE49-F238E27FC236}">
              <a16:creationId xmlns:a16="http://schemas.microsoft.com/office/drawing/2014/main" id="{E90B4B65-93CB-4B16-A4A6-D488434C874D}"/>
            </a:ext>
          </a:extLst>
        </xdr:cNvPr>
        <xdr:cNvSpPr>
          <a:spLocks noChangeArrowheads="1"/>
        </xdr:cNvSpPr>
      </xdr:nvSpPr>
      <xdr:spPr bwMode="auto">
        <a:xfrm>
          <a:off x="5686425" y="53921025"/>
          <a:ext cx="4001546" cy="13240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marL="0" marR="0" indent="0" algn="l" defTabSz="914400" rtl="0" eaLnBrk="1" fontAlgn="auto" latinLnBrk="0" hangingPunct="1">
            <a:lnSpc>
              <a:spcPts val="1200"/>
            </a:lnSpc>
            <a:spcBef>
              <a:spcPts val="0"/>
            </a:spcBef>
            <a:spcAft>
              <a:spcPts val="0"/>
            </a:spcAft>
            <a:buClrTx/>
            <a:buSzTx/>
            <a:buFontTx/>
            <a:buNone/>
            <a:tabLst/>
            <a:defRPr sz="1000"/>
          </a:pPr>
          <a:r>
            <a:rPr lang="ja-JP" altLang="ja-JP" sz="1400" b="0" i="0" baseline="0">
              <a:effectLst/>
              <a:latin typeface="+mn-lt"/>
              <a:ea typeface="+mn-ea"/>
              <a:cs typeface="+mn-cs"/>
            </a:rPr>
            <a:t>本省執行分</a:t>
          </a:r>
          <a:endParaRPr lang="ja-JP" altLang="ja-JP" sz="1400">
            <a:effectLst/>
          </a:endParaRPr>
        </a:p>
        <a:p>
          <a:pPr algn="l" rtl="0">
            <a:lnSpc>
              <a:spcPts val="1200"/>
            </a:lnSpc>
            <a:defRPr sz="1000"/>
          </a:pPr>
          <a:endParaRPr lang="en-US" altLang="ja-JP" sz="1800" b="0" i="0" u="none" strike="noStrike" baseline="0">
            <a:solidFill>
              <a:sysClr val="windowText" lastClr="000000"/>
            </a:solidFill>
            <a:latin typeface="ＭＳ Ｐゴシック"/>
            <a:ea typeface="ＭＳ Ｐゴシック"/>
          </a:endParaRPr>
        </a:p>
        <a:p>
          <a:pPr algn="l" rtl="0">
            <a:lnSpc>
              <a:spcPts val="1200"/>
            </a:lnSpc>
            <a:defRPr sz="1000"/>
          </a:pPr>
          <a:r>
            <a:rPr lang="ja-JP" altLang="en-US" sz="1400" b="0" i="0" u="none" strike="noStrike" baseline="0">
              <a:solidFill>
                <a:sysClr val="windowText" lastClr="000000"/>
              </a:solidFill>
              <a:latin typeface="ＭＳ Ｐゴシック"/>
              <a:ea typeface="ＭＳ Ｐゴシック"/>
            </a:rPr>
            <a:t>庁費　　　　              </a:t>
          </a:r>
          <a:r>
            <a:rPr lang="en-US" altLang="ja-JP" sz="1400" b="0" i="0" u="none" strike="noStrike" baseline="0">
              <a:solidFill>
                <a:sysClr val="windowText" lastClr="000000"/>
              </a:solidFill>
              <a:latin typeface="ＭＳ Ｐゴシック"/>
              <a:ea typeface="ＭＳ Ｐゴシック"/>
            </a:rPr>
            <a:t>4.2 </a:t>
          </a:r>
          <a:r>
            <a:rPr lang="ja-JP" altLang="ja-JP" sz="1400" b="0" i="0" baseline="0">
              <a:solidFill>
                <a:sysClr val="windowText" lastClr="000000"/>
              </a:solidFill>
              <a:effectLst/>
              <a:latin typeface="+mn-lt"/>
              <a:ea typeface="+mn-ea"/>
              <a:cs typeface="+mn-cs"/>
            </a:rPr>
            <a:t>百万円</a:t>
          </a:r>
          <a:r>
            <a:rPr lang="ja-JP" altLang="en-US" sz="1400" b="0" i="0" u="none" strike="noStrike" baseline="0">
              <a:solidFill>
                <a:sysClr val="windowText" lastClr="000000"/>
              </a:solidFill>
              <a:latin typeface="ＭＳ Ｐゴシック"/>
              <a:ea typeface="ＭＳ Ｐゴシック"/>
            </a:rPr>
            <a:t> 　を含む</a:t>
          </a:r>
          <a:endParaRPr lang="en-US" altLang="ja-JP" sz="1400" b="0" i="0" u="none" strike="noStrike" baseline="0">
            <a:solidFill>
              <a:sysClr val="windowText" lastClr="000000"/>
            </a:solidFill>
            <a:latin typeface="ＭＳ Ｐゴシック"/>
            <a:ea typeface="ＭＳ Ｐゴシック"/>
          </a:endParaRPr>
        </a:p>
        <a:p>
          <a:pPr algn="l" rtl="0">
            <a:lnSpc>
              <a:spcPts val="1200"/>
            </a:lnSpc>
            <a:defRPr sz="1000"/>
          </a:pPr>
          <a:endParaRPr lang="en-US" altLang="ja-JP" sz="1400" b="0" i="0" u="none" strike="noStrike" baseline="0">
            <a:solidFill>
              <a:sysClr val="windowText" lastClr="000000"/>
            </a:solidFill>
            <a:latin typeface="ＭＳ Ｐゴシック"/>
            <a:ea typeface="ＭＳ Ｐゴシック"/>
          </a:endParaRPr>
        </a:p>
        <a:p>
          <a:pPr marL="0" marR="0" indent="0" algn="l" defTabSz="914400" rtl="0" eaLnBrk="1" fontAlgn="auto" latinLnBrk="0" hangingPunct="1">
            <a:lnSpc>
              <a:spcPts val="1200"/>
            </a:lnSpc>
            <a:spcBef>
              <a:spcPts val="0"/>
            </a:spcBef>
            <a:spcAft>
              <a:spcPts val="0"/>
            </a:spcAft>
            <a:buClrTx/>
            <a:buSzTx/>
            <a:buFontTx/>
            <a:buNone/>
            <a:tabLst/>
            <a:defRPr sz="1000"/>
          </a:pPr>
          <a:r>
            <a:rPr lang="ja-JP" altLang="en-US" sz="1400">
              <a:solidFill>
                <a:sysClr val="windowText" lastClr="000000"/>
              </a:solidFill>
            </a:rPr>
            <a:t>（消耗品等の購入）</a:t>
          </a:r>
        </a:p>
      </xdr:txBody>
    </xdr:sp>
    <xdr:clientData/>
  </xdr:twoCellAnchor>
  <xdr:twoCellAnchor>
    <xdr:from>
      <xdr:col>7</xdr:col>
      <xdr:colOff>95250</xdr:colOff>
      <xdr:row>754</xdr:row>
      <xdr:rowOff>180975</xdr:rowOff>
    </xdr:from>
    <xdr:to>
      <xdr:col>32</xdr:col>
      <xdr:colOff>196257</xdr:colOff>
      <xdr:row>757</xdr:row>
      <xdr:rowOff>22818</xdr:rowOff>
    </xdr:to>
    <xdr:sp macro="" textlink="">
      <xdr:nvSpPr>
        <xdr:cNvPr id="8" name="AutoShape 3">
          <a:extLst>
            <a:ext uri="{FF2B5EF4-FFF2-40B4-BE49-F238E27FC236}">
              <a16:creationId xmlns:a16="http://schemas.microsoft.com/office/drawing/2014/main" id="{FFBD185F-374F-4C7E-B575-ED546F269C34}"/>
            </a:ext>
          </a:extLst>
        </xdr:cNvPr>
        <xdr:cNvSpPr>
          <a:spLocks noChangeArrowheads="1"/>
        </xdr:cNvSpPr>
      </xdr:nvSpPr>
      <xdr:spPr bwMode="auto">
        <a:xfrm>
          <a:off x="1495425" y="55483125"/>
          <a:ext cx="5101632" cy="89911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ctr" upright="1"/>
        <a:lstStyle/>
        <a:p>
          <a:pPr algn="l" rtl="0">
            <a:lnSpc>
              <a:spcPts val="1300"/>
            </a:lnSpc>
            <a:defRPr sz="1000"/>
          </a:pPr>
          <a:r>
            <a:rPr lang="ja-JP" altLang="en-US" sz="1600" b="0" i="0" u="none" strike="noStrike" baseline="0">
              <a:solidFill>
                <a:srgbClr val="000000"/>
              </a:solidFill>
              <a:latin typeface="ＭＳ Ｐゴシック"/>
              <a:ea typeface="ＭＳ Ｐゴシック"/>
            </a:rPr>
            <a:t>　国際成人力調査の実施に当たり、枠組みの検証や</a:t>
          </a:r>
          <a:endParaRPr lang="en-US" altLang="ja-JP" sz="1600" b="0" i="0" u="none" strike="noStrike" baseline="0">
            <a:solidFill>
              <a:srgbClr val="000000"/>
            </a:solidFill>
            <a:latin typeface="ＭＳ Ｐゴシック"/>
            <a:ea typeface="ＭＳ Ｐゴシック"/>
          </a:endParaRPr>
        </a:p>
        <a:p>
          <a:pPr algn="l" rtl="0">
            <a:lnSpc>
              <a:spcPts val="1300"/>
            </a:lnSpc>
            <a:defRPr sz="1000"/>
          </a:pPr>
          <a:endParaRPr lang="en-US" altLang="ja-JP" sz="1600" b="0" i="0" u="none" strike="noStrike" baseline="0">
            <a:solidFill>
              <a:srgbClr val="000000"/>
            </a:solidFill>
            <a:latin typeface="ＭＳ Ｐゴシック"/>
            <a:ea typeface="ＭＳ Ｐゴシック"/>
          </a:endParaRPr>
        </a:p>
        <a:p>
          <a:pPr algn="l" rtl="0">
            <a:lnSpc>
              <a:spcPts val="1300"/>
            </a:lnSpc>
            <a:defRPr sz="1000"/>
          </a:pPr>
          <a:r>
            <a:rPr lang="ja-JP" altLang="en-US" sz="1600" b="0" i="0" u="none" strike="noStrike" baseline="0">
              <a:solidFill>
                <a:srgbClr val="000000"/>
              </a:solidFill>
              <a:latin typeface="ＭＳ Ｐゴシック"/>
              <a:ea typeface="ＭＳ Ｐゴシック"/>
            </a:rPr>
            <a:t>開発等に我が国の意向を反映するために必要な調整</a:t>
          </a:r>
          <a:endParaRPr lang="ja-JP" altLang="en-US" sz="1200"/>
        </a:p>
      </xdr:txBody>
    </xdr:sp>
    <xdr:clientData/>
  </xdr:twoCellAnchor>
  <xdr:twoCellAnchor>
    <xdr:from>
      <xdr:col>14</xdr:col>
      <xdr:colOff>0</xdr:colOff>
      <xdr:row>757</xdr:row>
      <xdr:rowOff>0</xdr:rowOff>
    </xdr:from>
    <xdr:to>
      <xdr:col>18</xdr:col>
      <xdr:colOff>193841</xdr:colOff>
      <xdr:row>759</xdr:row>
      <xdr:rowOff>185948</xdr:rowOff>
    </xdr:to>
    <xdr:sp macro="" textlink="">
      <xdr:nvSpPr>
        <xdr:cNvPr id="9" name="AutoShape 2">
          <a:extLst>
            <a:ext uri="{FF2B5EF4-FFF2-40B4-BE49-F238E27FC236}">
              <a16:creationId xmlns:a16="http://schemas.microsoft.com/office/drawing/2014/main" id="{DC7FB0C9-1165-4AEA-A878-33356F9B5E7D}"/>
            </a:ext>
          </a:extLst>
        </xdr:cNvPr>
        <xdr:cNvSpPr>
          <a:spLocks noChangeArrowheads="1"/>
        </xdr:cNvSpPr>
      </xdr:nvSpPr>
      <xdr:spPr bwMode="auto">
        <a:xfrm>
          <a:off x="2800350" y="56359425"/>
          <a:ext cx="993941" cy="890798"/>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7</xdr:col>
      <xdr:colOff>9525</xdr:colOff>
      <xdr:row>759</xdr:row>
      <xdr:rowOff>238125</xdr:rowOff>
    </xdr:from>
    <xdr:to>
      <xdr:col>12</xdr:col>
      <xdr:colOff>39890</xdr:colOff>
      <xdr:row>760</xdr:row>
      <xdr:rowOff>241579</xdr:rowOff>
    </xdr:to>
    <xdr:sp macro="" textlink="">
      <xdr:nvSpPr>
        <xdr:cNvPr id="10" name="Text Box 17">
          <a:extLst>
            <a:ext uri="{FF2B5EF4-FFF2-40B4-BE49-F238E27FC236}">
              <a16:creationId xmlns:a16="http://schemas.microsoft.com/office/drawing/2014/main" id="{B2B25662-A96C-4A4F-9B82-19CDED41B373}"/>
            </a:ext>
          </a:extLst>
        </xdr:cNvPr>
        <xdr:cNvSpPr txBox="1">
          <a:spLocks noChangeArrowheads="1"/>
        </xdr:cNvSpPr>
      </xdr:nvSpPr>
      <xdr:spPr bwMode="auto">
        <a:xfrm>
          <a:off x="1409700" y="57302400"/>
          <a:ext cx="1030490" cy="35587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800" b="0" i="0" u="none" strike="noStrike" baseline="0">
              <a:solidFill>
                <a:srgbClr val="000000"/>
              </a:solidFill>
              <a:latin typeface="ＭＳ Ｐゴシック"/>
              <a:ea typeface="ＭＳ Ｐゴシック"/>
            </a:rPr>
            <a:t>【拠出金】</a:t>
          </a:r>
          <a:endParaRPr lang="ja-JP" altLang="en-US" sz="1100"/>
        </a:p>
      </xdr:txBody>
    </xdr:sp>
    <xdr:clientData/>
  </xdr:twoCellAnchor>
  <xdr:twoCellAnchor>
    <xdr:from>
      <xdr:col>9</xdr:col>
      <xdr:colOff>19050</xdr:colOff>
      <xdr:row>760</xdr:row>
      <xdr:rowOff>247650</xdr:rowOff>
    </xdr:from>
    <xdr:to>
      <xdr:col>33</xdr:col>
      <xdr:colOff>59452</xdr:colOff>
      <xdr:row>765</xdr:row>
      <xdr:rowOff>279260</xdr:rowOff>
    </xdr:to>
    <xdr:sp macro="" textlink="">
      <xdr:nvSpPr>
        <xdr:cNvPr id="11" name="Rectangle 4">
          <a:extLst>
            <a:ext uri="{FF2B5EF4-FFF2-40B4-BE49-F238E27FC236}">
              <a16:creationId xmlns:a16="http://schemas.microsoft.com/office/drawing/2014/main" id="{95B893A0-8C58-441A-9B31-F5ED2FFE7AD7}"/>
            </a:ext>
          </a:extLst>
        </xdr:cNvPr>
        <xdr:cNvSpPr>
          <a:spLocks noChangeArrowheads="1"/>
        </xdr:cNvSpPr>
      </xdr:nvSpPr>
      <xdr:spPr bwMode="auto">
        <a:xfrm>
          <a:off x="1819275" y="57664350"/>
          <a:ext cx="4841002" cy="210806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800" b="0" i="0" u="none" strike="noStrike" baseline="0">
              <a:solidFill>
                <a:srgbClr val="000000"/>
              </a:solidFill>
              <a:latin typeface="ＭＳ Ｐゴシック"/>
              <a:ea typeface="ＭＳ Ｐゴシック"/>
            </a:rPr>
            <a:t>（Ａ）OECD（経済協力開発機構）</a:t>
          </a:r>
          <a:endParaRPr lang="en-US" altLang="ja-JP" sz="1800" b="0" i="0" u="none" strike="noStrike" baseline="0">
            <a:solidFill>
              <a:srgbClr val="000000"/>
            </a:solidFill>
            <a:latin typeface="ＭＳ Ｐゴシック"/>
            <a:ea typeface="ＭＳ Ｐゴシック"/>
          </a:endParaRPr>
        </a:p>
        <a:p>
          <a:pPr algn="ctr" rtl="0">
            <a:lnSpc>
              <a:spcPts val="1300"/>
            </a:lnSpc>
            <a:defRPr sz="1000"/>
          </a:pPr>
          <a:endParaRPr lang="ja-JP" altLang="en-US" sz="1800" b="0" i="0" u="none" strike="noStrike" baseline="0">
            <a:solidFill>
              <a:srgbClr val="000000"/>
            </a:solidFill>
            <a:latin typeface="ＭＳ Ｐゴシック"/>
            <a:ea typeface="ＭＳ Ｐゴシック"/>
          </a:endParaRPr>
        </a:p>
        <a:p>
          <a:pPr algn="ctr" rtl="0">
            <a:lnSpc>
              <a:spcPts val="1200"/>
            </a:lnSpc>
            <a:defRPr sz="1000"/>
          </a:pPr>
          <a:r>
            <a:rPr lang="ja-JP" altLang="en-US" sz="1800" b="0" i="0" u="none" strike="noStrike" baseline="0">
              <a:solidFill>
                <a:srgbClr val="000000"/>
              </a:solidFill>
              <a:latin typeface="ＭＳ Ｐゴシック"/>
              <a:ea typeface="ＭＳ Ｐゴシック"/>
            </a:rPr>
            <a:t>＜</a:t>
          </a:r>
          <a:r>
            <a:rPr lang="en-US" altLang="ja-JP" sz="1800" b="0" i="0" u="none" strike="noStrike" baseline="0">
              <a:solidFill>
                <a:srgbClr val="000000"/>
              </a:solidFill>
              <a:latin typeface="ＭＳ Ｐゴシック"/>
              <a:ea typeface="ＭＳ Ｐゴシック"/>
            </a:rPr>
            <a:t>55.8</a:t>
          </a:r>
          <a:r>
            <a:rPr lang="ja-JP" altLang="en-US" sz="1800" b="0" i="0" u="none" strike="noStrike" baseline="0">
              <a:solidFill>
                <a:srgbClr val="000000"/>
              </a:solidFill>
              <a:latin typeface="ＭＳ Ｐゴシック"/>
              <a:ea typeface="ＭＳ Ｐゴシック"/>
            </a:rPr>
            <a:t>百万円＞</a:t>
          </a:r>
          <a:endParaRPr lang="ja-JP" altLang="en-US" sz="1400"/>
        </a:p>
      </xdr:txBody>
    </xdr:sp>
    <xdr:clientData/>
  </xdr:twoCellAnchor>
  <xdr:twoCellAnchor>
    <xdr:from>
      <xdr:col>9</xdr:col>
      <xdr:colOff>85725</xdr:colOff>
      <xdr:row>765</xdr:row>
      <xdr:rowOff>409575</xdr:rowOff>
    </xdr:from>
    <xdr:to>
      <xdr:col>27</xdr:col>
      <xdr:colOff>196345</xdr:colOff>
      <xdr:row>766</xdr:row>
      <xdr:rowOff>177578</xdr:rowOff>
    </xdr:to>
    <xdr:sp macro="" textlink="">
      <xdr:nvSpPr>
        <xdr:cNvPr id="12" name="AutoShape 5">
          <a:extLst>
            <a:ext uri="{FF2B5EF4-FFF2-40B4-BE49-F238E27FC236}">
              <a16:creationId xmlns:a16="http://schemas.microsoft.com/office/drawing/2014/main" id="{EFB80CFA-9F35-430C-B3DB-8781E7F7C561}"/>
            </a:ext>
          </a:extLst>
        </xdr:cNvPr>
        <xdr:cNvSpPr>
          <a:spLocks noChangeArrowheads="1"/>
        </xdr:cNvSpPr>
      </xdr:nvSpPr>
      <xdr:spPr bwMode="auto">
        <a:xfrm>
          <a:off x="1885950" y="59902725"/>
          <a:ext cx="3711070" cy="43475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600" b="0" i="0" u="none" strike="noStrike" baseline="0">
              <a:solidFill>
                <a:srgbClr val="000000"/>
              </a:solidFill>
              <a:latin typeface="ＭＳ Ｐゴシック"/>
              <a:ea typeface="ＭＳ Ｐゴシック"/>
            </a:rPr>
            <a:t>　国際成人力調査の開発等</a:t>
          </a:r>
          <a:endParaRPr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7" zoomScale="90" zoomScaleNormal="75" zoomScaleSheetLayoutView="90" zoomScalePageLayoutView="85" workbookViewId="0">
      <selection activeCell="BG7" sqref="BG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712</v>
      </c>
      <c r="AK2" s="940"/>
      <c r="AL2" s="940"/>
      <c r="AM2" s="940"/>
      <c r="AN2" s="98" t="s">
        <v>407</v>
      </c>
      <c r="AO2" s="940">
        <v>20</v>
      </c>
      <c r="AP2" s="940"/>
      <c r="AQ2" s="940"/>
      <c r="AR2" s="99" t="s">
        <v>710</v>
      </c>
      <c r="AS2" s="946">
        <v>450</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716</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755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758</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756</v>
      </c>
      <c r="H5" s="835"/>
      <c r="I5" s="835"/>
      <c r="J5" s="835"/>
      <c r="K5" s="835"/>
      <c r="L5" s="835"/>
      <c r="M5" s="836" t="s">
        <v>66</v>
      </c>
      <c r="N5" s="837"/>
      <c r="O5" s="837"/>
      <c r="P5" s="837"/>
      <c r="Q5" s="837"/>
      <c r="R5" s="838"/>
      <c r="S5" s="839" t="s">
        <v>757</v>
      </c>
      <c r="T5" s="835"/>
      <c r="U5" s="835"/>
      <c r="V5" s="835"/>
      <c r="W5" s="835"/>
      <c r="X5" s="840"/>
      <c r="Y5" s="696" t="s">
        <v>3</v>
      </c>
      <c r="Z5" s="542"/>
      <c r="AA5" s="542"/>
      <c r="AB5" s="542"/>
      <c r="AC5" s="542"/>
      <c r="AD5" s="543"/>
      <c r="AE5" s="697" t="s">
        <v>759</v>
      </c>
      <c r="AF5" s="697"/>
      <c r="AG5" s="697"/>
      <c r="AH5" s="697"/>
      <c r="AI5" s="697"/>
      <c r="AJ5" s="697"/>
      <c r="AK5" s="697"/>
      <c r="AL5" s="697"/>
      <c r="AM5" s="697"/>
      <c r="AN5" s="697"/>
      <c r="AO5" s="697"/>
      <c r="AP5" s="698"/>
      <c r="AQ5" s="699" t="s">
        <v>761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37</v>
      </c>
      <c r="Q13" s="656"/>
      <c r="R13" s="656"/>
      <c r="S13" s="656"/>
      <c r="T13" s="656"/>
      <c r="U13" s="656"/>
      <c r="V13" s="657"/>
      <c r="W13" s="655">
        <v>71</v>
      </c>
      <c r="X13" s="656"/>
      <c r="Y13" s="656"/>
      <c r="Z13" s="656"/>
      <c r="AA13" s="656"/>
      <c r="AB13" s="656"/>
      <c r="AC13" s="657"/>
      <c r="AD13" s="655">
        <v>64.099999999999994</v>
      </c>
      <c r="AE13" s="656"/>
      <c r="AF13" s="656"/>
      <c r="AG13" s="656"/>
      <c r="AH13" s="656"/>
      <c r="AI13" s="656"/>
      <c r="AJ13" s="657"/>
      <c r="AK13" s="655">
        <v>63.2</v>
      </c>
      <c r="AL13" s="656"/>
      <c r="AM13" s="656"/>
      <c r="AN13" s="656"/>
      <c r="AO13" s="656"/>
      <c r="AP13" s="656"/>
      <c r="AQ13" s="657"/>
      <c r="AR13" s="915">
        <v>63.2</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760</v>
      </c>
      <c r="AE14" s="656"/>
      <c r="AF14" s="656"/>
      <c r="AG14" s="656"/>
      <c r="AH14" s="656"/>
      <c r="AI14" s="656"/>
      <c r="AJ14" s="657"/>
      <c r="AK14" s="655" t="s">
        <v>717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37</v>
      </c>
      <c r="Q18" s="874"/>
      <c r="R18" s="874"/>
      <c r="S18" s="874"/>
      <c r="T18" s="874"/>
      <c r="U18" s="874"/>
      <c r="V18" s="875"/>
      <c r="W18" s="873">
        <f>SUM(W13:AC17)</f>
        <v>71</v>
      </c>
      <c r="X18" s="874"/>
      <c r="Y18" s="874"/>
      <c r="Z18" s="874"/>
      <c r="AA18" s="874"/>
      <c r="AB18" s="874"/>
      <c r="AC18" s="875"/>
      <c r="AD18" s="873">
        <f>SUM(AD13:AJ17)</f>
        <v>64.099999999999994</v>
      </c>
      <c r="AE18" s="874"/>
      <c r="AF18" s="874"/>
      <c r="AG18" s="874"/>
      <c r="AH18" s="874"/>
      <c r="AI18" s="874"/>
      <c r="AJ18" s="875"/>
      <c r="AK18" s="873">
        <f>SUM(AK13:AQ17)</f>
        <v>63.2</v>
      </c>
      <c r="AL18" s="874"/>
      <c r="AM18" s="874"/>
      <c r="AN18" s="874"/>
      <c r="AO18" s="874"/>
      <c r="AP18" s="874"/>
      <c r="AQ18" s="875"/>
      <c r="AR18" s="873">
        <f>SUM(AR13:AX17)</f>
        <v>63.2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35</v>
      </c>
      <c r="Q19" s="656"/>
      <c r="R19" s="656"/>
      <c r="S19" s="656"/>
      <c r="T19" s="656"/>
      <c r="U19" s="656"/>
      <c r="V19" s="657"/>
      <c r="W19" s="655">
        <v>69</v>
      </c>
      <c r="X19" s="656"/>
      <c r="Y19" s="656"/>
      <c r="Z19" s="656"/>
      <c r="AA19" s="656"/>
      <c r="AB19" s="656"/>
      <c r="AC19" s="657"/>
      <c r="AD19" s="655">
        <v>59.9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0.94594594594594594</v>
      </c>
      <c r="Q20" s="316"/>
      <c r="R20" s="316"/>
      <c r="S20" s="316"/>
      <c r="T20" s="316"/>
      <c r="U20" s="316"/>
      <c r="V20" s="316"/>
      <c r="W20" s="316">
        <f t="shared" ref="W20" si="0">IF(W18=0, "-", SUM(W19)/W18)</f>
        <v>0.971830985915493</v>
      </c>
      <c r="X20" s="316"/>
      <c r="Y20" s="316"/>
      <c r="Z20" s="316"/>
      <c r="AA20" s="316"/>
      <c r="AB20" s="316"/>
      <c r="AC20" s="316"/>
      <c r="AD20" s="316">
        <f t="shared" ref="AD20" si="1">IF(AD18=0, "-", SUM(AD19)/AD18)</f>
        <v>0.93447737909516382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0.94594594594594594</v>
      </c>
      <c r="Q21" s="316"/>
      <c r="R21" s="316"/>
      <c r="S21" s="316"/>
      <c r="T21" s="316"/>
      <c r="U21" s="316"/>
      <c r="V21" s="316"/>
      <c r="W21" s="316">
        <f t="shared" ref="W21" si="2">IF(W19=0, "-", SUM(W19)/SUM(W13,W14))</f>
        <v>0.971830985915493</v>
      </c>
      <c r="X21" s="316"/>
      <c r="Y21" s="316"/>
      <c r="Z21" s="316"/>
      <c r="AA21" s="316"/>
      <c r="AB21" s="316"/>
      <c r="AC21" s="316"/>
      <c r="AD21" s="316">
        <f t="shared" ref="AD21" si="3">IF(AD19=0, "-", SUM(AD19)/SUM(AD13,AD14))</f>
        <v>0.93447737909516382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55.9</v>
      </c>
      <c r="Q23" s="916"/>
      <c r="R23" s="916"/>
      <c r="S23" s="916"/>
      <c r="T23" s="916"/>
      <c r="U23" s="916"/>
      <c r="V23" s="930"/>
      <c r="W23" s="915">
        <v>56.6</v>
      </c>
      <c r="X23" s="916"/>
      <c r="Y23" s="916"/>
      <c r="Z23" s="916"/>
      <c r="AA23" s="916"/>
      <c r="AB23" s="916"/>
      <c r="AC23" s="930"/>
      <c r="AD23" s="978" t="s">
        <v>713</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v>3.9</v>
      </c>
      <c r="Q24" s="656"/>
      <c r="R24" s="656"/>
      <c r="S24" s="656"/>
      <c r="T24" s="656"/>
      <c r="U24" s="656"/>
      <c r="V24" s="657"/>
      <c r="W24" s="655">
        <v>3.9</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722</v>
      </c>
      <c r="H25" s="932"/>
      <c r="I25" s="932"/>
      <c r="J25" s="932"/>
      <c r="K25" s="932"/>
      <c r="L25" s="932"/>
      <c r="M25" s="932"/>
      <c r="N25" s="932"/>
      <c r="O25" s="933"/>
      <c r="P25" s="655">
        <v>3.4</v>
      </c>
      <c r="Q25" s="656"/>
      <c r="R25" s="656"/>
      <c r="S25" s="656"/>
      <c r="T25" s="656"/>
      <c r="U25" s="656"/>
      <c r="V25" s="657"/>
      <c r="W25" s="655">
        <v>2.7</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63.2</v>
      </c>
      <c r="Q29" s="656"/>
      <c r="R29" s="656"/>
      <c r="S29" s="656"/>
      <c r="T29" s="656"/>
      <c r="U29" s="656"/>
      <c r="V29" s="657"/>
      <c r="W29" s="947">
        <f>AR13</f>
        <v>63.2</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4</v>
      </c>
      <c r="AR31" s="201"/>
      <c r="AS31" s="136" t="s">
        <v>233</v>
      </c>
      <c r="AT31" s="137"/>
      <c r="AU31" s="200" t="s">
        <v>717</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762</v>
      </c>
      <c r="Q32" s="108"/>
      <c r="R32" s="108"/>
      <c r="S32" s="108"/>
      <c r="T32" s="108"/>
      <c r="U32" s="108"/>
      <c r="V32" s="108"/>
      <c r="W32" s="108"/>
      <c r="X32" s="109"/>
      <c r="Y32" s="470" t="s">
        <v>12</v>
      </c>
      <c r="Z32" s="530"/>
      <c r="AA32" s="531"/>
      <c r="AB32" s="460" t="s">
        <v>724</v>
      </c>
      <c r="AC32" s="460"/>
      <c r="AD32" s="460"/>
      <c r="AE32" s="218">
        <v>2318830</v>
      </c>
      <c r="AF32" s="219"/>
      <c r="AG32" s="219"/>
      <c r="AH32" s="219"/>
      <c r="AI32" s="218">
        <v>2097184</v>
      </c>
      <c r="AJ32" s="219"/>
      <c r="AK32" s="219"/>
      <c r="AL32" s="219"/>
      <c r="AM32" s="218">
        <v>2674069</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2671306</v>
      </c>
      <c r="AF33" s="219"/>
      <c r="AG33" s="219"/>
      <c r="AH33" s="219"/>
      <c r="AI33" s="218">
        <v>2671306</v>
      </c>
      <c r="AJ33" s="219"/>
      <c r="AK33" s="219"/>
      <c r="AL33" s="219"/>
      <c r="AM33" s="218">
        <v>2671306</v>
      </c>
      <c r="AN33" s="219"/>
      <c r="AO33" s="219"/>
      <c r="AP33" s="219"/>
      <c r="AQ33" s="336">
        <v>2671306</v>
      </c>
      <c r="AR33" s="208"/>
      <c r="AS33" s="208"/>
      <c r="AT33" s="337"/>
      <c r="AU33" s="219" t="s">
        <v>717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86.805105817154598</v>
      </c>
      <c r="AF34" s="219"/>
      <c r="AG34" s="219"/>
      <c r="AH34" s="219"/>
      <c r="AI34" s="218">
        <v>78.507816027066909</v>
      </c>
      <c r="AJ34" s="219"/>
      <c r="AK34" s="219"/>
      <c r="AL34" s="219"/>
      <c r="AM34" s="218">
        <v>100.103432553</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6.7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v>30</v>
      </c>
      <c r="AR38" s="201"/>
      <c r="AS38" s="136" t="s">
        <v>233</v>
      </c>
      <c r="AT38" s="137"/>
      <c r="AU38" s="200" t="s">
        <v>717</v>
      </c>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t="s">
        <v>372</v>
      </c>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372</v>
      </c>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v>30</v>
      </c>
      <c r="AR45" s="201"/>
      <c r="AS45" s="136" t="s">
        <v>233</v>
      </c>
      <c r="AT45" s="137"/>
      <c r="AU45" s="200" t="s">
        <v>717</v>
      </c>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t="s">
        <v>372</v>
      </c>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372</v>
      </c>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726</v>
      </c>
      <c r="H82" s="674"/>
      <c r="I82" s="674"/>
      <c r="J82" s="674"/>
      <c r="K82" s="674"/>
      <c r="L82" s="674"/>
      <c r="M82" s="674"/>
      <c r="N82" s="674"/>
      <c r="O82" s="674"/>
      <c r="P82" s="674"/>
      <c r="Q82" s="674"/>
      <c r="R82" s="674"/>
      <c r="S82" s="674"/>
      <c r="T82" s="674"/>
      <c r="U82" s="674"/>
      <c r="V82" s="674"/>
      <c r="W82" s="674"/>
      <c r="X82" s="674"/>
      <c r="Y82" s="674"/>
      <c r="Z82" s="674"/>
      <c r="AA82" s="675"/>
      <c r="AB82" s="879" t="s">
        <v>717</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22.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3</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49.5" customHeight="1" x14ac:dyDescent="0.15">
      <c r="A87" s="860"/>
      <c r="B87" s="424"/>
      <c r="C87" s="424"/>
      <c r="D87" s="424"/>
      <c r="E87" s="424"/>
      <c r="F87" s="425"/>
      <c r="G87" s="107" t="s">
        <v>727</v>
      </c>
      <c r="H87" s="108"/>
      <c r="I87" s="108"/>
      <c r="J87" s="108"/>
      <c r="K87" s="108"/>
      <c r="L87" s="108"/>
      <c r="M87" s="108"/>
      <c r="N87" s="108"/>
      <c r="O87" s="109"/>
      <c r="P87" s="108" t="s">
        <v>728</v>
      </c>
      <c r="Q87" s="513"/>
      <c r="R87" s="513"/>
      <c r="S87" s="513"/>
      <c r="T87" s="513"/>
      <c r="U87" s="513"/>
      <c r="V87" s="513"/>
      <c r="W87" s="513"/>
      <c r="X87" s="514"/>
      <c r="Y87" s="560" t="s">
        <v>62</v>
      </c>
      <c r="Z87" s="561"/>
      <c r="AA87" s="562"/>
      <c r="AB87" s="460" t="s">
        <v>372</v>
      </c>
      <c r="AC87" s="460"/>
      <c r="AD87" s="460"/>
      <c r="AE87" s="218">
        <v>4.3</v>
      </c>
      <c r="AF87" s="219"/>
      <c r="AG87" s="219"/>
      <c r="AH87" s="219"/>
      <c r="AI87" s="218">
        <v>4.5999999999999996</v>
      </c>
      <c r="AJ87" s="219"/>
      <c r="AK87" s="219"/>
      <c r="AL87" s="219"/>
      <c r="AM87" s="218">
        <v>4.3</v>
      </c>
      <c r="AN87" s="219"/>
      <c r="AO87" s="219"/>
      <c r="AP87" s="219"/>
      <c r="AQ87" s="336" t="s">
        <v>717</v>
      </c>
      <c r="AR87" s="208"/>
      <c r="AS87" s="208"/>
      <c r="AT87" s="337"/>
      <c r="AU87" s="219" t="s">
        <v>717</v>
      </c>
      <c r="AV87" s="219"/>
      <c r="AW87" s="219"/>
      <c r="AX87" s="221"/>
      <c r="AY87">
        <f t="shared" si="10"/>
        <v>1</v>
      </c>
    </row>
    <row r="88" spans="1:60" ht="49.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372</v>
      </c>
      <c r="AC88" s="522"/>
      <c r="AD88" s="522"/>
      <c r="AE88" s="218">
        <v>4.5999999999999996</v>
      </c>
      <c r="AF88" s="219"/>
      <c r="AG88" s="219"/>
      <c r="AH88" s="219"/>
      <c r="AI88" s="218">
        <v>4.5999999999999996</v>
      </c>
      <c r="AJ88" s="219"/>
      <c r="AK88" s="219"/>
      <c r="AL88" s="219"/>
      <c r="AM88" s="218">
        <v>5</v>
      </c>
      <c r="AN88" s="219"/>
      <c r="AO88" s="219"/>
      <c r="AP88" s="219"/>
      <c r="AQ88" s="336">
        <v>4.5999999999999996</v>
      </c>
      <c r="AR88" s="208"/>
      <c r="AS88" s="208"/>
      <c r="AT88" s="337"/>
      <c r="AU88" s="219" t="s">
        <v>717</v>
      </c>
      <c r="AV88" s="219"/>
      <c r="AW88" s="219"/>
      <c r="AX88" s="221"/>
      <c r="AY88">
        <f t="shared" si="10"/>
        <v>1</v>
      </c>
      <c r="AZ88" s="10"/>
      <c r="BA88" s="10"/>
      <c r="BB88" s="10"/>
      <c r="BC88" s="10"/>
    </row>
    <row r="89" spans="1:60" ht="49.5"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93</v>
      </c>
      <c r="AF89" s="226"/>
      <c r="AG89" s="226"/>
      <c r="AH89" s="226"/>
      <c r="AI89" s="225">
        <v>100</v>
      </c>
      <c r="AJ89" s="226"/>
      <c r="AK89" s="226"/>
      <c r="AL89" s="226"/>
      <c r="AM89" s="225">
        <v>93</v>
      </c>
      <c r="AN89" s="226"/>
      <c r="AO89" s="226"/>
      <c r="AP89" s="226"/>
      <c r="AQ89" s="336" t="s">
        <v>717</v>
      </c>
      <c r="AR89" s="208"/>
      <c r="AS89" s="208"/>
      <c r="AT89" s="337"/>
      <c r="AU89" s="219" t="s">
        <v>717</v>
      </c>
      <c r="AV89" s="219"/>
      <c r="AW89" s="219"/>
      <c r="AX89" s="221"/>
      <c r="AY89">
        <f t="shared" si="10"/>
        <v>1</v>
      </c>
      <c r="AZ89" s="10"/>
      <c r="BA89" s="10"/>
      <c r="BB89" s="10"/>
      <c r="BC89" s="10"/>
      <c r="BD89" s="10"/>
      <c r="BE89" s="10"/>
      <c r="BF89" s="10"/>
      <c r="BG89" s="10"/>
      <c r="BH89" s="10"/>
    </row>
    <row r="90" spans="1:60" ht="18.75"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1</v>
      </c>
    </row>
    <row r="91" spans="1:60" ht="18.75"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v>3</v>
      </c>
      <c r="AR91" s="200"/>
      <c r="AS91" s="136" t="s">
        <v>233</v>
      </c>
      <c r="AT91" s="137"/>
      <c r="AU91" s="200">
        <v>3</v>
      </c>
      <c r="AV91" s="200"/>
      <c r="AW91" s="392" t="s">
        <v>179</v>
      </c>
      <c r="AX91" s="393"/>
      <c r="AY91">
        <f>$AY$90</f>
        <v>1</v>
      </c>
      <c r="AZ91" s="10"/>
      <c r="BA91" s="10"/>
      <c r="BB91" s="10"/>
      <c r="BC91" s="10"/>
    </row>
    <row r="92" spans="1:60" ht="39.75" customHeight="1" x14ac:dyDescent="0.15">
      <c r="A92" s="860"/>
      <c r="B92" s="424"/>
      <c r="C92" s="424"/>
      <c r="D92" s="424"/>
      <c r="E92" s="424"/>
      <c r="F92" s="425"/>
      <c r="G92" s="107" t="s">
        <v>729</v>
      </c>
      <c r="H92" s="108"/>
      <c r="I92" s="108"/>
      <c r="J92" s="108"/>
      <c r="K92" s="108"/>
      <c r="L92" s="108"/>
      <c r="M92" s="108"/>
      <c r="N92" s="108"/>
      <c r="O92" s="109"/>
      <c r="P92" s="108" t="s">
        <v>730</v>
      </c>
      <c r="Q92" s="513"/>
      <c r="R92" s="513"/>
      <c r="S92" s="513"/>
      <c r="T92" s="513"/>
      <c r="U92" s="513"/>
      <c r="V92" s="513"/>
      <c r="W92" s="513"/>
      <c r="X92" s="514"/>
      <c r="Y92" s="560" t="s">
        <v>62</v>
      </c>
      <c r="Z92" s="561"/>
      <c r="AA92" s="562"/>
      <c r="AB92" s="460" t="s">
        <v>372</v>
      </c>
      <c r="AC92" s="460"/>
      <c r="AD92" s="460"/>
      <c r="AE92" s="218">
        <v>6.1</v>
      </c>
      <c r="AF92" s="219"/>
      <c r="AG92" s="219"/>
      <c r="AH92" s="219"/>
      <c r="AI92" s="218">
        <v>6</v>
      </c>
      <c r="AJ92" s="219"/>
      <c r="AK92" s="219"/>
      <c r="AL92" s="219"/>
      <c r="AM92" s="218">
        <v>7.2</v>
      </c>
      <c r="AN92" s="219"/>
      <c r="AO92" s="219"/>
      <c r="AP92" s="219"/>
      <c r="AQ92" s="336" t="s">
        <v>717</v>
      </c>
      <c r="AR92" s="208"/>
      <c r="AS92" s="208"/>
      <c r="AT92" s="337"/>
      <c r="AU92" s="219" t="s">
        <v>717</v>
      </c>
      <c r="AV92" s="219"/>
      <c r="AW92" s="219"/>
      <c r="AX92" s="221"/>
      <c r="AY92">
        <f t="shared" ref="AY92:AY94" si="11">$AY$90</f>
        <v>1</v>
      </c>
      <c r="AZ92" s="10"/>
      <c r="BA92" s="10"/>
      <c r="BB92" s="10"/>
      <c r="BC92" s="10"/>
      <c r="BD92" s="10"/>
      <c r="BE92" s="10"/>
      <c r="BF92" s="10"/>
      <c r="BG92" s="10"/>
      <c r="BH92" s="10"/>
    </row>
    <row r="93" spans="1:60" ht="39.75"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t="s">
        <v>372</v>
      </c>
      <c r="AC93" s="522"/>
      <c r="AD93" s="522"/>
      <c r="AE93" s="218">
        <v>8.3000000000000007</v>
      </c>
      <c r="AF93" s="219"/>
      <c r="AG93" s="219"/>
      <c r="AH93" s="219"/>
      <c r="AI93" s="218">
        <v>7.6</v>
      </c>
      <c r="AJ93" s="219"/>
      <c r="AK93" s="219"/>
      <c r="AL93" s="219"/>
      <c r="AM93" s="218">
        <v>8</v>
      </c>
      <c r="AN93" s="219"/>
      <c r="AO93" s="219"/>
      <c r="AP93" s="219"/>
      <c r="AQ93" s="336">
        <v>7.2</v>
      </c>
      <c r="AR93" s="208"/>
      <c r="AS93" s="208"/>
      <c r="AT93" s="337"/>
      <c r="AU93" s="219" t="s">
        <v>717</v>
      </c>
      <c r="AV93" s="219"/>
      <c r="AW93" s="219"/>
      <c r="AX93" s="221"/>
      <c r="AY93">
        <f t="shared" si="11"/>
        <v>1</v>
      </c>
    </row>
    <row r="94" spans="1:60" ht="39.75" customHeight="1" thickBo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v>73</v>
      </c>
      <c r="AF94" s="226"/>
      <c r="AG94" s="226"/>
      <c r="AH94" s="226"/>
      <c r="AI94" s="225">
        <v>79</v>
      </c>
      <c r="AJ94" s="226"/>
      <c r="AK94" s="226"/>
      <c r="AL94" s="226"/>
      <c r="AM94" s="225">
        <v>96</v>
      </c>
      <c r="AN94" s="226"/>
      <c r="AO94" s="226"/>
      <c r="AP94" s="226"/>
      <c r="AQ94" s="336" t="s">
        <v>717</v>
      </c>
      <c r="AR94" s="208"/>
      <c r="AS94" s="208"/>
      <c r="AT94" s="337"/>
      <c r="AU94" s="219" t="s">
        <v>717</v>
      </c>
      <c r="AV94" s="219"/>
      <c r="AW94" s="219"/>
      <c r="AX94" s="221"/>
      <c r="AY94">
        <f t="shared" si="11"/>
        <v>1</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v>6</v>
      </c>
      <c r="AF101" s="282"/>
      <c r="AG101" s="282"/>
      <c r="AH101" s="282"/>
      <c r="AI101" s="282">
        <v>6</v>
      </c>
      <c r="AJ101" s="282"/>
      <c r="AK101" s="282"/>
      <c r="AL101" s="282"/>
      <c r="AM101" s="282">
        <v>5</v>
      </c>
      <c r="AN101" s="282"/>
      <c r="AO101" s="282"/>
      <c r="AP101" s="282"/>
      <c r="AQ101" s="282" t="s">
        <v>717</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v>6</v>
      </c>
      <c r="AF102" s="282"/>
      <c r="AG102" s="282"/>
      <c r="AH102" s="282"/>
      <c r="AI102" s="282">
        <v>6</v>
      </c>
      <c r="AJ102" s="282"/>
      <c r="AK102" s="282"/>
      <c r="AL102" s="282"/>
      <c r="AM102" s="282">
        <v>6</v>
      </c>
      <c r="AN102" s="282"/>
      <c r="AO102" s="282"/>
      <c r="AP102" s="282"/>
      <c r="AQ102" s="282">
        <v>5</v>
      </c>
      <c r="AR102" s="282"/>
      <c r="AS102" s="282"/>
      <c r="AT102" s="282"/>
      <c r="AU102" s="225">
        <v>5</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734</v>
      </c>
      <c r="AC116" s="462"/>
      <c r="AD116" s="463"/>
      <c r="AE116" s="282">
        <v>4383</v>
      </c>
      <c r="AF116" s="282"/>
      <c r="AG116" s="282"/>
      <c r="AH116" s="282"/>
      <c r="AI116" s="282">
        <v>10310</v>
      </c>
      <c r="AJ116" s="282"/>
      <c r="AK116" s="282"/>
      <c r="AL116" s="282"/>
      <c r="AM116" s="282">
        <v>11150.2</v>
      </c>
      <c r="AN116" s="282"/>
      <c r="AO116" s="282"/>
      <c r="AP116" s="282"/>
      <c r="AQ116" s="218">
        <v>11177.4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735</v>
      </c>
      <c r="AC117" s="472"/>
      <c r="AD117" s="473"/>
      <c r="AE117" s="550" t="s">
        <v>736</v>
      </c>
      <c r="AF117" s="550"/>
      <c r="AG117" s="550"/>
      <c r="AH117" s="550"/>
      <c r="AI117" s="550" t="s">
        <v>737</v>
      </c>
      <c r="AJ117" s="550"/>
      <c r="AK117" s="550"/>
      <c r="AL117" s="550"/>
      <c r="AM117" s="550" t="s">
        <v>785</v>
      </c>
      <c r="AN117" s="550"/>
      <c r="AO117" s="550"/>
      <c r="AP117" s="550"/>
      <c r="AQ117" s="550" t="s">
        <v>790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740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14</v>
      </c>
      <c r="AC134" s="206"/>
      <c r="AD134" s="206"/>
      <c r="AE134" s="207">
        <v>93</v>
      </c>
      <c r="AF134" s="208"/>
      <c r="AG134" s="208"/>
      <c r="AH134" s="208"/>
      <c r="AI134" s="207">
        <v>100</v>
      </c>
      <c r="AJ134" s="208"/>
      <c r="AK134" s="208"/>
      <c r="AL134" s="208"/>
      <c r="AM134" s="207" t="s">
        <v>714</v>
      </c>
      <c r="AN134" s="208"/>
      <c r="AO134" s="208"/>
      <c r="AP134" s="208"/>
      <c r="AQ134" s="207" t="s">
        <v>407</v>
      </c>
      <c r="AR134" s="208"/>
      <c r="AS134" s="208"/>
      <c r="AT134" s="208"/>
      <c r="AU134" s="207" t="s">
        <v>407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14</v>
      </c>
      <c r="AC135" s="214"/>
      <c r="AD135" s="214"/>
      <c r="AE135" s="207" t="s">
        <v>407</v>
      </c>
      <c r="AF135" s="208"/>
      <c r="AG135" s="208"/>
      <c r="AH135" s="208"/>
      <c r="AI135" s="207">
        <v>90</v>
      </c>
      <c r="AJ135" s="208"/>
      <c r="AK135" s="208"/>
      <c r="AL135" s="208"/>
      <c r="AM135" s="207" t="s">
        <v>714</v>
      </c>
      <c r="AN135" s="208"/>
      <c r="AO135" s="208"/>
      <c r="AP135" s="208"/>
      <c r="AQ135" s="207">
        <v>100</v>
      </c>
      <c r="AR135" s="208"/>
      <c r="AS135" s="208"/>
      <c r="AT135" s="208"/>
      <c r="AU135" s="207" t="s">
        <v>407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1</v>
      </c>
    </row>
    <row r="138" spans="1:51" ht="39.75" hidden="1" customHeight="1" x14ac:dyDescent="0.15">
      <c r="A138" s="190"/>
      <c r="B138" s="187"/>
      <c r="C138" s="181"/>
      <c r="D138" s="187"/>
      <c r="E138" s="181"/>
      <c r="F138" s="182"/>
      <c r="G138" s="107" t="s">
        <v>741</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742</v>
      </c>
      <c r="AC138" s="206"/>
      <c r="AD138" s="206"/>
      <c r="AE138" s="207">
        <v>151588</v>
      </c>
      <c r="AF138" s="208"/>
      <c r="AG138" s="208"/>
      <c r="AH138" s="208"/>
      <c r="AI138" s="207"/>
      <c r="AJ138" s="208"/>
      <c r="AK138" s="208"/>
      <c r="AL138" s="208"/>
      <c r="AM138" s="207" t="s">
        <v>714</v>
      </c>
      <c r="AN138" s="208"/>
      <c r="AO138" s="208"/>
      <c r="AP138" s="208"/>
      <c r="AQ138" s="207"/>
      <c r="AR138" s="208"/>
      <c r="AS138" s="208"/>
      <c r="AT138" s="208"/>
      <c r="AU138" s="207"/>
      <c r="AV138" s="208"/>
      <c r="AW138" s="208"/>
      <c r="AX138" s="209"/>
      <c r="AY138">
        <f t="shared" ref="AY138:AY139" si="14">$AY$136</f>
        <v>1</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742</v>
      </c>
      <c r="AC139" s="214"/>
      <c r="AD139" s="214"/>
      <c r="AE139" s="207" t="s">
        <v>407</v>
      </c>
      <c r="AF139" s="208"/>
      <c r="AG139" s="208"/>
      <c r="AH139" s="208"/>
      <c r="AI139" s="207">
        <v>96000</v>
      </c>
      <c r="AJ139" s="208"/>
      <c r="AK139" s="208"/>
      <c r="AL139" s="208"/>
      <c r="AM139" s="207" t="s">
        <v>714</v>
      </c>
      <c r="AN139" s="208"/>
      <c r="AO139" s="208"/>
      <c r="AP139" s="208"/>
      <c r="AQ139" s="207"/>
      <c r="AR139" s="208"/>
      <c r="AS139" s="208"/>
      <c r="AT139" s="208"/>
      <c r="AU139" s="207"/>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743</v>
      </c>
      <c r="H154" s="108"/>
      <c r="I154" s="108"/>
      <c r="J154" s="108"/>
      <c r="K154" s="108"/>
      <c r="L154" s="108"/>
      <c r="M154" s="108"/>
      <c r="N154" s="108"/>
      <c r="O154" s="108"/>
      <c r="P154" s="109"/>
      <c r="Q154" s="128" t="s">
        <v>763</v>
      </c>
      <c r="R154" s="108"/>
      <c r="S154" s="108"/>
      <c r="T154" s="108"/>
      <c r="U154" s="108"/>
      <c r="V154" s="108"/>
      <c r="W154" s="108"/>
      <c r="X154" s="108"/>
      <c r="Y154" s="108"/>
      <c r="Z154" s="108"/>
      <c r="AA154" s="290"/>
      <c r="AB154" s="144" t="s">
        <v>744</v>
      </c>
      <c r="AC154" s="145"/>
      <c r="AD154" s="145"/>
      <c r="AE154" s="150" t="s">
        <v>764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36.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00.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08.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9.7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80.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7"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t="s">
        <v>407</v>
      </c>
      <c r="AJ194" s="208"/>
      <c r="AK194" s="208"/>
      <c r="AL194" s="208"/>
      <c r="AM194" s="207" t="s">
        <v>714</v>
      </c>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t="s">
        <v>407</v>
      </c>
      <c r="AJ195" s="208"/>
      <c r="AK195" s="208"/>
      <c r="AL195" s="208"/>
      <c r="AM195" s="207" t="s">
        <v>714</v>
      </c>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t="s">
        <v>407</v>
      </c>
      <c r="AJ198" s="208"/>
      <c r="AK198" s="208"/>
      <c r="AL198" s="208"/>
      <c r="AM198" s="207" t="s">
        <v>714</v>
      </c>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t="s">
        <v>407</v>
      </c>
      <c r="AJ199" s="208"/>
      <c r="AK199" s="208"/>
      <c r="AL199" s="208"/>
      <c r="AM199" s="207" t="s">
        <v>714</v>
      </c>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t="s">
        <v>407</v>
      </c>
      <c r="K430" s="896"/>
      <c r="L430" s="896"/>
      <c r="M430" s="896"/>
      <c r="N430" s="896"/>
      <c r="O430" s="896"/>
      <c r="P430" s="896"/>
      <c r="Q430" s="896"/>
      <c r="R430" s="896"/>
      <c r="S430" s="896"/>
      <c r="T430" s="897"/>
      <c r="U430" s="587" t="s">
        <v>407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407</v>
      </c>
      <c r="AF432" s="201"/>
      <c r="AG432" s="136" t="s">
        <v>233</v>
      </c>
      <c r="AH432" s="137"/>
      <c r="AI432" s="335"/>
      <c r="AJ432" s="335"/>
      <c r="AK432" s="335"/>
      <c r="AL432" s="157"/>
      <c r="AM432" s="335"/>
      <c r="AN432" s="335"/>
      <c r="AO432" s="335"/>
      <c r="AP432" s="157"/>
      <c r="AQ432" s="250" t="s">
        <v>407</v>
      </c>
      <c r="AR432" s="201"/>
      <c r="AS432" s="136" t="s">
        <v>233</v>
      </c>
      <c r="AT432" s="137"/>
      <c r="AU432" s="201" t="s">
        <v>407</v>
      </c>
      <c r="AV432" s="201"/>
      <c r="AW432" s="136" t="s">
        <v>179</v>
      </c>
      <c r="AX432" s="196"/>
      <c r="AY432">
        <f>$AY$431</f>
        <v>1</v>
      </c>
    </row>
    <row r="433" spans="1:51" ht="23.25" customHeight="1" x14ac:dyDescent="0.15">
      <c r="A433" s="190"/>
      <c r="B433" s="187"/>
      <c r="C433" s="181"/>
      <c r="D433" s="187"/>
      <c r="E433" s="338"/>
      <c r="F433" s="339"/>
      <c r="G433" s="107" t="s">
        <v>407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407</v>
      </c>
      <c r="AC433" s="214"/>
      <c r="AD433" s="214"/>
      <c r="AE433" s="336" t="s">
        <v>407</v>
      </c>
      <c r="AF433" s="208"/>
      <c r="AG433" s="208"/>
      <c r="AH433" s="208"/>
      <c r="AI433" s="336" t="s">
        <v>407</v>
      </c>
      <c r="AJ433" s="208"/>
      <c r="AK433" s="208"/>
      <c r="AL433" s="208"/>
      <c r="AM433" s="336" t="s">
        <v>714</v>
      </c>
      <c r="AN433" s="208"/>
      <c r="AO433" s="208"/>
      <c r="AP433" s="337"/>
      <c r="AQ433" s="336" t="s">
        <v>407</v>
      </c>
      <c r="AR433" s="208"/>
      <c r="AS433" s="208"/>
      <c r="AT433" s="337"/>
      <c r="AU433" s="208" t="s">
        <v>407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407</v>
      </c>
      <c r="AC434" s="206"/>
      <c r="AD434" s="206"/>
      <c r="AE434" s="336" t="s">
        <v>407</v>
      </c>
      <c r="AF434" s="208"/>
      <c r="AG434" s="208"/>
      <c r="AH434" s="337"/>
      <c r="AI434" s="336" t="s">
        <v>407</v>
      </c>
      <c r="AJ434" s="208"/>
      <c r="AK434" s="208"/>
      <c r="AL434" s="208"/>
      <c r="AM434" s="336" t="s">
        <v>714</v>
      </c>
      <c r="AN434" s="208"/>
      <c r="AO434" s="208"/>
      <c r="AP434" s="337"/>
      <c r="AQ434" s="336" t="s">
        <v>407</v>
      </c>
      <c r="AR434" s="208"/>
      <c r="AS434" s="208"/>
      <c r="AT434" s="337"/>
      <c r="AU434" s="208" t="s">
        <v>407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407</v>
      </c>
      <c r="AF435" s="208"/>
      <c r="AG435" s="208"/>
      <c r="AH435" s="337"/>
      <c r="AI435" s="336" t="s">
        <v>407</v>
      </c>
      <c r="AJ435" s="208"/>
      <c r="AK435" s="208"/>
      <c r="AL435" s="208"/>
      <c r="AM435" s="336" t="s">
        <v>714</v>
      </c>
      <c r="AN435" s="208"/>
      <c r="AO435" s="208"/>
      <c r="AP435" s="337"/>
      <c r="AQ435" s="336" t="s">
        <v>407</v>
      </c>
      <c r="AR435" s="208"/>
      <c r="AS435" s="208"/>
      <c r="AT435" s="337"/>
      <c r="AU435" s="208" t="s">
        <v>407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407</v>
      </c>
      <c r="AF457" s="201"/>
      <c r="AG457" s="136" t="s">
        <v>233</v>
      </c>
      <c r="AH457" s="137"/>
      <c r="AI457" s="335"/>
      <c r="AJ457" s="335"/>
      <c r="AK457" s="335"/>
      <c r="AL457" s="157"/>
      <c r="AM457" s="335"/>
      <c r="AN457" s="335"/>
      <c r="AO457" s="335"/>
      <c r="AP457" s="157"/>
      <c r="AQ457" s="250" t="s">
        <v>407</v>
      </c>
      <c r="AR457" s="201"/>
      <c r="AS457" s="136" t="s">
        <v>233</v>
      </c>
      <c r="AT457" s="137"/>
      <c r="AU457" s="201" t="s">
        <v>407</v>
      </c>
      <c r="AV457" s="201"/>
      <c r="AW457" s="136" t="s">
        <v>179</v>
      </c>
      <c r="AX457" s="196"/>
      <c r="AY457">
        <f>$AY$456</f>
        <v>1</v>
      </c>
    </row>
    <row r="458" spans="1:51" ht="23.25" customHeight="1" x14ac:dyDescent="0.15">
      <c r="A458" s="190"/>
      <c r="B458" s="187"/>
      <c r="C458" s="181"/>
      <c r="D458" s="187"/>
      <c r="E458" s="338"/>
      <c r="F458" s="339"/>
      <c r="G458" s="107" t="s">
        <v>407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407</v>
      </c>
      <c r="AC458" s="214"/>
      <c r="AD458" s="214"/>
      <c r="AE458" s="336" t="s">
        <v>407</v>
      </c>
      <c r="AF458" s="208"/>
      <c r="AG458" s="208"/>
      <c r="AH458" s="208"/>
      <c r="AI458" s="336" t="s">
        <v>407</v>
      </c>
      <c r="AJ458" s="208"/>
      <c r="AK458" s="208"/>
      <c r="AL458" s="208"/>
      <c r="AM458" s="336" t="s">
        <v>714</v>
      </c>
      <c r="AN458" s="208"/>
      <c r="AO458" s="208"/>
      <c r="AP458" s="337"/>
      <c r="AQ458" s="336" t="s">
        <v>407</v>
      </c>
      <c r="AR458" s="208"/>
      <c r="AS458" s="208"/>
      <c r="AT458" s="337"/>
      <c r="AU458" s="208" t="s">
        <v>407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407</v>
      </c>
      <c r="AC459" s="206"/>
      <c r="AD459" s="206"/>
      <c r="AE459" s="336" t="s">
        <v>407</v>
      </c>
      <c r="AF459" s="208"/>
      <c r="AG459" s="208"/>
      <c r="AH459" s="337"/>
      <c r="AI459" s="336" t="s">
        <v>407</v>
      </c>
      <c r="AJ459" s="208"/>
      <c r="AK459" s="208"/>
      <c r="AL459" s="208"/>
      <c r="AM459" s="336" t="s">
        <v>714</v>
      </c>
      <c r="AN459" s="208"/>
      <c r="AO459" s="208"/>
      <c r="AP459" s="337"/>
      <c r="AQ459" s="336" t="s">
        <v>407</v>
      </c>
      <c r="AR459" s="208"/>
      <c r="AS459" s="208"/>
      <c r="AT459" s="337"/>
      <c r="AU459" s="208" t="s">
        <v>407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407</v>
      </c>
      <c r="AF460" s="208"/>
      <c r="AG460" s="208"/>
      <c r="AH460" s="337"/>
      <c r="AI460" s="336" t="s">
        <v>407</v>
      </c>
      <c r="AJ460" s="208"/>
      <c r="AK460" s="208"/>
      <c r="AL460" s="208"/>
      <c r="AM460" s="336" t="s">
        <v>714</v>
      </c>
      <c r="AN460" s="208"/>
      <c r="AO460" s="208"/>
      <c r="AP460" s="337"/>
      <c r="AQ460" s="336" t="s">
        <v>407</v>
      </c>
      <c r="AR460" s="208"/>
      <c r="AS460" s="208"/>
      <c r="AT460" s="337"/>
      <c r="AU460" s="208" t="s">
        <v>407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754</v>
      </c>
      <c r="AE702" s="342"/>
      <c r="AF702" s="342"/>
      <c r="AG702" s="379" t="s">
        <v>772</v>
      </c>
      <c r="AH702" s="380"/>
      <c r="AI702" s="380"/>
      <c r="AJ702" s="380"/>
      <c r="AK702" s="380"/>
      <c r="AL702" s="380"/>
      <c r="AM702" s="380"/>
      <c r="AN702" s="380"/>
      <c r="AO702" s="380"/>
      <c r="AP702" s="380"/>
      <c r="AQ702" s="380"/>
      <c r="AR702" s="380"/>
      <c r="AS702" s="380"/>
      <c r="AT702" s="380"/>
      <c r="AU702" s="380"/>
      <c r="AV702" s="380"/>
      <c r="AW702" s="380"/>
      <c r="AX702" s="381"/>
    </row>
    <row r="703" spans="1:51" ht="5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754</v>
      </c>
      <c r="AE703" s="323"/>
      <c r="AF703" s="323"/>
      <c r="AG703" s="104" t="s">
        <v>773</v>
      </c>
      <c r="AH703" s="105"/>
      <c r="AI703" s="105"/>
      <c r="AJ703" s="105"/>
      <c r="AK703" s="105"/>
      <c r="AL703" s="105"/>
      <c r="AM703" s="105"/>
      <c r="AN703" s="105"/>
      <c r="AO703" s="105"/>
      <c r="AP703" s="105"/>
      <c r="AQ703" s="105"/>
      <c r="AR703" s="105"/>
      <c r="AS703" s="105"/>
      <c r="AT703" s="105"/>
      <c r="AU703" s="105"/>
      <c r="AV703" s="105"/>
      <c r="AW703" s="105"/>
      <c r="AX703" s="106"/>
    </row>
    <row r="704" spans="1:51" ht="43.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754</v>
      </c>
      <c r="AE704" s="781"/>
      <c r="AF704" s="781"/>
      <c r="AG704" s="168" t="s">
        <v>774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754</v>
      </c>
      <c r="AE705" s="713"/>
      <c r="AF705" s="713"/>
      <c r="AG705" s="128" t="s">
        <v>775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770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770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64.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754</v>
      </c>
      <c r="AE708" s="603"/>
      <c r="AF708" s="603"/>
      <c r="AG708" s="740" t="s">
        <v>776</v>
      </c>
      <c r="AH708" s="741"/>
      <c r="AI708" s="741"/>
      <c r="AJ708" s="741"/>
      <c r="AK708" s="741"/>
      <c r="AL708" s="741"/>
      <c r="AM708" s="741"/>
      <c r="AN708" s="741"/>
      <c r="AO708" s="741"/>
      <c r="AP708" s="741"/>
      <c r="AQ708" s="741"/>
      <c r="AR708" s="741"/>
      <c r="AS708" s="741"/>
      <c r="AT708" s="741"/>
      <c r="AU708" s="741"/>
      <c r="AV708" s="741"/>
      <c r="AW708" s="741"/>
      <c r="AX708" s="742"/>
    </row>
    <row r="709" spans="1:50" ht="59.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754</v>
      </c>
      <c r="AE709" s="323"/>
      <c r="AF709" s="323"/>
      <c r="AG709" s="104" t="s">
        <v>777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771</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70.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754</v>
      </c>
      <c r="AE711" s="323"/>
      <c r="AF711" s="323"/>
      <c r="AG711" s="104" t="s">
        <v>778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771</v>
      </c>
      <c r="AE712" s="781"/>
      <c r="AF712" s="781"/>
      <c r="AG712" s="805" t="s">
        <v>717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771</v>
      </c>
      <c r="AE713" s="323"/>
      <c r="AF713" s="661"/>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69"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754</v>
      </c>
      <c r="AE714" s="803"/>
      <c r="AF714" s="804"/>
      <c r="AG714" s="734" t="s">
        <v>779</v>
      </c>
      <c r="AH714" s="735"/>
      <c r="AI714" s="735"/>
      <c r="AJ714" s="735"/>
      <c r="AK714" s="735"/>
      <c r="AL714" s="735"/>
      <c r="AM714" s="735"/>
      <c r="AN714" s="735"/>
      <c r="AO714" s="735"/>
      <c r="AP714" s="735"/>
      <c r="AQ714" s="735"/>
      <c r="AR714" s="735"/>
      <c r="AS714" s="735"/>
      <c r="AT714" s="735"/>
      <c r="AU714" s="735"/>
      <c r="AV714" s="735"/>
      <c r="AW714" s="735"/>
      <c r="AX714" s="736"/>
    </row>
    <row r="715" spans="1:50" ht="34.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754</v>
      </c>
      <c r="AE715" s="603"/>
      <c r="AF715" s="654"/>
      <c r="AG715" s="740" t="s">
        <v>780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771</v>
      </c>
      <c r="AE716" s="625"/>
      <c r="AF716" s="625"/>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34.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754</v>
      </c>
      <c r="AE717" s="323"/>
      <c r="AF717" s="323"/>
      <c r="AG717" s="104" t="s">
        <v>782</v>
      </c>
      <c r="AH717" s="105"/>
      <c r="AI717" s="105"/>
      <c r="AJ717" s="105"/>
      <c r="AK717" s="105"/>
      <c r="AL717" s="105"/>
      <c r="AM717" s="105"/>
      <c r="AN717" s="105"/>
      <c r="AO717" s="105"/>
      <c r="AP717" s="105"/>
      <c r="AQ717" s="105"/>
      <c r="AR717" s="105"/>
      <c r="AS717" s="105"/>
      <c r="AT717" s="105"/>
      <c r="AU717" s="105"/>
      <c r="AV717" s="105"/>
      <c r="AW717" s="105"/>
      <c r="AX717" s="106"/>
    </row>
    <row r="718" spans="1:50" ht="64.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754</v>
      </c>
      <c r="AE718" s="323"/>
      <c r="AF718" s="323"/>
      <c r="AG718" s="130" t="s">
        <v>781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771</v>
      </c>
      <c r="AE719" s="603"/>
      <c r="AF719" s="603"/>
      <c r="AG719" s="128" t="s">
        <v>769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783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792</v>
      </c>
      <c r="B731" s="672"/>
      <c r="C731" s="672"/>
      <c r="D731" s="672"/>
      <c r="E731" s="673"/>
      <c r="F731" s="727" t="s">
        <v>793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794</v>
      </c>
      <c r="B733" s="672"/>
      <c r="C733" s="672"/>
      <c r="D733" s="672"/>
      <c r="E733" s="673"/>
      <c r="F733" s="635" t="s">
        <v>795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786</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746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747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748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749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750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751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752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753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425</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426</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t="s">
        <v>715</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43.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9.25" customHeight="1" x14ac:dyDescent="0.15">
      <c r="A789" s="629"/>
      <c r="B789" s="630"/>
      <c r="C789" s="630"/>
      <c r="D789" s="630"/>
      <c r="E789" s="630"/>
      <c r="F789" s="631"/>
      <c r="G789" s="668" t="s">
        <v>765</v>
      </c>
      <c r="H789" s="669"/>
      <c r="I789" s="669"/>
      <c r="J789" s="669"/>
      <c r="K789" s="670"/>
      <c r="L789" s="662" t="s">
        <v>766</v>
      </c>
      <c r="M789" s="663"/>
      <c r="N789" s="663"/>
      <c r="O789" s="663"/>
      <c r="P789" s="663"/>
      <c r="Q789" s="663"/>
      <c r="R789" s="663"/>
      <c r="S789" s="663"/>
      <c r="T789" s="663"/>
      <c r="U789" s="663"/>
      <c r="V789" s="663"/>
      <c r="W789" s="663"/>
      <c r="X789" s="664"/>
      <c r="Y789" s="382">
        <v>55.8</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32.2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6.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55.8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767</v>
      </c>
      <c r="D845" s="343"/>
      <c r="E845" s="343"/>
      <c r="F845" s="343"/>
      <c r="G845" s="343"/>
      <c r="H845" s="343"/>
      <c r="I845" s="343"/>
      <c r="J845" s="344" t="s">
        <v>769</v>
      </c>
      <c r="K845" s="345"/>
      <c r="L845" s="345"/>
      <c r="M845" s="345"/>
      <c r="N845" s="345"/>
      <c r="O845" s="345"/>
      <c r="P845" s="359" t="s">
        <v>768</v>
      </c>
      <c r="Q845" s="346"/>
      <c r="R845" s="346"/>
      <c r="S845" s="346"/>
      <c r="T845" s="346"/>
      <c r="U845" s="346"/>
      <c r="V845" s="346"/>
      <c r="W845" s="346"/>
      <c r="X845" s="346"/>
      <c r="Y845" s="347">
        <v>55.8</v>
      </c>
      <c r="Z845" s="348"/>
      <c r="AA845" s="348"/>
      <c r="AB845" s="349"/>
      <c r="AC845" s="350" t="s">
        <v>80</v>
      </c>
      <c r="AD845" s="351"/>
      <c r="AE845" s="351"/>
      <c r="AF845" s="351"/>
      <c r="AG845" s="351"/>
      <c r="AH845" s="366" t="s">
        <v>787</v>
      </c>
      <c r="AI845" s="367"/>
      <c r="AJ845" s="367"/>
      <c r="AK845" s="367"/>
      <c r="AL845" s="354" t="s">
        <v>787</v>
      </c>
      <c r="AM845" s="355"/>
      <c r="AN845" s="355"/>
      <c r="AO845" s="356"/>
      <c r="AP845" s="357" t="s">
        <v>789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714</v>
      </c>
      <c r="F1110" s="369"/>
      <c r="G1110" s="369"/>
      <c r="H1110" s="369"/>
      <c r="I1110" s="369"/>
      <c r="J1110" s="344" t="s">
        <v>714</v>
      </c>
      <c r="K1110" s="345"/>
      <c r="L1110" s="345"/>
      <c r="M1110" s="345"/>
      <c r="N1110" s="345"/>
      <c r="O1110" s="345"/>
      <c r="P1110" s="359" t="s">
        <v>714</v>
      </c>
      <c r="Q1110" s="346"/>
      <c r="R1110" s="346"/>
      <c r="S1110" s="346"/>
      <c r="T1110" s="346"/>
      <c r="U1110" s="346"/>
      <c r="V1110" s="346"/>
      <c r="W1110" s="346"/>
      <c r="X1110" s="346"/>
      <c r="Y1110" s="347" t="s">
        <v>714</v>
      </c>
      <c r="Z1110" s="348"/>
      <c r="AA1110" s="348"/>
      <c r="AB1110" s="349"/>
      <c r="AC1110" s="350"/>
      <c r="AD1110" s="351"/>
      <c r="AE1110" s="351"/>
      <c r="AF1110" s="351"/>
      <c r="AG1110" s="351"/>
      <c r="AH1110" s="352" t="s">
        <v>714</v>
      </c>
      <c r="AI1110" s="353"/>
      <c r="AJ1110" s="353"/>
      <c r="AK1110" s="353"/>
      <c r="AL1110" s="354" t="s">
        <v>714</v>
      </c>
      <c r="AM1110" s="355"/>
      <c r="AN1110" s="355"/>
      <c r="AO1110" s="356"/>
      <c r="AP1110" s="357" t="s">
        <v>714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3:AX13 P15:AX15 AK14:AQ14">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8" max="49" man="1"/>
    <brk id="117" max="49" man="1"/>
    <brk id="699" max="49" man="1"/>
    <brk id="718"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754</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ModifiedBy>m</cp:lastModifiedBy>
  <cp:lastPrinted>2021-09-24T02:40:47Z</cp:lastPrinted>
  <dcterms:created xsi:type="dcterms:W3CDTF">2012-03-13T00:50:25Z</dcterms:created>
  <dcterms:modified xsi:type="dcterms:W3CDTF">2021-09-24T02:40:55Z</dcterms:modified>
</cp:coreProperties>
</file>