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930" yWindow="-120" windowWidth="2049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H860"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<sst xmlns="http://schemas.openxmlformats.org/spreadsheetml/2006/main" count="3125" uniqueCount="796">
  <si>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</si>
  <si>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</si>
  <si>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</si>
  <si>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</si>
  <si>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</si>
  <si>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</si>
  <si>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</si>
  <si>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</si>
  <si>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</si>
  <si>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</si>
  <si>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</si>
  <si>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</si>
  <si>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</si>
  <si>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</si>
  <si>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</si>
  <si>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</si>
  <si>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</si>
  <si>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</si>
  <si>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</si>
  <si>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</si>
  <si>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</si>
  <si>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</si>
  <si>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</si>
  <si>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</si>
  <si>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</si>
  <si>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</si>
  <si>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</si>
  <si>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</si>
  <si>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</si>
  <si>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</si>
  <si>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</si>
  <si>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</si>
  <si>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</si>
  <si>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</si>
  <si>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</si>
  <si>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</si>
  <si>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</si>
  <si>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</si>
  <si>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</si>
  <si>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</si>
  <si>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</si>
  <si>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</si>
  <si>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</si>
  <si>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</si>
  <si>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</si>
  <si>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</si>
  <si>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</si>
  <si>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</si>
  <si>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</si>
  <si>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</si>
  <si>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</si>
  <si>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</si>
  <si>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</si>
  <si>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</si>
  <si>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</si>
  <si>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</si>
  <si>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</si>
  <si>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</si>
  <si>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</si>
  <si>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</si>
  <si>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</si>
  <si>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</si>
  <si>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</si>
  <si>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</si>
  <si>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</si>
  <si>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</si>
  <si>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</si>
  <si>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</si>
  <si>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</si>
  <si>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</si>
  <si>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</si>
  <si>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</si>
  <si>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</si>
  <si>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</si>
  <si>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</si>
  <si>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</si>
  <si>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</si>
  <si>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</si>
  <si>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</si>
  <si>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</si>
  <si>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</si>
  <si>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</si>
  <si>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</si>
  <si>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</si>
  <si>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</si>
  <si>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</si>
  <si>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</si>
  <si>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</si>
  <si>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</si>
  <si>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</si>
  <si>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</si>
  <si>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</si>
  <si>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</si>
  <si>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</si>
  <si>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</si>
  <si>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</si>
  <si>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</si>
  <si>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</si>
  <si>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</si>
  <si>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</si>
  <si>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</si>
  <si>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</si>
  <si>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</si>
  <si>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</si>
  <si>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</si>
  <si>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</si>
  <si>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</si>
  <si>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</si>
  <si>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</si>
  <si>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</si>
  <si>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</si>
  <si>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</si>
  <si>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</si>
  <si>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</si>
  <si>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</si>
  <si>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</si>
  <si>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</si>
  <si>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</si>
  <si>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</si>
  <si>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</si>
  <si>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</si>
  <si>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</si>
  <si>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</si>
  <si>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</si>
  <si>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</si>
  <si>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</si>
  <si>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</si>
  <si>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</si>
  <si>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</si>
  <si>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</si>
  <si>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</si>
  <si>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</si>
  <si>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</si>
  <si>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</si>
  <si>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</si>
  <si>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</si>
  <si>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</si>
  <si>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</si>
  <si>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</si>
  <si>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</si>
  <si>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</si>
  <si>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</si>
  <si>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</si>
  <si>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</si>
  <si>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</si>
  <si>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</si>
  <si>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</si>
  <si>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</si>
  <si>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</si>
  <si>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</si>
  <si>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</si>
  <si>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</si>
  <si>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</si>
  <si>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</si>
  <si>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</si>
  <si>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</si>
  <si>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</si>
  <si>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</si>
  <si>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</si>
  <si>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</si>
  <si>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</si>
  <si>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</si>
  <si>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</si>
  <si>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</si>
  <si>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</si>
  <si>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</si>
  <si>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</si>
  <si>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</si>
  <si>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</si>
  <si>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</si>
  <si>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</si>
  <si>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</si>
  <si>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</si>
  <si>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</si>
  <si>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</si>
  <si>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</si>
  <si>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</si>
  <si>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</si>
  <si>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</si>
  <si>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</si>
  <si>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</si>
  <si>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</si>
  <si>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</si>
  <si>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</si>
  <si>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</si>
  <si>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</si>
  <si>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</si>
  <si>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</si>
  <si>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</si>
  <si>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</si>
  <si>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</si>
  <si>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</si>
  <si>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</si>
  <si>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</si>
  <si>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</si>
  <si>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</si>
  <si>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</si>
  <si>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</si>
  <si>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</si>
  <si>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</si>
  <si>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</si>
  <si>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</si>
  <si>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</si>
  <si>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</si>
  <si>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</si>
  <si>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</si>
  <si>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</si>
  <si>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</si>
  <si>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</si>
  <si>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</si>
  <si>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</si>
  <si>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</si>
  <si>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</si>
  <si>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</si>
  <si>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</si>
  <si>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</si>
  <si>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</si>
  <si>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</si>
  <si>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</si>
  <si>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</si>
  <si>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</si>
  <si>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</si>
  <si>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</si>
  <si>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</si>
  <si>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</si>
  <si>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</si>
  <si>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</si>
  <si>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</si>
  <si>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</si>
  <si>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</si>
  <si>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</si>
  <si>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</si>
  <si>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</si>
  <si>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</si>
  <si>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</si>
  <si>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</si>
  <si>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</si>
  <si>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</si>
  <si>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</si>
  <si>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</si>
  <si>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</si>
  <si>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</si>
  <si>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</si>
  <si>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</si>
  <si>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</si>
  <si>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</si>
  <si>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</si>
  <si>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</si>
  <si>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</si>
  <si>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</si>
  <si>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</si>
  <si>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</si>
  <si>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</si>
  <si>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</si>
  <si>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</si>
  <si>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</si>
  <si>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</si>
  <si>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</si>
  <si>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</si>
  <si>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</si>
  <si>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</si>
  <si>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</si>
  <si>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</si>
  <si>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</si>
  <si>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</si>
  <si>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</si>
  <si>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</si>
  <si>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</si>
  <si>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</si>
  <si>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</si>
  <si>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</si>
  <si>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</si>
  <si>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</si>
  <si>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</si>
  <si>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</si>
  <si>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</si>
  <si>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</si>
  <si>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</si>
  <si>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</si>
  <si>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</si>
  <si>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</si>
  <si>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</si>
  <si>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</si>
  <si>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</si>
  <si>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</si>
  <si>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</si>
  <si>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</si>
  <si>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</si>
  <si>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</si>
  <si>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</si>
  <si>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</si>
  <si>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</si>
  <si>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</si>
  <si>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</si>
  <si>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</si>
  <si>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</si>
  <si>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</si>
  <si>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</si>
  <si>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</si>
  <si>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</si>
  <si>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</si>
  <si>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</si>
  <si>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</si>
  <si>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</si>
  <si>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</si>
  <si>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</si>
  <si>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</si>
  <si>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</si>
  <si>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</si>
  <si>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</si>
  <si>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</si>
  <si>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</si>
  <si>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</si>
  <si>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</si>
  <si>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</si>
  <si>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</si>
  <si>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</si>
  <si>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</si>
  <si>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</si>
  <si>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</si>
  <si>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</si>
  <si>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</si>
  <si>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</si>
  <si>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</si>
  <si>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</si>
  <si>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</si>
  <si>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</si>
  <si>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</si>
  <si>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</si>
  <si>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</si>
  <si>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</si>
  <si>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</si>
  <si>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</si>
  <si>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</si>
  <si>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</si>
  <si>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</si>
  <si>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</si>
  <si>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</si>
  <si>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</si>
  <si>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</si>
  <si>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</si>
  <si>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</si>
  <si>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</si>
  <si>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</si>
  <si>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</si>
  <si>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</si>
  <si>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</si>
  <si>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</si>
  <si>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</si>
  <si>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</si>
  <si>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</si>
  <si>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</si>
  <si>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</si>
  <si>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</si>
  <si>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</si>
  <si>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</si>
  <si>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</si>
  <si>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</si>
  <si>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</si>
  <si>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</si>
  <si>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</si>
  <si>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</si>
  <si>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</si>
  <si>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</si>
  <si>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</si>
  <si>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</si>
  <si>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</si>
  <si>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</si>
  <si>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</si>
  <si>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</si>
  <si>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</si>
  <si>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</si>
  <si>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</si>
  <si>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</si>
  <si>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</si>
  <si>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</si>
  <si>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</si>
  <si>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</si>
  <si>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</si>
  <si>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</si>
  <si>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</si>
  <si>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</si>
  <si>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</si>
  <si>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</si>
  <si>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</si>
  <si>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</si>
  <si>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</si>
  <si>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</si>
  <si>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</si>
  <si>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</si>
  <si>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</si>
  <si>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</si>
  <si>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</si>
  <si>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</si>
  <si>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</si>
  <si>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</si>
  <si>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</si>
  <si>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</si>
  <si>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</si>
  <si>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</si>
  <si>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</si>
  <si>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</si>
  <si>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</si>
  <si>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</si>
  <si>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</si>
  <si>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</si>
  <si>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</si>
  <si>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</si>
  <si>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</si>
  <si>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</si>
  <si>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</si>
  <si>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</si>
  <si>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</si>
  <si>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</si>
  <si>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</si>
  <si>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</si>
  <si>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</si>
  <si>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</si>
  <si>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</si>
  <si>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</si>
  <si>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</si>
  <si>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</si>
  <si>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</si>
  <si>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</si>
  <si>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</si>
  <si>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</si>
  <si>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</si>
  <si>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</si>
  <si>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</si>
  <si>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</si>
  <si>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</si>
  <si>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</si>
  <si>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</si>
  <si>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</si>
  <si>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</si>
  <si>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</si>
  <si>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</si>
  <si>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</si>
  <si>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</si>
  <si>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</si>
  <si>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</si>
  <si>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</si>
  <si>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</si>
  <si>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</si>
  <si>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</si>
  <si>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</si>
  <si>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</si>
  <si>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</si>
  <si>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</si>
  <si>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</si>
  <si>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</si>
  <si>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</si>
  <si>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</si>
  <si>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</si>
  <si>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</si>
  <si>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</si>
  <si>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</si>
  <si>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</si>
  <si>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</si>
  <si>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</si>
  <si>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</si>
  <si>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</si>
  <si>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</si>
  <si>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</si>
  <si>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</si>
  <si>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</si>
  <si>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</si>
  <si>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</si>
  <si>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</si>
  <si>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</si>
  <si>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</si>
  <si>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</si>
  <si>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</si>
  <si>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</si>
  <si>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</si>
  <si>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</si>
  <si>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</si>
  <si>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</si>
  <si>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</si>
  <si>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</si>
  <si>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</si>
  <si>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</si>
  <si>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</si>
  <si>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</si>
  <si>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</si>
  <si>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</si>
  <si>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</si>
  <si>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</si>
  <si>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</si>
  <si>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</si>
  <si>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</si>
  <si>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</si>
  <si>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</si>
  <si>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</si>
  <si>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</si>
  <si>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</si>
  <si>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</si>
  <si>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</si>
  <si>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</si>
  <si>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</si>
  <si>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</si>
  <si>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</si>
  <si>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</si>
  <si>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</si>
  <si>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</si>
  <si>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</si>
  <si>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</si>
  <si>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</si>
  <si>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</si>
  <si>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</si>
  <si>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</si>
  <si>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</si>
  <si>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</si>
  <si>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</si>
  <si>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</si>
  <si>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</si>
  <si>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</si>
  <si>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</si>
  <si>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</si>
  <si>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</si>
  <si>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</si>
  <si>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</si>
  <si>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</si>
  <si>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</si>
  <si>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</si>
  <si>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</si>
  <si>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</si>
  <si>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</si>
  <si>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</si>
  <si>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</si>
  <si>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</si>
  <si>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</si>
  <si>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</si>
  <si>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</si>
  <si>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</si>
  <si>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</si>
  <si>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</si>
  <si>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</si>
  <si>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</si>
  <si>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</si>
  <si>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</si>
  <si>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</si>
  <si>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</si>
  <si>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</si>
  <si>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</si>
  <si>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</si>
  <si>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</si>
  <si>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</si>
  <si>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</si>
  <si>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</si>
  <si>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</si>
  <si>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</si>
  <si>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</si>
  <si>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</si>
  <si>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</si>
  <si>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</si>
  <si>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</si>
  <si>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</si>
  <si>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</si>
  <si>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</si>
  <si>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</si>
  <si>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</si>
  <si>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</si>
  <si>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</si>
  <si>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</si>
  <si>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</si>
  <si>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</si>
  <si>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</si>
  <si>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</si>
  <si>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</si>
  <si>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</si>
  <si>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</si>
  <si>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</si>
  <si>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</si>
  <si>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</si>
  <si>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</si>
  <si>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</si>
  <si>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</si>
  <si>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</si>
  <si>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</si>
  <si>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</si>
  <si>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</si>
  <si>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</si>
  <si>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</si>
  <si>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</si>
  <si>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</si>
  <si>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</si>
  <si>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</si>
  <si>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</si>
  <si>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</si>
  <si>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</si>
  <si>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</si>
  <si>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</si>
  <si>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</si>
  <si>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</si>
  <si>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</si>
  <si>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</si>
  <si>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</si>
  <si>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</si>
  <si>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</si>
  <si>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</si>
  <si>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</si>
  <si>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</si>
  <si>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</si>
  <si>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</si>
  <si>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</si>
  <si>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</si>
  <si>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</si>
  <si>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</si>
  <si>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</si>
  <si>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</si>
  <si>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</si>
  <si>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</si>
  <si>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</si>
  <si>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</si>
  <si>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</si>
  <si>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</si>
  <si>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</si>
  <si>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</si>
  <si>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</si>
  <si>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</si>
  <si>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</si>
  <si>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</si>
  <si>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</si>
  <si>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</si>
  <si>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</si>
  <si>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</si>
  <si>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</si>
  <si>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</si>
  <si>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</si>
  <si>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</si>
  <si>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</si>
  <si>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</si>
  <si>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</si>
  <si>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</si>
  <si>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</si>
  <si>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</si>
  <si>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</si>
  <si>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</si>
  <si>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</si>
  <si>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</si>
  <si>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</si>
  <si>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</si>
  <si>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</si>
  <si>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</si>
  <si>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</si>
  <si>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</si>
  <si>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</si>
  <si>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</si>
  <si>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</si>
  <si>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</si>
  <si>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</si>
  <si>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</si>
  <si>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</si>
  <si>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</si>
  <si>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</si>
  <si>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</si>
  <si>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</si>
  <si>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</si>
  <si>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</si>
  <si>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</si>
  <si>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</si>
  <si>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</si>
  <si>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</si>
  <si>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</si>
  <si>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</si>
  <si>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</si>
  <si>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</si>
  <si>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</si>
  <si>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</si>
  <si>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</si>
  <si>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</si>
  <si>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</si>
  <si>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</si>
  <si>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</si>
  <si>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</si>
  <si>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</si>
  <si>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</si>
  <si>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</si>
  <si>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</si>
  <si>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</si>
  <si>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</si>
  <si>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</si>
  <si>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</si>
  <si>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</si>
  <si>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</si>
  <si>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</si>
  <si>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</si>
  <si>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</si>
  <si>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</si>
  <si>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</si>
  <si>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</si>
  <si>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</si>
  <si>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</si>
  <si>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</si>
  <si>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</si>
  <si>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</si>
  <si>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</si>
  <si>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</si>
  <si>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</si>
  <si>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</si>
  <si>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</si>
  <si>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</si>
  <si>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</si>
  <si>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</si>
  <si>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</si>
  <si>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</si>
  <si>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</si>
  <si>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</si>
  <si>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</si>
  <si>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</si>
  <si>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</si>
  <si>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</si>
  <si>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</si>
  <si>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</si>
  <si>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</si>
  <si>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</si>
  <si>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</si>
  <si>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　</t>
    <phoneticPr fontId="5"/>
  </si>
  <si>
    <t>終了予定なし</t>
    <phoneticPr fontId="5"/>
  </si>
  <si>
    <t>日本ユネスコ国内委員会運営</t>
    <phoneticPr fontId="5"/>
  </si>
  <si>
    <t>国際統括官付</t>
    <phoneticPr fontId="5"/>
  </si>
  <si>
    <t>昭和27年度</t>
    <phoneticPr fontId="5"/>
  </si>
  <si>
    <t>国際戦略企画官
石田　善顕</t>
    <phoneticPr fontId="5"/>
  </si>
  <si>
    <t>ユネスコ活動に関する法律（第５・６条）</t>
    <phoneticPr fontId="5"/>
  </si>
  <si>
    <t>「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phoneticPr fontId="5"/>
  </si>
  <si>
    <t>-</t>
    <phoneticPr fontId="5"/>
  </si>
  <si>
    <t>委員手当</t>
    <phoneticPr fontId="5"/>
  </si>
  <si>
    <t>委員等旅費</t>
  </si>
  <si>
    <t>庁費</t>
  </si>
  <si>
    <t>職員旅費</t>
  </si>
  <si>
    <t>諸謝金</t>
  </si>
  <si>
    <t>日本ユネスコ国内委員会で取りまとめた提言、答申、方針等の普及推進を図る。</t>
    <phoneticPr fontId="5"/>
  </si>
  <si>
    <t>日本ユネスコ国内委員会のHPアクセス数</t>
    <phoneticPr fontId="5"/>
  </si>
  <si>
    <t>日本ユネスコ国内委員会（総会、各小委員会）の開催数</t>
    <phoneticPr fontId="5"/>
  </si>
  <si>
    <t>回</t>
    <phoneticPr fontId="5"/>
  </si>
  <si>
    <t>執行額　／　会議開催数　　　　　　　　　　　　　</t>
    <phoneticPr fontId="5"/>
  </si>
  <si>
    <t>百万</t>
    <phoneticPr fontId="5"/>
  </si>
  <si>
    <t>百万円/回</t>
    <phoneticPr fontId="5"/>
  </si>
  <si>
    <t>10/17</t>
    <phoneticPr fontId="5"/>
  </si>
  <si>
    <t>7/17</t>
    <phoneticPr fontId="5"/>
  </si>
  <si>
    <t>13　豊かな国際社会の構築に資する国際交流・協力の推進</t>
    <phoneticPr fontId="5"/>
  </si>
  <si>
    <t>13-2 国際協力の推進</t>
    <phoneticPr fontId="5"/>
  </si>
  <si>
    <t>日本ユネスコ国内委員会を開催し、ユネスコへの協力事業に関する対応方針や我が国におけるユネスコ活動の推進等について審議することにより、上位施策の達成目標の１つである、国際的な取組への日本の貢献及び我が国の教育施設の充実のために有益な情報の収集に貢献している。</t>
    <phoneticPr fontId="5"/>
  </si>
  <si>
    <t>日本ユネスコ国内委員会HP（URL　：　https://www.mext.go.jp/unesco/　）</t>
  </si>
  <si>
    <t>416</t>
    <phoneticPr fontId="5"/>
  </si>
  <si>
    <t>21</t>
    <phoneticPr fontId="5"/>
  </si>
  <si>
    <t>15</t>
    <phoneticPr fontId="5"/>
  </si>
  <si>
    <t>428</t>
    <phoneticPr fontId="5"/>
  </si>
  <si>
    <t>434</t>
    <phoneticPr fontId="5"/>
  </si>
  <si>
    <t>429</t>
    <phoneticPr fontId="5"/>
  </si>
  <si>
    <t>412</t>
    <phoneticPr fontId="5"/>
  </si>
  <si>
    <t>日本ユネスコ国内委員会ホームページへのアクセス数</t>
    <rPh sb="0" eb="2">
      <t>ニホン</t>
    </rPh>
    <rPh sb="6" eb="11">
      <t>コクナイイインカイ</t>
    </rPh>
    <rPh sb="23" eb="24">
      <t>スウ</t>
    </rPh>
    <phoneticPr fontId="5"/>
  </si>
  <si>
    <t>-</t>
    <phoneticPr fontId="5"/>
  </si>
  <si>
    <t>7/19</t>
    <phoneticPr fontId="5"/>
  </si>
  <si>
    <t>13/20</t>
    <phoneticPr fontId="5"/>
  </si>
  <si>
    <t>A.日本ユネスコ国内委員会委員A</t>
    <rPh sb="2" eb="4">
      <t>ニホン</t>
    </rPh>
    <rPh sb="8" eb="13">
      <t>コクナイイインカイ</t>
    </rPh>
    <rPh sb="13" eb="15">
      <t>イイン</t>
    </rPh>
    <phoneticPr fontId="5"/>
  </si>
  <si>
    <t>日当</t>
    <rPh sb="0" eb="2">
      <t>ニットウ</t>
    </rPh>
    <phoneticPr fontId="5"/>
  </si>
  <si>
    <t>委員に支払う手当</t>
    <rPh sb="0" eb="2">
      <t>イイン</t>
    </rPh>
    <rPh sb="3" eb="5">
      <t>シハラ</t>
    </rPh>
    <rPh sb="6" eb="8">
      <t>テアテ</t>
    </rPh>
    <phoneticPr fontId="5"/>
  </si>
  <si>
    <t>会議への出席</t>
    <rPh sb="0" eb="2">
      <t>カイギ</t>
    </rPh>
    <rPh sb="4" eb="6">
      <t>シュッセキ</t>
    </rPh>
    <phoneticPr fontId="5"/>
  </si>
  <si>
    <t>国内委員会委員A</t>
    <rPh sb="0" eb="5">
      <t>コクナイイインカイ</t>
    </rPh>
    <rPh sb="5" eb="7">
      <t>イイン</t>
    </rPh>
    <phoneticPr fontId="5"/>
  </si>
  <si>
    <t>国内委員会委員B</t>
    <rPh sb="0" eb="5">
      <t>コクナイイインカイ</t>
    </rPh>
    <rPh sb="5" eb="7">
      <t>イイン</t>
    </rPh>
    <phoneticPr fontId="5"/>
  </si>
  <si>
    <t>国内委員会委員C</t>
    <rPh sb="0" eb="5">
      <t>コクナイイインカイ</t>
    </rPh>
    <rPh sb="5" eb="7">
      <t>イイン</t>
    </rPh>
    <phoneticPr fontId="5"/>
  </si>
  <si>
    <t>国内委員会委員D</t>
    <rPh sb="0" eb="7">
      <t>コクナイイインカイイイン</t>
    </rPh>
    <phoneticPr fontId="5"/>
  </si>
  <si>
    <t>国内委員会委員E</t>
    <rPh sb="0" eb="7">
      <t>コクナイイインカイイイン</t>
    </rPh>
    <phoneticPr fontId="5"/>
  </si>
  <si>
    <t>国内委員会委員F</t>
    <rPh sb="0" eb="5">
      <t>コクナイイインカイ</t>
    </rPh>
    <rPh sb="5" eb="7">
      <t>イイン</t>
    </rPh>
    <phoneticPr fontId="5"/>
  </si>
  <si>
    <t>国内委員会委員G</t>
    <rPh sb="0" eb="7">
      <t>コクナイイインカイイイン</t>
    </rPh>
    <phoneticPr fontId="5"/>
  </si>
  <si>
    <t>国内委員会委員H</t>
    <rPh sb="0" eb="7">
      <t>コクナイイインカイイイン</t>
    </rPh>
    <phoneticPr fontId="5"/>
  </si>
  <si>
    <t>国内委員会委員I</t>
    <rPh sb="0" eb="7">
      <t>コクナイイインカイイイン</t>
    </rPh>
    <phoneticPr fontId="5"/>
  </si>
  <si>
    <t>麹町税務署</t>
    <rPh sb="0" eb="2">
      <t>コウジマチ</t>
    </rPh>
    <rPh sb="2" eb="5">
      <t>ゼイムショ</t>
    </rPh>
    <phoneticPr fontId="5"/>
  </si>
  <si>
    <t>国内委員会委員への手当支給に係る税額の納付</t>
    <rPh sb="0" eb="7">
      <t>コクナイイインカイイイン</t>
    </rPh>
    <rPh sb="9" eb="13">
      <t>テアテシキュウ</t>
    </rPh>
    <rPh sb="14" eb="15">
      <t>カカ</t>
    </rPh>
    <rPh sb="16" eb="18">
      <t>ゼイガク</t>
    </rPh>
    <rPh sb="19" eb="21">
      <t>ノウフ</t>
    </rPh>
    <phoneticPr fontId="5"/>
  </si>
  <si>
    <t>-</t>
    <phoneticPr fontId="5"/>
  </si>
  <si>
    <t>我が国におけるユネスコ活動に関する助言、企画、調査のための機関として、日本ユネスコ国内委員会は、関係各大臣（文部科学、外務、財務）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3専門小委員会（教育、科学、文化・コミュニケーション）を開催する。またこのほかに、各小委員会のもとに設置された分科会を開催する。</t>
    <phoneticPr fontId="5"/>
  </si>
  <si>
    <t>「ユネスコ活動に関する法律」に基づき、日本ユネスコ国内委員会において、必要な事項の調査審議を行い、我が国のユネスコ活動の基本方針を定めるなどの活動を行っている。</t>
    <phoneticPr fontId="5"/>
  </si>
  <si>
    <t>「ユネスコ活動に関する法律」に基づき、国が実施することが求められている。</t>
    <phoneticPr fontId="5"/>
  </si>
  <si>
    <t>「国の特別の機関」である日本ユネスコ国内委員会は、我が国におけるユネスコ活動に関する助言、企画、連絡及び調査のための唯一の機関である。</t>
    <phoneticPr fontId="5"/>
  </si>
  <si>
    <t>‐</t>
  </si>
  <si>
    <t>無</t>
  </si>
  <si>
    <t>会議開催に当たり、必要経費のみを支出している。</t>
    <phoneticPr fontId="5"/>
  </si>
  <si>
    <t>地方から移動する出席委員が日帰りできるよう（前泊による宿泊費が生じないよう）、午後に会議を開催するなど単位当たりのコストの削減に努めるとともに、その業務の特殊性から真に必要な内容に厳選した上で、支出を行っている。</t>
    <phoneticPr fontId="5"/>
  </si>
  <si>
    <t>成果目標は概ね達成できている。</t>
    <phoneticPr fontId="5"/>
  </si>
  <si>
    <t>日本ユネスコ国内委員会は文部科学省に事務局が置かれており、直接執行が適切である。</t>
    <phoneticPr fontId="5"/>
  </si>
  <si>
    <t>効果的な執行の観点から、会議の開催については集約・精選するなどしつつ、我が国のユネスコ活動を推進するため、適宜、教育・科学・文化等幅広い分野において議論を行っている。</t>
    <phoneticPr fontId="5"/>
  </si>
  <si>
    <t>日本ユネスコ国内委員会の会議概要は、Webサイトで公開しており、全国のユネスコ活動推進にあたり活用されている。</t>
    <phoneticPr fontId="5"/>
  </si>
  <si>
    <t>同日に2つの会議を開催したり、会議を午後に開催したりするなど、効率化に向けた工夫を行っている。</t>
    <rPh sb="6" eb="8">
      <t>カイギ</t>
    </rPh>
    <phoneticPr fontId="5"/>
  </si>
  <si>
    <t>令和２年度の委員会や分科会は新型コロナウィルス感染拡大により、オンラインでの開催となったため、旅費の不用率が大きくなった。</t>
    <rPh sb="47" eb="49">
      <t>リョヒ</t>
    </rPh>
    <rPh sb="50" eb="52">
      <t>フヨウ</t>
    </rPh>
    <rPh sb="52" eb="53">
      <t>リツ</t>
    </rPh>
    <rPh sb="54" eb="55">
      <t>オオ</t>
    </rPh>
    <phoneticPr fontId="5"/>
  </si>
  <si>
    <t>真に必要な内容に厳選した上で、支出を行っている。</t>
    <phoneticPr fontId="5"/>
  </si>
  <si>
    <t>日本ユネスコ国内委員会HPの年間アクセス数
（目標値は成果実績の1.1倍で算出）</t>
    <rPh sb="23" eb="26">
      <t>モクヒョウチ</t>
    </rPh>
    <rPh sb="27" eb="29">
      <t>セイカ</t>
    </rPh>
    <rPh sb="29" eb="31">
      <t>ジッセキ</t>
    </rPh>
    <rPh sb="35" eb="36">
      <t>バイ</t>
    </rPh>
    <rPh sb="37" eb="39">
      <t>サンシュツ</t>
    </rPh>
    <phoneticPr fontId="5"/>
  </si>
  <si>
    <t>国の行うユネスコ活動の実施計画に関する事項、ユネスコ活動に関する国民の理解増進に関する事項、民間のユネスコ活動に対して行うべき助言や協力等に関する事項、ユネスコ執行委員会における議事に関する事項等について、調査審議し、発信等を行うなどの日本ユネスコ国内委員会の職務について、会議を戦略的に実行することにより、効果的に実施することができている。</t>
    <rPh sb="109" eb="111">
      <t>ハッシン</t>
    </rPh>
    <phoneticPr fontId="5"/>
  </si>
  <si>
    <t>会議や活動の成果をより広く伝えるために、会議の議事録や配布資料などをWebサイトに掲載したり、Webサイトをより見やすくするなどの工夫を図る。</t>
    <rPh sb="3" eb="5">
      <t>カツドウ</t>
    </rPh>
    <rPh sb="41" eb="43">
      <t>ケイサイ</t>
    </rPh>
    <phoneticPr fontId="5"/>
  </si>
  <si>
    <t>-</t>
    <phoneticPr fontId="5"/>
  </si>
  <si>
    <t>外部有識者点検対象外</t>
  </si>
  <si>
    <t>事業内容の一部改善</t>
  </si>
  <si>
    <t>この事業は、引き続き執行率が低調であることから、より詳細な要因を分析したうえで、手法を検討し令和４年度概算要求において執行実績の反映に努めるべきである。</t>
  </si>
  <si>
    <t>縮減</t>
  </si>
  <si>
    <t>昨年度の執行率について、新型コロナウィルス感染症の影響により、国内委員会の会議をオンラインで実施するなどしたため、主に旅費執行の低調が原因で、全体の執行率が低かった。その上で、事業全体の執行実績と執行予定を踏まえ、概算要求額への反映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</si>
</sst>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161925</xdr:colOff>
      <xdr:row>749</xdr:row>
      <xdr:rowOff>9525</xdr:rowOff>
    </xdr:from>
    <xdr:to>
      <xdr:col>40</xdr:col>
      <xdr:colOff>33587</xdr:colOff>
      <xdr:row>765</xdr:row>
      <xdr:rowOff>378500</xdr:rowOff>
    </xdr:to>
    <xdr:pic>
      <xdr:nvPicPr>
        <xdr:cNvPr id="21" name="図 20"/>
        <xdr:cNvPicPr>
          <a:picLocks noChangeAspect="1"/>
        </xdr:cNvPicPr>
      </xdr:nvPicPr>
      <xdr:blipFill>
        <a:blip xmlns:r="http://schemas.openxmlformats.org/officeDocument/2006/relationships" r:embed="rId1"/>
        <a:stretch>
          <a:fillRect/>
        </a:stretch>
      </xdr:blipFill>
      <xdr:spPr>
        <a:xfrm>
          <a:off x="2962275" y="43938825"/>
          <a:ext cx="5072312" cy="6322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85" zoomScaleNormal="75" zoomScaleSheetLayoutView="85" zoomScalePageLayoutView="85" workbookViewId="0">
      <selection activeCell="BJ7" sqref="BJ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443</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722</v>
      </c>
      <c r="H5" s="835"/>
      <c r="I5" s="835"/>
      <c r="J5" s="835"/>
      <c r="K5" s="835"/>
      <c r="L5" s="835"/>
      <c r="M5" s="836" t="s">
        <v>66</v>
      </c>
      <c r="N5" s="837"/>
      <c r="O5" s="837"/>
      <c r="P5" s="837"/>
      <c r="Q5" s="837"/>
      <c r="R5" s="838"/>
      <c r="S5" s="839" t="s">
        <v>719</v>
      </c>
      <c r="T5" s="835"/>
      <c r="U5" s="835"/>
      <c r="V5" s="835"/>
      <c r="W5" s="835"/>
      <c r="X5" s="840"/>
      <c r="Y5" s="696" t="s">
        <v>3</v>
      </c>
      <c r="Z5" s="542"/>
      <c r="AA5" s="542"/>
      <c r="AB5" s="542"/>
      <c r="AC5" s="542"/>
      <c r="AD5" s="543"/>
      <c r="AE5" s="697" t="s">
        <v>721</v>
      </c>
      <c r="AF5" s="697"/>
      <c r="AG5" s="697"/>
      <c r="AH5" s="697"/>
      <c r="AI5" s="697"/>
      <c r="AJ5" s="697"/>
      <c r="AK5" s="697"/>
      <c r="AL5" s="697"/>
      <c r="AM5" s="697"/>
      <c r="AN5" s="697"/>
      <c r="AO5" s="697"/>
      <c r="AP5" s="698"/>
      <c r="AQ5" s="699" t="s">
        <v>723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724</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406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v>
      </c>
      <c r="Q13" s="656"/>
      <c r="R13" s="656"/>
      <c r="S13" s="656"/>
      <c r="T13" s="656"/>
      <c r="U13" s="656"/>
      <c r="V13" s="657"/>
      <c r="W13" s="655">
        <v>12</v>
      </c>
      <c r="X13" s="656"/>
      <c r="Y13" s="656"/>
      <c r="Z13" s="656"/>
      <c r="AA13" s="656"/>
      <c r="AB13" s="656"/>
      <c r="AC13" s="657"/>
      <c r="AD13" s="655">
        <v>12</v>
      </c>
      <c r="AE13" s="656"/>
      <c r="AF13" s="656"/>
      <c r="AG13" s="656"/>
      <c r="AH13" s="656"/>
      <c r="AI13" s="656"/>
      <c r="AJ13" s="657"/>
      <c r="AK13" s="655">
        <v>13</v>
      </c>
      <c r="AL13" s="656"/>
      <c r="AM13" s="656"/>
      <c r="AN13" s="656"/>
      <c r="AO13" s="656"/>
      <c r="AP13" s="656"/>
      <c r="AQ13" s="657"/>
      <c r="AR13" s="915">
        <v>13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790</v>
      </c>
      <c r="Q14" s="656"/>
      <c r="R14" s="656"/>
      <c r="S14" s="656"/>
      <c r="T14" s="656"/>
      <c r="U14" s="656"/>
      <c r="V14" s="657"/>
      <c r="W14" s="655" t="s">
        <v>790</v>
      </c>
      <c r="X14" s="656"/>
      <c r="Y14" s="656"/>
      <c r="Z14" s="656"/>
      <c r="AA14" s="656"/>
      <c r="AB14" s="656"/>
      <c r="AC14" s="657"/>
      <c r="AD14" s="655" t="s">
        <v>715</v>
      </c>
      <c r="AE14" s="656"/>
      <c r="AF14" s="656"/>
      <c r="AG14" s="656"/>
      <c r="AH14" s="656"/>
      <c r="AI14" s="656"/>
      <c r="AJ14" s="657"/>
      <c r="AK14" s="655" t="s">
        <v>790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406</v>
      </c>
      <c r="Q15" s="656"/>
      <c r="R15" s="656"/>
      <c r="S15" s="656"/>
      <c r="T15" s="656"/>
      <c r="U15" s="656"/>
      <c r="V15" s="657"/>
      <c r="W15" s="655" t="s">
        <v>790</v>
      </c>
      <c r="X15" s="656"/>
      <c r="Y15" s="656"/>
      <c r="Z15" s="656"/>
      <c r="AA15" s="656"/>
      <c r="AB15" s="656"/>
      <c r="AC15" s="657"/>
      <c r="AD15" s="655" t="s">
        <v>790</v>
      </c>
      <c r="AE15" s="656"/>
      <c r="AF15" s="656"/>
      <c r="AG15" s="656"/>
      <c r="AH15" s="656"/>
      <c r="AI15" s="656"/>
      <c r="AJ15" s="657"/>
      <c r="AK15" s="655" t="s">
        <v>790</v>
      </c>
      <c r="AL15" s="656"/>
      <c r="AM15" s="656"/>
      <c r="AN15" s="656"/>
      <c r="AO15" s="656"/>
      <c r="AP15" s="656"/>
      <c r="AQ15" s="657"/>
      <c r="AR15" s="655" t="s">
        <v>790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406</v>
      </c>
      <c r="Q16" s="656"/>
      <c r="R16" s="656"/>
      <c r="S16" s="656"/>
      <c r="T16" s="656"/>
      <c r="U16" s="656"/>
      <c r="V16" s="657"/>
      <c r="W16" s="655" t="s">
        <v>790</v>
      </c>
      <c r="X16" s="656"/>
      <c r="Y16" s="656"/>
      <c r="Z16" s="656"/>
      <c r="AA16" s="656"/>
      <c r="AB16" s="656"/>
      <c r="AC16" s="657"/>
      <c r="AD16" s="655" t="s">
        <v>790</v>
      </c>
      <c r="AE16" s="656"/>
      <c r="AF16" s="656"/>
      <c r="AG16" s="656"/>
      <c r="AH16" s="656"/>
      <c r="AI16" s="656"/>
      <c r="AJ16" s="657"/>
      <c r="AK16" s="655" t="s">
        <v>790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726</v>
      </c>
      <c r="Q17" s="656"/>
      <c r="R17" s="656"/>
      <c r="S17" s="656"/>
      <c r="T17" s="656"/>
      <c r="U17" s="656"/>
      <c r="V17" s="657"/>
      <c r="W17" s="655" t="s">
        <v>790</v>
      </c>
      <c r="X17" s="656"/>
      <c r="Y17" s="656"/>
      <c r="Z17" s="656"/>
      <c r="AA17" s="656"/>
      <c r="AB17" s="656"/>
      <c r="AC17" s="657"/>
      <c r="AD17" s="655" t="s">
        <v>790</v>
      </c>
      <c r="AE17" s="656"/>
      <c r="AF17" s="656"/>
      <c r="AG17" s="656"/>
      <c r="AH17" s="656"/>
      <c r="AI17" s="656"/>
      <c r="AJ17" s="657"/>
      <c r="AK17" s="655" t="s">
        <v>790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v>
      </c>
      <c r="Q18" s="874"/>
      <c r="R18" s="874"/>
      <c r="S18" s="874"/>
      <c r="T18" s="874"/>
      <c r="U18" s="874"/>
      <c r="V18" s="875"/>
      <c r="W18" s="873">
        <f>SUM(W13:AC17)</f>
        <v>12</v>
      </c>
      <c r="X18" s="874"/>
      <c r="Y18" s="874"/>
      <c r="Z18" s="874"/>
      <c r="AA18" s="874"/>
      <c r="AB18" s="874"/>
      <c r="AC18" s="875"/>
      <c r="AD18" s="873">
        <f>SUM(AD13:AJ17)</f>
        <v>12</v>
      </c>
      <c r="AE18" s="874"/>
      <c r="AF18" s="874"/>
      <c r="AG18" s="874"/>
      <c r="AH18" s="874"/>
      <c r="AI18" s="874"/>
      <c r="AJ18" s="875"/>
      <c r="AK18" s="873">
        <f>SUM(AK13:AQ17)</f>
        <v>13</v>
      </c>
      <c r="AL18" s="874"/>
      <c r="AM18" s="874"/>
      <c r="AN18" s="874"/>
      <c r="AO18" s="874"/>
      <c r="AP18" s="874"/>
      <c r="AQ18" s="875"/>
      <c r="AR18" s="873">
        <f>SUM(AR13:AX17)</f>
        <v>13</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v>
      </c>
      <c r="Q19" s="656"/>
      <c r="R19" s="656"/>
      <c r="S19" s="656"/>
      <c r="T19" s="656"/>
      <c r="U19" s="656"/>
      <c r="V19" s="657"/>
      <c r="W19" s="655">
        <v>7</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0.83333333333333337</v>
      </c>
      <c r="Q20" s="316"/>
      <c r="R20" s="316"/>
      <c r="S20" s="316"/>
      <c r="T20" s="316"/>
      <c r="U20" s="316"/>
      <c r="V20" s="316"/>
      <c r="W20" s="316">
        <f t="shared" ref="W20" si="0">IF(W18=0, "-", SUM(W19)/W18)</f>
        <v>0.58333333333333337</v>
      </c>
      <c r="X20" s="316"/>
      <c r="Y20" s="316"/>
      <c r="Z20" s="316"/>
      <c r="AA20" s="316"/>
      <c r="AB20" s="316"/>
      <c r="AC20" s="316"/>
      <c r="AD20" s="316">
        <f t="shared" ref="AD20" si="1">IF(AD18=0, "-", SUM(AD19)/AD18)</f>
        <v>0.58333333333333337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0.58333333333333337</v>
      </c>
      <c r="X21" s="316"/>
      <c r="Y21" s="316"/>
      <c r="Z21" s="316"/>
      <c r="AA21" s="316"/>
      <c r="AB21" s="316"/>
      <c r="AC21" s="316"/>
      <c r="AD21" s="316">
        <f t="shared" ref="AD21" si="3">IF(AD19=0, "-", SUM(AD19)/SUM(AD13,AD14))</f>
        <v>0.58333333333333337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727</v>
      </c>
      <c r="H23" s="966"/>
      <c r="I23" s="966"/>
      <c r="J23" s="966"/>
      <c r="K23" s="966"/>
      <c r="L23" s="966"/>
      <c r="M23" s="966"/>
      <c r="N23" s="966"/>
      <c r="O23" s="967"/>
      <c r="P23" s="915">
        <v>5</v>
      </c>
      <c r="Q23" s="916"/>
      <c r="R23" s="916"/>
      <c r="S23" s="916"/>
      <c r="T23" s="916"/>
      <c r="U23" s="916"/>
      <c r="V23" s="930"/>
      <c r="W23" s="915">
        <v>5</v>
      </c>
      <c r="X23" s="916"/>
      <c r="Y23" s="916"/>
      <c r="Z23" s="916"/>
      <c r="AA23" s="916"/>
      <c r="AB23" s="916"/>
      <c r="AC23" s="930"/>
      <c r="AD23" s="978" t="s">
        <v>712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728</v>
      </c>
      <c r="H24" s="932"/>
      <c r="I24" s="932"/>
      <c r="J24" s="932"/>
      <c r="K24" s="932"/>
      <c r="L24" s="932"/>
      <c r="M24" s="932"/>
      <c r="N24" s="932"/>
      <c r="O24" s="933"/>
      <c r="P24" s="655">
        <v>4</v>
      </c>
      <c r="Q24" s="656"/>
      <c r="R24" s="656"/>
      <c r="S24" s="656"/>
      <c r="T24" s="656"/>
      <c r="U24" s="656"/>
      <c r="V24" s="657"/>
      <c r="W24" s="655">
        <v>4</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729</v>
      </c>
      <c r="H25" s="932"/>
      <c r="I25" s="932"/>
      <c r="J25" s="932"/>
      <c r="K25" s="932"/>
      <c r="L25" s="932"/>
      <c r="M25" s="932"/>
      <c r="N25" s="932"/>
      <c r="O25" s="933"/>
      <c r="P25" s="655">
        <v>3</v>
      </c>
      <c r="Q25" s="656"/>
      <c r="R25" s="656"/>
      <c r="S25" s="656"/>
      <c r="T25" s="656"/>
      <c r="U25" s="656"/>
      <c r="V25" s="657"/>
      <c r="W25" s="655">
        <v>3</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730</v>
      </c>
      <c r="H26" s="932"/>
      <c r="I26" s="932"/>
      <c r="J26" s="932"/>
      <c r="K26" s="932"/>
      <c r="L26" s="932"/>
      <c r="M26" s="932"/>
      <c r="N26" s="932"/>
      <c r="O26" s="933"/>
      <c r="P26" s="655">
        <v>0.7</v>
      </c>
      <c r="Q26" s="656"/>
      <c r="R26" s="656"/>
      <c r="S26" s="656"/>
      <c r="T26" s="656"/>
      <c r="U26" s="656"/>
      <c r="V26" s="657"/>
      <c r="W26" s="655">
        <v>0.8</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731</v>
      </c>
      <c r="H27" s="932"/>
      <c r="I27" s="932"/>
      <c r="J27" s="932"/>
      <c r="K27" s="932"/>
      <c r="L27" s="932"/>
      <c r="M27" s="932"/>
      <c r="N27" s="932"/>
      <c r="O27" s="933"/>
      <c r="P27" s="655">
        <v>0.6</v>
      </c>
      <c r="Q27" s="656"/>
      <c r="R27" s="656"/>
      <c r="S27" s="656"/>
      <c r="T27" s="656"/>
      <c r="U27" s="656"/>
      <c r="V27" s="657"/>
      <c r="W27" s="655">
        <v>0.6</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-0.29999999999999893</v>
      </c>
      <c r="Q28" s="874"/>
      <c r="R28" s="874"/>
      <c r="S28" s="874"/>
      <c r="T28" s="874"/>
      <c r="U28" s="874"/>
      <c r="V28" s="875"/>
      <c r="W28" s="873">
        <f>W29-SUM(W23:W27)</f>
        <v>-0.40000000000000036</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13</v>
      </c>
      <c r="Q29" s="656"/>
      <c r="R29" s="656"/>
      <c r="S29" s="656"/>
      <c r="T29" s="656"/>
      <c r="U29" s="656"/>
      <c r="V29" s="657"/>
      <c r="W29" s="947">
        <f>AR13</f>
        <v>13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726</v>
      </c>
      <c r="AV31" s="200"/>
      <c r="AW31" s="392" t="s">
        <v>179</v>
      </c>
      <c r="AX31" s="393"/>
    </row>
    <row r="32" spans="1:50" ht="23.25" customHeight="1" x14ac:dyDescent="0.15">
      <c r="A32" s="397"/>
      <c r="B32" s="395"/>
      <c r="C32" s="395"/>
      <c r="D32" s="395"/>
      <c r="E32" s="395"/>
      <c r="F32" s="396"/>
      <c r="G32" s="563" t="s">
        <v>732</v>
      </c>
      <c r="H32" s="564"/>
      <c r="I32" s="564"/>
      <c r="J32" s="564"/>
      <c r="K32" s="564"/>
      <c r="L32" s="564"/>
      <c r="M32" s="564"/>
      <c r="N32" s="564"/>
      <c r="O32" s="565"/>
      <c r="P32" s="108" t="s">
        <v>787</v>
      </c>
      <c r="Q32" s="108"/>
      <c r="R32" s="108"/>
      <c r="S32" s="108"/>
      <c r="T32" s="108"/>
      <c r="U32" s="108"/>
      <c r="V32" s="108"/>
      <c r="W32" s="108"/>
      <c r="X32" s="109"/>
      <c r="Y32" s="470" t="s">
        <v>12</v>
      </c>
      <c r="Z32" s="530"/>
      <c r="AA32" s="531"/>
      <c r="AB32" s="460" t="s">
        <v>717</v>
      </c>
      <c r="AC32" s="460"/>
      <c r="AD32" s="460"/>
      <c r="AE32" s="218">
        <v>27044</v>
      </c>
      <c r="AF32" s="219"/>
      <c r="AG32" s="219"/>
      <c r="AH32" s="219"/>
      <c r="AI32" s="218">
        <v>42623</v>
      </c>
      <c r="AJ32" s="219"/>
      <c r="AK32" s="219"/>
      <c r="AL32" s="219"/>
      <c r="AM32" s="218">
        <v>38541</v>
      </c>
      <c r="AN32" s="219"/>
      <c r="AO32" s="219"/>
      <c r="AP32" s="219"/>
      <c r="AQ32" s="336" t="s">
        <v>406</v>
      </c>
      <c r="AR32" s="208"/>
      <c r="AS32" s="208"/>
      <c r="AT32" s="337"/>
      <c r="AU32" s="219" t="s">
        <v>406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v>35000</v>
      </c>
      <c r="AF33" s="219"/>
      <c r="AG33" s="219"/>
      <c r="AH33" s="219"/>
      <c r="AI33" s="218">
        <v>35000</v>
      </c>
      <c r="AJ33" s="219"/>
      <c r="AK33" s="219"/>
      <c r="AL33" s="219"/>
      <c r="AM33" s="218">
        <v>46885</v>
      </c>
      <c r="AN33" s="219"/>
      <c r="AO33" s="219"/>
      <c r="AP33" s="219"/>
      <c r="AQ33" s="336">
        <v>42395</v>
      </c>
      <c r="AR33" s="208"/>
      <c r="AS33" s="208"/>
      <c r="AT33" s="337"/>
      <c r="AU33" s="219" t="s">
        <v>726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77.3</v>
      </c>
      <c r="AF34" s="219"/>
      <c r="AG34" s="219"/>
      <c r="AH34" s="219"/>
      <c r="AI34" s="218">
        <v>121.8</v>
      </c>
      <c r="AJ34" s="219"/>
      <c r="AK34" s="219"/>
      <c r="AL34" s="219"/>
      <c r="AM34" s="218">
        <v>82.2</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1</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715</v>
      </c>
      <c r="AR66" s="201"/>
      <c r="AS66" s="136" t="s">
        <v>233</v>
      </c>
      <c r="AT66" s="137"/>
      <c r="AU66" s="200" t="s">
        <v>715</v>
      </c>
      <c r="AV66" s="200"/>
      <c r="AW66" s="245" t="s">
        <v>348</v>
      </c>
      <c r="AX66" s="251"/>
      <c r="AY66">
        <f>$AY$65</f>
        <v>1</v>
      </c>
    </row>
    <row r="67" spans="1:51" ht="23.25" hidden="1" customHeight="1" x14ac:dyDescent="0.15">
      <c r="A67" s="474"/>
      <c r="B67" s="475"/>
      <c r="C67" s="475"/>
      <c r="D67" s="475"/>
      <c r="E67" s="475"/>
      <c r="F67" s="476"/>
      <c r="G67" s="252" t="s">
        <v>234</v>
      </c>
      <c r="H67" s="255" t="s">
        <v>715</v>
      </c>
      <c r="I67" s="256"/>
      <c r="J67" s="256"/>
      <c r="K67" s="256"/>
      <c r="L67" s="256"/>
      <c r="M67" s="256"/>
      <c r="N67" s="256"/>
      <c r="O67" s="257"/>
      <c r="P67" s="255" t="s">
        <v>715</v>
      </c>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t="s">
        <v>715</v>
      </c>
      <c r="AR67" s="219"/>
      <c r="AS67" s="219"/>
      <c r="AT67" s="220"/>
      <c r="AU67" s="219" t="s">
        <v>715</v>
      </c>
      <c r="AV67" s="219"/>
      <c r="AW67" s="219"/>
      <c r="AX67" s="221"/>
      <c r="AY67">
        <f t="shared" ref="AY67:AY72" si="8">$AY$65</f>
        <v>1</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t="s">
        <v>715</v>
      </c>
      <c r="AR68" s="219"/>
      <c r="AS68" s="219"/>
      <c r="AT68" s="220"/>
      <c r="AU68" s="219" t="s">
        <v>715</v>
      </c>
      <c r="AV68" s="219"/>
      <c r="AW68" s="219"/>
      <c r="AX68" s="221"/>
      <c r="AY68">
        <f t="shared" si="8"/>
        <v>1</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t="s">
        <v>715</v>
      </c>
      <c r="AR69" s="219"/>
      <c r="AS69" s="219"/>
      <c r="AT69" s="220"/>
      <c r="AU69" s="219" t="s">
        <v>715</v>
      </c>
      <c r="AV69" s="219"/>
      <c r="AW69" s="219"/>
      <c r="AX69" s="221"/>
      <c r="AY69">
        <f t="shared" si="8"/>
        <v>1</v>
      </c>
    </row>
    <row r="70" spans="1:51" ht="23.25" hidden="1" customHeight="1" x14ac:dyDescent="0.15">
      <c r="A70" s="474" t="s">
        <v>355</v>
      </c>
      <c r="B70" s="475"/>
      <c r="C70" s="475"/>
      <c r="D70" s="475"/>
      <c r="E70" s="475"/>
      <c r="F70" s="476"/>
      <c r="G70" s="253" t="s">
        <v>235</v>
      </c>
      <c r="H70" s="305" t="s">
        <v>715</v>
      </c>
      <c r="I70" s="305"/>
      <c r="J70" s="305"/>
      <c r="K70" s="305"/>
      <c r="L70" s="305"/>
      <c r="M70" s="305"/>
      <c r="N70" s="305"/>
      <c r="O70" s="305"/>
      <c r="P70" s="305" t="s">
        <v>715</v>
      </c>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t="s">
        <v>715</v>
      </c>
      <c r="AR70" s="219"/>
      <c r="AS70" s="219"/>
      <c r="AT70" s="220"/>
      <c r="AU70" s="219" t="s">
        <v>715</v>
      </c>
      <c r="AV70" s="219"/>
      <c r="AW70" s="219"/>
      <c r="AX70" s="221"/>
      <c r="AY70">
        <f t="shared" si="8"/>
        <v>1</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t="s">
        <v>715</v>
      </c>
      <c r="AR71" s="219"/>
      <c r="AS71" s="219"/>
      <c r="AT71" s="220"/>
      <c r="AU71" s="219" t="s">
        <v>715</v>
      </c>
      <c r="AV71" s="219"/>
      <c r="AW71" s="219"/>
      <c r="AX71" s="221"/>
      <c r="AY71">
        <f t="shared" si="8"/>
        <v>1</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t="s">
        <v>715</v>
      </c>
      <c r="AR72" s="219"/>
      <c r="AS72" s="219"/>
      <c r="AT72" s="220"/>
      <c r="AU72" s="219" t="s">
        <v>715</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735</v>
      </c>
      <c r="AC101" s="460"/>
      <c r="AD101" s="460"/>
      <c r="AE101" s="282">
        <v>17</v>
      </c>
      <c r="AF101" s="282"/>
      <c r="AG101" s="282"/>
      <c r="AH101" s="282"/>
      <c r="AI101" s="282">
        <v>17</v>
      </c>
      <c r="AJ101" s="282"/>
      <c r="AK101" s="282"/>
      <c r="AL101" s="282"/>
      <c r="AM101" s="282">
        <v>19</v>
      </c>
      <c r="AN101" s="282"/>
      <c r="AO101" s="282"/>
      <c r="AP101" s="282"/>
      <c r="AQ101" s="282" t="s">
        <v>726</v>
      </c>
      <c r="AR101" s="282"/>
      <c r="AS101" s="282"/>
      <c r="AT101" s="282"/>
      <c r="AU101" s="218" t="s">
        <v>753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735</v>
      </c>
      <c r="AC102" s="460"/>
      <c r="AD102" s="460"/>
      <c r="AE102" s="282">
        <v>24</v>
      </c>
      <c r="AF102" s="282"/>
      <c r="AG102" s="282"/>
      <c r="AH102" s="282"/>
      <c r="AI102" s="282">
        <v>24</v>
      </c>
      <c r="AJ102" s="282"/>
      <c r="AK102" s="282"/>
      <c r="AL102" s="282"/>
      <c r="AM102" s="282">
        <v>20</v>
      </c>
      <c r="AN102" s="282"/>
      <c r="AO102" s="282"/>
      <c r="AP102" s="282"/>
      <c r="AQ102" s="282">
        <v>20</v>
      </c>
      <c r="AR102" s="282"/>
      <c r="AS102" s="282"/>
      <c r="AT102" s="282"/>
      <c r="AU102" s="225" t="s">
        <v>753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737</v>
      </c>
      <c r="AC116" s="462"/>
      <c r="AD116" s="463"/>
      <c r="AE116" s="282">
        <v>0.6</v>
      </c>
      <c r="AF116" s="282"/>
      <c r="AG116" s="282"/>
      <c r="AH116" s="282"/>
      <c r="AI116" s="282">
        <v>0.4</v>
      </c>
      <c r="AJ116" s="282"/>
      <c r="AK116" s="282"/>
      <c r="AL116" s="282"/>
      <c r="AM116" s="282">
        <v>0.4</v>
      </c>
      <c r="AN116" s="282"/>
      <c r="AO116" s="282"/>
      <c r="AP116" s="282"/>
      <c r="AQ116" s="218">
        <v>0.7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739</v>
      </c>
      <c r="AF117" s="550"/>
      <c r="AG117" s="550"/>
      <c r="AH117" s="550"/>
      <c r="AI117" s="550" t="s">
        <v>740</v>
      </c>
      <c r="AJ117" s="550"/>
      <c r="AK117" s="550"/>
      <c r="AL117" s="550"/>
      <c r="AM117" s="550" t="s">
        <v>754</v>
      </c>
      <c r="AN117" s="550"/>
      <c r="AO117" s="550"/>
      <c r="AP117" s="550"/>
      <c r="AQ117" s="550" t="s">
        <v>755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726</v>
      </c>
      <c r="AV133" s="201"/>
      <c r="AW133" s="136" t="s">
        <v>179</v>
      </c>
      <c r="AX133" s="196"/>
      <c r="AY133">
        <f>$AY$132</f>
        <v>1</v>
      </c>
    </row>
    <row r="134" spans="1:51" ht="39.75" customHeight="1" x14ac:dyDescent="0.15">
      <c r="A134" s="190"/>
      <c r="B134" s="187"/>
      <c r="C134" s="181"/>
      <c r="D134" s="187"/>
      <c r="E134" s="181"/>
      <c r="F134" s="182"/>
      <c r="G134" s="107" t="s">
        <v>752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v>27044</v>
      </c>
      <c r="AF134" s="208"/>
      <c r="AG134" s="208"/>
      <c r="AH134" s="208"/>
      <c r="AI134" s="207">
        <v>42623</v>
      </c>
      <c r="AJ134" s="208"/>
      <c r="AK134" s="208"/>
      <c r="AL134" s="208"/>
      <c r="AM134" s="207">
        <v>38541</v>
      </c>
      <c r="AN134" s="208"/>
      <c r="AO134" s="208"/>
      <c r="AP134" s="208"/>
      <c r="AQ134" s="207" t="s">
        <v>753</v>
      </c>
      <c r="AR134" s="208"/>
      <c r="AS134" s="208"/>
      <c r="AT134" s="208"/>
      <c r="AU134" s="207" t="s">
        <v>753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753</v>
      </c>
      <c r="AF135" s="208"/>
      <c r="AG135" s="208"/>
      <c r="AH135" s="208"/>
      <c r="AI135" s="207" t="s">
        <v>753</v>
      </c>
      <c r="AJ135" s="208"/>
      <c r="AK135" s="208"/>
      <c r="AL135" s="208"/>
      <c r="AM135" s="207">
        <v>46885</v>
      </c>
      <c r="AN135" s="208"/>
      <c r="AO135" s="208"/>
      <c r="AP135" s="208"/>
      <c r="AQ135" s="207">
        <v>56262</v>
      </c>
      <c r="AR135" s="208"/>
      <c r="AS135" s="208"/>
      <c r="AT135" s="208"/>
      <c r="AU135" s="207" t="s">
        <v>753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t="s">
        <v>715</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t="s">
        <v>715</v>
      </c>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773</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774</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775</v>
      </c>
      <c r="AH704" s="111"/>
      <c r="AI704" s="111"/>
      <c r="AJ704" s="111"/>
      <c r="AK704" s="111"/>
      <c r="AL704" s="111"/>
      <c r="AM704" s="111"/>
      <c r="AN704" s="111"/>
      <c r="AO704" s="111"/>
      <c r="AP704" s="111"/>
      <c r="AQ704" s="111"/>
      <c r="AR704" s="111"/>
      <c r="AS704" s="111"/>
      <c r="AT704" s="111"/>
      <c r="AU704" s="111"/>
      <c r="AV704" s="111"/>
      <c r="AW704" s="111"/>
      <c r="AX704" s="169"/>
    </row>
    <row r="705" spans="1:50" ht="57.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776</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57.7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7.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7.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778</v>
      </c>
      <c r="AH708" s="741"/>
      <c r="AI708" s="741"/>
      <c r="AJ708" s="741"/>
      <c r="AK708" s="741"/>
      <c r="AL708" s="741"/>
      <c r="AM708" s="741"/>
      <c r="AN708" s="741"/>
      <c r="AO708" s="741"/>
      <c r="AP708" s="741"/>
      <c r="AQ708" s="741"/>
      <c r="AR708" s="741"/>
      <c r="AS708" s="741"/>
      <c r="AT708" s="741"/>
      <c r="AU708" s="741"/>
      <c r="AV708" s="741"/>
      <c r="AW708" s="741"/>
      <c r="AX708" s="742"/>
    </row>
    <row r="709" spans="1:50" ht="57.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786</v>
      </c>
      <c r="AH709" s="105"/>
      <c r="AI709" s="105"/>
      <c r="AJ709" s="105"/>
      <c r="AK709" s="105"/>
      <c r="AL709" s="105"/>
      <c r="AM709" s="105"/>
      <c r="AN709" s="105"/>
      <c r="AO709" s="105"/>
      <c r="AP709" s="105"/>
      <c r="AQ709" s="105"/>
      <c r="AR709" s="105"/>
      <c r="AS709" s="105"/>
      <c r="AT709" s="105"/>
      <c r="AU709" s="105"/>
      <c r="AV709" s="105"/>
      <c r="AW709" s="105"/>
      <c r="AX709" s="106"/>
    </row>
    <row r="710" spans="1:50" ht="57.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7.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779</v>
      </c>
      <c r="AH711" s="105"/>
      <c r="AI711" s="105"/>
      <c r="AJ711" s="105"/>
      <c r="AK711" s="105"/>
      <c r="AL711" s="105"/>
      <c r="AM711" s="105"/>
      <c r="AN711" s="105"/>
      <c r="AO711" s="105"/>
      <c r="AP711" s="105"/>
      <c r="AQ711" s="105"/>
      <c r="AR711" s="105"/>
      <c r="AS711" s="105"/>
      <c r="AT711" s="105"/>
      <c r="AU711" s="105"/>
      <c r="AV711" s="105"/>
      <c r="AW711" s="105"/>
      <c r="AX711" s="106"/>
    </row>
    <row r="712" spans="1:50" ht="57.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785</v>
      </c>
      <c r="AH712" s="806"/>
      <c r="AI712" s="806"/>
      <c r="AJ712" s="806"/>
      <c r="AK712" s="806"/>
      <c r="AL712" s="806"/>
      <c r="AM712" s="806"/>
      <c r="AN712" s="806"/>
      <c r="AO712" s="806"/>
      <c r="AP712" s="806"/>
      <c r="AQ712" s="806"/>
      <c r="AR712" s="806"/>
      <c r="AS712" s="806"/>
      <c r="AT712" s="806"/>
      <c r="AU712" s="806"/>
      <c r="AV712" s="806"/>
      <c r="AW712" s="806"/>
      <c r="AX712" s="807"/>
    </row>
    <row r="713" spans="1:50" ht="57.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776</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57.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784</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780</v>
      </c>
      <c r="AH715" s="741"/>
      <c r="AI715" s="741"/>
      <c r="AJ715" s="741"/>
      <c r="AK715" s="741"/>
      <c r="AL715" s="741"/>
      <c r="AM715" s="741"/>
      <c r="AN715" s="741"/>
      <c r="AO715" s="741"/>
      <c r="AP715" s="741"/>
      <c r="AQ715" s="741"/>
      <c r="AR715" s="741"/>
      <c r="AS715" s="741"/>
      <c r="AT715" s="741"/>
      <c r="AU715" s="741"/>
      <c r="AV715" s="741"/>
      <c r="AW715" s="741"/>
      <c r="AX715" s="742"/>
    </row>
    <row r="716" spans="1:50" ht="57.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716</v>
      </c>
      <c r="AE716" s="625"/>
      <c r="AF716" s="625"/>
      <c r="AG716" s="104" t="s">
        <v>781</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782</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783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776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792</v>
      </c>
      <c r="B731" s="672"/>
      <c r="C731" s="672"/>
      <c r="D731" s="672"/>
      <c r="E731" s="673"/>
      <c r="F731" s="727" t="s">
        <v>793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794</v>
      </c>
      <c r="B733" s="672"/>
      <c r="C733" s="672"/>
      <c r="D733" s="672"/>
      <c r="E733" s="673"/>
      <c r="F733" s="635" t="s">
        <v>795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744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745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750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751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v>420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424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161</v>
      </c>
      <c r="F746" s="954"/>
      <c r="G746" s="954"/>
      <c r="H746" s="100" t="str">
        <f>IF(E746="","","-")</f>
        <v>-</v>
      </c>
      <c r="I746" s="954"/>
      <c r="J746" s="954"/>
      <c r="K746" s="100" t="str">
        <f>IF(I746="","","-")</f>
        <v/>
      </c>
      <c r="L746" s="955">
        <v>417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418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758</v>
      </c>
      <c r="M789" s="663"/>
      <c r="N789" s="663"/>
      <c r="O789" s="663"/>
      <c r="P789" s="663"/>
      <c r="Q789" s="663"/>
      <c r="R789" s="663"/>
      <c r="S789" s="663"/>
      <c r="T789" s="663"/>
      <c r="U789" s="663"/>
      <c r="V789" s="663"/>
      <c r="W789" s="663"/>
      <c r="X789" s="664"/>
      <c r="Y789" s="382">
        <v>0.2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58.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t="s">
        <v>771</v>
      </c>
      <c r="K845" s="345"/>
      <c r="L845" s="345"/>
      <c r="M845" s="345"/>
      <c r="N845" s="345"/>
      <c r="O845" s="345"/>
      <c r="P845" s="359" t="s">
        <v>759</v>
      </c>
      <c r="Q845" s="346"/>
      <c r="R845" s="346"/>
      <c r="S845" s="346"/>
      <c r="T845" s="346"/>
      <c r="U845" s="346"/>
      <c r="V845" s="346"/>
      <c r="W845" s="346"/>
      <c r="X845" s="346"/>
      <c r="Y845" s="347">
        <v>0.2</v>
      </c>
      <c r="Z845" s="348"/>
      <c r="AA845" s="348"/>
      <c r="AB845" s="349"/>
      <c r="AC845" s="350"/>
      <c r="AD845" s="351"/>
      <c r="AE845" s="351"/>
      <c r="AF845" s="351"/>
      <c r="AG845" s="351"/>
      <c r="AH845" s="366" t="s">
        <v>790</v>
      </c>
      <c r="AI845" s="367"/>
      <c r="AJ845" s="367"/>
      <c r="AK845" s="367"/>
      <c r="AL845" s="354" t="s">
        <v>790</v>
      </c>
      <c r="AM845" s="355"/>
      <c r="AN845" s="355"/>
      <c r="AO845" s="356"/>
      <c r="AP845" s="357" t="s">
        <v>790</v>
      </c>
      <c r="AQ845" s="357"/>
      <c r="AR845" s="357"/>
      <c r="AS845" s="357"/>
      <c r="AT845" s="357"/>
      <c r="AU845" s="357"/>
      <c r="AV845" s="357"/>
      <c r="AW845" s="357"/>
      <c r="AX845" s="357"/>
    </row>
    <row r="846" spans="1:51" ht="30" customHeight="1" x14ac:dyDescent="0.15">
      <c r="A846" s="370">
        <v>2</v>
      </c>
      <c r="B846" s="370">
        <v>1</v>
      </c>
      <c r="C846" s="358" t="s">
        <v>761</v>
      </c>
      <c r="D846" s="343"/>
      <c r="E846" s="343"/>
      <c r="F846" s="343"/>
      <c r="G846" s="343"/>
      <c r="H846" s="343"/>
      <c r="I846" s="343"/>
      <c r="J846" s="344" t="s">
        <v>771</v>
      </c>
      <c r="K846" s="345"/>
      <c r="L846" s="345"/>
      <c r="M846" s="345"/>
      <c r="N846" s="345"/>
      <c r="O846" s="345"/>
      <c r="P846" s="359" t="s">
        <v>759</v>
      </c>
      <c r="Q846" s="346"/>
      <c r="R846" s="346"/>
      <c r="S846" s="346"/>
      <c r="T846" s="346"/>
      <c r="U846" s="346"/>
      <c r="V846" s="346"/>
      <c r="W846" s="346"/>
      <c r="X846" s="346"/>
      <c r="Y846" s="347">
        <v>0.1</v>
      </c>
      <c r="Z846" s="348"/>
      <c r="AA846" s="348"/>
      <c r="AB846" s="349"/>
      <c r="AC846" s="350"/>
      <c r="AD846" s="351"/>
      <c r="AE846" s="351"/>
      <c r="AF846" s="351"/>
      <c r="AG846" s="351"/>
      <c r="AH846" s="366" t="s">
        <v>790</v>
      </c>
      <c r="AI846" s="367"/>
      <c r="AJ846" s="367"/>
      <c r="AK846" s="367"/>
      <c r="AL846" s="354" t="s">
        <v>790</v>
      </c>
      <c r="AM846" s="355"/>
      <c r="AN846" s="355"/>
      <c r="AO846" s="356"/>
      <c r="AP846" s="357" t="s">
        <v>790</v>
      </c>
      <c r="AQ846" s="357"/>
      <c r="AR846" s="357"/>
      <c r="AS846" s="357"/>
      <c r="AT846" s="357"/>
      <c r="AU846" s="357"/>
      <c r="AV846" s="357"/>
      <c r="AW846" s="357"/>
      <c r="AX846" s="357"/>
      <c r="AY846">
        <f>COUNTA($C$846)</f>
        <v>1</v>
      </c>
    </row>
    <row r="847" spans="1:51" ht="30" customHeight="1" x14ac:dyDescent="0.15">
      <c r="A847" s="370">
        <v>3</v>
      </c>
      <c r="B847" s="370">
        <v>1</v>
      </c>
      <c r="C847" s="358" t="s">
        <v>762</v>
      </c>
      <c r="D847" s="343"/>
      <c r="E847" s="343"/>
      <c r="F847" s="343"/>
      <c r="G847" s="343"/>
      <c r="H847" s="343"/>
      <c r="I847" s="343"/>
      <c r="J847" s="344" t="s">
        <v>771</v>
      </c>
      <c r="K847" s="345"/>
      <c r="L847" s="345"/>
      <c r="M847" s="345"/>
      <c r="N847" s="345"/>
      <c r="O847" s="345"/>
      <c r="P847" s="359" t="s">
        <v>759</v>
      </c>
      <c r="Q847" s="346"/>
      <c r="R847" s="346"/>
      <c r="S847" s="346"/>
      <c r="T847" s="346"/>
      <c r="U847" s="346"/>
      <c r="V847" s="346"/>
      <c r="W847" s="346"/>
      <c r="X847" s="346"/>
      <c r="Y847" s="347">
        <v>0.1</v>
      </c>
      <c r="Z847" s="348"/>
      <c r="AA847" s="348"/>
      <c r="AB847" s="349"/>
      <c r="AC847" s="350"/>
      <c r="AD847" s="351"/>
      <c r="AE847" s="351"/>
      <c r="AF847" s="351"/>
      <c r="AG847" s="351"/>
      <c r="AH847" s="352" t="s">
        <v>790</v>
      </c>
      <c r="AI847" s="353"/>
      <c r="AJ847" s="353"/>
      <c r="AK847" s="353"/>
      <c r="AL847" s="354" t="s">
        <v>790</v>
      </c>
      <c r="AM847" s="355"/>
      <c r="AN847" s="355"/>
      <c r="AO847" s="356"/>
      <c r="AP847" s="357" t="s">
        <v>790</v>
      </c>
      <c r="AQ847" s="357"/>
      <c r="AR847" s="357"/>
      <c r="AS847" s="357"/>
      <c r="AT847" s="357"/>
      <c r="AU847" s="357"/>
      <c r="AV847" s="357"/>
      <c r="AW847" s="357"/>
      <c r="AX847" s="357"/>
      <c r="AY847">
        <f>COUNTA($C$847)</f>
        <v>1</v>
      </c>
    </row>
    <row r="848" spans="1:51" ht="30" customHeight="1" x14ac:dyDescent="0.15">
      <c r="A848" s="370">
        <v>4</v>
      </c>
      <c r="B848" s="370">
        <v>1</v>
      </c>
      <c r="C848" s="358" t="s">
        <v>769</v>
      </c>
      <c r="D848" s="343"/>
      <c r="E848" s="343"/>
      <c r="F848" s="343"/>
      <c r="G848" s="343"/>
      <c r="H848" s="343"/>
      <c r="I848" s="343"/>
      <c r="J848" s="344" t="s">
        <v>771</v>
      </c>
      <c r="K848" s="345"/>
      <c r="L848" s="345"/>
      <c r="M848" s="345"/>
      <c r="N848" s="345"/>
      <c r="O848" s="345"/>
      <c r="P848" s="359" t="s">
        <v>770</v>
      </c>
      <c r="Q848" s="346"/>
      <c r="R848" s="346"/>
      <c r="S848" s="346"/>
      <c r="T848" s="346"/>
      <c r="U848" s="346"/>
      <c r="V848" s="346"/>
      <c r="W848" s="346"/>
      <c r="X848" s="346"/>
      <c r="Y848" s="347">
        <v>0.1</v>
      </c>
      <c r="Z848" s="348"/>
      <c r="AA848" s="348"/>
      <c r="AB848" s="349"/>
      <c r="AC848" s="350"/>
      <c r="AD848" s="351"/>
      <c r="AE848" s="351"/>
      <c r="AF848" s="351"/>
      <c r="AG848" s="351"/>
      <c r="AH848" s="352" t="s">
        <v>790</v>
      </c>
      <c r="AI848" s="353"/>
      <c r="AJ848" s="353"/>
      <c r="AK848" s="353"/>
      <c r="AL848" s="354" t="s">
        <v>790</v>
      </c>
      <c r="AM848" s="355"/>
      <c r="AN848" s="355"/>
      <c r="AO848" s="356"/>
      <c r="AP848" s="357" t="s">
        <v>790</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t="s">
        <v>771</v>
      </c>
      <c r="K849" s="345"/>
      <c r="L849" s="345"/>
      <c r="M849" s="345"/>
      <c r="N849" s="345"/>
      <c r="O849" s="345"/>
      <c r="P849" s="359" t="s">
        <v>759</v>
      </c>
      <c r="Q849" s="346"/>
      <c r="R849" s="346"/>
      <c r="S849" s="346"/>
      <c r="T849" s="346"/>
      <c r="U849" s="346"/>
      <c r="V849" s="346"/>
      <c r="W849" s="346"/>
      <c r="X849" s="346"/>
      <c r="Y849" s="347">
        <v>0.1</v>
      </c>
      <c r="Z849" s="348"/>
      <c r="AA849" s="348"/>
      <c r="AB849" s="349"/>
      <c r="AC849" s="350"/>
      <c r="AD849" s="351"/>
      <c r="AE849" s="351"/>
      <c r="AF849" s="351"/>
      <c r="AG849" s="351"/>
      <c r="AH849" s="352" t="s">
        <v>790</v>
      </c>
      <c r="AI849" s="353"/>
      <c r="AJ849" s="353"/>
      <c r="AK849" s="353"/>
      <c r="AL849" s="354" t="s">
        <v>790</v>
      </c>
      <c r="AM849" s="355"/>
      <c r="AN849" s="355"/>
      <c r="AO849" s="356"/>
      <c r="AP849" s="357" t="s">
        <v>790</v>
      </c>
      <c r="AQ849" s="357"/>
      <c r="AR849" s="357"/>
      <c r="AS849" s="357"/>
      <c r="AT849" s="357"/>
      <c r="AU849" s="357"/>
      <c r="AV849" s="357"/>
      <c r="AW849" s="357"/>
      <c r="AX849" s="357"/>
      <c r="AY849">
        <f>COUNTA($C$849)</f>
        <v>1</v>
      </c>
    </row>
    <row r="850" spans="1:51" ht="30" customHeight="1" x14ac:dyDescent="0.15">
      <c r="A850" s="370">
        <v>6</v>
      </c>
      <c r="B850" s="370">
        <v>1</v>
      </c>
      <c r="C850" s="358" t="s">
        <v>764</v>
      </c>
      <c r="D850" s="343"/>
      <c r="E850" s="343"/>
      <c r="F850" s="343"/>
      <c r="G850" s="343"/>
      <c r="H850" s="343"/>
      <c r="I850" s="343"/>
      <c r="J850" s="344" t="s">
        <v>771</v>
      </c>
      <c r="K850" s="345"/>
      <c r="L850" s="345"/>
      <c r="M850" s="345"/>
      <c r="N850" s="345"/>
      <c r="O850" s="345"/>
      <c r="P850" s="359" t="s">
        <v>759</v>
      </c>
      <c r="Q850" s="346"/>
      <c r="R850" s="346"/>
      <c r="S850" s="346"/>
      <c r="T850" s="346"/>
      <c r="U850" s="346"/>
      <c r="V850" s="346"/>
      <c r="W850" s="346"/>
      <c r="X850" s="346"/>
      <c r="Y850" s="347">
        <v>0.1</v>
      </c>
      <c r="Z850" s="348"/>
      <c r="AA850" s="348"/>
      <c r="AB850" s="349"/>
      <c r="AC850" s="350"/>
      <c r="AD850" s="351"/>
      <c r="AE850" s="351"/>
      <c r="AF850" s="351"/>
      <c r="AG850" s="351"/>
      <c r="AH850" s="352" t="s">
        <v>790</v>
      </c>
      <c r="AI850" s="353"/>
      <c r="AJ850" s="353"/>
      <c r="AK850" s="353"/>
      <c r="AL850" s="354" t="s">
        <v>790</v>
      </c>
      <c r="AM850" s="355"/>
      <c r="AN850" s="355"/>
      <c r="AO850" s="356"/>
      <c r="AP850" s="357" t="s">
        <v>790</v>
      </c>
      <c r="AQ850" s="357"/>
      <c r="AR850" s="357"/>
      <c r="AS850" s="357"/>
      <c r="AT850" s="357"/>
      <c r="AU850" s="357"/>
      <c r="AV850" s="357"/>
      <c r="AW850" s="357"/>
      <c r="AX850" s="357"/>
      <c r="AY850">
        <f>COUNTA($C$850)</f>
        <v>1</v>
      </c>
    </row>
    <row r="851" spans="1:51" ht="30" customHeight="1" x14ac:dyDescent="0.15">
      <c r="A851" s="370">
        <v>7</v>
      </c>
      <c r="B851" s="370">
        <v>1</v>
      </c>
      <c r="C851" s="358" t="s">
        <v>765</v>
      </c>
      <c r="D851" s="343"/>
      <c r="E851" s="343"/>
      <c r="F851" s="343"/>
      <c r="G851" s="343"/>
      <c r="H851" s="343"/>
      <c r="I851" s="343"/>
      <c r="J851" s="344" t="s">
        <v>771</v>
      </c>
      <c r="K851" s="345"/>
      <c r="L851" s="345"/>
      <c r="M851" s="345"/>
      <c r="N851" s="345"/>
      <c r="O851" s="345"/>
      <c r="P851" s="359" t="s">
        <v>759</v>
      </c>
      <c r="Q851" s="346"/>
      <c r="R851" s="346"/>
      <c r="S851" s="346"/>
      <c r="T851" s="346"/>
      <c r="U851" s="346"/>
      <c r="V851" s="346"/>
      <c r="W851" s="346"/>
      <c r="X851" s="346"/>
      <c r="Y851" s="347">
        <v>0.1</v>
      </c>
      <c r="Z851" s="348"/>
      <c r="AA851" s="348"/>
      <c r="AB851" s="349"/>
      <c r="AC851" s="350"/>
      <c r="AD851" s="351"/>
      <c r="AE851" s="351"/>
      <c r="AF851" s="351"/>
      <c r="AG851" s="351"/>
      <c r="AH851" s="352" t="s">
        <v>790</v>
      </c>
      <c r="AI851" s="353"/>
      <c r="AJ851" s="353"/>
      <c r="AK851" s="353"/>
      <c r="AL851" s="354" t="s">
        <v>790</v>
      </c>
      <c r="AM851" s="355"/>
      <c r="AN851" s="355"/>
      <c r="AO851" s="356"/>
      <c r="AP851" s="357" t="s">
        <v>790</v>
      </c>
      <c r="AQ851" s="357"/>
      <c r="AR851" s="357"/>
      <c r="AS851" s="357"/>
      <c r="AT851" s="357"/>
      <c r="AU851" s="357"/>
      <c r="AV851" s="357"/>
      <c r="AW851" s="357"/>
      <c r="AX851" s="357"/>
      <c r="AY851">
        <f>COUNTA($C$851)</f>
        <v>1</v>
      </c>
    </row>
    <row r="852" spans="1:51" ht="30" customHeight="1" x14ac:dyDescent="0.15">
      <c r="A852" s="370">
        <v>8</v>
      </c>
      <c r="B852" s="370">
        <v>1</v>
      </c>
      <c r="C852" s="358" t="s">
        <v>766</v>
      </c>
      <c r="D852" s="343"/>
      <c r="E852" s="343"/>
      <c r="F852" s="343"/>
      <c r="G852" s="343"/>
      <c r="H852" s="343"/>
      <c r="I852" s="343"/>
      <c r="J852" s="344" t="s">
        <v>771</v>
      </c>
      <c r="K852" s="345"/>
      <c r="L852" s="345"/>
      <c r="M852" s="345"/>
      <c r="N852" s="345"/>
      <c r="O852" s="345"/>
      <c r="P852" s="359" t="s">
        <v>759</v>
      </c>
      <c r="Q852" s="346"/>
      <c r="R852" s="346"/>
      <c r="S852" s="346"/>
      <c r="T852" s="346"/>
      <c r="U852" s="346"/>
      <c r="V852" s="346"/>
      <c r="W852" s="346"/>
      <c r="X852" s="346"/>
      <c r="Y852" s="347">
        <v>0.1</v>
      </c>
      <c r="Z852" s="348"/>
      <c r="AA852" s="348"/>
      <c r="AB852" s="349"/>
      <c r="AC852" s="350"/>
      <c r="AD852" s="351"/>
      <c r="AE852" s="351"/>
      <c r="AF852" s="351"/>
      <c r="AG852" s="351"/>
      <c r="AH852" s="352" t="s">
        <v>790</v>
      </c>
      <c r="AI852" s="353"/>
      <c r="AJ852" s="353"/>
      <c r="AK852" s="353"/>
      <c r="AL852" s="354" t="s">
        <v>790</v>
      </c>
      <c r="AM852" s="355"/>
      <c r="AN852" s="355"/>
      <c r="AO852" s="356"/>
      <c r="AP852" s="357" t="s">
        <v>790</v>
      </c>
      <c r="AQ852" s="357"/>
      <c r="AR852" s="357"/>
      <c r="AS852" s="357"/>
      <c r="AT852" s="357"/>
      <c r="AU852" s="357"/>
      <c r="AV852" s="357"/>
      <c r="AW852" s="357"/>
      <c r="AX852" s="357"/>
      <c r="AY852">
        <f>COUNTA($C$852)</f>
        <v>1</v>
      </c>
    </row>
    <row r="853" spans="1:51" ht="30" customHeight="1" x14ac:dyDescent="0.15">
      <c r="A853" s="370">
        <v>9</v>
      </c>
      <c r="B853" s="370">
        <v>1</v>
      </c>
      <c r="C853" s="358" t="s">
        <v>767</v>
      </c>
      <c r="D853" s="343"/>
      <c r="E853" s="343"/>
      <c r="F853" s="343"/>
      <c r="G853" s="343"/>
      <c r="H853" s="343"/>
      <c r="I853" s="343"/>
      <c r="J853" s="344" t="s">
        <v>771</v>
      </c>
      <c r="K853" s="345"/>
      <c r="L853" s="345"/>
      <c r="M853" s="345"/>
      <c r="N853" s="345"/>
      <c r="O853" s="345"/>
      <c r="P853" s="359" t="s">
        <v>759</v>
      </c>
      <c r="Q853" s="346"/>
      <c r="R853" s="346"/>
      <c r="S853" s="346"/>
      <c r="T853" s="346"/>
      <c r="U853" s="346"/>
      <c r="V853" s="346"/>
      <c r="W853" s="346"/>
      <c r="X853" s="346"/>
      <c r="Y853" s="347">
        <v>0.1</v>
      </c>
      <c r="Z853" s="348"/>
      <c r="AA853" s="348"/>
      <c r="AB853" s="349"/>
      <c r="AC853" s="350"/>
      <c r="AD853" s="351"/>
      <c r="AE853" s="351"/>
      <c r="AF853" s="351"/>
      <c r="AG853" s="351"/>
      <c r="AH853" s="352" t="s">
        <v>790</v>
      </c>
      <c r="AI853" s="353"/>
      <c r="AJ853" s="353"/>
      <c r="AK853" s="353"/>
      <c r="AL853" s="354" t="s">
        <v>790</v>
      </c>
      <c r="AM853" s="355"/>
      <c r="AN853" s="355"/>
      <c r="AO853" s="356"/>
      <c r="AP853" s="357" t="s">
        <v>790</v>
      </c>
      <c r="AQ853" s="357"/>
      <c r="AR853" s="357"/>
      <c r="AS853" s="357"/>
      <c r="AT853" s="357"/>
      <c r="AU853" s="357"/>
      <c r="AV853" s="357"/>
      <c r="AW853" s="357"/>
      <c r="AX853" s="357"/>
      <c r="AY853">
        <f>COUNTA($C$853)</f>
        <v>1</v>
      </c>
    </row>
    <row r="854" spans="1:51" ht="30" customHeight="1" x14ac:dyDescent="0.15">
      <c r="A854" s="370">
        <v>10</v>
      </c>
      <c r="B854" s="370">
        <v>1</v>
      </c>
      <c r="C854" s="358" t="s">
        <v>768</v>
      </c>
      <c r="D854" s="343"/>
      <c r="E854" s="343"/>
      <c r="F854" s="343"/>
      <c r="G854" s="343"/>
      <c r="H854" s="343"/>
      <c r="I854" s="343"/>
      <c r="J854" s="344" t="s">
        <v>771</v>
      </c>
      <c r="K854" s="345"/>
      <c r="L854" s="345"/>
      <c r="M854" s="345"/>
      <c r="N854" s="345"/>
      <c r="O854" s="345"/>
      <c r="P854" s="359" t="s">
        <v>759</v>
      </c>
      <c r="Q854" s="346"/>
      <c r="R854" s="346"/>
      <c r="S854" s="346"/>
      <c r="T854" s="346"/>
      <c r="U854" s="346"/>
      <c r="V854" s="346"/>
      <c r="W854" s="346"/>
      <c r="X854" s="346"/>
      <c r="Y854" s="347">
        <v>0.1</v>
      </c>
      <c r="Z854" s="348"/>
      <c r="AA854" s="348"/>
      <c r="AB854" s="349"/>
      <c r="AC854" s="350"/>
      <c r="AD854" s="351"/>
      <c r="AE854" s="351"/>
      <c r="AF854" s="351"/>
      <c r="AG854" s="351"/>
      <c r="AH854" s="352" t="s">
        <v>790</v>
      </c>
      <c r="AI854" s="353"/>
      <c r="AJ854" s="353"/>
      <c r="AK854" s="353"/>
      <c r="AL854" s="354" t="s">
        <v>790</v>
      </c>
      <c r="AM854" s="355"/>
      <c r="AN854" s="355"/>
      <c r="AO854" s="356"/>
      <c r="AP854" s="357" t="s">
        <v>790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f>-AL85</f>
        <v>0</v>
      </c>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2021-09-24T02:22:27Z</cp:lastPrinted>
  <dcterms:created xsi:type="dcterms:W3CDTF">2012-03-13T00:50:25Z</dcterms:created>
  <dcterms:modified xsi:type="dcterms:W3CDTF">2021-09-24T02:22:33Z</dcterms:modified>
</cp:coreProperties>
</file>